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xml" ContentType="application/vnd.openxmlformats-officedocument.drawing+xml"/>
  <Override PartName="/xl/slicers/slicer1.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xml" ContentType="application/vnd.openxmlformats-officedocument.drawing+xml"/>
  <Override PartName="/xl/slicers/slicer2.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4.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5.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Git Repository\Data-Analytics-Projects\Superstore Sales Analysis\Excel Dashboard\"/>
    </mc:Choice>
  </mc:AlternateContent>
  <xr:revisionPtr revIDLastSave="0" documentId="8_{586B56FA-7D24-4A68-94FE-8A2F73BE8F42}" xr6:coauthVersionLast="47" xr6:coauthVersionMax="47" xr10:uidLastSave="{00000000-0000-0000-0000-000000000000}"/>
  <bookViews>
    <workbookView xWindow="-108" yWindow="-108" windowWidth="23256" windowHeight="13896" tabRatio="500" firstSheet="6" activeTab="8" xr2:uid="{00000000-000D-0000-FFFF-FFFF00000000}"/>
  </bookViews>
  <sheets>
    <sheet name="Orders" sheetId="1" r:id="rId1"/>
    <sheet name="Sheet1" sheetId="7" r:id="rId2"/>
    <sheet name="Sheet2" sheetId="6" r:id="rId3"/>
    <sheet name="Dashboard" sheetId="5" r:id="rId4"/>
    <sheet name="Sales &amp; Profit Dashboard" sheetId="8" r:id="rId5"/>
    <sheet name="Regional base Analysis" sheetId="9" r:id="rId6"/>
    <sheet name="Ship Mode base Analysis" sheetId="10" r:id="rId7"/>
    <sheet name="Returns" sheetId="3" r:id="rId8"/>
    <sheet name="Customer Segment analysis" sheetId="11" r:id="rId9"/>
    <sheet name="People" sheetId="4" r:id="rId10"/>
  </sheets>
  <definedNames>
    <definedName name="_xlnm._FilterDatabase" localSheetId="0" hidden="1">Orders!$A$1:$U$9995</definedName>
    <definedName name="_xlcn.WorksheetConnection_Superstore_sales.xlsxTable11" hidden="1">Table1[]</definedName>
    <definedName name="Slicer_Category">#N/A</definedName>
    <definedName name="Slicer_Region">#N/A</definedName>
    <definedName name="Slicer_Segment">#N/A</definedName>
    <definedName name="Slicer_Ship_Mode">#N/A</definedName>
    <definedName name="Slicer_Years">#N/A</definedName>
  </definedNames>
  <calcPr calcId="191029"/>
  <pivotCaches>
    <pivotCache cacheId="1" r:id="rId11"/>
    <pivotCache cacheId="27"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uperstore_sale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1" l="1"/>
  <c r="C5" i="9"/>
  <c r="A5" i="9"/>
  <c r="K5" i="8"/>
  <c r="I5" i="8"/>
  <c r="C5" i="8"/>
  <c r="G5" i="8" s="1"/>
  <c r="E5" i="8"/>
  <c r="A5" i="8"/>
  <c r="B9" i="5"/>
  <c r="V2" i="1"/>
  <c r="V3" i="1"/>
  <c r="V4" i="1"/>
  <c r="V5" i="1"/>
  <c r="B8" i="5" s="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B6" i="5"/>
  <c r="B5" i="5"/>
  <c r="B7" i="5" s="1"/>
  <c r="B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uperstore_sales.xlsx!Table1" type="102" refreshedVersion="6" minRefreshableVersion="5">
    <extLst>
      <ext xmlns:x15="http://schemas.microsoft.com/office/spreadsheetml/2010/11/main" uri="{DE250136-89BD-433C-8126-D09CA5730AF9}">
        <x15:connection id="Table1" autoDelete="1">
          <x15:rangePr sourceName="_xlcn.WorksheetConnection_Superstore_sales.xlsxTable11"/>
        </x15:connection>
      </ext>
    </extLst>
  </connection>
</connections>
</file>

<file path=xl/sharedStrings.xml><?xml version="1.0" encoding="utf-8"?>
<sst xmlns="http://schemas.openxmlformats.org/spreadsheetml/2006/main" count="131719" uniqueCount="10991">
  <si>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</si>
  <si>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</si>
  <si>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</si>
  <si>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</si>
  <si>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</si>
  <si>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</si>
  <si>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</si>
  <si>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</si>
  <si>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</si>
  <si>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</si>
  <si>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</si>
  <si>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</si>
  <si>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</si>
  <si>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</si>
  <si>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</si>
  <si>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</si>
  <si>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</si>
  <si>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</si>
  <si>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</si>
  <si>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</si>
  <si>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</si>
  <si>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</si>
  <si>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</si>
  <si>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</si>
  <si>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</si>
  <si>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</si>
  <si>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</si>
  <si>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</si>
  <si>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</si>
  <si>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</si>
  <si>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</si>
  <si>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</si>
  <si>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</si>
  <si>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</si>
  <si>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</si>
  <si>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</si>
  <si>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</si>
  <si>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</si>
  <si>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</si>
  <si>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</si>
  <si>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</si>
  <si>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</si>
  <si>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</si>
  <si>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</si>
  <si>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</si>
  <si>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</si>
  <si>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</si>
  <si>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</si>
  <si>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</si>
  <si>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</si>
  <si>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</si>
  <si>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</si>
  <si>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</si>
  <si>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</si>
  <si>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</si>
  <si>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</si>
  <si>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</si>
  <si>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</si>
  <si>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</si>
  <si>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</si>
  <si>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</si>
  <si>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</si>
  <si>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</si>
  <si>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</si>
  <si>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</si>
  <si>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</si>
  <si>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</si>
  <si>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</si>
  <si>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</si>
  <si>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</si>
  <si>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</si>
  <si>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</si>
  <si>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</si>
  <si>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</si>
  <si>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</si>
  <si>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</si>
  <si>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</si>
  <si>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</si>
  <si>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</si>
  <si>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</si>
  <si>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</si>
  <si>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</si>
  <si>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</si>
  <si>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</si>
  <si>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</si>
  <si>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</si>
  <si>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</si>
  <si>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</si>
  <si>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</si>
  <si>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</si>
  <si>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</si>
  <si>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</si>
  <si>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</si>
  <si>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</si>
  <si>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</si>
  <si>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</si>
  <si>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</si>
  <si>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</si>
  <si>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</si>
  <si>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</si>
  <si>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</si>
  <si>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</si>
  <si>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</si>
  <si>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</si>
  <si>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</si>
  <si>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</si>
  <si>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</si>
  <si>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</si>
  <si>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</si>
  <si>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</si>
  <si>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</si>
  <si>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</si>
  <si>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</si>
  <si>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</si>
  <si>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</si>
  <si>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</si>
  <si>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</si>
  <si>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</si>
  <si>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</si>
  <si>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</si>
  <si>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</si>
  <si>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</si>
  <si>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</si>
  <si>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</si>
  <si>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</si>
  <si>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</si>
  <si>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</si>
  <si>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</si>
  <si>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</si>
  <si>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</si>
  <si>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</si>
  <si>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</si>
  <si>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</si>
  <si>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</si>
  <si>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</si>
  <si>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</si>
  <si>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</si>
  <si>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</si>
  <si>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</si>
  <si>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</si>
  <si>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</si>
  <si>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</si>
  <si>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</si>
  <si>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</si>
  <si>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</si>
  <si>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</si>
  <si>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</si>
  <si>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</si>
  <si>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</si>
  <si>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</si>
  <si>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</si>
  <si>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</si>
  <si>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</si>
  <si>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</si>
  <si>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</si>
  <si>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</si>
  <si>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</si>
  <si>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</si>
  <si>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</si>
  <si>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</si>
  <si>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</si>
  <si>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</si>
  <si>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</si>
  <si>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</si>
  <si>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</si>
  <si>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</si>
  <si>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</si>
  <si>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</si>
  <si>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</si>
  <si>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</si>
  <si>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</si>
  <si>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</si>
  <si>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</si>
  <si>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</si>
  <si>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</si>
  <si>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</si>
  <si>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</si>
  <si>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</si>
  <si>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</si>
  <si>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</si>
  <si>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</si>
  <si>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</si>
  <si>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</si>
  <si>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</si>
  <si>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</si>
  <si>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</si>
  <si>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</si>
  <si>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</si>
  <si>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</si>
  <si>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</si>
  <si>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</si>
  <si>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</si>
  <si>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</si>
  <si>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</si>
  <si>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</si>
  <si>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</si>
  <si>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</si>
  <si>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</si>
  <si>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</si>
  <si>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</si>
  <si>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</si>
  <si>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</si>
  <si>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</si>
  <si>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</si>
  <si>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</si>
  <si>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</si>
  <si>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</si>
  <si>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</si>
  <si>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</si>
  <si>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</si>
  <si>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</si>
  <si>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</si>
  <si>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</si>
  <si>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</si>
  <si>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</si>
  <si>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</si>
  <si>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</si>
  <si>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</si>
  <si>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</si>
  <si>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</si>
  <si>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</si>
  <si>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</si>
  <si>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</si>
  <si>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</si>
  <si>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</si>
  <si>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</si>
  <si>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</si>
  <si>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</si>
  <si>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</si>
  <si>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</si>
  <si>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</si>
  <si>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</si>
  <si>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</si>
  <si>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</si>
  <si>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</si>
  <si>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</si>
  <si>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</si>
  <si>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</si>
  <si>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</si>
  <si>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</si>
  <si>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</si>
  <si>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</si>
  <si>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</si>
  <si>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</si>
  <si>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</si>
  <si>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</si>
  <si>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</si>
  <si>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</si>
  <si>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</si>
  <si>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</si>
  <si>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</si>
  <si>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</si>
  <si>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</si>
  <si>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</si>
  <si>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</si>
  <si>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</si>
  <si>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</si>
  <si>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</si>
  <si>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</si>
  <si>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</si>
  <si>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</si>
  <si>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</si>
  <si>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</si>
  <si>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</si>
  <si>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</si>
  <si>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</si>
  <si>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</si>
  <si>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</si>
  <si>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</si>
  <si>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</si>
  <si>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</si>
  <si>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</si>
  <si>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</si>
  <si>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</si>
  <si>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</si>
  <si>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</si>
  <si>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</si>
  <si>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</si>
  <si>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</si>
  <si>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</si>
  <si>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</si>
  <si>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</si>
  <si>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</si>
  <si>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</si>
  <si>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</si>
  <si>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</si>
  <si>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</si>
  <si>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</si>
  <si>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</si>
  <si>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</si>
  <si>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</si>
  <si>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</si>
  <si>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</si>
  <si>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</si>
  <si>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</si>
  <si>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</si>
  <si>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</si>
  <si>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</si>
  <si>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</si>
  <si>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</si>
  <si>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</si>
  <si>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</si>
  <si>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</si>
  <si>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</si>
  <si>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</si>
  <si>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</si>
  <si>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</si>
  <si>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</si>
  <si>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</si>
  <si>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</si>
  <si>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</si>
  <si>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</si>
  <si>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</si>
  <si>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</si>
  <si>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</si>
  <si>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</si>
  <si>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</si>
  <si>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</si>
  <si>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</si>
  <si>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</si>
  <si>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</si>
  <si>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</si>
  <si>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</si>
  <si>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</si>
  <si>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</si>
  <si>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</si>
  <si>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</si>
  <si>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</si>
  <si>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</si>
  <si>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</si>
  <si>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</si>
  <si>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</si>
  <si>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</si>
  <si>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</si>
  <si>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</si>
  <si>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</si>
  <si>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</si>
  <si>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</si>
  <si>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</si>
  <si>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</si>
  <si>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</si>
  <si>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</si>
  <si>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</si>
  <si>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</si>
  <si>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</si>
  <si>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</si>
  <si>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</si>
  <si>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</si>
  <si>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</si>
  <si>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</si>
  <si>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</si>
  <si>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</si>
  <si>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</si>
  <si>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</si>
  <si>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</si>
  <si>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</si>
  <si>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</si>
  <si>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</si>
  <si>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</si>
  <si>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</si>
  <si>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</si>
  <si>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</si>
  <si>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</si>
  <si>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</si>
  <si>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</si>
  <si>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</si>
  <si>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</si>
  <si>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</si>
  <si>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</si>
  <si>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</si>
  <si>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</si>
  <si>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</si>
  <si>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</si>
  <si>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</si>
  <si>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</si>
  <si>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</si>
  <si>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</si>
  <si>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</si>
  <si>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</si>
  <si>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</si>
  <si>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</si>
  <si>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</si>
  <si>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</si>
  <si>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</si>
  <si>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</si>
  <si>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</si>
  <si>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</si>
  <si>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</si>
  <si>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</si>
  <si>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</si>
  <si>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</si>
  <si>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</si>
  <si>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</si>
  <si>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</si>
  <si>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</si>
  <si>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</si>
  <si>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</si>
  <si>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</si>
  <si>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</si>
  <si>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</si>
  <si>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</si>
  <si>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</si>
  <si>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</si>
  <si>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</si>
  <si>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</si>
  <si>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</si>
  <si>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</si>
  <si>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</si>
  <si>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</si>
  <si>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</si>
  <si>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</si>
  <si>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</si>
  <si>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</si>
  <si>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</si>
  <si>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</si>
  <si>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</si>
  <si>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</si>
  <si>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</si>
  <si>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</si>
  <si>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</si>
  <si>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</si>
  <si>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</si>
  <si>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</si>
  <si>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</si>
  <si>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</si>
  <si>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</si>
  <si>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</si>
  <si>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</si>
  <si>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</si>
  <si>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</si>
  <si>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</si>
  <si>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</si>
  <si>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</si>
  <si>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</si>
  <si>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</si>
  <si>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</si>
  <si>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</si>
  <si>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</si>
  <si>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</si>
  <si>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</si>
  <si>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</si>
  <si>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</si>
  <si>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</si>
  <si>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</si>
  <si>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</si>
  <si>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</si>
  <si>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</si>
  <si>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</si>
  <si>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</si>
  <si>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</si>
  <si>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</si>
  <si>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</si>
  <si>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</si>
  <si>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</si>
  <si>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</si>
  <si>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</si>
  <si>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</si>
  <si>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</si>
  <si>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</si>
  <si>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</si>
  <si>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</si>
  <si>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</si>
  <si>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</si>
  <si>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</si>
  <si>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</si>
  <si>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</si>
  <si>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</si>
  <si>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</si>
  <si>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</si>
  <si>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</si>
  <si>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</si>
  <si>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</si>
  <si>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</si>
  <si>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</si>
  <si>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</si>
  <si>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</si>
  <si>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</si>
  <si>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</si>
  <si>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</si>
  <si>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</si>
  <si>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</si>
  <si>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</si>
  <si>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</si>
  <si>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</si>
  <si>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</si>
  <si>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</si>
  <si>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</si>
  <si>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</si>
  <si>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</si>
  <si>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</si>
  <si>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</si>
  <si>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</si>
  <si>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</si>
  <si>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</si>
  <si>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</si>
  <si>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</si>
  <si>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</si>
  <si>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</si>
  <si>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</si>
  <si>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</si>
  <si>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</si>
  <si>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</si>
  <si>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</si>
  <si>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</si>
  <si>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</si>
  <si>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</si>
  <si>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</si>
  <si>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</si>
  <si>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</si>
  <si>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</si>
  <si>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</si>
  <si>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</si>
  <si>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</si>
  <si>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</si>
  <si>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</si>
  <si>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</si>
  <si>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</si>
  <si>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</si>
  <si>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</si>
  <si>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</si>
  <si>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</si>
  <si>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</si>
  <si>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</si>
  <si>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</si>
  <si>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</si>
  <si>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</si>
  <si>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</si>
  <si>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</si>
  <si>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</si>
  <si>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</si>
  <si>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</si>
  <si>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</si>
  <si>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</si>
  <si>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</si>
  <si>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</si>
  <si>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</si>
  <si>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</si>
  <si>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</si>
  <si>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</si>
  <si>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</si>
  <si>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</si>
  <si>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</si>
  <si>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</si>
  <si>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</si>
  <si>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</si>
  <si>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</si>
  <si>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</si>
  <si>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</si>
  <si>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</si>
  <si>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</si>
  <si>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</si>
  <si>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</si>
  <si>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</si>
  <si>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</si>
  <si>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</si>
  <si>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</si>
  <si>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</si>
  <si>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</si>
  <si>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</si>
  <si>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</si>
  <si>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</si>
  <si>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</si>
  <si>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</si>
  <si>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</si>
  <si>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</si>
  <si>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</si>
  <si>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</si>
  <si>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</si>
  <si>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</si>
  <si>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</si>
  <si>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</si>
  <si>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</si>
  <si>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</si>
  <si>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</si>
  <si>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</si>
  <si>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</si>
  <si>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</si>
  <si>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</si>
  <si>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</si>
  <si>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</si>
  <si>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</si>
  <si>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</si>
  <si>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</si>
  <si>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</si>
  <si>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</si>
  <si>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</si>
  <si>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</si>
  <si>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</si>
  <si>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</si>
  <si>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</si>
  <si>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</si>
  <si>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</si>
  <si>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</si>
  <si>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</si>
  <si>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</si>
  <si>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</si>
  <si>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</si>
  <si>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</si>
  <si>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</si>
  <si>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</si>
  <si>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</si>
  <si>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</si>
  <si>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</si>
  <si>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</si>
  <si>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</si>
  <si>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</si>
  <si>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</si>
  <si>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</si>
  <si>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</si>
  <si>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</si>
  <si>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</si>
  <si>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</si>
  <si>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</si>
  <si>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</si>
  <si>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</si>
  <si>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</si>
  <si>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</si>
  <si>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</si>
  <si>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</si>
  <si>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</si>
  <si>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</si>
  <si>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</si>
  <si>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</si>
  <si>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</si>
  <si>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</si>
  <si>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</si>
  <si>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</si>
  <si>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</si>
  <si>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</si>
  <si>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</si>
  <si>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</si>
  <si>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</si>
  <si>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</si>
  <si>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</si>
  <si>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</si>
  <si>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</si>
  <si>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</si>
  <si>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</si>
  <si>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</si>
  <si>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</si>
  <si>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</si>
  <si>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</si>
  <si>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</si>
  <si>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</si>
  <si>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</si>
  <si>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</si>
  <si>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</si>
  <si>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</si>
  <si>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</si>
  <si>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</si>
  <si>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</si>
  <si>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</si>
  <si>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</si>
  <si>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</si>
  <si>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</si>
  <si>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</si>
  <si>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</si>
  <si>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</si>
  <si>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</si>
  <si>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</si>
  <si>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</si>
  <si>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</si>
  <si>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</si>
  <si>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</si>
  <si>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</si>
  <si>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</si>
  <si>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</si>
  <si>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</si>
  <si>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</si>
  <si>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</si>
  <si>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</si>
  <si>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</si>
  <si>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</si>
  <si>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</si>
  <si>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</si>
  <si>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</si>
  <si>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</si>
  <si>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</si>
  <si>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</si>
  <si>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</si>
  <si>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</si>
  <si>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</si>
  <si>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</si>
  <si>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</si>
  <si>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</si>
  <si>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</si>
  <si>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</si>
  <si>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</si>
  <si>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</si>
  <si>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</si>
  <si>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</si>
  <si>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</si>
  <si>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</si>
  <si>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</si>
  <si>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</si>
  <si>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</si>
  <si>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</si>
  <si>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</si>
  <si>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</si>
  <si>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</si>
  <si>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</si>
  <si>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</si>
  <si>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</si>
  <si>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</si>
  <si>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</si>
  <si>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</si>
  <si>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</si>
  <si>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</si>
  <si>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</si>
  <si>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</si>
  <si>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</si>
  <si>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</si>
  <si>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</si>
  <si>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</si>
  <si>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</si>
  <si>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</si>
  <si>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</si>
  <si>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</si>
  <si>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</si>
  <si>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</si>
  <si>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</si>
  <si>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</si>
  <si>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</si>
  <si>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</si>
  <si>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</si>
  <si>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</si>
  <si>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</si>
  <si>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</si>
  <si>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</si>
  <si>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</si>
  <si>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</si>
  <si>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</si>
  <si>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</si>
  <si>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</si>
  <si>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</si>
  <si>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</si>
  <si>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</si>
  <si>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</si>
  <si>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</si>
  <si>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</si>
  <si>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</si>
  <si>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</si>
  <si>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</si>
  <si>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</si>
  <si>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</si>
  <si>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</si>
  <si>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</si>
  <si>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</si>
  <si>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</si>
  <si>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</si>
  <si>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</si>
  <si>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</si>
  <si>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</si>
  <si>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</si>
  <si>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</si>
  <si>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</si>
  <si>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</si>
  <si>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</si>
  <si>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</si>
  <si>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</si>
  <si>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</si>
  <si>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</si>
  <si>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</si>
  <si>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</si>
  <si>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</si>
  <si>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</si>
  <si>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</si>
  <si>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</si>
  <si>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</si>
  <si>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</si>
  <si>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</si>
  <si>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</si>
  <si>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</si>
  <si>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</si>
  <si>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</si>
  <si>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</si>
  <si>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</si>
  <si>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</si>
  <si>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</si>
  <si>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</si>
  <si>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</si>
  <si>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</si>
  <si>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</si>
  <si>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</si>
  <si>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</si>
  <si>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</si>
  <si>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</si>
  <si>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</si>
  <si>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</si>
  <si>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</si>
  <si>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</si>
  <si>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</si>
  <si>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</si>
  <si>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</si>
  <si>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</si>
  <si>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</si>
  <si>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</si>
  <si>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</si>
  <si>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</si>
  <si>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</si>
  <si>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</si>
  <si>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</si>
  <si>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</si>
  <si>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</si>
  <si>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</si>
  <si>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</si>
  <si>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</si>
  <si>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</si>
  <si>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</si>
  <si>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</si>
  <si>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</si>
  <si>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</si>
  <si>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</si>
  <si>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</si>
  <si>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</si>
  <si>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</si>
  <si>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</si>
  <si>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</si>
  <si>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</si>
  <si>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</si>
  <si>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</si>
  <si>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</si>
  <si>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</si>
  <si>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</si>
  <si>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</si>
  <si>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</si>
  <si>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</si>
  <si>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</si>
  <si>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</si>
  <si>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</si>
  <si>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</si>
  <si>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</si>
  <si>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</si>
  <si>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</si>
  <si>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</si>
  <si>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</si>
  <si>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</si>
  <si>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</si>
  <si>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</si>
  <si>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</si>
  <si>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</si>
  <si>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</si>
  <si>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</si>
  <si>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</si>
  <si>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</si>
  <si>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</si>
  <si>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</si>
  <si>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</si>
  <si>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</si>
  <si>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</si>
  <si>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</si>
  <si>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</si>
  <si>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</si>
  <si>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</si>
  <si>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</si>
  <si>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</si>
  <si>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</si>
  <si>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</si>
  <si>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</si>
  <si>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</si>
  <si>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</si>
  <si>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</si>
  <si>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</si>
  <si>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</si>
  <si>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</si>
  <si>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</si>
  <si>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</si>
  <si>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</si>
  <si>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</si>
  <si>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</si>
  <si>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</si>
  <si>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</si>
  <si>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</si>
  <si>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</si>
  <si>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</si>
  <si>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</si>
  <si>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</si>
  <si>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</si>
  <si>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</si>
  <si>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</si>
  <si>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</si>
  <si>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</si>
  <si>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</si>
  <si>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</si>
  <si>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</si>
  <si>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</si>
  <si>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</si>
  <si>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</si>
  <si>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</si>
  <si>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</si>
  <si>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</si>
  <si>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</si>
  <si>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</si>
  <si>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</si>
  <si>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</si>
  <si>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</si>
  <si>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</si>
  <si>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</si>
  <si>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</si>
  <si>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</si>
  <si>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</si>
  <si>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</si>
  <si>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</si>
  <si>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</si>
  <si>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</si>
  <si>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</si>
  <si>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</si>
  <si>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</si>
  <si>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</si>
  <si>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</si>
  <si>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</si>
  <si>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</si>
  <si>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</si>
  <si>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</si>
  <si>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</si>
  <si>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</si>
  <si>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</si>
  <si>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</si>
  <si>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</si>
  <si>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</si>
  <si>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</si>
  <si>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</si>
  <si>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</si>
  <si>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</si>
  <si>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</si>
  <si>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</si>
  <si>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</si>
  <si>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</si>
  <si>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</si>
  <si>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</si>
  <si>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</si>
  <si>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</si>
  <si>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</si>
  <si>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</si>
  <si>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</si>
  <si>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</si>
  <si>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</si>
  <si>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</si>
  <si>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</si>
  <si>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</si>
  <si>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</si>
  <si>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</si>
  <si>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</si>
  <si>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</si>
  <si>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</si>
  <si>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</si>
  <si>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</si>
  <si>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</si>
  <si>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</si>
  <si>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</si>
  <si>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</si>
  <si>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</si>
  <si>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</si>
  <si>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</si>
  <si>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</si>
  <si>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</si>
  <si>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</si>
  <si>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</si>
  <si>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</si>
  <si>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</si>
  <si>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</si>
  <si>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</si>
  <si>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</si>
  <si>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</si>
  <si>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</si>
  <si>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</si>
  <si>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</si>
  <si>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</si>
  <si>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</si>
  <si>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</si>
  <si>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</si>
  <si>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</si>
  <si>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</si>
  <si>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</si>
  <si>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</si>
  <si>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</si>
  <si>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</si>
  <si>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</si>
  <si>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</si>
  <si>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</si>
  <si>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</si>
  <si>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</si>
  <si>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</si>
  <si>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</si>
  <si>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</si>
  <si>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</si>
  <si>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</si>
  <si>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</si>
  <si>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</si>
  <si>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</si>
  <si>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</si>
  <si>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</si>
  <si>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</si>
  <si>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</si>
  <si>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</si>
  <si>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</si>
  <si>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</si>
  <si>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</si>
  <si>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</si>
  <si>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</si>
  <si>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</si>
  <si>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</si>
  <si>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</si>
  <si>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</si>
  <si>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</si>
  <si>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</si>
  <si>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</si>
  <si>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</si>
  <si>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</si>
  <si>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</si>
  <si>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</si>
  <si>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</si>
  <si>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</si>
  <si>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</si>
  <si>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</si>
  <si>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</si>
  <si>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</si>
  <si>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</si>
  <si>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</si>
  <si>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</si>
  <si>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</si>
  <si>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</si>
  <si>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</si>
  <si>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</si>
  <si>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</si>
  <si>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</si>
  <si>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</si>
  <si>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</si>
  <si>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</si>
  <si>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</si>
  <si>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</si>
  <si>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</si>
  <si>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</si>
  <si>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</si>
  <si>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</si>
  <si>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</si>
  <si>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</si>
  <si>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</si>
  <si>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</si>
  <si>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</si>
  <si>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</si>
  <si>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</si>
  <si>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</si>
  <si>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</si>
  <si>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</si>
  <si>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</si>
  <si>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</si>
  <si>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</si>
  <si>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</si>
  <si>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</si>
  <si>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</si>
  <si>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</si>
  <si>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</si>
  <si>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</si>
  <si>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</si>
  <si>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</si>
  <si>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</si>
  <si>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</si>
  <si>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</si>
  <si>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</si>
  <si>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</si>
  <si>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</si>
  <si>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</si>
  <si>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</si>
  <si>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</si>
  <si>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</si>
  <si>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</si>
  <si>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</si>
  <si>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</si>
  <si>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</si>
  <si>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</si>
  <si>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</si>
  <si>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</si>
  <si>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</si>
  <si>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</si>
  <si>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</si>
  <si>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</si>
  <si>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</si>
  <si>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</si>
  <si>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</si>
  <si>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</si>
  <si>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</si>
  <si>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</si>
  <si>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</si>
  <si>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</si>
  <si>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</si>
  <si>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</si>
  <si>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</si>
  <si>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</si>
  <si>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</si>
  <si>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</si>
  <si>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</si>
  <si>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</si>
  <si>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</si>
  <si>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</si>
  <si>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</si>
  <si>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</si>
  <si>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</si>
  <si>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</si>
  <si>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</si>
  <si>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</si>
  <si>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</si>
  <si>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</si>
  <si>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</si>
  <si>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</si>
  <si>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</si>
  <si>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</si>
  <si>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</si>
  <si>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</si>
  <si>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</si>
  <si>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</si>
  <si>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</si>
  <si>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</si>
  <si>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</si>
  <si>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</si>
  <si>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</si>
  <si>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</si>
  <si>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</si>
  <si>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</si>
  <si>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</si>
  <si>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</si>
  <si>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</si>
  <si>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</si>
  <si>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</si>
  <si>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</si>
  <si>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</si>
  <si>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</si>
  <si>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</si>
  <si>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</si>
  <si>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</si>
  <si>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</si>
  <si>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</si>
  <si>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</si>
  <si>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</si>
  <si>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</si>
  <si>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</si>
  <si>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</si>
  <si>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</si>
  <si>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</si>
  <si>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</si>
  <si>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</si>
  <si>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</si>
  <si>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</si>
  <si>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</si>
  <si>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</si>
  <si>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</si>
  <si>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</si>
  <si>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</si>
  <si>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</si>
  <si>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</si>
  <si>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</si>
  <si>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</si>
  <si>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</si>
  <si>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</si>
  <si>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</si>
  <si>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</si>
  <si>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</si>
  <si>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</si>
  <si>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</si>
  <si>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</si>
  <si>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</si>
  <si>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</si>
  <si>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</si>
  <si>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</si>
  <si>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</si>
  <si>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</si>
  <si>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</si>
  <si>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</si>
  <si>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</si>
  <si>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</si>
  <si>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</si>
  <si>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</si>
  <si>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</si>
  <si>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</si>
  <si>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</si>
  <si>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</si>
  <si>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</si>
  <si>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</si>
  <si>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</si>
  <si>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</si>
  <si>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</si>
  <si>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</si>
  <si>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</si>
  <si>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</si>
  <si>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</si>
  <si>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</si>
  <si>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</si>
  <si>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</si>
  <si>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</si>
  <si>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</si>
  <si>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</si>
  <si>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</si>
  <si>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</si>
  <si>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</si>
  <si>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</si>
  <si>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</si>
  <si>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</si>
  <si>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</si>
  <si>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</si>
  <si>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</si>
  <si>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</si>
  <si>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</si>
  <si>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</si>
  <si>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</si>
  <si>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</si>
  <si>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</si>
  <si>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</si>
  <si>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</si>
  <si>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</si>
  <si>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</si>
  <si>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</si>
  <si>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</si>
  <si>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</si>
  <si>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</si>
  <si>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</si>
  <si>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</si>
  <si>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</si>
  <si>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</si>
  <si>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</si>
  <si>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</si>
  <si>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</si>
  <si>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</si>
  <si>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</si>
  <si>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</si>
  <si>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</si>
  <si>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</si>
  <si>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</si>
  <si>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</si>
  <si>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</si>
  <si>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</si>
  <si>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</si>
  <si>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</si>
  <si>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</si>
  <si>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</si>
  <si>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</si>
  <si>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</si>
  <si>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</si>
  <si>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</si>
  <si>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</si>
  <si>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</si>
  <si>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</si>
  <si>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</si>
  <si>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</si>
  <si>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</si>
  <si>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</si>
  <si>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</si>
  <si>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</si>
  <si>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</si>
  <si>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</si>
  <si>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</si>
  <si>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</si>
  <si>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</si>
  <si>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</si>
  <si>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</si>
  <si>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</si>
  <si>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</si>
  <si>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</si>
  <si>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</si>
  <si>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</si>
  <si>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</si>
  <si>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</si>
  <si>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</si>
  <si>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</si>
  <si>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</si>
  <si>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</si>
  <si>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</si>
  <si>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</si>
  <si>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</si>
  <si>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</si>
  <si>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</si>
  <si>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</si>
  <si>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</si>
  <si>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</si>
  <si>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</si>
  <si>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</si>
  <si>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</si>
  <si>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</si>
  <si>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</si>
  <si>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</si>
  <si>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</si>
  <si>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</si>
  <si>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</si>
  <si>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</si>
  <si>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</si>
  <si>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</si>
  <si>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</si>
  <si>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</si>
  <si>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</si>
  <si>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</si>
  <si>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</si>
  <si>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</si>
  <si>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</si>
  <si>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</si>
  <si>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</si>
  <si>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</si>
  <si>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</si>
  <si>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</si>
  <si>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</si>
  <si>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</si>
  <si>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</si>
  <si>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</si>
  <si>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</si>
  <si>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</si>
  <si>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</si>
  <si>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</si>
  <si>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</si>
  <si>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</si>
  <si>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</si>
  <si>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</si>
  <si>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</si>
  <si>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</si>
  <si>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</si>
  <si>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</si>
  <si>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</si>
  <si>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</si>
  <si>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</si>
  <si>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</si>
  <si>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</si>
  <si>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</si>
  <si>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</si>
  <si>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</si>
  <si>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</si>
  <si>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</si>
  <si>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</si>
  <si>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</si>
  <si>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</si>
  <si>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</si>
  <si>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</si>
  <si>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</si>
  <si>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</si>
  <si>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</si>
  <si>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</si>
  <si>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</si>
  <si>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</si>
  <si>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</si>
  <si>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</si>
  <si>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</si>
  <si>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</si>
  <si>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</si>
  <si>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</si>
  <si>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</si>
  <si>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</si>
  <si>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</si>
  <si>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</si>
  <si>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</si>
  <si>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</si>
  <si>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</si>
  <si>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</si>
  <si>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</si>
  <si>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</si>
  <si>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</si>
  <si>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</si>
  <si>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</si>
  <si>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</si>
  <si>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</si>
  <si>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</si>
  <si>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</si>
  <si>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</si>
  <si>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</si>
  <si>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</si>
  <si>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</si>
  <si>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</si>
  <si>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</si>
  <si>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</si>
  <si>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</si>
  <si>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</si>
  <si>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</si>
  <si>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</si>
  <si>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</si>
  <si>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</si>
  <si>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</si>
  <si>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</si>
  <si>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</si>
  <si>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</si>
  <si>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</si>
  <si>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</si>
  <si>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</si>
  <si>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</si>
  <si>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</si>
  <si>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</si>
  <si>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</si>
  <si>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</si>
  <si>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</si>
  <si>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</si>
  <si>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</si>
  <si>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</si>
  <si>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</si>
  <si>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</si>
  <si>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</si>
  <si>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</si>
  <si>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</si>
  <si>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</si>
  <si>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</si>
  <si>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</si>
  <si>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</si>
  <si>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</si>
  <si>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</si>
  <si>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</si>
  <si>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</si>
  <si>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</si>
  <si>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</si>
  <si>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</si>
  <si>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</si>
  <si>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</si>
  <si>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</si>
  <si>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</si>
  <si>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</si>
  <si>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</si>
  <si>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</si>
  <si>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</si>
  <si>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</si>
  <si>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</si>
  <si>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</si>
  <si>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</si>
  <si>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</si>
  <si>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</si>
  <si>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</si>
  <si>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</si>
  <si>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</si>
  <si>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</si>
  <si>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</si>
  <si>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</si>
  <si>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</si>
  <si>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</si>
  <si>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</si>
  <si>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</si>
  <si>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</si>
  <si>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</si>
  <si>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</si>
  <si>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</si>
  <si>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</si>
  <si>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</si>
  <si>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</si>
  <si>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</si>
  <si>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</si>
  <si>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</si>
  <si>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</si>
  <si>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</si>
  <si>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</si>
  <si>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</si>
  <si>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</si>
  <si>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</si>
  <si>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</si>
  <si>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</si>
  <si>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</si>
  <si>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</si>
  <si>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</si>
  <si>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</si>
  <si>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</si>
  <si>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</si>
  <si>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</si>
  <si>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</si>
  <si>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</si>
  <si>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</si>
  <si>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</si>
  <si>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</si>
  <si>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</si>
  <si>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</si>
  <si>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</si>
  <si>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</si>
  <si>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</si>
  <si>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</si>
  <si>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</si>
  <si>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</si>
  <si>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</si>
  <si>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</si>
  <si>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</si>
  <si>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</si>
  <si>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</si>
  <si>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</si>
  <si>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</si>
  <si>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</si>
  <si>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</si>
  <si>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</si>
  <si>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</si>
  <si>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</si>
  <si>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</si>
  <si>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</si>
  <si>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</si>
  <si>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</si>
  <si>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</si>
  <si>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</si>
  <si>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</si>
  <si>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</si>
  <si>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</si>
  <si>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</si>
  <si>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</si>
  <si>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</si>
  <si>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</si>
  <si>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</si>
  <si>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</si>
  <si>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</si>
  <si>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</si>
  <si>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</si>
  <si>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</si>
  <si>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</si>
  <si>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</si>
  <si>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</si>
  <si>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</si>
  <si>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</si>
  <si>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</si>
  <si>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</si>
  <si>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</si>
  <si>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</si>
  <si>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</si>
  <si>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</si>
  <si>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</si>
  <si>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</si>
  <si>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</si>
  <si>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</si>
  <si>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</si>
  <si>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</si>
  <si>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</si>
  <si>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</si>
  <si>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</si>
  <si>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</si>
  <si>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</si>
  <si>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</si>
  <si>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</si>
  <si>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</si>
  <si>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</si>
  <si>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</si>
  <si>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</si>
  <si>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</si>
  <si>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</si>
  <si>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</si>
  <si>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</si>
  <si>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</si>
  <si>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</si>
  <si>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</si>
  <si>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</si>
  <si>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</si>
  <si>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</si>
  <si>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</si>
  <si>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</si>
  <si>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</si>
  <si>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</si>
  <si>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</si>
  <si>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</si>
  <si>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</si>
  <si>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</si>
  <si>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</si>
  <si>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</si>
  <si>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</si>
  <si>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</si>
  <si>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</si>
  <si>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</si>
  <si>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</si>
  <si>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</si>
  <si>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</si>
  <si>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</si>
  <si>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</si>
  <si>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</si>
  <si>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</si>
  <si>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</si>
  <si>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</si>
  <si>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</si>
  <si>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</si>
  <si>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</si>
  <si>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</si>
  <si>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</si>
  <si>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</si>
  <si>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</si>
  <si>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</si>
  <si>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</si>
  <si>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</si>
  <si>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</si>
  <si>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</si>
  <si>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</si>
  <si>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</si>
  <si>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</si>
  <si>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</si>
  <si>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</si>
  <si>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</si>
  <si>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</si>
  <si>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</si>
  <si>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</si>
  <si>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</si>
  <si>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</si>
  <si>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</si>
  <si>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</si>
  <si>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</si>
  <si>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</si>
  <si>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</si>
  <si>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</si>
  <si>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</si>
  <si>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</si>
  <si>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</si>
  <si>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</si>
  <si>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</si>
  <si>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</si>
  <si>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</si>
  <si>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</si>
  <si>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</si>
  <si>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</si>
  <si>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</si>
  <si>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</si>
  <si>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</si>
  <si>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</si>
  <si>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</si>
  <si>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</si>
  <si>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</si>
  <si>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</si>
  <si>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</si>
  <si>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</si>
  <si>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</si>
  <si>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</si>
  <si>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</si>
  <si>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</si>
  <si>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</si>
  <si>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</si>
  <si>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</si>
  <si>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</si>
  <si>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</si>
  <si>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</si>
  <si>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</si>
  <si>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</si>
  <si>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</si>
  <si>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</si>
  <si>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</si>
  <si>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</si>
  <si>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</si>
  <si>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</si>
  <si>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</si>
  <si>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</si>
  <si>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</si>
  <si>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</si>
  <si>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</si>
  <si>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</si>
  <si>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</si>
  <si>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</si>
  <si>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</si>
  <si>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</si>
  <si>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</si>
  <si>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</si>
  <si>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</si>
  <si>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</si>
  <si>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</si>
  <si>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</si>
  <si>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</si>
  <si>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</si>
  <si>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</si>
  <si>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</si>
  <si>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</si>
  <si>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</si>
  <si>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</si>
  <si>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</si>
  <si>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</si>
  <si>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</si>
  <si>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</si>
  <si>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</si>
  <si>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</si>
  <si>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</si>
  <si>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</si>
  <si>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</si>
  <si>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</si>
  <si>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</si>
  <si>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</si>
  <si>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</si>
  <si>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</si>
  <si>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</si>
  <si>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</si>
  <si>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</si>
  <si>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</si>
  <si>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</si>
  <si>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</si>
  <si>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</si>
  <si>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</si>
  <si>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</si>
  <si>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</si>
  <si>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</si>
  <si>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</si>
  <si>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</si>
  <si>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</si>
  <si>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</si>
  <si>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</si>
  <si>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</si>
  <si>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</si>
  <si>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</si>
  <si>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</si>
  <si>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</si>
  <si>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</si>
  <si>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</si>
  <si>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</si>
  <si>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</si>
  <si>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</si>
  <si>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</si>
  <si>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</si>
  <si>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</si>
  <si>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</si>
  <si>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</si>
  <si>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</si>
  <si>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</si>
  <si>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</si>
  <si>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</si>
  <si>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</si>
  <si>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</si>
  <si>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</si>
  <si>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</si>
  <si>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</si>
  <si>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</si>
  <si>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</si>
  <si>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</si>
  <si>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</si>
  <si>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</si>
  <si>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</si>
  <si>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</si>
  <si>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</si>
  <si>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</si>
  <si>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</si>
  <si>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</si>
  <si>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</si>
  <si>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</si>
  <si>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</si>
  <si>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</si>
  <si>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</si>
  <si>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</si>
  <si>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</si>
  <si>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</si>
  <si>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</si>
  <si>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</si>
  <si>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</si>
  <si>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</si>
  <si>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</si>
  <si>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</si>
  <si>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</si>
  <si>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</si>
  <si>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</si>
  <si>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</si>
  <si>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</si>
  <si>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</si>
  <si>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</si>
  <si>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</si>
  <si>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</si>
  <si>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</si>
  <si>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</si>
  <si>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</si>
  <si>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</si>
  <si>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</si>
  <si>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</si>
  <si>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</si>
  <si>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</si>
  <si>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</si>
  <si>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</si>
  <si>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</si>
  <si>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</si>
  <si>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</si>
  <si>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</si>
  <si>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</si>
  <si>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</si>
  <si>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</si>
  <si>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</si>
  <si>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</si>
  <si>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</si>
  <si>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</si>
  <si>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</si>
  <si>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</si>
  <si>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</si>
  <si>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</si>
  <si>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</si>
  <si>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</si>
  <si>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</si>
  <si>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</si>
  <si>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</si>
  <si>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</si>
  <si>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</si>
  <si>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</si>
  <si>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</si>
  <si>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</si>
  <si>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</si>
  <si>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</si>
  <si>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</si>
  <si>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</si>
  <si>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</si>
  <si>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</si>
  <si>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</si>
  <si>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</si>
  <si>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</si>
  <si>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</si>
  <si>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</si>
  <si>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</si>
  <si>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</si>
  <si>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</si>
  <si>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</si>
  <si>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</si>
  <si>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</si>
  <si>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</si>
  <si>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</si>
  <si>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</si>
  <si>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</si>
  <si>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</si>
  <si>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</si>
  <si>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</si>
  <si>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</si>
  <si>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</si>
  <si>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</si>
  <si>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</si>
  <si>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</si>
  <si>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</si>
  <si>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</si>
  <si>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</si>
  <si>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</si>
  <si>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</si>
  <si>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</si>
  <si>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</si>
  <si>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</si>
  <si>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</si>
  <si>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</si>
  <si>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</si>
  <si>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</si>
  <si>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</si>
  <si>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</si>
  <si>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</si>
  <si>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</si>
  <si>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</si>
  <si>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</si>
  <si>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</si>
  <si>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</si>
  <si>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</si>
  <si>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</si>
  <si>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</si>
  <si>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</si>
  <si>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</si>
  <si>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</si>
  <si>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</si>
  <si>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</si>
  <si>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</si>
  <si>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</si>
  <si>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</si>
  <si>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</si>
  <si>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</si>
  <si>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</si>
  <si>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</si>
  <si>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</si>
  <si>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</si>
  <si>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</si>
  <si>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</si>
  <si>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</si>
  <si>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</si>
  <si>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</si>
  <si>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</si>
  <si>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</si>
  <si>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</si>
  <si>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</si>
  <si>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</si>
  <si>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</si>
  <si>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</si>
  <si>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</si>
  <si>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</si>
  <si>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</si>
  <si>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</si>
  <si>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</si>
  <si>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</si>
  <si>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</si>
  <si>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</si>
  <si>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</si>
  <si>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</si>
  <si>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</si>
  <si>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</si>
  <si>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</si>
  <si>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</si>
  <si>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</si>
  <si>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</si>
  <si>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</si>
  <si>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</si>
  <si>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</si>
  <si>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</si>
  <si>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</si>
  <si>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</si>
  <si>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</si>
  <si>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</si>
  <si>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</si>
  <si>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</si>
  <si>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</si>
  <si>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</si>
  <si>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</si>
  <si>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</si>
  <si>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</si>
  <si>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</si>
  <si>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</si>
  <si>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</si>
  <si>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</si>
  <si>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</si>
  <si>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</si>
  <si>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</si>
  <si>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</si>
  <si>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</si>
  <si>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</si>
  <si>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</si>
  <si>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</si>
  <si>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</si>
  <si>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</si>
  <si>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</si>
  <si>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</si>
  <si>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</si>
  <si>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</si>
  <si>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</si>
  <si>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</si>
  <si>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</si>
  <si>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</si>
  <si>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</si>
  <si>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</si>
  <si>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</si>
  <si>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</si>
  <si>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</si>
  <si>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</si>
  <si>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</si>
  <si>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</si>
  <si>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</si>
  <si>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</si>
  <si>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</si>
  <si>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</si>
  <si>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</si>
  <si>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</si>
  <si>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</si>
  <si>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</si>
  <si>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</si>
  <si>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</si>
  <si>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</si>
  <si>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</si>
  <si>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</si>
  <si>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</si>
  <si>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</si>
  <si>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</si>
  <si>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</si>
  <si>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</si>
  <si>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</si>
  <si>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</si>
  <si>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</si>
  <si>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</si>
  <si>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</si>
  <si>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</si>
  <si>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</si>
  <si>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</si>
  <si>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</si>
  <si>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</si>
  <si>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</si>
  <si>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</si>
  <si>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</si>
  <si>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</si>
  <si>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</si>
  <si>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</si>
  <si>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</si>
  <si>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</si>
  <si>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</si>
  <si>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</si>
  <si>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</si>
  <si>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</si>
  <si>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</si>
  <si>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</si>
  <si>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</si>
  <si>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</si>
  <si>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</si>
  <si>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</si>
  <si>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</si>
  <si>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</si>
  <si>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</si>
  <si>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</si>
  <si>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</si>
  <si>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</si>
  <si>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</si>
  <si>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</si>
  <si>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</si>
  <si>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</si>
  <si>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</si>
  <si>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</si>
  <si>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</si>
  <si>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</si>
  <si>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</si>
  <si>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</si>
  <si>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</si>
  <si>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</si>
  <si>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</si>
  <si>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</si>
  <si>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</si>
  <si>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</si>
  <si>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</si>
  <si>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</si>
  <si>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</si>
  <si>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</si>
  <si>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</si>
  <si>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</si>
  <si>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</si>
  <si>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</si>
  <si>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</si>
  <si>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</si>
  <si>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</si>
  <si>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</si>
  <si>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</si>
  <si>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</si>
  <si>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</si>
  <si>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</si>
  <si>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</si>
  <si>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</si>
  <si>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</si>
  <si>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</si>
  <si>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</si>
  <si>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</si>
  <si>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</si>
  <si>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</si>
  <si>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</si>
  <si>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</si>
  <si>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</si>
  <si>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</si>
  <si>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</si>
  <si>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</si>
  <si>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</si>
  <si>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</si>
  <si>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</si>
  <si>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</si>
  <si>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</si>
  <si>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</si>
  <si>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</si>
  <si>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</si>
  <si>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</si>
  <si>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</si>
  <si>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</si>
  <si>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</si>
  <si>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</si>
  <si>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</si>
  <si>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</si>
  <si>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</si>
  <si>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</si>
  <si>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</si>
  <si>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</si>
  <si>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</si>
  <si>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</si>
  <si>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</si>
  <si>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</si>
  <si>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</si>
  <si>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</si>
  <si>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</si>
  <si>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</si>
  <si>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</si>
  <si>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</si>
  <si>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</si>
  <si>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</si>
  <si>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</si>
  <si>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</si>
  <si>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</si>
  <si>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</si>
  <si>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</si>
  <si>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</si>
  <si>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</si>
  <si>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</si>
  <si>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</si>
  <si>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</si>
  <si>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</si>
  <si>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</si>
  <si>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</si>
  <si>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</si>
  <si>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</si>
  <si>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</si>
  <si>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</si>
  <si>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</si>
  <si>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</si>
  <si>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</si>
  <si>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</si>
  <si>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</si>
  <si>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</si>
  <si>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</si>
  <si>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</si>
  <si>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</si>
  <si>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</si>
  <si>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</si>
  <si>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</si>
  <si>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</si>
  <si>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</si>
  <si>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</si>
  <si>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</si>
  <si>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</si>
  <si>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</si>
  <si>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</si>
  <si>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</si>
  <si>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</si>
  <si>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</si>
  <si>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</si>
  <si>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</si>
  <si>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</si>
  <si>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</si>
  <si>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</si>
  <si>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</si>
  <si>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</si>
  <si>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</si>
  <si>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</si>
  <si>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</si>
  <si>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</si>
  <si>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</si>
  <si>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</si>
  <si>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</si>
  <si>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</si>
  <si>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</si>
  <si>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</si>
  <si>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</si>
  <si>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</si>
  <si>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</si>
  <si>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</si>
  <si>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</si>
  <si>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</si>
  <si>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</si>
  <si>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</si>
  <si>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</si>
  <si>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</si>
  <si>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</si>
  <si>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</si>
  <si>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</si>
  <si>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</si>
  <si>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</si>
  <si>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</si>
  <si>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</si>
  <si>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</si>
  <si>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</si>
  <si>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</si>
  <si>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</si>
  <si>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</si>
  <si>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</si>
  <si>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</si>
  <si>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</si>
  <si>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</si>
  <si>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</si>
  <si>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</si>
  <si>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</si>
  <si>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</si>
  <si>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</si>
  <si>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</si>
  <si>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</si>
  <si>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</si>
  <si>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</si>
  <si>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</si>
  <si>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</si>
  <si>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</si>
  <si>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</si>
  <si>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</si>
  <si>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</si>
  <si>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</si>
  <si>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</si>
  <si>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</si>
  <si>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</si>
  <si>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</si>
  <si>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</si>
  <si>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</si>
  <si>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</si>
  <si>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</si>
  <si>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</si>
  <si>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</si>
  <si>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</si>
  <si>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</si>
  <si>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</si>
  <si>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</si>
  <si>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</si>
  <si>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</si>
  <si>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</si>
  <si>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</si>
  <si>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</si>
  <si>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</si>
  <si>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</si>
  <si>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</si>
  <si>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</si>
  <si>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</si>
  <si>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</si>
  <si>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</si>
  <si>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</si>
  <si>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</si>
  <si>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</si>
  <si>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</si>
  <si>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</si>
  <si>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</si>
  <si>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</si>
  <si>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</si>
  <si>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</si>
  <si>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</si>
  <si>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</si>
  <si>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</si>
  <si>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</si>
  <si>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</si>
  <si>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</si>
  <si>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</si>
  <si>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</si>
  <si>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</si>
  <si>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</si>
  <si>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</si>
  <si>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</si>
  <si>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</si>
  <si>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</si>
  <si>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</si>
  <si>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</si>
  <si>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</si>
  <si>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</si>
  <si>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</si>
  <si>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</si>
  <si>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</si>
  <si>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</si>
  <si>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</si>
  <si>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</si>
  <si>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</si>
  <si>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</si>
  <si>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</si>
  <si>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</si>
  <si>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</si>
  <si>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</si>
  <si>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</si>
  <si>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</si>
  <si>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</si>
  <si>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</si>
  <si>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</si>
  <si>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</si>
  <si>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</si>
  <si>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</si>
  <si>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</si>
  <si>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</si>
  <si>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</si>
  <si>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</si>
  <si>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</si>
  <si>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</si>
  <si>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</si>
  <si>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</si>
  <si>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</si>
  <si>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</si>
  <si>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</si>
  <si>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</si>
  <si>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</si>
  <si>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</si>
  <si>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</si>
  <si>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</si>
  <si>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</si>
  <si>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</si>
  <si>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</si>
  <si>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</si>
  <si>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</si>
  <si>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</si>
  <si>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</si>
  <si>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</si>
  <si>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</si>
  <si>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</si>
  <si>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</si>
  <si>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</si>
  <si>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</si>
  <si>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</si>
  <si>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</si>
  <si>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</si>
  <si>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</si>
  <si>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</si>
  <si>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</si>
  <si>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</si>
  <si>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</si>
  <si>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</si>
  <si>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</si>
  <si>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</si>
  <si>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</si>
  <si>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</si>
  <si>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</si>
  <si>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</si>
  <si>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</si>
  <si>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</si>
  <si>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</si>
  <si>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</si>
  <si>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</si>
  <si>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</si>
  <si>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</si>
  <si>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</si>
  <si>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</si>
  <si>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</si>
  <si>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</si>
  <si>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</si>
  <si>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</si>
  <si>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</si>
  <si>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</si>
  <si>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</si>
  <si>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</si>
  <si>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</si>
  <si>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</si>
  <si>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</si>
  <si>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</si>
  <si>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</si>
  <si>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</si>
  <si>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</si>
  <si>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</si>
  <si>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</si>
  <si>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</si>
  <si>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</si>
  <si>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</si>
  <si>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</si>
  <si>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</si>
  <si>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</si>
  <si>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</si>
  <si>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</si>
  <si>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</si>
  <si>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</si>
  <si>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</si>
  <si>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</si>
  <si>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</si>
  <si>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</si>
  <si>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</si>
  <si>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</si>
  <si>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</si>
  <si>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</si>
  <si>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</si>
  <si>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</si>
  <si>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</si>
  <si>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</si>
  <si>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</si>
  <si>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</si>
  <si>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</si>
  <si>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</si>
  <si>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</si>
  <si>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</si>
  <si>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</si>
  <si>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</si>
  <si>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</si>
  <si>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</si>
  <si>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</si>
  <si>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</si>
  <si>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</si>
  <si>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</si>
  <si>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</si>
  <si>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</si>
  <si>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</si>
  <si>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</si>
  <si>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</si>
  <si>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</si>
  <si>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</si>
  <si>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</si>
  <si>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</si>
  <si>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</si>
  <si>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</si>
  <si>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</si>
  <si>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</si>
  <si>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</si>
  <si>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</si>
  <si>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</si>
  <si>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</si>
  <si>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</si>
  <si>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</si>
  <si>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</si>
  <si>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</si>
  <si>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</si>
  <si>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</si>
  <si>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</si>
  <si>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</si>
  <si>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</si>
  <si>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</si>
  <si>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</si>
  <si>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</si>
  <si>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</si>
  <si>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</si>
  <si>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</si>
  <si>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</si>
  <si>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</si>
  <si>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</si>
  <si>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</si>
  <si>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</si>
  <si>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</si>
  <si>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</si>
  <si>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</si>
  <si>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</si>
  <si>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</si>
  <si>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</si>
  <si>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</si>
  <si>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</si>
  <si>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</si>
  <si>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</si>
  <si>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</si>
  <si>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</si>
  <si>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</si>
  <si>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</si>
  <si>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</si>
  <si>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</si>
  <si>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</si>
  <si>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</si>
  <si>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</si>
  <si>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</si>
  <si>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</si>
  <si>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</si>
  <si>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</si>
  <si>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</si>
  <si>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</si>
  <si>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</si>
  <si>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</si>
  <si>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</si>
  <si>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</si>
  <si>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</si>
  <si>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</si>
  <si>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</si>
  <si>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</si>
  <si>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</si>
  <si>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</si>
  <si>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</si>
  <si>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</si>
  <si>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</si>
  <si>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</si>
  <si>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</si>
  <si>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</si>
  <si>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</si>
  <si>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</si>
  <si>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</si>
  <si>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</si>
  <si>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</si>
  <si>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</si>
  <si>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</si>
  <si>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</si>
  <si>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</si>
  <si>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</si>
  <si>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</si>
  <si>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</si>
  <si>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</si>
  <si>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</si>
  <si>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</si>
  <si>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</si>
  <si>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</si>
  <si>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</si>
  <si>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</si>
  <si>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</si>
  <si>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</si>
  <si>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</si>
  <si>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</si>
  <si>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</si>
  <si>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</si>
  <si>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</si>
  <si>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</si>
  <si>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</si>
  <si>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</si>
  <si>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</si>
  <si>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</si>
  <si>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</si>
  <si>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</si>
  <si>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</si>
  <si>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</si>
  <si>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</si>
  <si>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</si>
  <si>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</si>
  <si>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</si>
  <si>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</si>
  <si>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</si>
  <si>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</si>
  <si>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</si>
  <si>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</si>
  <si>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</si>
  <si>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</si>
  <si>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</si>
  <si>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</si>
  <si>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</si>
  <si>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</si>
  <si>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</si>
  <si>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</si>
  <si>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</si>
  <si>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</si>
  <si>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</si>
  <si>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</si>
  <si>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</si>
  <si>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</si>
  <si>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</si>
  <si>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</si>
  <si>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</si>
  <si>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</si>
  <si>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</si>
  <si>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</si>
  <si>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</si>
  <si>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</si>
  <si>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</si>
  <si>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</si>
  <si>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</si>
  <si>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</si>
  <si>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</si>
  <si>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</si>
  <si>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</si>
  <si>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</si>
  <si>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</si>
  <si>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</si>
  <si>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</si>
  <si>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</si>
  <si>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</si>
  <si>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</si>
  <si>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</si>
  <si>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</si>
  <si>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</si>
  <si>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</si>
  <si>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</si>
  <si>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</si>
  <si>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</si>
  <si>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</si>
  <si>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</si>
  <si>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</si>
  <si>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</si>
  <si>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</si>
  <si>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</si>
  <si>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</si>
  <si>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</si>
  <si>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</si>
  <si>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</si>
  <si>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</si>
  <si>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</si>
  <si>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</si>
  <si>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</si>
  <si>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</si>
  <si>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</si>
  <si>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</si>
  <si>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</si>
  <si>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</si>
  <si>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</si>
  <si>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</si>
  <si>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</si>
  <si>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</si>
  <si>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</si>
  <si>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</si>
  <si>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</si>
  <si>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</si>
  <si>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</si>
  <si>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</si>
  <si>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</si>
  <si>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</si>
  <si>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</si>
  <si>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</si>
  <si>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</si>
  <si>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</si>
  <si>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</si>
  <si>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</si>
  <si>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</si>
  <si>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</si>
  <si>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</si>
  <si>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</si>
  <si>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</si>
  <si>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</si>
  <si>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</si>
  <si>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</si>
  <si>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</si>
  <si>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</si>
  <si>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</si>
  <si>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</si>
  <si>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</si>
  <si>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</si>
  <si>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</si>
  <si>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</si>
  <si>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</si>
  <si>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</si>
  <si>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</si>
  <si>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</si>
  <si>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</si>
  <si>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</si>
  <si>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</si>
  <si>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</si>
  <si>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</si>
  <si>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</si>
  <si>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</si>
  <si>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</si>
  <si>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</si>
  <si>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</si>
  <si>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</si>
  <si>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</si>
  <si>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</si>
  <si>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</si>
  <si>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</si>
  <si>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</si>
  <si>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</si>
  <si>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</si>
  <si>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</si>
  <si>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</si>
  <si>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</si>
  <si>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</si>
  <si>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</si>
  <si>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</si>
  <si>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</si>
  <si>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</si>
  <si>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</si>
  <si>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</si>
  <si>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</si>
  <si>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</si>
  <si>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</si>
  <si>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</si>
  <si>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</si>
  <si>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</si>
  <si>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</si>
  <si>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</si>
  <si>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</si>
  <si>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</si>
  <si>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</si>
  <si>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</si>
  <si>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</si>
  <si>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</si>
  <si>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</si>
  <si>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</si>
  <si>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</si>
  <si>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</si>
  <si>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</si>
  <si>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</si>
  <si>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</si>
  <si>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</si>
  <si>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</si>
  <si>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</si>
  <si>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</si>
  <si>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</si>
  <si>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</si>
  <si>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</si>
  <si>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</si>
  <si>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</si>
  <si>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</si>
  <si>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</si>
  <si>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</si>
  <si>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</si>
  <si>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</si>
  <si>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</si>
  <si>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</si>
  <si>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</si>
  <si>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</si>
  <si>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</si>
  <si>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</si>
  <si>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</si>
  <si>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</si>
  <si>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</si>
  <si>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</si>
  <si>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</si>
  <si>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</si>
  <si>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</si>
  <si>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</si>
  <si>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</si>
  <si>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</si>
  <si>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</si>
  <si>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</si>
  <si>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</si>
  <si>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</si>
  <si>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</si>
  <si>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</si>
  <si>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</si>
  <si>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</si>
  <si>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</si>
  <si>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</si>
  <si>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</si>
  <si>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</si>
  <si>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</si>
  <si>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</si>
  <si>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</si>
  <si>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</si>
  <si>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</si>
  <si>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</si>
  <si>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</si>
  <si>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</si>
  <si>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</si>
  <si>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</si>
  <si>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</si>
  <si>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</si>
  <si>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</si>
  <si>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</si>
  <si>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</si>
  <si>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</si>
  <si>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</si>
  <si>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</si>
  <si>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</si>
  <si>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</si>
  <si>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</si>
  <si>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</si>
  <si>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</si>
  <si>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</si>
  <si>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</si>
  <si>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</si>
  <si>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</si>
  <si>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</si>
  <si>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</si>
  <si>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</si>
  <si>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</si>
  <si>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</si>
  <si>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</si>
  <si>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</si>
  <si>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</si>
  <si>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</si>
  <si>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</si>
  <si>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</si>
  <si>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</si>
  <si>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</si>
  <si>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</si>
  <si>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</si>
  <si>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</si>
  <si>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</si>
  <si>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</si>
  <si>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</si>
  <si>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</si>
  <si>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</si>
  <si>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</si>
  <si>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</si>
  <si>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</si>
  <si>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</si>
  <si>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</si>
  <si>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</si>
  <si>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</si>
  <si>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</si>
  <si>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</si>
  <si>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</si>
  <si>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</si>
  <si>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</si>
  <si>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</si>
  <si>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</si>
  <si>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</si>
  <si>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</si>
  <si>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</si>
  <si>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</si>
  <si>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</si>
  <si>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</si>
  <si>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</si>
  <si>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</si>
  <si>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</si>
  <si>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</si>
  <si>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</si>
  <si>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</si>
  <si>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</si>
  <si>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</si>
  <si>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</si>
  <si>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</si>
  <si>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</si>
  <si>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</si>
  <si>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</si>
  <si>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</si>
  <si>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</si>
  <si>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</si>
  <si>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</si>
  <si>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</si>
  <si>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</si>
  <si>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</si>
  <si>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</si>
  <si>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</si>
  <si>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</si>
  <si>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</si>
  <si>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</si>
  <si>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</si>
  <si>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</si>
  <si>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</si>
  <si>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</si>
  <si>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</si>
  <si>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</si>
  <si>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</si>
  <si>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</si>
  <si>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</si>
  <si>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</si>
  <si>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</si>
  <si>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</si>
  <si>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</si>
  <si>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</si>
  <si>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</si>
  <si>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</si>
  <si>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</si>
  <si>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</si>
  <si>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</si>
  <si>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</si>
  <si>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</si>
  <si>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</si>
  <si>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</si>
  <si>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</si>
  <si>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</si>
  <si>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</si>
  <si>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</si>
  <si>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</si>
  <si>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</si>
  <si>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</si>
  <si>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</si>
  <si>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</si>
  <si>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</si>
  <si>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</si>
  <si>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</si>
  <si>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</si>
  <si>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</si>
  <si>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</si>
  <si>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</si>
  <si>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</si>
  <si>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</si>
  <si>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</si>
  <si>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</si>
  <si>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</si>
  <si>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</si>
  <si>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</si>
  <si>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</si>
  <si>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</si>
  <si>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</si>
  <si>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</si>
  <si>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</si>
  <si>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</si>
  <si>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</si>
  <si>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</si>
  <si>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</si>
  <si>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</si>
  <si>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</si>
  <si>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</si>
  <si>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</si>
  <si>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</si>
  <si>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</si>
  <si>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</si>
  <si>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</si>
  <si>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</si>
  <si>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</si>
  <si>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</si>
  <si>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</si>
  <si>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</si>
  <si>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</si>
  <si>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</si>
  <si>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</si>
  <si>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</si>
  <si>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</si>
  <si>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</si>
  <si>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</si>
  <si>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</si>
  <si>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</si>
  <si>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</si>
  <si>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</si>
  <si>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</si>
  <si>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</si>
  <si>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</si>
  <si>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</si>
  <si>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</si>
  <si>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</si>
  <si>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</si>
  <si>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</si>
  <si>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</si>
  <si>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</si>
  <si>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</si>
  <si>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</si>
  <si>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</si>
  <si>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</si>
  <si>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</si>
  <si>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</si>
  <si>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</si>
  <si>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</si>
  <si>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</si>
  <si>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</si>
  <si>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</si>
  <si>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</si>
  <si>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</si>
  <si>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</si>
  <si>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</si>
  <si>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</si>
  <si>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</si>
  <si>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</si>
  <si>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</si>
  <si>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</si>
  <si>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</si>
  <si>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</si>
  <si>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</si>
  <si>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</si>
  <si>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</si>
  <si>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</si>
  <si>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</si>
  <si>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</si>
  <si>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</si>
  <si>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</si>
  <si>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</si>
  <si>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</si>
  <si>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</si>
  <si>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</si>
  <si>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</si>
  <si>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</si>
  <si>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</si>
  <si>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</si>
  <si>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</si>
  <si>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</si>
  <si>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</si>
  <si>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</si>
  <si>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</si>
  <si>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</si>
  <si>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</si>
  <si>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</si>
  <si>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</si>
  <si>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</si>
  <si>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</si>
  <si>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</si>
  <si>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</si>
  <si>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</si>
  <si>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</si>
  <si>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</si>
  <si>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</si>
  <si>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</si>
  <si>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</si>
  <si>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</si>
  <si>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</si>
  <si>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</si>
  <si>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</si>
  <si>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</si>
  <si>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</si>
  <si>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</si>
  <si>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</si>
  <si>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</si>
  <si>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</si>
  <si>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</si>
  <si>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</si>
  <si>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</si>
  <si>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</si>
  <si>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</si>
  <si>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</si>
  <si>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</si>
  <si>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</si>
  <si>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</si>
  <si>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</si>
  <si>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</si>
  <si>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</si>
  <si>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</si>
  <si>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</si>
  <si>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</si>
  <si>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</si>
  <si>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</si>
  <si>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</si>
  <si>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</si>
  <si>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</si>
  <si>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</si>
  <si>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</si>
  <si>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</si>
  <si>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</si>
  <si>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</si>
  <si>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</si>
  <si>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</si>
  <si>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</si>
  <si>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</si>
  <si>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</si>
  <si>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</si>
  <si>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</si>
  <si>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</si>
  <si>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</si>
  <si>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</si>
  <si>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</si>
  <si>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</si>
  <si>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</si>
  <si>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</si>
  <si>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</si>
  <si>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</si>
  <si>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</si>
  <si>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</si>
  <si>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</si>
  <si>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</si>
  <si>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</si>
  <si>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</si>
  <si>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</si>
  <si>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</si>
  <si>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</si>
  <si>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</si>
  <si>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</si>
  <si>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</si>
  <si>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</si>
  <si>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</si>
  <si>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</si>
  <si>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</si>
  <si>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</si>
  <si>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</si>
  <si>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</si>
  <si>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</si>
  <si>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</si>
  <si>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</si>
  <si>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</si>
  <si>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</si>
  <si>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</si>
  <si>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</si>
  <si>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</si>
  <si>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</si>
  <si>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</si>
  <si>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</si>
  <si>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</si>
  <si>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</si>
  <si>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</si>
  <si>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</si>
  <si>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</si>
  <si>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</si>
  <si>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</si>
  <si>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</si>
  <si>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</si>
  <si>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</si>
  <si>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</si>
  <si>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</si>
  <si>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</si>
  <si>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</si>
  <si>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</si>
  <si>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</si>
  <si>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</si>
  <si>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</si>
  <si>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</si>
  <si>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</si>
  <si>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</si>
  <si>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</si>
  <si>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</si>
  <si>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</si>
  <si>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</si>
  <si>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</si>
  <si>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</si>
  <si>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</si>
  <si>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</si>
  <si>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</si>
  <si>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</si>
  <si>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</si>
  <si>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</si>
  <si>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</si>
  <si>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</si>
  <si>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</si>
  <si>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</si>
  <si>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</si>
  <si>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</si>
  <si>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</si>
  <si>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</si>
  <si>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</si>
  <si>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</si>
  <si>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</si>
  <si>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</si>
  <si>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</si>
  <si>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</si>
  <si>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</si>
  <si>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</si>
  <si>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</si>
  <si>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</si>
  <si>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</si>
  <si>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</si>
  <si>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</si>
  <si>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</si>
  <si>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</si>
  <si>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</si>
  <si>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</si>
  <si>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</si>
  <si>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</si>
  <si>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</si>
  <si>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</si>
  <si>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</si>
  <si>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</si>
  <si>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</si>
  <si>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</si>
  <si>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</si>
  <si>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</si>
  <si>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</si>
  <si>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</si>
  <si>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</si>
  <si>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</si>
  <si>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</si>
  <si>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</si>
  <si>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</si>
  <si>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</si>
  <si>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</si>
  <si>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</si>
  <si>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</si>
  <si>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</si>
  <si>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</si>
  <si>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</si>
  <si>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</si>
  <si>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</si>
  <si>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</si>
  <si>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</si>
  <si>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</si>
  <si>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</si>
  <si>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</si>
  <si>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</si>
  <si>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</si>
  <si>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</si>
  <si>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</si>
  <si>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</si>
  <si>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</si>
  <si>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</si>
  <si>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</si>
  <si>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</si>
  <si>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</si>
  <si>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</si>
  <si>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</si>
  <si>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</si>
  <si>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</si>
  <si>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</si>
  <si>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</si>
  <si>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</si>
  <si>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</si>
  <si>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</si>
  <si>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</si>
  <si>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</si>
  <si>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</si>
  <si>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</si>
  <si>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</si>
  <si>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</si>
  <si>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</si>
  <si>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</si>
  <si>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</si>
  <si>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</si>
  <si>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</si>
  <si>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</si>
  <si>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</si>
  <si>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</si>
  <si>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</si>
  <si>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</si>
  <si>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</si>
  <si>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</si>
  <si>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</si>
  <si>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</si>
  <si>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</si>
  <si>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</si>
  <si>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</si>
  <si>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</si>
  <si>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</si>
  <si>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</si>
  <si>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</si>
  <si>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</si>
  <si>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</si>
  <si>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</si>
  <si>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</si>
  <si>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</si>
  <si>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</si>
  <si>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</si>
  <si>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</si>
  <si>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</si>
  <si>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</si>
  <si>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</si>
  <si>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</si>
  <si>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</si>
  <si>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</si>
  <si>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</si>
  <si>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</si>
  <si>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</si>
  <si>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</si>
  <si>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</si>
  <si>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</si>
  <si>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</si>
  <si>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</si>
  <si>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</si>
  <si>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</si>
  <si>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</si>
  <si>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</si>
  <si>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</si>
  <si>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</si>
  <si>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</si>
  <si>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</si>
  <si>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</si>
  <si>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</si>
  <si>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</si>
  <si>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</si>
  <si>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</si>
  <si>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</si>
  <si>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</si>
  <si>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</si>
  <si>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</si>
  <si>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</si>
  <si>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</si>
  <si>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</si>
  <si>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</si>
  <si>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</si>
  <si>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</si>
  <si>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</si>
  <si>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</si>
  <si>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</si>
  <si>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</si>
  <si>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</si>
  <si>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</si>
  <si>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</si>
  <si>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</si>
  <si>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</si>
  <si>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</si>
  <si>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</si>
  <si>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</si>
  <si>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</si>
  <si>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</si>
  <si>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</si>
  <si>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</si>
  <si>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</si>
  <si>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</si>
  <si>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</si>
  <si>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</si>
  <si>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</si>
  <si>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</si>
  <si>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</si>
  <si>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</si>
  <si>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</si>
  <si>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</si>
  <si>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</si>
  <si>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</si>
  <si>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</si>
  <si>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</si>
  <si>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</si>
  <si>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</si>
  <si>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</si>
  <si>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</si>
  <si>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</si>
  <si>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</si>
  <si>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</si>
  <si>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</si>
  <si>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</si>
  <si>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</si>
  <si>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</si>
  <si>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</si>
  <si>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</si>
  <si>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</si>
  <si>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</si>
  <si>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</si>
  <si>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</si>
  <si>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</si>
  <si>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</si>
  <si>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</si>
  <si>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</si>
  <si>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</si>
  <si>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</si>
  <si>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</si>
  <si>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</si>
  <si>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</si>
  <si>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</si>
  <si>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</si>
  <si>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</si>
  <si>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</si>
  <si>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</si>
  <si>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</si>
  <si>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</si>
  <si>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</si>
  <si>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</si>
  <si>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</si>
  <si>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</si>
  <si>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</si>
  <si>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</si>
  <si>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</si>
  <si>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</si>
  <si>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</si>
  <si>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</si>
  <si>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</si>
  <si>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</si>
  <si>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</si>
  <si>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</si>
  <si>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</si>
  <si>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</si>
  <si>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</si>
  <si>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</si>
  <si>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</si>
  <si>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</si>
  <si>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</si>
  <si>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</si>
  <si>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</si>
  <si>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</si>
  <si>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</si>
  <si>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</si>
  <si>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</si>
  <si>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</si>
  <si>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</si>
  <si>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</si>
  <si>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</si>
  <si>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</si>
  <si>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</si>
  <si>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</si>
  <si>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</si>
  <si>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</si>
  <si>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</si>
  <si>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</si>
  <si>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</si>
  <si>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</si>
  <si>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</si>
  <si>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</si>
  <si>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</si>
  <si>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</si>
  <si>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</si>
  <si>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</si>
  <si>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</si>
  <si>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</si>
  <si>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</si>
  <si>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</si>
  <si>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</si>
  <si>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</si>
  <si>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</si>
  <si>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</si>
  <si>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</si>
  <si>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</si>
  <si>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</si>
  <si>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</si>
  <si>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</si>
  <si>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</si>
  <si>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</si>
  <si>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</si>
  <si>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</si>
  <si>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</si>
  <si>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</si>
  <si>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</si>
  <si>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</si>
  <si>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</si>
  <si>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</si>
  <si>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</si>
  <si>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</si>
  <si>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</si>
  <si>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</si>
  <si>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</si>
  <si>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</si>
  <si>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</si>
  <si>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</si>
  <si>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</si>
  <si>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</si>
  <si>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</si>
  <si>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</si>
  <si>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</si>
  <si>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</si>
  <si>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</si>
  <si>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</si>
  <si>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</si>
  <si>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</si>
  <si>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</si>
  <si>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</si>
  <si>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</si>
  <si>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</si>
  <si>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</si>
  <si>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</si>
  <si>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</si>
  <si>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</si>
  <si>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</si>
  <si>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</si>
  <si>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</si>
  <si>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</si>
  <si>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</si>
  <si>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</si>
  <si>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</si>
  <si>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</si>
  <si>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</si>
  <si>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</si>
  <si>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</si>
  <si>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</si>
  <si>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</si>
  <si>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</si>
  <si>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</si>
  <si>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</si>
  <si>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</si>
  <si>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</si>
  <si>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</si>
  <si>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</si>
  <si>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</si>
  <si>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</si>
  <si>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</si>
  <si>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</si>
  <si>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</si>
  <si>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</si>
  <si>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</si>
  <si>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</si>
  <si>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</si>
  <si>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</si>
  <si>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</si>
  <si>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</si>
  <si>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</si>
  <si>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</si>
  <si>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</si>
  <si>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</si>
  <si>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</si>
  <si>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</si>
  <si>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</si>
  <si>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</si>
  <si>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</si>
  <si>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</si>
  <si>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</si>
  <si>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</si>
  <si>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</si>
  <si>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</si>
  <si>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</si>
  <si>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</si>
  <si>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</si>
  <si>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</si>
  <si>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</si>
  <si>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</si>
  <si>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</si>
  <si>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</si>
  <si>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</si>
  <si>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</si>
  <si>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</si>
  <si>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</si>
  <si>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</si>
  <si>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</si>
  <si>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</si>
  <si>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</si>
  <si>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</si>
  <si>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</si>
  <si>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</si>
  <si>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</si>
  <si>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</si>
  <si>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</si>
  <si>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</si>
  <si>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</si>
  <si>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</si>
  <si>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</si>
  <si>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</si>
  <si>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</si>
  <si>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</si>
  <si>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</si>
  <si>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</si>
  <si>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</si>
  <si>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</si>
  <si>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</si>
  <si>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</si>
  <si>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</si>
  <si>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</si>
  <si>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</si>
  <si>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</si>
  <si>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</si>
  <si>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</si>
  <si>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</si>
  <si>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</si>
  <si>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</si>
  <si>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</si>
  <si>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</si>
  <si>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</si>
  <si>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</si>
  <si>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</si>
  <si>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</si>
  <si>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</si>
  <si>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</si>
  <si>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</si>
  <si>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</si>
  <si>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</si>
  <si>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</si>
  <si>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</si>
  <si>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</si>
  <si>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</si>
  <si>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</si>
  <si>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</si>
  <si>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</si>
  <si>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</si>
  <si>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</si>
  <si>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</si>
  <si>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</si>
  <si>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</si>
  <si>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</si>
  <si>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</si>
  <si>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</si>
  <si>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</si>
  <si>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</si>
  <si>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</si>
  <si>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</si>
  <si>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</si>
  <si>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</si>
  <si>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</si>
  <si>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</si>
  <si>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</si>
  <si>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</si>
  <si>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</si>
  <si>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</si>
  <si>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</si>
  <si>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</si>
  <si>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</si>
  <si>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</si>
  <si>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</si>
  <si>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</si>
  <si>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</si>
  <si>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</si>
  <si>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</si>
  <si>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</si>
  <si>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</si>
  <si>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</si>
  <si>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</si>
  <si>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</si>
  <si>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</si>
  <si>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</si>
  <si>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</si>
  <si>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</si>
  <si>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</si>
  <si>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</si>
  <si>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</si>
  <si>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</si>
  <si>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</si>
  <si>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</si>
  <si>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</si>
  <si>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</si>
  <si>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</si>
  <si>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</si>
  <si>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</si>
  <si>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</si>
  <si>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</si>
  <si>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</si>
  <si>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</si>
  <si>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</si>
  <si>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</si>
  <si>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</si>
  <si>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</si>
  <si>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</si>
  <si>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</si>
  <si>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</si>
  <si>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</si>
  <si>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</si>
  <si>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</si>
  <si>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</si>
  <si>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</si>
  <si>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</si>
  <si>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</si>
  <si>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</si>
  <si>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</si>
  <si>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</si>
  <si>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</si>
  <si>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</si>
  <si>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</si>
  <si>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</si>
  <si>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</si>
  <si>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</si>
  <si>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</si>
  <si>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</si>
  <si>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</si>
  <si>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</si>
  <si>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</si>
  <si>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</si>
  <si>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</si>
  <si>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</si>
  <si>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</si>
  <si>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</si>
  <si>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</si>
  <si>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</si>
  <si>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</si>
  <si>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</si>
  <si>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</si>
  <si>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</si>
  <si>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</si>
  <si>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</si>
  <si>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</si>
  <si>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</si>
  <si>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</si>
  <si>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</si>
  <si>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</si>
  <si>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</si>
  <si>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</si>
  <si>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</si>
  <si>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</si>
  <si>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</si>
  <si>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</si>
  <si>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</si>
  <si>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</si>
  <si>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</si>
  <si>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</si>
  <si>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</si>
  <si>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</si>
  <si>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</si>
  <si>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</si>
  <si>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</si>
  <si>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</si>
  <si>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</si>
  <si>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</si>
  <si>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</si>
  <si>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</si>
  <si>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</si>
  <si>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</si>
  <si>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</si>
  <si>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</si>
  <si>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</si>
  <si>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</si>
  <si>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</si>
  <si>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</si>
  <si>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</si>
  <si>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</si>
  <si>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</si>
  <si>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</si>
  <si>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</si>
  <si>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</si>
  <si>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</si>
  <si>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</si>
  <si>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</si>
  <si>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</si>
  <si>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</si>
  <si>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</si>
  <si>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</si>
  <si>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</si>
  <si>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</si>
  <si>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</si>
  <si>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</si>
  <si>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</si>
  <si>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</si>
  <si>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</si>
  <si>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</si>
  <si>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</si>
  <si>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</si>
  <si>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</si>
  <si>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</si>
  <si>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</si>
  <si>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</si>
  <si>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</si>
  <si>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</si>
  <si>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</si>
  <si>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</si>
  <si>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</si>
  <si>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</si>
  <si>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</si>
  <si>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</si>
  <si>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</si>
  <si>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</si>
  <si>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</si>
  <si>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</si>
  <si>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</si>
  <si>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</si>
  <si>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</si>
  <si>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</si>
  <si>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</si>
  <si>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</si>
  <si>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</si>
  <si>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</si>
  <si>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</si>
  <si>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</si>
  <si>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</si>
  <si>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</si>
  <si>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</si>
  <si>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</si>
  <si>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</si>
  <si>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</si>
  <si>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</si>
  <si>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</si>
  <si>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</si>
  <si>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</si>
  <si>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</si>
  <si>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</si>
  <si>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</si>
  <si>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</si>
  <si>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</si>
  <si>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</si>
  <si>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</si>
  <si>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</si>
  <si>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</si>
  <si>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</si>
  <si>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</si>
  <si>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</si>
  <si>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</si>
  <si>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</si>
  <si>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</si>
  <si>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</si>
  <si>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</si>
  <si>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</si>
  <si>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</si>
  <si>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</si>
  <si>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</si>
  <si>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</si>
  <si>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</si>
  <si>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</si>
  <si>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</si>
  <si>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</si>
  <si>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</si>
  <si>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</si>
  <si>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</si>
  <si>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</si>
  <si>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</si>
  <si>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</si>
  <si>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</si>
  <si>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</si>
  <si>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</si>
  <si>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</si>
  <si>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</si>
  <si>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</si>
  <si>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</si>
  <si>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</si>
  <si>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</si>
  <si>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</si>
  <si>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</si>
  <si>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</si>
  <si>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</si>
  <si>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</si>
  <si>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</si>
  <si>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</si>
  <si>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</si>
  <si>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</si>
  <si>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</si>
  <si>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</si>
  <si>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</si>
  <si>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</si>
  <si>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</si>
  <si>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</si>
  <si>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</si>
  <si>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</si>
  <si>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</si>
  <si>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</si>
  <si>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</si>
  <si>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</si>
  <si>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</si>
  <si>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</si>
  <si>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</si>
  <si>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</si>
  <si>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</si>
  <si>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</si>
  <si>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</si>
  <si>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</si>
  <si>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</si>
  <si>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</si>
  <si>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</si>
  <si>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</si>
  <si>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</si>
  <si>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</si>
  <si>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</si>
  <si>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</si>
  <si>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</si>
  <si>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</si>
  <si>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</si>
  <si>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</si>
  <si>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</si>
  <si>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</si>
  <si>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</si>
  <si>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</si>
  <si>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</si>
  <si>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</si>
  <si>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</si>
  <si>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</si>
  <si>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</si>
  <si>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</si>
  <si>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</si>
  <si>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</si>
  <si>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</si>
  <si>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</si>
  <si>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</si>
  <si>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</si>
  <si>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</si>
  <si>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</si>
  <si>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</si>
  <si>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</si>
  <si>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</si>
  <si>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</si>
  <si>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</si>
  <si>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</si>
  <si>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</si>
  <si>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</si>
  <si>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</si>
  <si>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</si>
  <si>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</si>
  <si>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</si>
  <si>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</si>
  <si>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</si>
  <si>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</si>
  <si>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</si>
  <si>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</si>
  <si>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</si>
  <si>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</si>
  <si>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</si>
  <si>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</si>
  <si>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</si>
  <si>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</si>
  <si>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</si>
  <si>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</si>
  <si>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</si>
  <si>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</si>
  <si>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</si>
  <si>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</si>
  <si>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</si>
  <si>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</si>
  <si>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</si>
  <si>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</si>
  <si>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</si>
  <si>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</si>
  <si>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</si>
  <si>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</si>
  <si>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</si>
  <si>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</si>
  <si>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</si>
  <si>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</si>
  <si>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</si>
  <si>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</si>
  <si>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</si>
  <si>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</si>
  <si>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</si>
  <si>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</si>
  <si>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</si>
  <si>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</si>
  <si>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</si>
  <si>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</si>
  <si>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</si>
  <si>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</si>
  <si>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</si>
  <si>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</si>
  <si>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</si>
  <si>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</si>
  <si>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</si>
  <si>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</si>
  <si>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</si>
  <si>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</si>
  <si>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</si>
  <si>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</si>
  <si>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</si>
  <si>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</si>
  <si>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</si>
  <si>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</si>
  <si>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</si>
  <si>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</si>
  <si>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</si>
  <si>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</si>
  <si>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</si>
  <si>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</si>
  <si>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</si>
  <si>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</si>
  <si>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</si>
  <si>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</si>
  <si>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</si>
  <si>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</si>
  <si>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</si>
  <si>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</si>
  <si>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</si>
  <si>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</si>
  <si>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</si>
  <si>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</si>
  <si>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</si>
  <si>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</si>
  <si>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</si>
  <si>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</si>
  <si>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</si>
  <si>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</si>
  <si>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</si>
  <si>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</si>
  <si>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</si>
  <si>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</si>
  <si>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</si>
  <si>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</si>
  <si>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</si>
  <si>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</si>
  <si>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</si>
  <si>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</si>
  <si>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</si>
  <si>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</si>
  <si>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</si>
  <si>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</si>
  <si>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</si>
  <si>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</si>
  <si>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</si>
  <si>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</si>
  <si>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</si>
  <si>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</si>
  <si>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</si>
  <si>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</si>
  <si>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</si>
  <si>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</si>
  <si>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</si>
  <si>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</si>
  <si>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</si>
  <si>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</si>
  <si>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</si>
  <si>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</si>
  <si>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</si>
  <si>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</si>
  <si>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</si>
  <si>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</si>
  <si>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</si>
  <si>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</si>
  <si>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</si>
  <si>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</si>
  <si>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</si>
  <si>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</si>
  <si>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</si>
  <si>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</si>
  <si>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</si>
  <si>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</si>
  <si>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</si>
  <si>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</si>
  <si>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</si>
  <si>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</si>
  <si>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</si>
  <si>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</si>
  <si>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</si>
  <si>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</si>
  <si>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</si>
  <si>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</si>
  <si>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</si>
  <si>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</si>
  <si>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</si>
  <si>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</si>
  <si>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</si>
  <si>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</si>
  <si>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</si>
  <si>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</si>
  <si>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</si>
  <si>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</si>
  <si>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</si>
  <si>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</si>
  <si>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</si>
  <si>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</si>
  <si>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</si>
  <si>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</si>
  <si>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</si>
  <si>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</si>
  <si>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</si>
  <si>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</si>
  <si>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</si>
  <si>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</si>
  <si>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</si>
  <si>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</si>
  <si>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</si>
  <si>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</si>
  <si>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</si>
  <si>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</si>
  <si>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</si>
  <si>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</si>
  <si>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</si>
  <si>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</si>
  <si>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</si>
  <si>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</si>
  <si>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</si>
  <si>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</si>
  <si>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</si>
  <si>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</si>
  <si>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</si>
  <si>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</si>
  <si>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</si>
  <si>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</si>
  <si>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</si>
  <si>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</si>
  <si>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</si>
  <si>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</si>
  <si>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</si>
  <si>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</si>
  <si>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</si>
  <si>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</si>
  <si>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</si>
  <si>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</si>
  <si>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</si>
  <si>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</si>
  <si>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</si>
  <si>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</si>
  <si>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</si>
  <si>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</si>
  <si>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</si>
  <si>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</si>
  <si>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</si>
  <si>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</si>
  <si>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</si>
  <si>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</si>
  <si>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</si>
  <si>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</si>
  <si>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</si>
  <si>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</si>
  <si>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</si>
  <si>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</si>
  <si>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</si>
  <si>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</si>
  <si>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</si>
  <si>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</si>
  <si>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</si>
  <si>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</si>
  <si>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</si>
  <si>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</si>
  <si>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</si>
  <si>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</si>
  <si>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</si>
  <si>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</si>
  <si>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</si>
  <si>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</si>
  <si>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</si>
  <si>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</si>
  <si>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</si>
  <si>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</si>
  <si>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</si>
  <si>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</si>
  <si>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</si>
  <si>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</si>
  <si>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</si>
  <si>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</si>
  <si>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</si>
  <si>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</si>
  <si>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</si>
  <si>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</si>
  <si>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</si>
  <si>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</si>
  <si>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</si>
  <si>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</si>
  <si>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</si>
  <si>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</si>
  <si>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</si>
  <si>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</si>
  <si>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</si>
  <si>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</si>
  <si>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</si>
  <si>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</si>
  <si>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</si>
  <si>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</si>
  <si>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</si>
  <si>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</si>
  <si>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</si>
  <si>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</si>
  <si>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</si>
  <si>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</si>
  <si>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</si>
  <si>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</si>
  <si>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</si>
  <si>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</si>
  <si>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</si>
  <si>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</si>
  <si>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</si>
  <si>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</si>
  <si>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</si>
  <si>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</si>
  <si>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</si>
  <si>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</si>
  <si>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</si>
  <si>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</si>
  <si>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</si>
  <si>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</si>
  <si>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</si>
  <si>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</si>
  <si>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</si>
  <si>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</si>
  <si>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</si>
  <si>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</si>
  <si>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</si>
  <si>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</si>
  <si>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</si>
  <si>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</si>
  <si>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</si>
  <si>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</si>
  <si>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</si>
  <si>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</si>
  <si>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</si>
  <si>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</si>
  <si>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</si>
  <si>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</si>
  <si>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</si>
  <si>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</si>
  <si>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</si>
  <si>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</si>
  <si>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</si>
  <si>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</si>
  <si>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</si>
  <si>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</si>
  <si>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</si>
  <si>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</si>
  <si>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</si>
  <si>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</si>
  <si>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</si>
  <si>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</si>
  <si>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</si>
  <si>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</si>
  <si>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</si>
  <si>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</si>
  <si>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</si>
  <si>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</si>
  <si>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</si>
  <si>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</si>
  <si>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</si>
  <si>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</si>
  <si>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</si>
  <si>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</si>
  <si>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</si>
  <si>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</si>
  <si>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</si>
  <si>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</si>
  <si>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</si>
  <si>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</si>
  <si>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</si>
  <si>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</si>
  <si>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</si>
  <si>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</si>
  <si>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</si>
  <si>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</si>
  <si>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</si>
  <si>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</si>
  <si>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</si>
  <si>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</si>
  <si>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</si>
  <si>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</si>
  <si>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</si>
  <si>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</si>
  <si>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</si>
  <si>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</si>
  <si>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</si>
  <si>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</si>
  <si>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</si>
  <si>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</si>
  <si>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</si>
  <si>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</si>
  <si>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</si>
  <si>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</si>
  <si>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</si>
  <si>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</si>
  <si>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</si>
  <si>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</si>
  <si>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</si>
  <si>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</si>
  <si>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</si>
  <si>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</si>
  <si>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</si>
  <si>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</si>
  <si>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</si>
  <si>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</si>
  <si>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</si>
  <si>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</si>
  <si>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</si>
  <si>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</si>
  <si>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</si>
  <si>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</si>
  <si>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</si>
  <si>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</si>
  <si>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</si>
  <si>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</si>
  <si>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</si>
  <si>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</si>
  <si>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</si>
  <si>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</si>
  <si>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</si>
  <si>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</si>
  <si>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</si>
  <si>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</si>
  <si>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</si>
  <si>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</si>
  <si>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</si>
  <si>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</si>
  <si>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</si>
  <si>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</si>
  <si>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</si>
  <si>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</si>
  <si>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</si>
  <si>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</si>
  <si>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</si>
  <si>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</si>
  <si>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</si>
  <si>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</si>
  <si>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</si>
  <si>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</si>
  <si>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</si>
  <si>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</si>
  <si>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</si>
  <si>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</si>
  <si>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</si>
  <si>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</si>
  <si>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</si>
  <si>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</si>
  <si>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</si>
  <si>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</si>
  <si>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</si>
  <si>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</si>
  <si>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</si>
  <si>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</si>
  <si>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</si>
  <si>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</si>
  <si>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</si>
  <si>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</si>
  <si>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</si>
  <si>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</si>
  <si>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</si>
  <si>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</si>
  <si>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</si>
  <si>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</si>
  <si>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</si>
  <si>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</si>
  <si>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</si>
  <si>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</si>
  <si>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</si>
  <si>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</si>
  <si>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</si>
  <si>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</si>
  <si>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</si>
  <si>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</si>
  <si>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</si>
  <si>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</si>
  <si>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</si>
  <si>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</si>
  <si>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</si>
  <si>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</si>
  <si>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</si>
  <si>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</si>
  <si>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</si>
  <si>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</si>
  <si>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</si>
  <si>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</si>
  <si>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</si>
  <si>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</si>
  <si>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</si>
  <si>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</si>
  <si>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</si>
  <si>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</si>
  <si>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</si>
  <si>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</si>
  <si>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</si>
  <si>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</si>
  <si>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</si>
  <si>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</si>
  <si>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</si>
  <si>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</si>
  <si>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</si>
  <si>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</si>
  <si>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</si>
  <si>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</si>
  <si>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</si>
  <si>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</si>
  <si>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</si>
  <si>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</si>
  <si>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</si>
  <si>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</si>
  <si>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</si>
  <si>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</si>
  <si>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</si>
  <si>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</si>
  <si>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</si>
  <si>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</si>
  <si>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</si>
  <si>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</si>
  <si>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</si>
  <si>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</si>
  <si>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</si>
  <si>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</si>
  <si>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</si>
  <si>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</si>
  <si>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</si>
  <si>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</si>
  <si>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</si>
  <si>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</si>
  <si>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</si>
  <si>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</si>
  <si>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</si>
  <si>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</si>
  <si>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</si>
  <si>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</si>
  <si>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</si>
  <si>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</si>
  <si>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</si>
  <si>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</si>
  <si>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</si>
  <si>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</si>
  <si>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</si>
  <si>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</si>
  <si>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</si>
  <si>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</si>
  <si>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</si>
  <si>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</si>
  <si>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</si>
  <si>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</si>
  <si>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</si>
  <si>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</si>
  <si>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</si>
  <si>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</si>
  <si>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</si>
  <si>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</si>
  <si>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</si>
  <si>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</si>
  <si>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</si>
  <si>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</si>
  <si>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</si>
  <si>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</si>
  <si>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</si>
  <si>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</si>
  <si>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</si>
  <si>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</si>
  <si>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</si>
  <si>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</si>
  <si>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</si>
  <si>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</si>
  <si>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</si>
  <si>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</si>
  <si>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</si>
  <si>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</si>
  <si>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</si>
  <si>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</si>
  <si>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</si>
  <si>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</si>
  <si>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</si>
  <si>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</si>
  <si>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</si>
  <si>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</si>
  <si>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</si>
  <si>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</si>
  <si>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</si>
  <si>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</si>
  <si>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</si>
  <si>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</si>
  <si>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</si>
  <si>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</si>
  <si>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</si>
  <si>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</si>
  <si>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</si>
  <si>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</si>
  <si>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</si>
  <si>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</si>
  <si>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</si>
  <si>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</si>
  <si>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</si>
  <si>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</si>
  <si>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</si>
  <si>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</si>
  <si>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</si>
  <si>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</si>
  <si>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</si>
  <si>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</si>
  <si>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</si>
  <si>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</si>
  <si>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</si>
  <si>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</si>
  <si>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</si>
  <si>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</si>
  <si>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</si>
  <si>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</si>
  <si>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</si>
  <si>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</si>
  <si>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</si>
  <si>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</si>
  <si>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</si>
  <si>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</si>
  <si>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</si>
  <si>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</si>
  <si>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</si>
  <si>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</si>
  <si>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</si>
  <si>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</si>
  <si>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</si>
  <si>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</si>
  <si>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</si>
  <si>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</si>
  <si>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</si>
  <si>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</si>
  <si>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</si>
  <si>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</si>
  <si>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</si>
  <si>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</si>
  <si>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</si>
  <si>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</si>
  <si>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</si>
  <si>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</si>
  <si>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</si>
  <si>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</si>
  <si>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</si>
  <si>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</si>
  <si>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</si>
  <si>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</si>
  <si>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</si>
  <si>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</si>
  <si>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</si>
  <si>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</si>
  <si>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</si>
  <si>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</si>
  <si>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</si>
  <si>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</si>
  <si>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</si>
  <si>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</si>
  <si>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</si>
  <si>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</si>
  <si>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</si>
  <si>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</si>
  <si>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</si>
  <si>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</si>
  <si>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</si>
  <si>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</si>
  <si>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</si>
  <si>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</si>
  <si>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</si>
  <si>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</si>
  <si>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</si>
  <si>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</si>
  <si>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</si>
  <si>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</si>
  <si>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</si>
  <si>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</si>
  <si>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</si>
  <si>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</si>
  <si>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</si>
  <si>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</si>
  <si>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</si>
  <si>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</si>
  <si>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</si>
  <si>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</si>
  <si>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</si>
  <si>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</si>
  <si>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</si>
  <si>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</si>
  <si>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</si>
  <si>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</si>
  <si>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</si>
  <si>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</si>
  <si>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</si>
  <si>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</si>
  <si>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</si>
  <si>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</si>
  <si>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</si>
  <si>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</si>
  <si>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</si>
  <si>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</si>
  <si>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</si>
  <si>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</si>
  <si>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</si>
  <si>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</si>
  <si>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</si>
  <si>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</si>
  <si>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</si>
  <si>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</si>
  <si>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</si>
  <si>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</si>
  <si>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</si>
  <si>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</si>
  <si>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</si>
  <si>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</si>
  <si>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</si>
  <si>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</si>
  <si>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</si>
  <si>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</si>
  <si>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</si>
  <si>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</si>
  <si>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</si>
  <si>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</si>
  <si>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</si>
  <si>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</si>
  <si>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</si>
  <si>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</si>
  <si>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</si>
  <si>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</si>
  <si>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</si>
  <si>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</si>
  <si>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</si>
  <si>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</si>
  <si>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</si>
  <si>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</si>
  <si>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</si>
  <si>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</si>
  <si>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</si>
  <si>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</si>
  <si>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</si>
  <si>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</si>
  <si>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</si>
  <si>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</si>
  <si>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</si>
  <si>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</si>
  <si>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</si>
  <si>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</si>
  <si>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</si>
  <si>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</si>
  <si>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</si>
  <si>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</si>
  <si>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</si>
  <si>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</si>
  <si>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</si>
  <si>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</si>
  <si>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</si>
  <si>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</si>
  <si>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</si>
  <si>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</si>
  <si>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</si>
  <si>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</si>
  <si>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</si>
  <si>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</si>
  <si>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</si>
  <si>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</si>
  <si>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</si>
  <si>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</si>
  <si>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</si>
  <si>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</si>
  <si>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</si>
  <si>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</si>
  <si>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</si>
  <si>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</si>
  <si>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</si>
  <si>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</si>
  <si>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</si>
  <si>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</si>
  <si>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</si>
  <si>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</si>
  <si>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</si>
  <si>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</si>
  <si>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</si>
  <si>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</si>
  <si>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</si>
  <si>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</si>
  <si>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</si>
  <si>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</si>
  <si>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</si>
  <si>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</si>
  <si>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</si>
  <si>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</si>
  <si>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</si>
  <si>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</si>
  <si>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</si>
  <si>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</si>
  <si>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</si>
  <si>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</si>
  <si>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</si>
  <si>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</si>
  <si>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</si>
  <si>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</si>
  <si>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</si>
  <si>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</si>
  <si>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</si>
  <si>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</si>
  <si>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</si>
  <si>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</si>
  <si>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</si>
  <si>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</si>
  <si>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</si>
  <si>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</si>
  <si>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</si>
  <si>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</si>
  <si>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</si>
  <si>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</si>
  <si>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</si>
  <si>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</si>
  <si>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</si>
  <si>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</si>
  <si>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</si>
  <si>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</si>
  <si>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</si>
  <si>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</si>
  <si>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</si>
  <si>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</si>
  <si>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</si>
  <si>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</si>
  <si>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</si>
  <si>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</si>
  <si>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</si>
  <si>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</si>
  <si>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</si>
  <si>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</si>
  <si>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</si>
  <si>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</si>
  <si>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</si>
  <si>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</si>
  <si>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</si>
  <si>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</si>
  <si>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</si>
  <si>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</si>
  <si>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</si>
  <si>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</si>
  <si>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</si>
  <si>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</si>
  <si>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</si>
  <si>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</si>
  <si>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</si>
  <si>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</si>
  <si>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</si>
  <si>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</si>
  <si>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</si>
  <si>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</si>
  <si>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</si>
  <si>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</si>
  <si>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</si>
  <si>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</si>
  <si>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</si>
  <si>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</si>
  <si>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</si>
  <si>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</si>
  <si>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</si>
  <si>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</si>
  <si>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</si>
  <si>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</si>
  <si>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</si>
  <si>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</si>
  <si>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</si>
  <si>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</si>
  <si>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</si>
  <si>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</si>
  <si>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</si>
  <si>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</si>
  <si>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</si>
  <si>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</si>
  <si>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</si>
  <si>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</si>
  <si>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</si>
  <si>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</si>
  <si>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</si>
  <si>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</si>
  <si>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</si>
  <si>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</si>
  <si>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</si>
  <si>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</si>
  <si>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</si>
  <si>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</si>
  <si>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</si>
  <si>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</si>
  <si>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</si>
  <si>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</si>
  <si>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</si>
  <si>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</si>
  <si>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</si>
  <si>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</si>
  <si>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</si>
  <si>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</si>
  <si>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</si>
  <si>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</si>
  <si>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</si>
  <si>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</si>
  <si>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</si>
  <si>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</si>
  <si>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</si>
  <si>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</si>
  <si>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</si>
  <si>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</si>
  <si>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</si>
  <si>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</si>
  <si>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</si>
  <si>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</si>
  <si>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</si>
  <si>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</si>
  <si>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</si>
  <si>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</si>
  <si>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</si>
  <si>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</si>
  <si>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</si>
  <si>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</si>
  <si>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</si>
  <si>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</si>
  <si>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</si>
  <si>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</si>
  <si>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</si>
  <si>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</si>
  <si>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</si>
  <si>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</si>
  <si>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</si>
  <si>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</si>
  <si>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</si>
  <si>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</si>
  <si>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</si>
  <si>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</si>
  <si>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</si>
  <si>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</si>
  <si>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</si>
  <si>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</si>
  <si>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</si>
  <si>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</si>
  <si>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</si>
  <si>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</si>
  <si>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</si>
  <si>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</si>
  <si>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</si>
  <si>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</si>
  <si>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</si>
  <si>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</si>
  <si>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</si>
  <si>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</si>
  <si>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</si>
  <si>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</si>
  <si>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</si>
  <si>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</si>
  <si>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</si>
  <si>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</si>
  <si>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</si>
  <si>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</si>
  <si>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</si>
  <si>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</si>
  <si>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</si>
  <si>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</si>
  <si>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</si>
  <si>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</si>
  <si>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</si>
  <si>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</si>
  <si>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</si>
  <si>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</si>
  <si>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</si>
  <si>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</si>
  <si>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</si>
  <si>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</si>
  <si>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</si>
  <si>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</si>
  <si>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</si>
  <si>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</si>
  <si>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</si>
  <si>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</si>
  <si>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</si>
  <si>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</si>
  <si>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</si>
  <si>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</si>
  <si>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</si>
  <si>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</si>
  <si>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</si>
  <si>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</si>
  <si>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</si>
  <si>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</si>
  <si>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</si>
  <si>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</si>
  <si>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</si>
  <si>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</si>
  <si>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</si>
  <si>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</si>
  <si>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</si>
  <si>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</si>
  <si>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</si>
  <si>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</si>
  <si>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</si>
  <si>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</si>
  <si>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</si>
  <si>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</si>
  <si>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</si>
  <si>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</si>
  <si>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</si>
  <si>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</si>
  <si>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</si>
  <si>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</si>
  <si>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</si>
  <si>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</si>
  <si>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</si>
  <si>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</si>
  <si>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</si>
  <si>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</si>
  <si>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</si>
  <si>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</si>
  <si>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</si>
  <si>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</si>
  <si>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</si>
  <si>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</si>
  <si>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</si>
  <si>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</si>
  <si>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</si>
  <si>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</si>
  <si>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</si>
  <si>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</si>
  <si>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</si>
  <si>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</si>
  <si>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</si>
  <si>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</si>
  <si>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</si>
  <si>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</si>
  <si>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</si>
  <si>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</si>
  <si>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</si>
  <si>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</si>
  <si>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</si>
  <si>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</si>
  <si>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</si>
  <si>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</si>
  <si>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</si>
  <si>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</si>
  <si>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</si>
  <si>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</si>
  <si>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</si>
  <si>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</si>
  <si>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</si>
  <si>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</si>
  <si>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</si>
  <si>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</si>
  <si>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</si>
  <si>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</si>
  <si>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</si>
  <si>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</si>
  <si>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</si>
  <si>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</si>
  <si>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</si>
  <si>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</si>
  <si>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</si>
  <si>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</si>
  <si>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</si>
  <si>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</si>
  <si>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</si>
  <si>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</si>
  <si>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</si>
  <si>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</si>
  <si>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</si>
  <si>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</si>
  <si>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</si>
  <si>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</si>
  <si>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</si>
  <si>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</si>
  <si>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</si>
  <si>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</si>
  <si>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</si>
  <si>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</si>
  <si>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</si>
  <si>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</si>
  <si>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</si>
  <si>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</si>
  <si>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</si>
  <si>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</si>
  <si>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</si>
  <si>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</si>
  <si>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</si>
  <si>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</si>
  <si>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</si>
  <si>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</si>
  <si>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</si>
  <si>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</si>
  <si>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</si>
  <si>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</si>
  <si>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</si>
  <si>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</si>
  <si>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</si>
  <si>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</si>
  <si>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</si>
  <si>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</si>
  <si>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</si>
  <si>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</si>
  <si>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</si>
  <si>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</si>
  <si>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</si>
  <si>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</si>
  <si>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</si>
  <si>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</si>
  <si>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</si>
  <si>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</si>
  <si>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</si>
  <si>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</si>
  <si>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</si>
  <si>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</si>
  <si>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</si>
  <si>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</si>
  <si>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</si>
  <si>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</si>
  <si>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</si>
  <si>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</si>
  <si>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</si>
  <si>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</si>
  <si>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</si>
  <si>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</si>
  <si>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</si>
  <si>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</si>
  <si>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</si>
  <si>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</si>
  <si>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</si>
  <si>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</si>
  <si>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</si>
  <si>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</si>
  <si>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</si>
  <si>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</si>
  <si>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</si>
  <si>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</si>
  <si>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</si>
  <si>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</si>
  <si>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</si>
  <si>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</si>
  <si>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</si>
  <si>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</si>
  <si>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</si>
  <si>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</si>
  <si>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</si>
  <si>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</si>
  <si>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</si>
  <si>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</si>
  <si>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</si>
  <si>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</si>
  <si>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</si>
  <si>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</si>
  <si>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</si>
  <si>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</si>
  <si>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</si>
  <si>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</si>
  <si>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</si>
  <si>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</si>
  <si>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</si>
  <si>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</si>
  <si>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</si>
  <si>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</si>
  <si>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</si>
  <si>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</si>
  <si>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</si>
  <si>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</si>
  <si>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</si>
  <si>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</si>
  <si>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</si>
  <si>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</si>
  <si>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</si>
  <si>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</si>
  <si>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</si>
  <si>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</si>
  <si>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</si>
  <si>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</si>
  <si>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</si>
  <si>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</si>
  <si>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</si>
  <si>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</si>
  <si>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</si>
  <si>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</si>
  <si>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</si>
  <si>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</si>
  <si>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</si>
  <si>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</si>
  <si>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</si>
  <si>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</si>
  <si>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</si>
  <si>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</si>
  <si>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</si>
  <si>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</si>
  <si>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</si>
  <si>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</si>
  <si>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</si>
  <si>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</si>
  <si>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</si>
  <si>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</si>
  <si>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</si>
  <si>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</si>
  <si>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</si>
  <si>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</si>
  <si>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</si>
  <si>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</si>
  <si>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</si>
  <si>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</si>
  <si>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</si>
  <si>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</si>
  <si>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</si>
  <si>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</si>
  <si>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</si>
  <si>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</si>
  <si>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</si>
  <si>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</si>
  <si>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</si>
  <si>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</si>
  <si>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</si>
  <si>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</si>
  <si>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</si>
  <si>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</si>
  <si>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</si>
  <si>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</si>
  <si>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</si>
  <si>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</si>
  <si>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</si>
  <si>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</si>
  <si>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</si>
  <si>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</si>
  <si>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</si>
  <si>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</si>
  <si>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</si>
  <si>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</si>
  <si>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</si>
  <si>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</si>
  <si>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</si>
  <si>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</si>
  <si>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</si>
  <si>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</si>
  <si>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</si>
  <si>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</si>
  <si>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</si>
  <si>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</si>
  <si>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</si>
  <si>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</si>
  <si>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</si>
  <si>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</si>
  <si>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</si>
  <si>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</si>
  <si>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</si>
  <si>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</si>
  <si>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</si>
  <si>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</si>
  <si>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</si>
  <si>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</si>
  <si>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</si>
  <si>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</si>
  <si>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</si>
  <si>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</si>
  <si>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</si>
  <si>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</si>
  <si>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</si>
  <si>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</si>
  <si>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</si>
  <si>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</si>
  <si>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</si>
  <si>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</si>
  <si>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</si>
  <si>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</si>
  <si>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</si>
  <si>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</si>
  <si>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</si>
  <si>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</si>
  <si>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</si>
  <si>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</si>
  <si>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</si>
  <si>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</si>
  <si>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</si>
  <si>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</si>
  <si>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</si>
  <si>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</si>
  <si>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</si>
  <si>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</si>
  <si>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</si>
  <si>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</si>
  <si>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</si>
  <si>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</si>
  <si>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</si>
  <si>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</si>
  <si>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</si>
  <si>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</si>
  <si>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</si>
  <si>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</si>
  <si>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</si>
  <si>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</si>
  <si>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</si>
  <si>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</si>
  <si>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</si>
  <si>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</si>
  <si>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</si>
  <si>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</si>
  <si>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</si>
  <si>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</si>
  <si>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</si>
  <si>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</si>
  <si>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</si>
  <si>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</si>
  <si>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</si>
  <si>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</si>
  <si>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</si>
  <si>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</si>
  <si>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</si>
  <si>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</si>
  <si>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</si>
  <si>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</si>
  <si>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</si>
  <si>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</si>
  <si>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</si>
  <si>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</si>
  <si>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</si>
  <si>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</si>
  <si>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</si>
  <si>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</si>
  <si>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</si>
  <si>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</si>
  <si>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</si>
  <si>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</si>
  <si>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</si>
  <si>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</si>
  <si>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</si>
  <si>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</si>
  <si>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</si>
  <si>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</si>
  <si>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</si>
  <si>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</si>
  <si>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</si>
  <si>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</si>
  <si>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</si>
  <si>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</si>
  <si>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</si>
  <si>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</si>
  <si>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</si>
  <si>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</si>
  <si>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</si>
  <si>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</si>
  <si>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</si>
  <si>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</si>
  <si>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</si>
  <si>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</si>
  <si>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</si>
  <si>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</si>
  <si>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</si>
  <si>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</si>
  <si>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</si>
  <si>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</si>
  <si>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</si>
  <si>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</si>
  <si>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</si>
  <si>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</si>
  <si>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</si>
  <si>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</si>
  <si>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</si>
  <si>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</si>
  <si>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</si>
  <si>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</si>
  <si>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</si>
  <si>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</si>
  <si>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</si>
  <si>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</si>
  <si>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</si>
  <si>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</si>
  <si>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</si>
  <si>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</si>
  <si>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</si>
  <si>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</si>
  <si>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</si>
  <si>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</si>
  <si>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</si>
  <si>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</si>
  <si>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</si>
  <si>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</si>
  <si>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</si>
  <si>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</si>
  <si>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</si>
  <si>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</si>
  <si>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</si>
  <si>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</si>
  <si>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</si>
  <si>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</si>
  <si>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</si>
  <si>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</si>
  <si>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</si>
  <si>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</si>
  <si>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</si>
  <si>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</si>
  <si>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</si>
  <si>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</si>
  <si>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</si>
  <si>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</si>
  <si>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</si>
  <si>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</si>
  <si>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</si>
  <si>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</si>
  <si>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</si>
  <si>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</si>
  <si>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</si>
  <si>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</si>
  <si>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</si>
  <si>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</si>
  <si>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</si>
  <si>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</si>
  <si>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</si>
  <si>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</si>
  <si>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</si>
  <si>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</si>
  <si>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</si>
  <si>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</si>
  <si>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</si>
  <si>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</si>
  <si>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</si>
  <si>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</si>
  <si>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</si>
  <si>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</si>
  <si>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</si>
  <si>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</si>
  <si>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</si>
  <si>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</si>
  <si>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</si>
  <si>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</si>
  <si>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</si>
  <si>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</si>
  <si>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</si>
  <si>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</si>
  <si>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</si>
  <si>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</si>
  <si>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</si>
  <si>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</si>
  <si>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</si>
  <si>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</si>
  <si>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</si>
  <si>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</si>
  <si>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</si>
  <si>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</si>
  <si>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</si>
  <si>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</si>
  <si>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</si>
  <si>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</si>
  <si>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</si>
  <si>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</si>
  <si>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</si>
  <si>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</si>
  <si>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</si>
  <si>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</si>
  <si>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</si>
  <si>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</si>
  <si>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</si>
  <si>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</si>
  <si>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</si>
  <si>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</si>
  <si>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</si>
  <si>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</si>
  <si>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</si>
  <si>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</si>
  <si>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</si>
  <si>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</si>
  <si>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</si>
  <si>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</si>
  <si>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</si>
  <si>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</si>
  <si>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</si>
  <si>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</si>
  <si>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</si>
  <si>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</si>
  <si>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</si>
  <si>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</si>
  <si>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</si>
  <si>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</si>
  <si>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</si>
  <si>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</si>
  <si>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</si>
  <si>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</si>
  <si>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</si>
  <si>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</si>
  <si>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</si>
  <si>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</si>
  <si>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</si>
  <si>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</si>
  <si>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</si>
  <si>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</si>
  <si>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</si>
  <si>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</si>
  <si>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</si>
  <si>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</si>
  <si>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</si>
  <si>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</si>
  <si>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</si>
  <si>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</si>
  <si>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</si>
  <si>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</si>
  <si>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</si>
  <si>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</si>
  <si>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</si>
  <si>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</si>
  <si>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</si>
  <si>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</si>
  <si>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</si>
  <si>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</si>
  <si>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</si>
  <si>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</si>
  <si>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</si>
  <si>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</si>
  <si>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</si>
  <si>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</si>
  <si>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</si>
  <si>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</si>
  <si>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</si>
  <si>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</si>
  <si>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</si>
  <si>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</si>
  <si>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</si>
  <si>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</si>
  <si>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</si>
  <si>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</si>
  <si>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</si>
  <si>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</si>
  <si>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</si>
  <si>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</si>
  <si>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</si>
  <si>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</si>
  <si>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</si>
  <si>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</si>
  <si>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</si>
  <si>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</si>
  <si>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</si>
  <si>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</si>
  <si>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</si>
  <si>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</si>
  <si>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</si>
  <si>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</si>
  <si>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</si>
  <si>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</si>
  <si>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</si>
  <si>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</si>
  <si>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</si>
  <si>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</si>
  <si>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</si>
  <si>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</si>
  <si>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</si>
  <si>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</si>
  <si>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</si>
  <si>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</si>
  <si>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</si>
  <si>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</si>
  <si>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</si>
  <si>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</si>
  <si>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</si>
  <si>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</si>
  <si>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</si>
  <si>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</si>
  <si>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</si>
  <si>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</si>
  <si>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</si>
  <si>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</si>
  <si>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</si>
  <si>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</si>
  <si>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</si>
  <si>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</si>
  <si>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</si>
  <si>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</si>
  <si>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</si>
  <si>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</si>
  <si>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</si>
  <si>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</si>
  <si>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</si>
  <si>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</si>
  <si>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</si>
  <si>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</si>
  <si>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</si>
  <si>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</si>
  <si>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</si>
  <si>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</si>
  <si>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</si>
  <si>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</si>
  <si>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</si>
  <si>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</si>
  <si>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</si>
  <si>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</si>
  <si>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</si>
  <si>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</si>
  <si>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</si>
  <si>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</si>
  <si>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</si>
  <si>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</si>
  <si>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</si>
  <si>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</si>
  <si>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</si>
  <si>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</si>
  <si>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</si>
  <si>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</si>
  <si>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</si>
  <si>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</si>
  <si>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</si>
  <si>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</si>
  <si>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</si>
  <si>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</si>
  <si>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</si>
  <si>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</si>
  <si>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</si>
  <si>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</si>
  <si>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</si>
  <si>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</si>
  <si>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</si>
  <si>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</si>
  <si>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</si>
  <si>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</si>
  <si>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</si>
  <si>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</si>
  <si>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</si>
  <si>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</si>
  <si>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</si>
  <si>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</si>
  <si>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</si>
  <si>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</si>
  <si>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</si>
  <si>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</si>
  <si>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</si>
  <si>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</si>
  <si>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</si>
  <si>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</si>
  <si>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</si>
  <si>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</si>
  <si>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</si>
  <si>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</si>
  <si>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</si>
  <si>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</si>
  <si>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</si>
  <si>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</si>
  <si>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</si>
  <si>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</si>
  <si>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</si>
  <si>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</si>
  <si>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</si>
  <si>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</si>
  <si>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</si>
  <si>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</si>
  <si>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</si>
  <si>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</si>
  <si>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</si>
  <si>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</si>
  <si>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</si>
  <si>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</si>
  <si>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</si>
  <si>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</si>
  <si>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</si>
  <si>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</si>
  <si>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</si>
  <si>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</si>
  <si>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</si>
  <si>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</si>
  <si>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</si>
  <si>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</si>
  <si>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</si>
  <si>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</si>
  <si>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</si>
  <si>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</si>
  <si>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</si>
  <si>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</si>
  <si>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</si>
  <si>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</si>
  <si>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</si>
  <si>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</si>
  <si>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</si>
  <si>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</si>
  <si>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</si>
  <si>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</si>
  <si>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</si>
  <si>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</si>
  <si>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</si>
  <si>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</si>
  <si>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</si>
  <si>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</si>
  <si>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</si>
  <si>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</si>
  <si>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</si>
  <si>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</si>
  <si>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</si>
  <si>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</si>
  <si>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</si>
  <si>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</si>
  <si>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</si>
  <si>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</si>
  <si>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</si>
  <si>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</si>
  <si>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</si>
  <si>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</si>
  <si>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</si>
  <si>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</si>
  <si>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</si>
  <si>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</si>
  <si>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</si>
  <si>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</si>
  <si>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</si>
  <si>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</si>
  <si>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</si>
  <si>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</si>
  <si>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</si>
  <si>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</si>
  <si>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</si>
  <si>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</si>
  <si>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</si>
  <si>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</si>
  <si>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</si>
  <si>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</si>
  <si>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</si>
  <si>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</si>
  <si>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</si>
  <si>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</si>
  <si>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</si>
  <si>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</si>
  <si>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</si>
  <si>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</si>
  <si>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</si>
  <si>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</si>
  <si>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</si>
  <si>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</si>
  <si>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</si>
  <si>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</si>
  <si>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</si>
  <si>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</si>
  <si>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</si>
  <si>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</si>
  <si>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</si>
  <si>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</si>
  <si>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</si>
  <si>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</si>
  <si>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</si>
  <si>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</si>
  <si>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</si>
  <si>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</si>
  <si>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</si>
  <si>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</si>
  <si>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</si>
  <si>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</si>
  <si>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</si>
  <si>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</si>
  <si>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</si>
  <si>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</si>
  <si>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</si>
  <si>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</si>
  <si>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</si>
  <si>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</si>
  <si>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</si>
  <si>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</si>
  <si>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</si>
  <si>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</si>
  <si>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</si>
  <si>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</si>
  <si>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</si>
  <si>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</si>
  <si>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</si>
  <si>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</si>
  <si>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</si>
  <si>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</si>
  <si>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</si>
  <si>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</si>
  <si>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</si>
  <si>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</si>
  <si>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</si>
  <si>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</si>
  <si>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</si>
  <si>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</si>
  <si>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</si>
  <si>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</si>
  <si>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</si>
  <si>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</si>
  <si>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</si>
  <si>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</si>
  <si>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</si>
  <si>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</si>
  <si>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</si>
  <si>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</si>
  <si>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</si>
  <si>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</si>
  <si>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</si>
  <si>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</si>
  <si>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</si>
  <si>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</si>
  <si>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</si>
  <si>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</si>
  <si>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</si>
  <si>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</si>
  <si>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</si>
  <si>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</si>
  <si>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</si>
  <si>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</si>
  <si>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</si>
  <si>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</si>
  <si>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</si>
  <si>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</si>
  <si>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</si>
  <si>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</si>
  <si>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</si>
  <si>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</si>
  <si>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</si>
  <si>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</si>
  <si>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</si>
  <si>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</si>
  <si>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</si>
  <si>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</si>
  <si>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</si>
  <si>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</si>
  <si>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</si>
  <si>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</si>
  <si>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</si>
  <si>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</si>
  <si>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</si>
  <si>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</si>
  <si>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</si>
  <si>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</si>
  <si>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</si>
  <si>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</si>
  <si>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</si>
  <si>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</si>
  <si>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</si>
  <si>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</si>
  <si>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</si>
  <si>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</si>
  <si>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</si>
  <si>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</si>
  <si>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</si>
  <si>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</si>
  <si>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</si>
  <si>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</si>
  <si>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</si>
  <si>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</si>
  <si>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</si>
  <si>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</si>
  <si>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</si>
  <si>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</si>
  <si>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</si>
  <si>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</si>
  <si>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</si>
  <si>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</si>
  <si>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</si>
  <si>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</si>
  <si>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</si>
  <si>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</si>
  <si>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</si>
  <si>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</si>
  <si>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</si>
  <si>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</si>
  <si>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</si>
  <si>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</si>
  <si>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</si>
  <si>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</si>
  <si>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</si>
  <si>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</si>
  <si>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</si>
  <si>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</si>
  <si>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</si>
  <si>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</si>
  <si>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</si>
  <si>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</si>
  <si>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</si>
  <si>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</si>
  <si>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</si>
  <si>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</si>
  <si>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</si>
  <si>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</si>
  <si>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</si>
  <si>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</si>
  <si>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</si>
  <si>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</si>
  <si>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</si>
  <si>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</si>
  <si>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</si>
  <si>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</si>
  <si>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</si>
  <si>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</si>
  <si>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</si>
  <si>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</si>
  <si>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</si>
  <si>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</si>
  <si>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</si>
  <si>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</si>
  <si>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</si>
  <si>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</si>
  <si>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</si>
  <si>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</si>
  <si>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</si>
  <si>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</si>
  <si>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</si>
  <si>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</si>
  <si>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</si>
  <si>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</si>
  <si>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</si>
  <si>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</si>
  <si>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</si>
  <si>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</si>
  <si>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</si>
  <si>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</si>
  <si>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</si>
  <si>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</si>
  <si>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</si>
  <si>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</si>
  <si>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</si>
  <si>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</si>
  <si>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</si>
  <si>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</si>
  <si>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</si>
  <si>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</si>
  <si>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</si>
  <si>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</si>
  <si>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</si>
  <si>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</si>
  <si>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</si>
  <si>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</si>
  <si>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</si>
  <si>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</si>
  <si>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</si>
  <si>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</si>
  <si>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</si>
  <si>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</si>
  <si>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</si>
  <si>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</si>
  <si>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</si>
  <si>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</si>
  <si>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</si>
  <si>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</si>
  <si>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</si>
  <si>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</si>
  <si>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</si>
  <si>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</si>
  <si>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</si>
  <si>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</si>
  <si>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</si>
  <si>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</si>
  <si>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</si>
  <si>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</si>
  <si>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</si>
  <si>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</si>
  <si>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</si>
  <si>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</si>
  <si>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</si>
  <si>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</si>
  <si>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</si>
  <si>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</si>
  <si>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</si>
  <si>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</si>
  <si>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</si>
  <si>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</si>
  <si>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</si>
  <si>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</si>
  <si>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</si>
  <si>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</si>
  <si>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</si>
  <si>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</si>
  <si>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</si>
  <si>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</si>
  <si>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</si>
  <si>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</si>
  <si>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</si>
  <si>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</si>
  <si>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</si>
  <si>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</si>
  <si>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</si>
  <si>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</si>
  <si>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</si>
  <si>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</si>
  <si>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</si>
  <si>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</si>
  <si>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</si>
  <si>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</si>
  <si>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</si>
  <si>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</si>
  <si>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</si>
  <si>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</si>
  <si>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</si>
  <si>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</si>
  <si>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</si>
  <si>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</si>
  <si>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</si>
  <si>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</si>
  <si>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</si>
  <si>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</si>
  <si>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</si>
  <si>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</si>
  <si>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</si>
  <si>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</si>
  <si>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</si>
  <si>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</si>
  <si>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</si>
  <si>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</si>
  <si>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</si>
  <si>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</si>
  <si>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</si>
  <si>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</si>
  <si>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</si>
  <si>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</si>
  <si>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</si>
  <si>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</si>
  <si>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</si>
  <si>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</si>
  <si>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</si>
  <si>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</si>
  <si>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</si>
  <si>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</si>
  <si>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</si>
  <si>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</si>
  <si>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</si>
  <si>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</si>
  <si>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</si>
  <si>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</si>
  <si>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</si>
  <si>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</si>
  <si>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</si>
  <si>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</si>
  <si>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</si>
  <si>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</si>
  <si>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</si>
  <si>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</si>
  <si>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</si>
  <si>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</si>
  <si>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</si>
  <si>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</si>
  <si>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</si>
  <si>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</si>
  <si>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</si>
  <si>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</si>
  <si>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</si>
  <si>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</si>
  <si>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</si>
  <si>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</si>
  <si>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</si>
  <si>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</si>
  <si>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</si>
  <si>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</si>
  <si>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</si>
  <si>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</si>
  <si>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</si>
  <si>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</si>
  <si>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</si>
  <si>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</si>
  <si>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</si>
  <si>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</si>
  <si>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</si>
  <si>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</si>
  <si>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</si>
  <si>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</si>
  <si>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</si>
  <si>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</si>
  <si>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</si>
  <si>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</si>
  <si>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</si>
  <si>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</si>
  <si>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</si>
  <si>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</si>
  <si>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</si>
  <si>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</si>
  <si>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</si>
  <si>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</si>
  <si>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</si>
  <si>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</si>
  <si>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</si>
  <si>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</si>
  <si>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</si>
  <si>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</si>
  <si>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</si>
  <si>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</si>
  <si>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</si>
  <si>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</si>
  <si>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</si>
  <si>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</si>
  <si>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</si>
  <si>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</si>
  <si>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</si>
  <si>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</si>
  <si>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</si>
  <si>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</si>
  <si>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</si>
  <si>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</si>
  <si>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</si>
  <si>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</si>
  <si>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</si>
  <si>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</si>
  <si>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</si>
  <si>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</si>
  <si>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</si>
  <si>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</si>
  <si>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</si>
  <si>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</si>
  <si>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</si>
  <si>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</si>
  <si>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</si>
  <si>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</si>
  <si>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</si>
  <si>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</si>
  <si>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</si>
  <si>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</si>
  <si>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</si>
  <si>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</si>
  <si>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</si>
  <si>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</si>
  <si>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</si>
  <si>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</si>
  <si>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</si>
  <si>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</si>
  <si>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</si>
  <si>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</si>
  <si>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</si>
  <si>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</si>
  <si>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</si>
  <si>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</si>
  <si>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</si>
  <si>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</si>
  <si>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</si>
  <si>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</si>
  <si>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</si>
  <si>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</si>
  <si>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</si>
  <si>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</si>
  <si>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</si>
  <si>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</si>
  <si>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</si>
  <si>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</si>
  <si>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</si>
  <si>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</si>
  <si>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</si>
  <si>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</si>
  <si>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</si>
  <si>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</si>
  <si>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</si>
  <si>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</si>
  <si>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</si>
  <si>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</si>
  <si>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</si>
  <si>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</si>
  <si>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</si>
  <si>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</si>
  <si>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</si>
  <si>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</si>
  <si>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</si>
  <si>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</si>
  <si>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</si>
  <si>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</si>
  <si>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</si>
  <si>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</si>
  <si>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</si>
  <si>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</si>
  <si>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</si>
  <si>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</si>
  <si>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</si>
  <si>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</si>
  <si>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</si>
  <si>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</si>
  <si>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</si>
  <si>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</si>
  <si>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</si>
  <si>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</si>
  <si>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</si>
  <si>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</si>
  <si>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</si>
  <si>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</si>
  <si>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</si>
  <si>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</si>
  <si>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</si>
  <si>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</si>
  <si>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</si>
  <si>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</si>
  <si>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</si>
  <si>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</si>
  <si>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</si>
  <si>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</si>
  <si>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</si>
  <si>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</si>
  <si>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</si>
  <si>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</si>
  <si>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</si>
  <si>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</si>
  <si>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</si>
  <si>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</si>
  <si>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</si>
  <si>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</si>
  <si>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</si>
  <si>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</si>
  <si>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</si>
  <si>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</si>
  <si>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</si>
  <si>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</si>
  <si>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</si>
  <si>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</si>
  <si>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</si>
  <si>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</si>
  <si>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</si>
  <si>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</si>
  <si>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</si>
  <si>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</si>
  <si>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</si>
  <si>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</si>
  <si>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</si>
  <si>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</si>
  <si>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</si>
  <si>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</si>
  <si>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</si>
  <si>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</si>
  <si>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</si>
  <si>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</si>
  <si>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</si>
  <si>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</si>
  <si>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</si>
  <si>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</si>
  <si>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</si>
  <si>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</si>
  <si>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</si>
  <si>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</si>
  <si>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</si>
  <si>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</si>
  <si>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</si>
  <si>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</si>
  <si>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</si>
  <si>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</si>
  <si>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</si>
  <si>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</si>
  <si>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</si>
  <si>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</si>
  <si>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</si>
  <si>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</si>
  <si>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</si>
  <si>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</si>
  <si>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</si>
  <si>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</si>
  <si>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</si>
  <si>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</si>
  <si>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</si>
  <si>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</si>
  <si>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</si>
  <si>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</si>
  <si>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</si>
  <si>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</si>
  <si>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</si>
  <si>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</si>
  <si>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</si>
  <si>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</si>
  <si>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</si>
  <si>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</si>
  <si>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</si>
  <si>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</si>
  <si>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</si>
  <si>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</si>
  <si>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</si>
  <si>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</si>
  <si>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</si>
  <si>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</si>
  <si>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</si>
  <si>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</si>
  <si>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</si>
  <si>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</si>
  <si>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</si>
  <si>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</si>
  <si>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</si>
  <si>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</si>
  <si>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</si>
  <si>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</si>
  <si>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</si>
  <si>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</si>
  <si>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</si>
  <si>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</si>
  <si>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</si>
  <si>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</si>
  <si>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</si>
  <si>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</si>
  <si>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</si>
  <si>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</si>
  <si>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</si>
  <si>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</si>
  <si>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</si>
  <si>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</si>
  <si>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</si>
  <si>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</si>
  <si>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</si>
  <si>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</si>
  <si>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</si>
  <si>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</si>
  <si>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</si>
  <si>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</si>
  <si>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</si>
  <si>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</si>
  <si>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</si>
  <si>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</si>
  <si>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</si>
  <si>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</si>
  <si>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</si>
  <si>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</si>
  <si>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</si>
  <si>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</si>
  <si>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</si>
  <si>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</si>
  <si>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</si>
  <si>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</si>
  <si>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</si>
  <si>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</si>
  <si>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</si>
  <si>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</si>
  <si>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</si>
  <si>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</si>
  <si>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</si>
  <si>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</si>
  <si>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</si>
  <si>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</si>
  <si>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</si>
  <si>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</si>
  <si>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</si>
  <si>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</si>
  <si>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</si>
  <si>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</si>
  <si>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</si>
  <si>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</si>
  <si>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</si>
  <si>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</si>
  <si>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</si>
  <si>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</si>
  <si>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</si>
  <si>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</si>
  <si>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</si>
  <si>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</si>
  <si>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</si>
  <si>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</si>
  <si>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</si>
  <si>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</si>
  <si>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</si>
  <si>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</si>
  <si>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</si>
  <si>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</si>
  <si>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</si>
  <si>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</si>
  <si>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</si>
  <si>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</si>
  <si>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</si>
  <si>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</si>
  <si>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</si>
  <si>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</si>
  <si>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</si>
  <si>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</si>
  <si>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</si>
  <si>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</si>
  <si>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</si>
  <si>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</si>
  <si>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</si>
  <si>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</si>
  <si>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</si>
  <si>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</si>
  <si>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</si>
  <si>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</si>
  <si>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</si>
  <si>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</si>
  <si>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</si>
  <si>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</si>
  <si>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</si>
  <si>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</si>
  <si>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</si>
  <si>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</si>
  <si>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</si>
  <si>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</si>
  <si>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</si>
  <si>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</si>
  <si>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</si>
  <si>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</si>
  <si>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</si>
  <si>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</si>
  <si>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</si>
  <si>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</si>
  <si>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</si>
  <si>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</si>
  <si>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</si>
  <si>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</si>
  <si>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</si>
  <si>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</si>
  <si>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</si>
  <si>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</si>
  <si>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</si>
  <si>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</si>
  <si>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</si>
  <si>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</si>
  <si>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</si>
  <si>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</si>
  <si>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</si>
  <si>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</si>
  <si>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</si>
  <si>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</si>
  <si>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</si>
  <si>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</si>
  <si>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</si>
  <si>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</si>
  <si>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</si>
  <si>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</si>
  <si>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</si>
  <si>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</si>
  <si>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</si>
  <si>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</si>
  <si>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</si>
  <si>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</si>
  <si>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</si>
  <si>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</si>
  <si>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</si>
  <si>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</si>
  <si>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</si>
  <si>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</si>
  <si>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</si>
  <si>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</si>
  <si>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</si>
  <si>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</si>
  <si>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</si>
  <si>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</si>
  <si>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</si>
  <si>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</si>
  <si>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</si>
  <si>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</si>
  <si>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</si>
  <si>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</si>
  <si>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</si>
  <si>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</si>
  <si>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</si>
  <si>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</si>
  <si>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</si>
  <si>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</si>
  <si>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</si>
  <si>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</si>
  <si>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</si>
  <si>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</si>
  <si>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</si>
  <si>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</si>
  <si>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</si>
  <si>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</si>
  <si>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</si>
  <si>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</si>
  <si>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</si>
  <si>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</si>
  <si>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</si>
  <si>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</si>
  <si>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</si>
  <si>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</si>
  <si>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</si>
  <si>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</si>
  <si>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</si>
  <si>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</si>
  <si>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</si>
  <si>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</si>
  <si>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</si>
  <si>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</si>
  <si>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</si>
  <si>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</si>
  <si>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</si>
  <si>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</si>
  <si>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</si>
  <si>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</si>
  <si>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</si>
  <si>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</si>
  <si>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</si>
  <si>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</si>
  <si>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</si>
  <si>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</si>
  <si>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</si>
  <si>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</si>
  <si>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</si>
  <si>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</si>
  <si>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</si>
  <si>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</si>
  <si>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</si>
  <si>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</si>
  <si>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</si>
  <si>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</si>
  <si>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</si>
  <si>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</si>
  <si>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</si>
  <si>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</si>
  <si>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</si>
  <si>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</si>
  <si>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</si>
  <si>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</si>
  <si>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</si>
  <si>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</si>
  <si>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</si>
  <si>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</si>
  <si>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</si>
  <si>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</si>
  <si>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</si>
  <si>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</si>
  <si>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</si>
  <si>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</si>
  <si>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</si>
  <si>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</si>
  <si>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</si>
  <si>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</si>
  <si>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</si>
  <si>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</si>
  <si>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</si>
  <si>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</si>
  <si>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</si>
  <si>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</si>
  <si>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</si>
  <si>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</si>
  <si>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</si>
  <si>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</si>
  <si>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</si>
  <si>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</si>
  <si>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</si>
  <si>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</si>
  <si>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</si>
  <si>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</si>
  <si>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</si>
  <si>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</si>
  <si>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</si>
  <si>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</si>
  <si>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</si>
  <si>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</si>
  <si>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</si>
  <si>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</si>
  <si>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</si>
  <si>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</si>
  <si>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</si>
  <si>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</si>
  <si>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</si>
  <si>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</si>
  <si>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</si>
  <si>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</si>
  <si>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</si>
  <si>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</si>
  <si>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</si>
  <si>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</si>
  <si>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</si>
  <si>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</si>
  <si>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</si>
  <si>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</si>
  <si>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</si>
  <si>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</si>
  <si>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</si>
  <si>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</si>
  <si>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</si>
  <si>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</si>
  <si>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</si>
  <si>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</si>
  <si>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</si>
  <si>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</si>
  <si>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</si>
  <si>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</si>
  <si>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</si>
  <si>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</si>
  <si>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</si>
  <si>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</si>
  <si>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</si>
  <si>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</si>
  <si>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</si>
  <si>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</si>
  <si>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</si>
  <si>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</si>
  <si>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</si>
  <si>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</si>
  <si>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</si>
  <si>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</si>
  <si>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</si>
  <si>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</si>
  <si>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</si>
  <si>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</si>
  <si>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</si>
  <si>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</si>
  <si>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</si>
  <si>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</si>
  <si>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</si>
  <si>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</si>
  <si>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</si>
  <si>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</si>
  <si>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</si>
  <si>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</si>
  <si>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</si>
  <si>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</si>
  <si>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</si>
  <si>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</si>
  <si>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</si>
  <si>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</si>
  <si>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</si>
  <si>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</si>
  <si>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</si>
  <si>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</si>
  <si>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</si>
  <si>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</si>
  <si>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</si>
  <si>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</si>
  <si>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</si>
  <si>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</si>
  <si>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</si>
  <si>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</si>
  <si>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</si>
  <si>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</si>
  <si>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</si>
  <si>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</si>
  <si>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</si>
  <si>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</si>
  <si>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</si>
  <si>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</si>
  <si>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</si>
  <si>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</si>
  <si>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</si>
  <si>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</si>
  <si>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</si>
  <si>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</si>
  <si>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</si>
  <si>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</si>
  <si>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</si>
  <si>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</si>
  <si>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</si>
  <si>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</si>
  <si>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</si>
  <si>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</si>
  <si>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</si>
  <si>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</si>
  <si>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</si>
  <si>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</si>
  <si>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</si>
  <si>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</si>
  <si>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</si>
  <si>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</si>
  <si>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</si>
  <si>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</si>
  <si>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</si>
  <si>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</si>
  <si>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</si>
  <si>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</si>
  <si>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</si>
  <si>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</si>
  <si>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</si>
  <si>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</si>
  <si>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</si>
  <si>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</si>
  <si>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</si>
  <si>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</si>
  <si>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</si>
  <si>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</si>
  <si>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</si>
  <si>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</si>
  <si>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</si>
  <si>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</si>
  <si>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</si>
  <si>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</si>
  <si>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</si>
  <si>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</si>
  <si>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</si>
  <si>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</si>
  <si>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</si>
  <si>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</si>
  <si>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</si>
  <si>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</si>
  <si>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</si>
  <si>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</si>
  <si>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</si>
  <si>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</si>
  <si>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</si>
  <si>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</si>
  <si>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</si>
  <si>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</si>
  <si>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</si>
  <si>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</si>
  <si>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</si>
  <si>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</si>
  <si>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</si>
  <si>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</si>
  <si>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</si>
  <si>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</si>
  <si>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</si>
  <si>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</si>
  <si>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</si>
  <si>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</si>
  <si>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</si>
  <si>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</si>
  <si>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</si>
  <si>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</si>
  <si>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</si>
  <si>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</si>
  <si>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</si>
  <si>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</si>
  <si>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</si>
  <si>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</si>
  <si>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</si>
  <si>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</si>
  <si>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</si>
  <si>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</si>
  <si>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</si>
  <si>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</si>
  <si>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</si>
  <si>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</si>
  <si>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</si>
  <si>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</si>
  <si>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</si>
  <si>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</si>
  <si>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</si>
  <si>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</si>
  <si>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</si>
  <si>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</si>
  <si>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</si>
  <si>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</si>
  <si>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</si>
  <si>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</si>
  <si>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</si>
  <si>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</si>
  <si>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</si>
  <si>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</si>
  <si>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</si>
  <si>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</si>
  <si>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</si>
  <si>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</si>
  <si>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</si>
  <si>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</si>
  <si>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</si>
  <si>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</si>
  <si>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</si>
  <si>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</si>
  <si>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</si>
  <si>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</si>
  <si>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</si>
  <si>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</si>
  <si>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</si>
  <si>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</si>
  <si>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</si>
  <si>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</si>
  <si>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</si>
  <si>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</si>
  <si>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</si>
  <si>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</si>
  <si>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</si>
  <si>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</si>
  <si>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</si>
  <si>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</si>
  <si>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</si>
  <si>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</si>
  <si>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</si>
  <si>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</si>
  <si>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</si>
  <si>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</si>
  <si>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</si>
  <si>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</si>
  <si>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</si>
  <si>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</si>
  <si>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</si>
  <si>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</si>
  <si>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</si>
  <si>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</si>
  <si>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</si>
  <si>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</si>
  <si>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</si>
  <si>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</si>
  <si>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</si>
  <si>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</si>
  <si>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</si>
  <si>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</si>
  <si>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</si>
  <si>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</si>
  <si>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</si>
  <si>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</si>
  <si>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</si>
  <si>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</si>
  <si>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</si>
  <si>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</si>
  <si>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</si>
  <si>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</si>
  <si>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</si>
  <si>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</si>
  <si>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</si>
  <si>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</si>
  <si>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</si>
  <si>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</si>
  <si>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</si>
  <si>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</si>
  <si>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</si>
  <si>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</si>
  <si>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</si>
  <si>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</si>
  <si>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</si>
  <si>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</si>
  <si>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</si>
  <si>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</si>
  <si>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</si>
  <si>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</si>
  <si>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</si>
  <si>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</si>
  <si>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</si>
  <si>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</si>
  <si>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</si>
  <si>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</si>
  <si>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</si>
  <si>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</si>
  <si>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</si>
  <si>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</si>
  <si>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</si>
  <si>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</si>
  <si>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</si>
  <si>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</si>
  <si>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</si>
  <si>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</si>
  <si>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</si>
  <si>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</si>
  <si>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</si>
  <si>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</si>
  <si>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</si>
  <si>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</si>
  <si>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</si>
  <si>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</si>
  <si>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</si>
  <si>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</si>
  <si>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</si>
  <si>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</si>
  <si>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</si>
  <si>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</si>
  <si>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</si>
  <si>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</si>
  <si>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</si>
  <si>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</si>
  <si>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</si>
  <si>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</si>
  <si>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</si>
  <si>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</si>
  <si>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</si>
  <si>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</si>
  <si>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</si>
  <si>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</si>
  <si>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</si>
  <si>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</si>
  <si>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</si>
  <si>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</si>
  <si>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</si>
  <si>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</si>
  <si>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</si>
  <si>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</si>
  <si>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</si>
  <si>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</si>
  <si>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</si>
  <si>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</si>
  <si>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</si>
  <si>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</si>
  <si>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</si>
  <si>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</si>
  <si>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</si>
  <si>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</si>
  <si>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</si>
  <si>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</si>
  <si>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</si>
  <si>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</si>
  <si>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</si>
  <si>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</si>
  <si>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</si>
  <si>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</si>
  <si>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</si>
  <si>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</si>
  <si>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</si>
  <si>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</si>
  <si>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</si>
  <si>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</si>
  <si>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</si>
  <si>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</si>
  <si>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</si>
  <si>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</si>
  <si>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</si>
  <si>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</si>
  <si>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</si>
  <si>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</si>
  <si>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</si>
  <si>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</si>
  <si>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</si>
  <si>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</si>
  <si>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</si>
  <si>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</si>
  <si>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</si>
  <si>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</si>
  <si>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</si>
  <si>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</si>
  <si>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</si>
  <si>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</si>
  <si>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</si>
  <si>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</si>
  <si>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</si>
  <si>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</si>
  <si>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</si>
  <si>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</si>
  <si>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</si>
  <si>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</si>
  <si>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</si>
  <si>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</si>
  <si>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</si>
  <si>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</si>
  <si>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</si>
  <si>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</si>
  <si>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</si>
  <si>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</si>
  <si>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</si>
  <si>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</si>
  <si>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</si>
  <si>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</si>
  <si>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</si>
  <si>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</si>
  <si>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</si>
  <si>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</si>
  <si>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</si>
  <si>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</si>
  <si>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</si>
  <si>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</si>
  <si>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</si>
  <si>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</si>
  <si>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</si>
  <si>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</si>
  <si>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</si>
  <si>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</si>
  <si>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</si>
  <si>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</si>
  <si>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</si>
  <si>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</si>
  <si>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</si>
  <si>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</si>
  <si>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</si>
  <si>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</si>
  <si>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</si>
  <si>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</si>
  <si>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</si>
  <si>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</si>
  <si>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</si>
  <si>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</si>
  <si>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</si>
  <si>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</si>
  <si>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</si>
  <si>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</si>
  <si>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</si>
  <si>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</si>
  <si>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</si>
  <si>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</si>
  <si>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</si>
  <si>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</si>
  <si>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</si>
  <si>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</si>
  <si>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</si>
  <si>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</si>
  <si>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</si>
  <si>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</si>
  <si>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</si>
  <si>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</si>
  <si>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</si>
  <si>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</si>
  <si>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</si>
  <si>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</si>
  <si>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</si>
  <si>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</si>
  <si>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</si>
  <si>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</si>
  <si>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</si>
  <si>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</si>
  <si>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</si>
  <si>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</si>
  <si>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</si>
  <si>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</si>
  <si>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</si>
  <si>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</si>
  <si>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</si>
  <si>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</si>
  <si>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</si>
  <si>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</si>
  <si>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</si>
  <si>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</si>
  <si>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</si>
  <si>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</si>
  <si>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</si>
  <si>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</si>
  <si>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</si>
  <si>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</si>
  <si>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</si>
  <si>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</si>
  <si>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</si>
  <si>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</si>
  <si>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</si>
  <si>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</si>
  <si>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</si>
  <si>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</si>
  <si>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</si>
  <si>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</si>
  <si>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</si>
  <si>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</si>
  <si>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</si>
  <si>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</si>
  <si>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</si>
  <si>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</si>
  <si>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</si>
  <si>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</si>
  <si>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</si>
  <si>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</si>
  <si>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</si>
  <si>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</si>
  <si>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</si>
  <si>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</si>
  <si>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</si>
  <si>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</si>
  <si>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</si>
  <si>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</si>
  <si>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</si>
  <si>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</si>
  <si>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</si>
  <si>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</si>
  <si>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</si>
  <si>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</si>
  <si>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</si>
  <si>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</si>
  <si>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</si>
  <si>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</si>
  <si>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</si>
  <si>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</si>
  <si>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</si>
  <si>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</si>
  <si>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</si>
  <si>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</si>
  <si>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</si>
  <si>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</si>
  <si>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</si>
  <si>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</si>
  <si>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</si>
  <si>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</si>
  <si>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</si>
  <si>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</si>
  <si>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</si>
  <si>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</si>
  <si>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</si>
  <si>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</si>
  <si>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</si>
  <si>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</si>
  <si>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</si>
  <si>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</si>
  <si>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</si>
  <si>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</si>
  <si>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</si>
  <si>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</si>
  <si>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</si>
  <si>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</si>
  <si>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</si>
  <si>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</si>
  <si>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</si>
  <si>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</si>
  <si>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</si>
  <si>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</si>
  <si>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</si>
  <si>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</si>
  <si>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</si>
  <si>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</si>
  <si>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</si>
  <si>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</si>
  <si>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</si>
  <si>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</si>
  <si>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</si>
  <si>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</si>
  <si>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</si>
  <si>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</si>
  <si>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</si>
  <si>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</si>
  <si>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</si>
  <si>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</si>
  <si>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</si>
  <si>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</si>
  <si>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</si>
  <si>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</si>
  <si>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</si>
  <si>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</si>
  <si>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</si>
  <si>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</si>
  <si>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</si>
  <si>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</si>
  <si>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</si>
  <si>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</si>
  <si>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</si>
  <si>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</si>
  <si>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</si>
  <si>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</si>
  <si>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</si>
  <si>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</si>
  <si>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</si>
  <si>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</si>
  <si>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</si>
  <si>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</si>
  <si>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</si>
  <si>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</si>
  <si>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</si>
  <si>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</si>
  <si>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</si>
  <si>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</si>
  <si>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</si>
  <si>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</si>
  <si>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</si>
  <si>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</si>
  <si>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</si>
  <si>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</si>
  <si>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</si>
  <si>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</si>
  <si>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</si>
  <si>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</si>
  <si>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</si>
  <si>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</si>
  <si>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</si>
  <si>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</si>
  <si>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</si>
  <si>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</si>
  <si>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</si>
  <si>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</si>
  <si>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</si>
  <si>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</si>
  <si>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</si>
  <si>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</si>
  <si>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</si>
  <si>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</si>
  <si>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</si>
  <si>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</si>
  <si>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</si>
  <si>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</si>
  <si>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</si>
  <si>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</si>
  <si>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</si>
  <si>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</si>
  <si>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</si>
  <si>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</si>
  <si>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</si>
  <si>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</si>
  <si>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</si>
  <si>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</si>
  <si>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</si>
  <si>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</si>
  <si>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</si>
  <si>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</si>
  <si>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</si>
  <si>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</si>
  <si>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</si>
  <si>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</si>
  <si>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</si>
  <si>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</si>
  <si>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</si>
  <si>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</si>
  <si>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</si>
  <si>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</si>
  <si>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</si>
  <si>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</si>
  <si>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</si>
  <si>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</si>
  <si>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</si>
  <si>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</si>
  <si>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</si>
  <si>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</si>
  <si>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</si>
  <si>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</si>
  <si>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</si>
  <si>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</si>
  <si>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</si>
  <si>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</si>
  <si>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</si>
  <si>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</si>
  <si>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</si>
  <si>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</si>
  <si>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</si>
  <si>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</si>
  <si>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</si>
  <si>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</si>
  <si>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</si>
  <si>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</si>
  <si>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</si>
  <si>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</si>
  <si>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</si>
  <si>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</si>
  <si>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</si>
  <si>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</si>
  <si>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</si>
  <si>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</si>
  <si>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</si>
  <si>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</si>
  <si>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</si>
  <si>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</si>
  <si>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</si>
  <si>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</si>
  <si>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</si>
  <si>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</si>
  <si>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</si>
  <si>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</si>
  <si>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</si>
  <si>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</si>
  <si>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</si>
  <si>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</si>
  <si>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</si>
  <si>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</si>
  <si>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</si>
  <si>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</si>
  <si>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</si>
  <si>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</si>
  <si>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</si>
  <si>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</si>
  <si>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</si>
  <si>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</si>
  <si>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</si>
  <si>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</si>
  <si>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</si>
  <si>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</si>
  <si>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</si>
  <si>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</si>
  <si>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</si>
  <si>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</si>
  <si>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</si>
  <si>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</si>
  <si>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</si>
  <si>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</si>
  <si>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</si>
  <si>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</si>
  <si>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</si>
  <si>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</si>
  <si>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</si>
  <si>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</si>
  <si>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</si>
  <si>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</si>
  <si>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</si>
  <si>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</si>
  <si>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</si>
  <si>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</si>
  <si>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</si>
  <si>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</si>
  <si>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</si>
  <si>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</si>
  <si>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</si>
  <si>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</si>
  <si>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</si>
  <si>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</si>
  <si>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</si>
  <si>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</si>
  <si>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</si>
  <si>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</si>
  <si>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</si>
  <si>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</si>
  <si>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</si>
  <si>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</si>
  <si>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</si>
  <si>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</si>
  <si>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</si>
  <si>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</si>
  <si>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</si>
  <si>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</si>
  <si>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</si>
  <si>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</si>
  <si>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</si>
  <si>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</si>
  <si>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</si>
  <si>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</si>
  <si>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</si>
  <si>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</si>
  <si>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</si>
  <si>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</si>
  <si>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</si>
  <si>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</si>
  <si>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</si>
  <si>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</si>
  <si>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</si>
  <si>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</si>
  <si>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</si>
  <si>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</si>
  <si>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</si>
  <si>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</si>
  <si>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</si>
  <si>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</si>
  <si>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</si>
  <si>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</si>
  <si>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</si>
  <si>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</si>
  <si>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</si>
  <si>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</si>
  <si>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</si>
  <si>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</si>
  <si>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</si>
  <si>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</si>
  <si>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</si>
  <si>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</si>
  <si>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</si>
  <si>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</si>
  <si>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</si>
  <si>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</si>
  <si>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</si>
  <si>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</si>
  <si>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</si>
  <si>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</si>
  <si>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</si>
  <si>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</si>
  <si>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</si>
  <si>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</si>
  <si>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</si>
  <si>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</si>
  <si>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</si>
  <si>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</si>
  <si>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</si>
  <si>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</si>
  <si>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</si>
  <si>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</si>
  <si>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</si>
  <si>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</si>
  <si>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</si>
  <si>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</si>
  <si>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</si>
  <si>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</si>
  <si>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</si>
  <si>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</si>
  <si>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</si>
  <si>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</si>
  <si>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</si>
  <si>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</si>
  <si>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</si>
  <si>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</si>
  <si>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</si>
  <si>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</si>
  <si>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</si>
  <si>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</si>
  <si>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</si>
  <si>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</si>
  <si>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</si>
  <si>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</si>
  <si>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</si>
  <si>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</si>
  <si>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</si>
  <si>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</si>
  <si>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</si>
  <si>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</si>
  <si>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</si>
  <si>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</si>
  <si>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</si>
  <si>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</si>
  <si>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</si>
  <si>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</si>
  <si>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</si>
  <si>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</si>
  <si>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</si>
  <si>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</si>
  <si>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</si>
  <si>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</si>
  <si>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</si>
  <si>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</si>
  <si>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</si>
  <si>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</si>
  <si>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</si>
  <si>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</si>
  <si>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</si>
  <si>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</si>
  <si>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</si>
  <si>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</si>
  <si>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</si>
  <si>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</si>
  <si>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</si>
  <si>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</si>
  <si>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</si>
  <si>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</si>
  <si>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</si>
  <si>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</si>
  <si>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</si>
  <si>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</si>
  <si>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</si>
  <si>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</si>
  <si>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</si>
  <si>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</si>
  <si>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</si>
  <si>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</si>
  <si>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</si>
  <si>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</si>
  <si>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</si>
  <si>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</si>
  <si>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</si>
  <si>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</si>
  <si>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</si>
  <si>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</si>
  <si>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</si>
  <si>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</si>
  <si>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</si>
  <si>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</si>
  <si>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</si>
  <si>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</si>
  <si>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</si>
  <si>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</si>
  <si>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</si>
  <si>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</si>
  <si>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</si>
  <si>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</si>
  <si>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</si>
  <si>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</si>
  <si>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</si>
  <si>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</si>
  <si>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</si>
  <si>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</si>
  <si>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</si>
  <si>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</si>
  <si>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</si>
  <si>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</si>
  <si>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</si>
  <si>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</si>
  <si>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</si>
  <si>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</si>
  <si>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</si>
  <si>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</si>
  <si>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</si>
  <si>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</si>
  <si>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</si>
  <si>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</si>
  <si>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</si>
  <si>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</si>
  <si>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</si>
  <si>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</si>
  <si>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</si>
  <si>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</si>
  <si>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</si>
  <si>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</si>
  <si>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</si>
  <si>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</si>
  <si>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</si>
  <si>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</si>
  <si>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</si>
  <si>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</si>
  <si>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</si>
  <si>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</si>
  <si>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</si>
  <si>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</si>
  <si>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</si>
  <si>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</si>
  <si>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</si>
  <si>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</si>
  <si>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</si>
  <si>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</si>
  <si>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</si>
  <si>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</si>
  <si>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</si>
  <si>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</si>
  <si>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</si>
  <si>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</si>
  <si>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</si>
  <si>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</si>
  <si>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</si>
  <si>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</si>
  <si>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</si>
  <si>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</si>
  <si>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</si>
  <si>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</si>
  <si>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</si>
  <si>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</si>
  <si>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</si>
  <si>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</si>
  <si>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</si>
  <si>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</si>
  <si>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</si>
  <si>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</si>
  <si>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</si>
  <si>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</si>
  <si>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</si>
  <si>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</si>
  <si>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</si>
  <si>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</si>
  <si>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</si>
  <si>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</si>
  <si>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</si>
  <si>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</si>
  <si>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</si>
  <si>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</si>
  <si>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</si>
  <si>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</si>
  <si>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</si>
  <si>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</si>
  <si>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</si>
  <si>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</si>
  <si>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</si>
  <si>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</si>
  <si>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</si>
  <si>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</si>
  <si>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</si>
  <si>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</si>
  <si>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</si>
  <si>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</si>
  <si>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</si>
  <si>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</si>
  <si>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</si>
  <si>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</si>
  <si>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</si>
  <si>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</si>
  <si>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</si>
  <si>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</si>
  <si>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</si>
  <si>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</si>
  <si>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</si>
  <si>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</si>
  <si>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</si>
  <si>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</si>
  <si>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</si>
  <si>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</si>
  <si>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</si>
  <si>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</si>
  <si>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</si>
  <si>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</si>
  <si>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</si>
  <si>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</si>
  <si>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</si>
  <si>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</si>
  <si>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</si>
  <si>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</si>
  <si>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</si>
  <si>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</si>
  <si>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</si>
  <si>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</si>
  <si>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</si>
  <si>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</si>
  <si>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</si>
  <si>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</si>
  <si>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</si>
  <si>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</si>
  <si>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</si>
  <si>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</si>
  <si>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</si>
  <si>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</si>
  <si>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</si>
  <si>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</si>
  <si>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</si>
  <si>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</si>
  <si>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</si>
  <si>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</si>
  <si>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</si>
  <si>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</si>
  <si>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</si>
  <si>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</si>
  <si>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</si>
  <si>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</si>
  <si>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</si>
  <si>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</si>
  <si>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</si>
  <si>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</si>
  <si>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</si>
  <si>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</si>
  <si>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</si>
  <si>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</si>
  <si>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</si>
  <si>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</si>
  <si>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</si>
  <si>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</si>
  <si>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</si>
  <si>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</si>
  <si>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</si>
  <si>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</si>
  <si>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</si>
  <si>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</si>
  <si>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</si>
  <si>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</si>
  <si>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</si>
  <si>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</si>
  <si>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</si>
  <si>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</si>
  <si>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</si>
  <si>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</si>
  <si>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</si>
  <si>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</si>
  <si>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</si>
  <si>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</si>
  <si>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</si>
  <si>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</si>
  <si>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</si>
  <si>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</si>
  <si>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</si>
  <si>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</si>
  <si>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</si>
  <si>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</si>
  <si>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</si>
  <si>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</si>
  <si>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</si>
  <si>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</si>
  <si>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</si>
  <si>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</si>
  <si>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</si>
  <si>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</si>
  <si>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</si>
  <si>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</si>
  <si>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</si>
  <si>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</si>
  <si>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</si>
  <si>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</si>
  <si>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</si>
  <si>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</si>
  <si>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</si>
  <si>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</si>
  <si>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</si>
  <si>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</si>
  <si>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</si>
  <si>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</si>
  <si>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</si>
  <si>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</si>
  <si>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</si>
  <si>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</si>
  <si>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</si>
  <si>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</si>
  <si>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</si>
  <si>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</si>
  <si>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</si>
  <si>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</si>
  <si>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</si>
  <si>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</si>
  <si>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</si>
  <si>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</si>
  <si>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</si>
  <si>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</si>
  <si>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</si>
  <si>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</si>
  <si>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</si>
  <si>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</si>
  <si>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</si>
  <si>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</si>
  <si>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</si>
  <si>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</si>
  <si>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</si>
  <si>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</si>
  <si>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</si>
  <si>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</si>
  <si>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</si>
  <si>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</si>
  <si>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</si>
  <si>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</si>
  <si>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</si>
  <si>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</si>
  <si>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</si>
  <si>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</si>
  <si>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</si>
  <si>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</si>
  <si>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</si>
  <si>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</si>
  <si>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</si>
  <si>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</si>
  <si>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</si>
  <si>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</si>
  <si>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</si>
  <si>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</si>
  <si>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</si>
  <si>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</si>
  <si>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</si>
  <si>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</si>
  <si>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</si>
  <si>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</si>
  <si>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</si>
  <si>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</si>
  <si>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</si>
  <si>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</si>
  <si>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</si>
  <si>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</si>
  <si>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</si>
  <si>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</si>
  <si>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</si>
  <si>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</si>
  <si>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</si>
  <si>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</si>
  <si>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</si>
  <si>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</si>
  <si>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</si>
  <si>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</si>
  <si>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</si>
  <si>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</si>
  <si>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</si>
  <si>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</si>
  <si>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</si>
  <si>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</si>
  <si>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</si>
  <si>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</si>
  <si>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</si>
  <si>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</si>
  <si>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</si>
  <si>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</si>
  <si>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</si>
  <si>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</si>
  <si>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</si>
  <si>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</si>
  <si>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</si>
  <si>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</si>
  <si>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</si>
  <si>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</si>
  <si>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</si>
  <si>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</si>
  <si>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</si>
  <si>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</si>
  <si>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</si>
  <si>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</si>
  <si>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</si>
  <si>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</si>
  <si>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</si>
  <si>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</si>
  <si>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</si>
  <si>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</si>
  <si>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</si>
  <si>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</si>
  <si>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</si>
  <si>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</si>
  <si>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</si>
  <si>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</si>
  <si>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</si>
  <si>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</si>
  <si>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</si>
  <si>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</si>
  <si>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</si>
  <si>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</si>
  <si>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</si>
  <si>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</si>
  <si>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</si>
  <si>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</si>
  <si>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</si>
  <si>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</si>
  <si>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</si>
  <si>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</si>
  <si>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</si>
  <si>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</si>
  <si>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</si>
  <si>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</si>
  <si>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</si>
  <si>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</si>
  <si>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</si>
  <si>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</si>
  <si>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</si>
  <si>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</si>
  <si>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</si>
  <si>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</si>
  <si>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</si>
  <si>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</si>
  <si>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</si>
  <si>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</si>
  <si>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</si>
  <si>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</si>
  <si>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</si>
  <si>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</si>
  <si>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</si>
  <si>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</si>
  <si>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</si>
  <si>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</si>
  <si>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</si>
  <si>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</si>
  <si>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</si>
  <si>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</si>
  <si>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</si>
  <si>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</si>
  <si>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</si>
  <si>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</si>
  <si>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</si>
  <si>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</si>
  <si>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</si>
  <si>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</si>
  <si>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</si>
  <si>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</si>
  <si>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</si>
  <si>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</si>
  <si>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</si>
  <si>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</si>
  <si>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</si>
  <si>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</si>
  <si>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</si>
  <si>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</si>
  <si>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</si>
  <si>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</si>
  <si>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</si>
  <si>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</si>
  <si>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</si>
  <si>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</si>
  <si>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</si>
  <si>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</si>
  <si>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</si>
  <si>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</si>
  <si>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</si>
  <si>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</si>
  <si>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</si>
  <si>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</si>
  <si>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</si>
  <si>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</si>
  <si>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</si>
  <si>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</si>
  <si>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</si>
  <si>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</si>
  <si>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</si>
  <si>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</si>
  <si>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</si>
  <si>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</si>
  <si>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</si>
  <si>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</si>
  <si>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</si>
  <si>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</si>
  <si>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</si>
  <si>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</si>
  <si>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</si>
  <si>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</si>
  <si>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</si>
  <si>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</si>
  <si>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</si>
  <si>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</si>
  <si>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</si>
  <si>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</si>
  <si>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</si>
  <si>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</si>
  <si>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</si>
  <si>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</si>
  <si>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</si>
  <si>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</si>
  <si>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</si>
  <si>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</si>
  <si>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</si>
  <si>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</si>
  <si>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</si>
  <si>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</si>
  <si>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</si>
  <si>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</si>
  <si>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</si>
  <si>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</si>
  <si>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</si>
  <si>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</si>
  <si>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</si>
  <si>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</si>
  <si>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</si>
  <si>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</si>
  <si>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</si>
  <si>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</si>
  <si>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</si>
  <si>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</si>
  <si>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</si>
  <si>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</si>
  <si>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</si>
  <si>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</si>
  <si>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</si>
  <si>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</si>
  <si>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</si>
  <si>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</si>
  <si>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</si>
  <si>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</si>
  <si>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</si>
  <si>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</si>
  <si>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</si>
  <si>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</si>
  <si>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</si>
  <si>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</si>
  <si>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</si>
  <si>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</si>
  <si>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</si>
  <si>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</si>
  <si>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</si>
  <si>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</si>
  <si>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</si>
  <si>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</si>
  <si>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</si>
  <si>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</si>
  <si>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</si>
  <si>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</si>
  <si>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</si>
  <si>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</si>
  <si>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</si>
  <si>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</si>
  <si>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</si>
  <si>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</si>
  <si>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</si>
  <si>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</si>
  <si>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</si>
  <si>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</si>
  <si>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</si>
  <si>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</si>
  <si>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</si>
  <si>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</si>
  <si>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</si>
  <si>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</si>
  <si>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</si>
  <si>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</si>
  <si>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</si>
  <si>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</si>
  <si>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</si>
  <si>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</si>
  <si>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</si>
  <si>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</si>
  <si>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</si>
  <si>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</si>
  <si>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</si>
  <si>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</si>
  <si>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</si>
  <si>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</si>
  <si>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</si>
  <si>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</si>
  <si>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</si>
  <si>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</si>
  <si>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</si>
  <si>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</si>
  <si>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</si>
  <si>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</si>
  <si>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</si>
  <si>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</si>
  <si>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</si>
  <si>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</si>
  <si>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</si>
  <si>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</si>
  <si>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</si>
  <si>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</si>
  <si>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</si>
  <si>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</si>
  <si>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</si>
  <si>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</si>
  <si>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</si>
  <si>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</si>
  <si>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</si>
  <si>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</si>
  <si>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</si>
  <si>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</si>
  <si>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</si>
  <si>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</si>
  <si>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</si>
  <si>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</si>
  <si>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</si>
  <si>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</si>
  <si>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</si>
  <si>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</si>
  <si>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</si>
  <si>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</si>
  <si>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</si>
  <si>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</si>
  <si>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</si>
  <si>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</si>
  <si>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</si>
  <si>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</si>
  <si>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</si>
  <si>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</si>
  <si>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</si>
  <si>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</si>
  <si>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</si>
  <si>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</si>
  <si>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</si>
  <si>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</si>
  <si>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</si>
  <si>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</si>
  <si>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</si>
  <si>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</si>
  <si>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</si>
  <si>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</si>
  <si>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</si>
  <si>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</si>
  <si>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</si>
  <si>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</si>
  <si>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</si>
  <si>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</si>
  <si>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</si>
  <si>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</si>
  <si>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</si>
  <si>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</si>
  <si>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</si>
  <si>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</si>
  <si>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</si>
  <si>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</si>
  <si>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</si>
  <si>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</si>
  <si>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</si>
  <si>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</si>
  <si>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</si>
  <si>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</si>
  <si>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</si>
  <si>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</si>
  <si>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</si>
  <si>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</si>
  <si>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</si>
  <si>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</si>
  <si>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</si>
  <si>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</si>
  <si>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</si>
  <si>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</si>
  <si>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</si>
  <si>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</si>
  <si>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</si>
  <si>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</si>
  <si>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</si>
  <si>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</si>
  <si>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</si>
  <si>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</si>
  <si>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</si>
  <si>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</si>
  <si>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</si>
  <si>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</si>
  <si>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</si>
  <si>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</si>
  <si>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</si>
  <si>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</si>
  <si>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</si>
  <si>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</si>
  <si>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</si>
  <si>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</si>
  <si>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</si>
  <si>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</si>
  <si>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</si>
  <si>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</si>
  <si>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</si>
  <si>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</si>
  <si>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</si>
  <si>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</si>
  <si>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</si>
  <si>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</si>
  <si>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</si>
  <si>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</si>
  <si>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</si>
  <si>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</si>
  <si>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</si>
  <si>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</si>
  <si>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</si>
  <si>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</si>
  <si>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</si>
  <si>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</si>
  <si>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</si>
  <si>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</si>
  <si>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</si>
  <si>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</si>
  <si>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</si>
  <si>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</si>
  <si>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</si>
  <si>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</si>
  <si>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</si>
  <si>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</si>
  <si>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</si>
  <si>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</si>
  <si>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</si>
  <si>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</si>
  <si>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</si>
  <si>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</si>
  <si>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</si>
  <si>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</si>
  <si>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</si>
  <si>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</si>
  <si>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</si>
  <si>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</si>
  <si>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</si>
  <si>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</si>
  <si>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</si>
  <si>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</si>
  <si>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</si>
  <si>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</si>
  <si>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</si>
  <si>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</si>
  <si>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</si>
  <si>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</si>
  <si>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</si>
  <si>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</si>
  <si>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</si>
  <si>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</si>
  <si>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</si>
  <si>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</si>
  <si>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</si>
  <si>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</si>
  <si>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</si>
  <si>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</si>
  <si>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</si>
  <si>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</si>
  <si>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</si>
  <si>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</si>
  <si>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</si>
  <si>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</si>
  <si>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</si>
  <si>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</si>
  <si>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</si>
  <si>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</si>
  <si>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</si>
  <si>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</si>
  <si>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</si>
  <si>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</si>
  <si>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</si>
  <si>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</si>
  <si>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</si>
  <si>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</si>
  <si>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</si>
  <si>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</si>
  <si>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</si>
  <si>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</si>
  <si>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</si>
  <si>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</si>
  <si>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</si>
  <si>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</si>
  <si>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</si>
  <si>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</si>
  <si>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</si>
  <si>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</si>
  <si>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</si>
  <si>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</si>
  <si>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</si>
  <si>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</si>
  <si>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</si>
  <si>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</si>
  <si>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</si>
  <si>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</si>
  <si>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</si>
  <si>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</si>
  <si>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</si>
  <si>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</si>
  <si>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</si>
  <si>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</si>
  <si>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</si>
  <si>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</si>
  <si>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</si>
  <si>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</si>
  <si>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</si>
  <si>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</si>
  <si>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</si>
  <si>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</si>
  <si>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</si>
  <si>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</si>
  <si>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</si>
  <si>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</si>
  <si>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</si>
  <si>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</si>
  <si>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</si>
  <si>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</si>
  <si>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</si>
  <si>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</si>
  <si>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</si>
  <si>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</si>
  <si>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</si>
  <si>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</si>
  <si>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</si>
  <si>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</si>
  <si>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</si>
  <si>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</si>
  <si>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</si>
  <si>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</si>
  <si>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</si>
  <si>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</si>
  <si>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</si>
  <si>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</si>
  <si>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</si>
  <si>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</si>
  <si>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</si>
  <si>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</si>
  <si>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</si>
  <si>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</si>
  <si>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</si>
  <si>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</si>
  <si>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</si>
  <si>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</si>
  <si>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</si>
  <si>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</si>
  <si>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</si>
  <si>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</si>
  <si>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</si>
  <si>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</si>
  <si>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</si>
  <si>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</si>
  <si>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</si>
  <si>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</si>
  <si>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</si>
  <si>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</si>
  <si>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</si>
  <si>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</si>
  <si>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</si>
  <si>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</si>
  <si>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</si>
  <si>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</si>
  <si>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</si>
  <si>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</si>
  <si>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</si>
  <si>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</si>
  <si>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</si>
  <si>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</si>
  <si>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</si>
  <si>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</si>
  <si>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</si>
  <si>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</si>
  <si>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</si>
  <si>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</si>
  <si>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</si>
  <si>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</si>
  <si>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</si>
  <si>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</si>
  <si>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</si>
  <si>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</si>
  <si>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</si>
  <si>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</si>
  <si>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</si>
  <si>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</si>
  <si>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</si>
  <si>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</si>
  <si>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</si>
  <si>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</si>
  <si>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</si>
  <si>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</si>
  <si>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</si>
  <si>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</si>
  <si>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</si>
  <si>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</si>
  <si>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</si>
  <si>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</si>
  <si>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</si>
  <si>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</si>
  <si>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</si>
  <si>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</si>
  <si>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</si>
  <si>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</si>
  <si>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</si>
  <si>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</si>
  <si>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</si>
  <si>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</si>
  <si>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</si>
  <si>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</si>
  <si>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</si>
  <si>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</si>
  <si>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</si>
  <si>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</si>
  <si>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</si>
  <si>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</si>
  <si>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</si>
  <si>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</si>
  <si>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</si>
  <si>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</si>
  <si>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</si>
  <si>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</si>
  <si>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</si>
  <si>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</si>
  <si>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</si>
  <si>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</si>
  <si>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</si>
  <si>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</si>
  <si>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</si>
  <si>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</si>
  <si>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</si>
  <si>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</si>
  <si>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</si>
  <si>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</si>
  <si>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</si>
  <si>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</si>
  <si>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</si>
  <si>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</si>
  <si>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</si>
  <si>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</si>
  <si>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</si>
  <si>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</si>
  <si>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</si>
  <si>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</si>
  <si>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</si>
  <si>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</si>
  <si>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</si>
  <si>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</si>
  <si>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</si>
  <si>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</si>
  <si>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</si>
  <si>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</si>
  <si>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</si>
  <si>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</si>
  <si>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</si>
  <si>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</si>
  <si>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</si>
  <si>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</si>
  <si>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</si>
  <si>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</si>
  <si>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</si>
  <si>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</si>
  <si>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</si>
  <si>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</si>
  <si>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</si>
  <si>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</si>
  <si>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</si>
  <si>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</si>
  <si>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</si>
  <si>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</si>
  <si>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</si>
  <si>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</si>
  <si>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</si>
  <si>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</si>
  <si>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</si>
  <si>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</si>
  <si>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</si>
  <si>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</si>
  <si>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</si>
  <si>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</si>
  <si>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</si>
  <si>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</si>
  <si>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</si>
  <si>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</si>
  <si>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</si>
  <si>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</si>
  <si>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</si>
  <si>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</si>
  <si>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</si>
  <si>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</si>
  <si>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</si>
  <si>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</si>
  <si>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</si>
  <si>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</si>
  <si>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</si>
  <si>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</si>
  <si>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</si>
  <si>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</si>
  <si>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</si>
  <si>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</si>
  <si>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</si>
  <si>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</si>
  <si>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</si>
  <si>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</si>
  <si>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</si>
  <si>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</si>
  <si>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</si>
  <si>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</si>
  <si>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</si>
  <si>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</si>
  <si>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</si>
  <si>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</si>
  <si>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</si>
  <si>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</si>
  <si>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</si>
  <si>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</si>
  <si>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</si>
  <si>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</si>
  <si>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</si>
  <si>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</si>
  <si>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</si>
  <si>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</si>
  <si>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</si>
  <si>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</si>
  <si>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</si>
  <si>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</si>
  <si>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</si>
  <si>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</si>
  <si>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</si>
  <si>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</si>
  <si>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</si>
  <si>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</si>
  <si>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</si>
  <si>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</si>
  <si>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</si>
  <si>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</si>
  <si>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</si>
  <si>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</si>
  <si>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</si>
  <si>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</si>
  <si>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</si>
  <si>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</si>
  <si>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</si>
  <si>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</si>
  <si>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</si>
  <si>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</si>
  <si>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</si>
  <si>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</si>
  <si>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</si>
  <si>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</si>
  <si>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</si>
  <si>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</si>
  <si>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</si>
  <si>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</si>
  <si>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</si>
  <si>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</si>
  <si>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</si>
  <si>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</si>
  <si>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</si>
  <si>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</si>
  <si>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</si>
  <si>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</si>
  <si>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</si>
  <si>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</si>
  <si>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</si>
  <si>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</si>
  <si>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</si>
  <si>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</si>
  <si>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</si>
  <si>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</si>
  <si>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</si>
  <si>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</si>
  <si>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</si>
  <si>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</si>
  <si>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</si>
  <si>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</si>
  <si>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</si>
  <si>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</si>
  <si>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</si>
  <si>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</si>
  <si>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</si>
  <si>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</si>
  <si>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</si>
  <si>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</si>
  <si>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</si>
  <si>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</si>
  <si>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</si>
  <si>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</si>
  <si>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</si>
  <si>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</si>
  <si>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</si>
  <si>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</si>
  <si>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</si>
  <si>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</si>
  <si>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</si>
  <si>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</si>
  <si>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</si>
  <si>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</si>
  <si>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</si>
  <si>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</si>
  <si>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</si>
  <si>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</si>
  <si>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</si>
  <si>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</si>
  <si>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</si>
  <si>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</si>
  <si>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</si>
  <si>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</si>
  <si>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</si>
  <si>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</si>
  <si>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</si>
  <si>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</si>
  <si>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</si>
  <si>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</si>
  <si>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</si>
  <si>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</si>
  <si>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</si>
  <si>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</si>
  <si>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</si>
  <si>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</si>
  <si>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</si>
  <si>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</si>
  <si>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</si>
  <si>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</si>
  <si>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</si>
  <si>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</si>
  <si>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</si>
  <si>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</si>
  <si>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</si>
  <si>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</si>
  <si>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</si>
  <si>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</si>
  <si>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</si>
  <si>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</si>
  <si>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</si>
  <si>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</si>
  <si>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</si>
  <si>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</si>
  <si>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</si>
  <si>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</si>
  <si>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</si>
  <si>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</si>
  <si>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</si>
  <si>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</si>
  <si>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</si>
  <si>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</si>
  <si>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</si>
  <si>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</si>
  <si>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</si>
  <si>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</si>
  <si>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</si>
  <si>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</si>
  <si>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</si>
  <si>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</si>
  <si>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</si>
  <si>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</si>
  <si>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</si>
  <si>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</si>
  <si>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</si>
  <si>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</si>
  <si>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</si>
  <si>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</si>
  <si>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</si>
  <si>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</si>
  <si>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</si>
  <si>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</si>
  <si>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</si>
  <si>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</si>
  <si>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</si>
  <si>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</si>
  <si>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</si>
  <si>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</si>
  <si>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</si>
  <si>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</si>
  <si>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</si>
  <si>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</si>
  <si>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</si>
  <si>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</si>
  <si>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</si>
  <si>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</si>
  <si>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</si>
  <si>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</si>
  <si>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</si>
  <si>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</si>
  <si>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</si>
  <si>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</si>
  <si>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</si>
  <si>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</si>
  <si>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</si>
  <si>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</si>
  <si>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</si>
  <si>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</si>
  <si>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</si>
  <si>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</si>
  <si>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</si>
  <si>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</si>
  <si>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</si>
  <si>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</si>
  <si>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</si>
  <si>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</si>
  <si>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</si>
  <si>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</si>
  <si>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</si>
  <si>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</si>
  <si>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</si>
  <si>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</si>
  <si>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</si>
  <si>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</si>
  <si>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</si>
  <si>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</si>
  <si>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</si>
  <si>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</si>
  <si>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</si>
  <si>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</si>
  <si>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</si>
  <si>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</si>
  <si>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</si>
  <si>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</si>
  <si>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</si>
  <si>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</si>
  <si>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</si>
  <si>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</si>
  <si>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</si>
  <si>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</si>
  <si>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</si>
  <si>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</si>
  <si>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</si>
  <si>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</si>
  <si>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</si>
  <si>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</si>
  <si>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</si>
  <si>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</si>
  <si>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</si>
  <si>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</si>
  <si>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</si>
  <si>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</si>
  <si>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</si>
  <si>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</si>
  <si>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</si>
  <si>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</si>
  <si>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</si>
  <si>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</si>
  <si>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</si>
  <si>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</si>
  <si>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</si>
  <si>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</si>
  <si>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</si>
  <si>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</si>
  <si>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</si>
  <si>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</si>
  <si>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</si>
  <si>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</si>
  <si>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</si>
  <si>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</si>
  <si>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</si>
  <si>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</si>
  <si>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</si>
  <si>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</si>
  <si>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</si>
  <si>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</si>
  <si>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</si>
  <si>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</si>
  <si>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</si>
  <si>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</si>
  <si>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</si>
  <si>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</si>
  <si>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</si>
  <si>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</si>
  <si>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</si>
  <si>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</si>
  <si>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</si>
  <si>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</si>
  <si>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</si>
  <si>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</si>
  <si>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</si>
  <si>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</si>
  <si>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</si>
  <si>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</si>
  <si>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</si>
  <si>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</si>
  <si>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</si>
  <si>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</si>
  <si>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</si>
  <si>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</si>
  <si>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</si>
  <si>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</si>
  <si>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</si>
  <si>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</si>
  <si>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</si>
  <si>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</si>
  <si>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</si>
  <si>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</si>
  <si>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</si>
  <si>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</si>
  <si>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</si>
  <si>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</si>
  <si>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</si>
  <si>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</si>
  <si>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</si>
  <si>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</si>
  <si>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</si>
  <si>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</si>
  <si>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</si>
  <si>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</si>
  <si>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</si>
  <si>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</si>
  <si>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</si>
  <si>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</si>
  <si>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</si>
  <si>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</si>
  <si>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</si>
  <si>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</si>
  <si>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</si>
  <si>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</si>
  <si>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</si>
  <si>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</si>
  <si>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</si>
  <si>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</si>
  <si>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</si>
  <si>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</si>
  <si>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</si>
  <si>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</si>
  <si>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</si>
  <si>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</si>
  <si>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</si>
  <si>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</si>
  <si>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</si>
  <si>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</si>
  <si>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</si>
  <si>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</si>
  <si>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</si>
  <si>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</si>
  <si>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</si>
  <si>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</si>
  <si>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</si>
  <si>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</si>
  <si>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</si>
  <si>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</si>
  <si>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</si>
  <si>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</si>
  <si>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</si>
  <si>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</si>
  <si>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</si>
  <si>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</si>
  <si>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</si>
  <si>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</si>
  <si>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</si>
  <si>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</si>
  <si>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</si>
  <si>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</si>
  <si>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</si>
  <si>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</si>
  <si>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</si>
  <si>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</si>
  <si>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</si>
  <si>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</si>
  <si>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</si>
  <si>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</si>
  <si>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</si>
  <si>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</si>
  <si>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</si>
  <si>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</si>
  <si>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</si>
  <si>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</si>
  <si>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</si>
  <si>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</si>
  <si>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</si>
  <si>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</si>
  <si>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</si>
  <si>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</si>
  <si>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</si>
  <si>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</si>
  <si>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</si>
  <si>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</si>
  <si>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</si>
  <si>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</si>
  <si>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</si>
  <si>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</si>
  <si>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</si>
  <si>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</si>
  <si>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</si>
  <si>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</si>
  <si>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</si>
  <si>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</si>
  <si>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</si>
  <si>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</si>
  <si>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</si>
  <si>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</si>
  <si>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</si>
  <si>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</si>
  <si>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</si>
  <si>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</si>
  <si>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</si>
  <si>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</si>
  <si>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</si>
  <si>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</si>
  <si>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</si>
  <si>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</si>
  <si>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</si>
  <si>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</si>
  <si>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</si>
  <si>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</si>
  <si>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</si>
  <si>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</si>
  <si>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</si>
  <si>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</si>
  <si>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</si>
  <si>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</si>
  <si>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</si>
  <si>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</si>
  <si>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</si>
  <si>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</si>
  <si>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</si>
  <si>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</si>
  <si>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</si>
  <si>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</si>
  <si>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</si>
  <si>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</si>
  <si>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</si>
  <si>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</si>
  <si>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</si>
  <si>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</si>
  <si>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</si>
  <si>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</si>
  <si>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</si>
  <si>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</si>
  <si>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</si>
  <si>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</si>
  <si>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</si>
  <si>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</si>
  <si>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</si>
  <si>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</si>
  <si>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</si>
  <si>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</si>
  <si>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</si>
  <si>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</si>
  <si>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</si>
  <si>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</si>
  <si>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</si>
  <si>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</si>
  <si>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</si>
  <si>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</si>
  <si>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</si>
  <si>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</si>
  <si>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</si>
  <si>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</si>
  <si>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</si>
  <si>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</si>
  <si>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</si>
  <si>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</si>
  <si>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</si>
  <si>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</si>
  <si>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</si>
  <si>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</si>
  <si>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</si>
  <si>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</si>
  <si>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</si>
  <si>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</si>
  <si>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</si>
  <si>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</si>
  <si>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</si>
  <si>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</si>
  <si>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</si>
  <si>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</si>
  <si>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</si>
  <si>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</si>
  <si>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</si>
  <si>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</si>
  <si>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</si>
  <si>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</si>
  <si>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</si>
  <si>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</si>
  <si>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</si>
  <si>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</si>
  <si>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</si>
  <si>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</si>
  <si>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</si>
  <si>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</si>
  <si>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</si>
  <si>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</si>
  <si>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</si>
  <si>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</si>
  <si>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</si>
  <si>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</si>
  <si>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</si>
  <si>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</si>
  <si>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</si>
  <si>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</si>
  <si>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</si>
  <si>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</si>
  <si>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</si>
  <si>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</si>
  <si>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</si>
  <si>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</si>
  <si>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</si>
  <si>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</si>
  <si>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</si>
  <si>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</si>
  <si>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</si>
  <si>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</si>
  <si>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</si>
  <si>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</si>
  <si>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</si>
  <si>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</si>
  <si>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</si>
  <si>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</si>
  <si>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</si>
  <si>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</si>
  <si>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</si>
  <si>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</si>
  <si>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</si>
  <si>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</si>
  <si>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</si>
  <si>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</si>
  <si>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</si>
  <si>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</si>
  <si>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</si>
  <si>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</si>
  <si>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</si>
  <si>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</si>
  <si>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</si>
  <si>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</si>
  <si>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</si>
  <si>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</si>
  <si>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</si>
  <si>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</si>
  <si>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</si>
  <si>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</si>
  <si>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</si>
  <si>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</si>
  <si>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</si>
  <si>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</si>
  <si>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</si>
  <si>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</si>
  <si>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</si>
  <si>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</si>
  <si>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</si>
  <si>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</si>
  <si>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</si>
  <si>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</si>
  <si>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</si>
  <si>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</si>
  <si>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</si>
  <si>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</si>
  <si>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</si>
  <si>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</si>
  <si>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</si>
  <si>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</si>
  <si>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</si>
  <si>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</si>
  <si>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</si>
  <si>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</si>
  <si>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</si>
  <si>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</si>
  <si>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</si>
  <si>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</si>
  <si>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</si>
  <si>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</si>
  <si>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</si>
  <si>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</si>
  <si>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</si>
  <si>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</si>
  <si>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</si>
  <si>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</si>
  <si>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</si>
  <si>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</si>
  <si>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</si>
  <si>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</si>
  <si>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</si>
  <si>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</si>
  <si>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</si>
  <si>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</si>
  <si>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</si>
  <si>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</si>
  <si>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</si>
  <si>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</si>
  <si>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</si>
  <si>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</si>
  <si>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</si>
  <si>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</si>
  <si>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</si>
  <si>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</si>
  <si>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</si>
  <si>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</si>
  <si>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</si>
  <si>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</si>
  <si>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</si>
  <si>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</si>
  <si>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</si>
  <si>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</si>
  <si>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</si>
  <si>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</si>
  <si>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</si>
  <si>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</si>
  <si>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</si>
  <si>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</si>
  <si>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</si>
  <si>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</si>
  <si>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</si>
  <si>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</si>
  <si>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</si>
  <si>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</si>
  <si>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</si>
  <si>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</si>
  <si>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</si>
  <si>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</si>
  <si>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</si>
  <si>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</si>
  <si>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</si>
  <si>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</si>
  <si>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</si>
  <si>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</si>
  <si>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</si>
  <si>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</si>
  <si>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</si>
  <si>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</si>
  <si>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</si>
  <si>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</si>
  <si>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</si>
  <si>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</si>
  <si>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</si>
  <si>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</si>
  <si>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</si>
  <si>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</si>
  <si>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</si>
  <si>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</si>
  <si>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</si>
  <si>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</si>
  <si>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</si>
  <si>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</si>
  <si>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</si>
  <si>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</si>
  <si>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</si>
  <si>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</si>
  <si>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</si>
  <si>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</si>
  <si>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</si>
  <si>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</si>
  <si>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</si>
  <si>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</si>
  <si>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</si>
  <si>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</si>
  <si>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</si>
  <si>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</si>
  <si>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</si>
  <si>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</si>
  <si>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</si>
  <si>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</si>
  <si>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</si>
  <si>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</si>
  <si>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</si>
  <si>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</si>
  <si>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</si>
  <si>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</si>
  <si>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</si>
  <si>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</si>
  <si>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</si>
  <si>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</si>
  <si>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</si>
  <si>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</si>
  <si>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</si>
  <si>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</si>
  <si>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</si>
  <si>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</si>
  <si>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</si>
  <si>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</si>
  <si>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</si>
  <si>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</si>
  <si>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</si>
  <si>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</si>
  <si>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</si>
  <si>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</si>
  <si>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</si>
  <si>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</si>
  <si>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</si>
  <si>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</si>
  <si>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</si>
  <si>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</si>
  <si>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</si>
  <si>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</si>
  <si>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</si>
  <si>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</si>
  <si>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</si>
  <si>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</si>
  <si>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</si>
  <si>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</si>
  <si>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</si>
  <si>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</si>
  <si>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</si>
  <si>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</si>
  <si>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</si>
  <si>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</si>
  <si>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</si>
  <si>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</si>
  <si>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</si>
  <si>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</si>
  <si>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</si>
  <si>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</si>
  <si>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</si>
  <si>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</si>
  <si>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</si>
  <si>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</si>
  <si>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</si>
  <si>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</si>
  <si>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</si>
  <si>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</si>
  <si>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</si>
  <si>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</si>
  <si>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</si>
  <si>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</si>
  <si>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</si>
  <si>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</si>
  <si>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</si>
  <si>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</si>
  <si>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</si>
  <si>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</si>
  <si>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</si>
  <si>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</si>
  <si>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</si>
  <si>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</si>
  <si>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</si>
  <si>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</si>
  <si>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</si>
  <si>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</si>
  <si>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</si>
  <si>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</si>
  <si>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</si>
  <si>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</si>
  <si>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</si>
  <si>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</si>
  <si>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</si>
  <si>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</si>
  <si>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</si>
  <si>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</si>
  <si>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</si>
  <si>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</si>
  <si>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</si>
  <si>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</si>
  <si>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</si>
  <si>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</si>
  <si>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</si>
  <si>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</si>
  <si>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</si>
  <si>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</si>
  <si>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</si>
  <si>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</si>
  <si>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</si>
  <si>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</si>
  <si>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</si>
  <si>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</si>
  <si>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</si>
  <si>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</si>
  <si>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</si>
  <si>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</si>
  <si>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</si>
  <si>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</si>
  <si>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</si>
  <si>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</si>
  <si>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</si>
  <si>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</si>
  <si>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</si>
  <si>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</si>
  <si>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</si>
  <si>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</si>
  <si>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</si>
  <si>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</si>
  <si>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</si>
  <si>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</si>
  <si>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</si>
  <si>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</si>
  <si>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</si>
  <si>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</si>
  <si>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</si>
  <si>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</si>
  <si>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</si>
  <si>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</si>
  <si>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</si>
  <si>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</si>
  <si>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</si>
  <si>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</si>
  <si>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</si>
  <si>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</si>
  <si>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</si>
  <si>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</si>
  <si>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</si>
  <si>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</si>
  <si>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</si>
  <si>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</si>
  <si>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</si>
  <si>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</si>
  <si>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</si>
  <si>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</si>
  <si>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</si>
  <si>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</si>
  <si>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</si>
  <si>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</si>
  <si>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</si>
  <si>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</si>
  <si>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</si>
  <si>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</si>
  <si>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</si>
  <si>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</si>
  <si>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</si>
  <si>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</si>
  <si>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</si>
  <si>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</si>
  <si>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</si>
  <si>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</si>
  <si>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</si>
  <si>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</si>
  <si>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</si>
  <si>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</si>
  <si>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</si>
  <si>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</si>
  <si>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</si>
  <si>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</si>
  <si>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</si>
  <si>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</si>
  <si>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</si>
  <si>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</si>
  <si>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</si>
  <si>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</si>
  <si>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</si>
  <si>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</si>
  <si>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</si>
  <si>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</si>
  <si>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</si>
  <si>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</si>
  <si>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</si>
  <si>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</si>
  <si>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</si>
  <si>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</si>
  <si>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</si>
  <si>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</si>
  <si>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</si>
  <si>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</si>
  <si>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</si>
  <si>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</si>
  <si>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</si>
  <si>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</si>
  <si>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</si>
  <si>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</si>
  <si>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</si>
  <si>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</si>
  <si>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</si>
  <si>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</si>
  <si>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</si>
  <si>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</si>
  <si>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</si>
  <si>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</si>
  <si>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</si>
  <si>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</si>
  <si>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</si>
  <si>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</si>
  <si>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</si>
  <si>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</si>
  <si>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</si>
  <si>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</si>
  <si>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</si>
  <si>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</si>
  <si>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</si>
  <si>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</si>
  <si>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</si>
  <si>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</si>
  <si>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</si>
  <si>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</si>
  <si>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</si>
  <si>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</si>
  <si>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</si>
  <si>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</si>
  <si>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</si>
  <si>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</si>
  <si>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</si>
  <si>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</si>
  <si>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</si>
  <si>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</si>
  <si>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</si>
  <si>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</si>
  <si>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</si>
  <si>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</si>
  <si>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</si>
  <si>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</si>
  <si>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</si>
  <si>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</si>
  <si>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</si>
  <si>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</si>
  <si>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</si>
  <si>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</si>
  <si>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</si>
  <si>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</si>
  <si>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</si>
  <si>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</si>
  <si>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</si>
  <si>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</si>
  <si>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</si>
  <si>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</si>
  <si>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</si>
  <si>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</si>
  <si>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</si>
  <si>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</si>
  <si>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</si>
  <si>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</si>
  <si>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</si>
  <si>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</si>
  <si>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</si>
  <si>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</si>
  <si>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</si>
  <si>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</si>
  <si>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</si>
  <si>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</si>
  <si>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</si>
  <si>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</si>
  <si>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</si>
  <si>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</si>
  <si>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</si>
  <si>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</si>
  <si>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</si>
  <si>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</si>
  <si>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</si>
  <si>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</si>
  <si>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</si>
  <si>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</si>
  <si>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</si>
  <si>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</si>
  <si>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</si>
  <si>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</si>
  <si>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</si>
  <si>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</si>
  <si>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</si>
  <si>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</si>
  <si>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</si>
  <si>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</si>
  <si>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</si>
  <si>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</si>
  <si>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</si>
  <si>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</si>
  <si>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</si>
  <si>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</si>
  <si>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</si>
  <si>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</si>
  <si>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</si>
  <si>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</si>
  <si>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</si>
  <si>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</si>
  <si>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</si>
  <si>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</si>
  <si>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</si>
  <si>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</si>
  <si>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</si>
  <si>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</si>
  <si>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</si>
  <si>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</si>
  <si>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</si>
  <si>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</si>
  <si>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</si>
  <si>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</si>
  <si>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</si>
  <si>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</si>
  <si>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</si>
  <si>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</si>
  <si>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</si>
  <si>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</si>
  <si>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</si>
  <si>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</si>
  <si>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</si>
  <si>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</si>
  <si>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</si>
  <si>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</si>
  <si>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</si>
  <si>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</si>
  <si>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</si>
  <si>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</si>
  <si>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</si>
  <si>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</si>
  <si>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</si>
  <si>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</si>
  <si>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</si>
  <si>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</si>
  <si>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</si>
  <si>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</si>
  <si>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</si>
  <si>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</si>
  <si>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</si>
  <si>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</si>
  <si>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</si>
  <si>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</si>
  <si>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</si>
  <si>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</si>
  <si>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</si>
  <si>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</si>
  <si>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</si>
  <si>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</si>
  <si>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</si>
  <si>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</si>
  <si>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</si>
  <si>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</si>
  <si>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</si>
  <si>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</si>
  <si>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</si>
  <si>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</si>
  <si>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</si>
  <si>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</si>
  <si>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</si>
  <si>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</si>
  <si>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</si>
  <si>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</si>
  <si>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</si>
  <si>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</si>
  <si>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</si>
  <si>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</si>
  <si>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</si>
  <si>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</si>
  <si>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</si>
  <si>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</si>
  <si>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</si>
  <si>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</si>
  <si>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</si>
  <si>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</si>
  <si>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</si>
  <si>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</si>
  <si>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</si>
  <si>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</si>
  <si>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</si>
  <si>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</si>
  <si>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</si>
  <si>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</si>
  <si>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</si>
  <si>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</si>
  <si>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</si>
  <si>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</si>
  <si>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</si>
  <si>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</si>
  <si>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</si>
  <si>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</si>
  <si>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</si>
  <si>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</si>
  <si>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</si>
  <si>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</si>
  <si>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</si>
  <si>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</si>
  <si>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</si>
  <si>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</si>
  <si>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</si>
  <si>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</si>
  <si>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</si>
  <si>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</si>
  <si>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</si>
  <si>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</si>
  <si>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</si>
  <si>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</si>
  <si>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</si>
  <si>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</si>
  <si>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</si>
  <si>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</si>
  <si>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</si>
  <si>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</si>
  <si>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</si>
  <si>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</si>
  <si>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</si>
  <si>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</si>
  <si>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</si>
  <si>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</si>
  <si>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</si>
  <si>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</si>
  <si>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</si>
  <si>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</si>
  <si>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</si>
  <si>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</si>
  <si>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</si>
  <si>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</si>
  <si>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</si>
  <si>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</si>
  <si>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</si>
  <si>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</si>
  <si>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</si>
  <si>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</si>
  <si>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</si>
  <si>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</si>
  <si>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</si>
  <si>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</si>
  <si>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</si>
  <si>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</si>
  <si>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</si>
  <si>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</si>
  <si>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</si>
  <si>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</si>
  <si>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</si>
  <si>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</si>
  <si>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</si>
  <si>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</si>
  <si>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</si>
  <si>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</si>
  <si>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</si>
  <si>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</si>
  <si>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</si>
  <si>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</si>
  <si>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</si>
  <si>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</si>
  <si>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</si>
  <si>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</si>
  <si>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</si>
  <si>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</si>
  <si>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</si>
  <si>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</si>
  <si>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</si>
  <si>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</si>
  <si>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</si>
  <si>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</si>
  <si>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</si>
  <si>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</si>
  <si>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</si>
  <si>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</si>
  <si>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</si>
  <si>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</si>
  <si>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</si>
  <si>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</si>
  <si>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</si>
  <si>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</si>
  <si>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</si>
  <si>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</si>
  <si>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</si>
  <si>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</si>
  <si>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</si>
  <si>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</si>
  <si>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</si>
  <si>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</si>
  <si>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</si>
  <si>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</si>
  <si>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</si>
  <si>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</si>
  <si>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</si>
  <si>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</si>
  <si>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</si>
  <si>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</si>
  <si>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</si>
  <si>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</si>
  <si>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</si>
  <si>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</si>
  <si>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</si>
  <si>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</si>
  <si>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</si>
  <si>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</si>
  <si>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</si>
  <si>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</si>
  <si>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</si>
  <si>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</si>
  <si>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</si>
  <si>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</si>
  <si>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</si>
  <si>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</si>
  <si>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</si>
  <si>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</si>
  <si>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</si>
  <si>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</si>
  <si>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</si>
  <si>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</si>
  <si>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</si>
  <si>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</si>
  <si>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</si>
  <si>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</si>
  <si>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</si>
  <si>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</si>
  <si>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</si>
  <si>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</si>
  <si>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</si>
  <si>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</si>
  <si>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</si>
  <si>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</si>
  <si>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</si>
  <si>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</si>
  <si>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</si>
  <si>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</si>
  <si>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</si>
  <si>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</si>
  <si>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</si>
  <si>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</si>
  <si>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</si>
  <si>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</si>
  <si>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</si>
  <si>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</si>
  <si>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</si>
  <si>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</si>
  <si>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</si>
  <si>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</si>
  <si>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</si>
  <si>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</si>
  <si>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</si>
  <si>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</si>
  <si>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</si>
  <si>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</si>
  <si>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</si>
  <si>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</si>
  <si>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</si>
  <si>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</si>
  <si>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</si>
  <si>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</si>
  <si>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</si>
  <si>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</si>
  <si>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</si>
  <si>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</si>
  <si>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</si>
  <si>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</si>
  <si>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</si>
  <si>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</si>
  <si>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</si>
  <si>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</si>
  <si>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</si>
  <si>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</si>
  <si>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</si>
  <si>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</si>
  <si>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</si>
  <si>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</si>
  <si>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</si>
  <si>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</si>
  <si>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</si>
  <si>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</si>
  <si>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</si>
  <si>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</si>
  <si>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</si>
  <si>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</si>
  <si>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</si>
  <si>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</si>
  <si>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</si>
  <si>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</si>
  <si>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</si>
  <si>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</si>
  <si>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</si>
  <si>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</si>
  <si>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</si>
  <si>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</si>
  <si>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</si>
  <si>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</si>
  <si>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</si>
  <si>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</si>
  <si>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</si>
  <si>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</si>
  <si>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</si>
  <si>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</si>
  <si>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</si>
  <si>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</si>
  <si>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</si>
  <si>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</si>
  <si>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</si>
  <si>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</si>
  <si>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</si>
  <si>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</si>
  <si>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</si>
  <si>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</si>
  <si>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</si>
  <si>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</si>
  <si>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</si>
  <si>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</si>
  <si>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</si>
  <si>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</si>
  <si>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</si>
  <si>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</si>
  <si>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</si>
  <si>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</si>
  <si>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</si>
  <si>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</si>
  <si>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</si>
  <si>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</si>
  <si>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</si>
  <si>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</si>
  <si>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</si>
  <si>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</si>
  <si>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</si>
  <si>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</si>
  <si>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</si>
  <si>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</si>
  <si>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</si>
  <si>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</si>
  <si>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</si>
  <si>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</si>
  <si>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</si>
  <si>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</si>
  <si>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</si>
  <si>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</si>
  <si>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</si>
  <si>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</si>
  <si>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</si>
  <si>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</si>
  <si>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</si>
  <si>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</si>
  <si>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</si>
  <si>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</si>
  <si>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</si>
  <si>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</si>
  <si>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</si>
  <si>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</si>
  <si>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</si>
  <si>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</si>
  <si>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</si>
  <si>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</si>
  <si>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</si>
  <si>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</si>
  <si>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</si>
  <si>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</si>
  <si>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</si>
  <si>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</si>
  <si>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</si>
  <si>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</si>
  <si>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</si>
  <si>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</si>
  <si>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</si>
  <si>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</si>
  <si>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</si>
  <si>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</si>
  <si>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</si>
  <si>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</si>
  <si>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</si>
  <si>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</si>
  <si>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</si>
  <si>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</si>
  <si>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</si>
  <si>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</si>
  <si>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</si>
  <si>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</si>
  <si>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</si>
  <si>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</si>
  <si>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</si>
  <si>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</si>
  <si>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</si>
  <si>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</si>
  <si>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</si>
  <si>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</si>
  <si>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</si>
  <si>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</si>
  <si>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</si>
  <si>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</si>
  <si>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</si>
  <si>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</si>
  <si>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</si>
  <si>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</si>
  <si>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</si>
  <si>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</si>
  <si>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</si>
  <si>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</si>
  <si>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</si>
  <si>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</si>
  <si>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</si>
  <si>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</si>
  <si>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</si>
  <si>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</si>
  <si>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</si>
  <si>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</si>
  <si>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</si>
  <si>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</si>
  <si>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</si>
  <si>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</si>
  <si>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</si>
  <si>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</si>
  <si>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</si>
  <si>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</si>
  <si>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</si>
  <si>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</si>
  <si>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</si>
  <si>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</si>
  <si>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</si>
  <si>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</si>
  <si>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</si>
  <si>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</si>
  <si>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</si>
  <si>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</si>
  <si>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</si>
  <si>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</si>
  <si>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</si>
  <si>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</si>
  <si>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</si>
  <si>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</si>
  <si>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</si>
  <si>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</si>
  <si>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</si>
  <si>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</si>
  <si>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</si>
  <si>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</si>
  <si>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</si>
  <si>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</si>
  <si>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</si>
  <si>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</si>
  <si>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</si>
  <si>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</si>
  <si>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</si>
  <si>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</si>
  <si>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</si>
  <si>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</si>
  <si>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</si>
  <si>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</si>
  <si>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</si>
  <si>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</si>
  <si>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</si>
  <si>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</si>
  <si>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</si>
  <si>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</si>
  <si>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</si>
  <si>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</si>
  <si>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</si>
  <si>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</si>
  <si>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</si>
  <si>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</si>
  <si>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</si>
  <si>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</si>
  <si>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</si>
  <si>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</si>
  <si>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</si>
  <si>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</si>
  <si>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</si>
  <si>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</si>
  <si>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</si>
  <si>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</si>
  <si>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</si>
  <si>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</si>
  <si>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</si>
  <si>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</si>
  <si>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</si>
  <si>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</si>
  <si>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</si>
  <si>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</si>
  <si>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</si>
  <si>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</si>
  <si>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</si>
  <si>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</si>
  <si>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</si>
  <si>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</si>
  <si>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</si>
  <si>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</si>
  <si>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</si>
  <si>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</si>
  <si>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</si>
  <si>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</si>
  <si>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</si>
  <si>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</si>
  <si>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</si>
  <si>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</si>
  <si>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</si>
  <si>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</si>
  <si>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</si>
  <si>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</si>
  <si>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</si>
  <si>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</si>
  <si>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</si>
  <si>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</si>
  <si>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</si>
  <si>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</si>
  <si>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</si>
  <si>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</si>
  <si>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</si>
  <si>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</si>
  <si>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</si>
  <si>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</si>
  <si>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</si>
  <si>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</si>
  <si>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</si>
  <si>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</si>
  <si>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</si>
  <si>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</si>
  <si>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</si>
  <si>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</si>
  <si>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</si>
  <si>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</si>
  <si>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</si>
  <si>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</si>
  <si>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</si>
  <si>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</si>
  <si>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</si>
  <si>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</si>
  <si>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</si>
  <si>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</si>
  <si>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</si>
  <si>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</si>
  <si>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</si>
  <si>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</si>
  <si>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</si>
  <si>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</si>
  <si>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</si>
  <si>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</si>
  <si>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</si>
  <si>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</si>
  <si>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</si>
  <si>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</si>
  <si>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</si>
  <si>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</si>
  <si>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</si>
  <si>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</si>
  <si>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</si>
  <si>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</si>
  <si>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</si>
  <si>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</si>
  <si>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</si>
  <si>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</si>
  <si>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</si>
  <si>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</si>
  <si>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</si>
  <si>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</si>
  <si>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</si>
  <si>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</si>
  <si>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</si>
  <si>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</si>
  <si>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</si>
  <si>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</si>
  <si>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</si>
  <si>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</si>
  <si>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</si>
  <si>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</si>
  <si>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</si>
  <si>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</si>
  <si>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</si>
  <si>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</si>
  <si>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</si>
  <si>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</si>
  <si>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</si>
  <si>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</si>
  <si>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</si>
  <si>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</si>
  <si>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</si>
  <si>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</si>
  <si>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</si>
  <si>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</si>
  <si>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</si>
  <si>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</si>
  <si>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</si>
  <si>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</si>
  <si>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</si>
  <si>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</si>
  <si>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</si>
  <si>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</si>
  <si>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</si>
  <si>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</si>
  <si>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</si>
  <si>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</si>
  <si>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</si>
  <si>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</si>
  <si>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</si>
  <si>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</si>
  <si>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</si>
  <si>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</si>
  <si>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</si>
  <si>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</si>
  <si>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</si>
  <si>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</si>
  <si>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</si>
  <si>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</si>
  <si>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</si>
  <si>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</si>
  <si>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</si>
  <si>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</si>
  <si>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</si>
  <si>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</si>
  <si>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</si>
  <si>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</si>
  <si>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</si>
  <si>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</si>
  <si>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</si>
  <si>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</si>
  <si>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</si>
  <si>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</si>
  <si>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</si>
  <si>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</si>
  <si>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</si>
  <si>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</si>
  <si>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</si>
  <si>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</si>
  <si>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</si>
  <si>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</si>
  <si>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</si>
  <si>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</si>
  <si>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</si>
  <si>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</si>
  <si>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</si>
  <si>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</si>
  <si>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</si>
  <si>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</si>
  <si>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</si>
  <si>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</si>
  <si>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</si>
  <si>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</si>
  <si>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</si>
  <si>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</si>
  <si>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</si>
  <si>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</si>
  <si>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</si>
  <si>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</si>
  <si>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</si>
  <si>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</si>
  <si>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</si>
  <si>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</si>
  <si>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</si>
  <si>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</si>
  <si>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</si>
  <si>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</si>
  <si>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</si>
  <si>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</si>
  <si>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</si>
  <si>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</si>
  <si>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</si>
  <si>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</si>
  <si>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</si>
  <si>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</si>
  <si>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</si>
  <si>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</si>
  <si>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</si>
  <si>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</si>
  <si>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</si>
  <si>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</si>
  <si>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</si>
  <si>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</si>
  <si>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</si>
  <si>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</si>
  <si>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</si>
  <si>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</si>
  <si>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</si>
  <si>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</si>
  <si>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</si>
  <si>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</si>
  <si>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</si>
  <si>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</si>
  <si>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</si>
  <si>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</si>
  <si>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</si>
  <si>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</si>
  <si>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</si>
  <si>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</si>
  <si>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</si>
  <si>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</si>
  <si>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</si>
  <si>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</si>
  <si>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</si>
  <si>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</si>
  <si>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</si>
  <si>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</si>
  <si>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</si>
  <si>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</si>
  <si>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</si>
  <si>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</si>
  <si>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</si>
  <si>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</si>
  <si>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</si>
  <si>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</si>
  <si>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</si>
  <si>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</si>
  <si>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</si>
  <si>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</si>
  <si>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</si>
  <si>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</si>
  <si>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</si>
  <si>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</si>
  <si>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</si>
  <si>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</si>
  <si>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</si>
  <si>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</si>
  <si>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</si>
  <si>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</si>
  <si>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</si>
  <si>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</si>
  <si>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</si>
  <si>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</si>
  <si>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</si>
  <si>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</si>
  <si>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</si>
  <si>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</si>
  <si>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</si>
  <si>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</si>
  <si>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</si>
  <si>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</si>
  <si>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</si>
  <si>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</si>
  <si>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</si>
  <si>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</si>
  <si>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</si>
  <si>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</si>
  <si>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</si>
  <si>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</si>
  <si>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</si>
  <si>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</si>
  <si>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</si>
  <si>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</si>
  <si>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</si>
  <si>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</si>
  <si>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</si>
  <si>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</si>
  <si>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</si>
  <si>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</si>
  <si>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</si>
  <si>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</si>
  <si>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</si>
  <si>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</si>
  <si>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</si>
  <si>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</si>
  <si>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</si>
  <si>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</si>
  <si>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</si>
  <si>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</si>
  <si>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</si>
  <si>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</si>
  <si>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</si>
  <si>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</si>
  <si>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</si>
  <si>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</si>
  <si>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</si>
  <si>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</si>
  <si>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</si>
  <si>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</si>
  <si>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</si>
  <si>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</si>
  <si>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</si>
  <si>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</si>
  <si>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</si>
  <si>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</si>
  <si>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</si>
  <si>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</si>
  <si>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</si>
  <si>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</si>
  <si>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</si>
  <si>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</si>
  <si>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</si>
  <si>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</si>
  <si>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</si>
  <si>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</si>
  <si>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</si>
  <si>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</si>
  <si>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</si>
  <si>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</si>
  <si>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</si>
  <si>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</si>
  <si>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</si>
  <si>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</si>
  <si>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</si>
  <si>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</si>
  <si>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</si>
  <si>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</si>
  <si>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</si>
  <si>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</si>
  <si>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</si>
  <si>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</si>
  <si>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</si>
  <si>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</si>
  <si>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</si>
  <si>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</si>
  <si>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</si>
  <si>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</si>
  <si>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</si>
  <si>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</si>
  <si>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</si>
  <si>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</si>
  <si>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</si>
  <si>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</si>
  <si>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</si>
  <si>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</si>
  <si>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</si>
  <si>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</si>
  <si>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</si>
  <si>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</si>
  <si>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</si>
  <si>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</si>
  <si>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</si>
  <si>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</si>
  <si>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</si>
  <si>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</si>
  <si>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</si>
  <si>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</si>
  <si>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</si>
  <si>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</si>
  <si>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</si>
  <si>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</si>
  <si>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</si>
  <si>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</si>
  <si>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</si>
  <si>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</si>
  <si>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</si>
  <si>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</si>
  <si>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</si>
  <si>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</si>
  <si>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</si>
  <si>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</si>
  <si>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</si>
  <si>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</si>
  <si>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</si>
  <si>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</si>
  <si>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</si>
  <si>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</si>
  <si>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</si>
  <si>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</si>
  <si>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</si>
  <si>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</si>
  <si>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</si>
  <si>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</si>
  <si>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</si>
  <si>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</si>
  <si>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</si>
  <si>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</si>
  <si>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</si>
  <si>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</si>
  <si>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</si>
  <si>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</si>
  <si>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</si>
  <si>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</si>
  <si>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</si>
  <si>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</si>
  <si>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</si>
  <si>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</si>
  <si>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</si>
  <si>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</si>
  <si>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</si>
  <si>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</si>
  <si>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</si>
  <si>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</si>
  <si>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</si>
  <si>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</si>
  <si>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</si>
  <si>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</si>
  <si>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</si>
  <si>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</si>
  <si>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</si>
  <si>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</si>
  <si>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</si>
  <si>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</si>
  <si>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</si>
  <si>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</si>
  <si>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</si>
  <si>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</si>
  <si>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</si>
  <si>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</si>
  <si>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</si>
  <si>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</si>
  <si>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</si>
  <si>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</si>
  <si>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</si>
  <si>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</si>
  <si>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</si>
  <si>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</si>
  <si>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</si>
  <si>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</si>
  <si>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</si>
  <si>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</si>
  <si>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</si>
  <si>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</si>
  <si>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</si>
  <si>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</si>
  <si>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</si>
  <si>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</si>
  <si>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</si>
  <si>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</si>
  <si>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</si>
  <si>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</si>
  <si>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</si>
  <si>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</si>
  <si>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</si>
  <si>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</si>
  <si>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</si>
  <si>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</si>
  <si>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</si>
  <si>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</si>
  <si>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</si>
  <si>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</si>
  <si>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</si>
  <si>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</si>
  <si>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</si>
  <si>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</si>
  <si>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</si>
  <si>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</si>
  <si>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</si>
  <si>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</si>
  <si>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</si>
  <si>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</si>
  <si>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</si>
  <si>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</si>
  <si>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</si>
  <si>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</si>
  <si>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</si>
  <si>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</si>
  <si>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</si>
  <si>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</si>
  <si>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</si>
  <si>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</si>
  <si>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</si>
  <si>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</si>
  <si>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</si>
  <si>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</si>
  <si>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</si>
  <si>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</si>
  <si>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</si>
  <si>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</si>
  <si>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</si>
  <si>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</si>
  <si>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</si>
  <si>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</si>
  <si>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</si>
  <si>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</si>
  <si>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</si>
  <si>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</si>
  <si>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</si>
  <si>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</si>
  <si>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</si>
  <si>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</si>
  <si>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</si>
  <si>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</si>
  <si>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</si>
  <si>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</si>
  <si>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</si>
  <si>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</si>
  <si>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</si>
  <si>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</si>
  <si>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</si>
  <si>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</si>
  <si>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</si>
  <si>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</si>
  <si>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</si>
  <si>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</si>
  <si>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</si>
  <si>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</si>
  <si>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</si>
  <si>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</si>
  <si>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</si>
  <si>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</si>
  <si>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</si>
  <si>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</si>
  <si>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</si>
  <si>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</si>
  <si>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</si>
  <si>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</si>
  <si>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</si>
  <si>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</si>
  <si>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</si>
  <si>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</si>
  <si>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</si>
  <si>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</si>
  <si>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</si>
  <si>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</si>
  <si>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</si>
  <si>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</si>
  <si>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</si>
  <si>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</si>
  <si>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</si>
  <si>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</si>
  <si>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</si>
  <si>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</si>
  <si>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</si>
  <si>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</si>
  <si>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</si>
  <si>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</si>
  <si>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</si>
  <si>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</si>
  <si>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</si>
  <si>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</si>
  <si>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</si>
  <si>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</si>
  <si>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</si>
  <si>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</si>
  <si>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</si>
  <si>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</si>
  <si>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</si>
  <si>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</si>
  <si>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</si>
  <si>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</si>
  <si>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</si>
  <si>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</si>
  <si>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</si>
  <si>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</si>
  <si>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</si>
  <si>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</si>
  <si>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</si>
  <si>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</si>
  <si>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</si>
  <si>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</si>
  <si>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</si>
  <si>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</si>
  <si>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</si>
  <si>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</si>
  <si>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</si>
  <si>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</si>
  <si>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</si>
  <si>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</si>
  <si>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</si>
  <si>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</si>
  <si>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</si>
  <si>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</si>
  <si>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</si>
  <si>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</si>
  <si>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</si>
  <si>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</si>
  <si>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</si>
  <si>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</si>
  <si>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</si>
  <si>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</si>
  <si>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</si>
  <si>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</si>
  <si>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</si>
  <si>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</si>
  <si>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</si>
  <si>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</si>
  <si>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</si>
  <si>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</si>
  <si>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</si>
  <si>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</si>
  <si>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</si>
  <si>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</si>
  <si>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</si>
  <si>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</si>
  <si>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</si>
  <si>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</si>
  <si>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</si>
  <si>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</si>
  <si>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</si>
  <si>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</si>
  <si>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</si>
  <si>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</si>
  <si>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</si>
  <si>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</si>
  <si>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</si>
  <si>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</si>
  <si>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</si>
  <si>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</si>
  <si>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</si>
  <si>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</si>
  <si>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</si>
  <si>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</si>
  <si>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</si>
  <si>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</si>
  <si>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</si>
  <si>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</si>
  <si>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</si>
  <si>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</si>
  <si>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</si>
  <si>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</si>
  <si>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</si>
  <si>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</si>
  <si>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</si>
  <si>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</si>
  <si>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</si>
  <si>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</si>
  <si>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</si>
  <si>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</si>
  <si>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</si>
  <si>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</si>
  <si>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</si>
  <si>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</si>
  <si>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</si>
  <si>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</si>
  <si>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</si>
  <si>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</si>
  <si>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</si>
  <si>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</si>
  <si>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</si>
  <si>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</si>
  <si>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</si>
  <si>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</si>
  <si>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</si>
  <si>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</si>
  <si>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</si>
  <si>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</si>
  <si>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</si>
  <si>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</si>
  <si>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</si>
  <si>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</si>
  <si>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</si>
  <si>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</si>
  <si>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</si>
  <si>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</si>
  <si>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</si>
  <si>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</si>
  <si>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</si>
  <si>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</si>
  <si>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</si>
  <si>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</si>
  <si>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</si>
  <si>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</si>
  <si>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</si>
  <si>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</si>
  <si>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</si>
  <si>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</si>
  <si>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</si>
  <si>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</si>
  <si>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</si>
  <si>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</si>
  <si>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</si>
  <si>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</si>
  <si>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</si>
  <si>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</si>
  <si>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</si>
  <si>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</si>
  <si>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</si>
  <si>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</si>
  <si>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</si>
  <si>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</si>
  <si>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</si>
  <si>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</si>
  <si>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</si>
  <si>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</si>
  <si>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</si>
  <si>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</si>
  <si>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</si>
  <si>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</si>
  <si>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</si>
  <si>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</si>
  <si>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</si>
  <si>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</si>
  <si>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</si>
  <si>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</si>
  <si>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</si>
  <si>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</si>
  <si>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</si>
  <si>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</si>
  <si>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</si>
  <si>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</si>
  <si>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</si>
  <si>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</si>
  <si>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</si>
  <si>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</si>
  <si>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</si>
  <si>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</si>
  <si>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</si>
  <si>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</si>
  <si>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</si>
  <si>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</si>
  <si>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</si>
  <si>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</si>
  <si>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</si>
  <si>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</si>
  <si>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</si>
  <si>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</si>
  <si>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</si>
  <si>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</si>
  <si>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</si>
  <si>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</si>
  <si>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</si>
  <si>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</si>
  <si>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</si>
  <si>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</si>
  <si>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</si>
  <si>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</si>
  <si>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</si>
  <si>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</si>
  <si>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</si>
  <si>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</si>
  <si>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</si>
  <si>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</si>
  <si>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</si>
  <si>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</si>
  <si>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</si>
  <si>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</si>
  <si>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</si>
  <si>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</si>
  <si>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</si>
  <si>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</si>
  <si>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</si>
  <si>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</si>
  <si>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</si>
  <si>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</si>
  <si>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</si>
  <si>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</si>
  <si>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</si>
  <si>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</si>
  <si>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</si>
  <si>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</si>
  <si>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</si>
  <si>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</si>
  <si>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</si>
  <si>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</si>
  <si>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</si>
  <si>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</si>
  <si>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</si>
  <si>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</si>
  <si>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</si>
  <si>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</si>
  <si>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</si>
  <si>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</si>
  <si>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</si>
  <si>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</si>
  <si>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</si>
  <si>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</si>
  <si>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</si>
  <si>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</si>
  <si>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</si>
  <si>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</si>
  <si>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</si>
  <si>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</si>
  <si>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</si>
  <si>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</si>
  <si>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</si>
  <si>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</si>
  <si>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</si>
  <si>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</si>
  <si>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</si>
  <si>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</si>
  <si>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</si>
  <si>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</si>
  <si>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</si>
  <si>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</si>
  <si>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</si>
  <si>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</si>
  <si>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</si>
  <si>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</si>
  <si>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</si>
  <si>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</si>
  <si>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</si>
  <si>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</si>
  <si>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</si>
  <si>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</si>
  <si>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</si>
  <si>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</si>
  <si>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</si>
  <si>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</si>
  <si>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</si>
  <si>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</si>
  <si>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</si>
  <si>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</si>
  <si>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</si>
  <si>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</si>
  <si>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</si>
  <si>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</si>
  <si>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</si>
  <si>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</si>
  <si>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</si>
  <si>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</si>
  <si>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</si>
  <si>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</si>
  <si>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</si>
  <si>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</si>
  <si>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</si>
  <si>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</si>
  <si>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</si>
  <si>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</si>
  <si>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</si>
  <si>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</si>
  <si>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</si>
  <si>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</si>
  <si>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</si>
  <si>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</si>
  <si>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</si>
  <si>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</si>
  <si>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</si>
  <si>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</si>
  <si>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</si>
  <si>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</si>
  <si>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</si>
  <si>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</si>
  <si>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</si>
  <si>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</si>
  <si>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</si>
  <si>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</si>
  <si>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</si>
  <si>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</si>
  <si>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</si>
  <si>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</si>
  <si>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</si>
  <si>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</si>
  <si>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</si>
  <si>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</si>
  <si>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</si>
  <si>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</si>
  <si>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</si>
  <si>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</si>
  <si>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</si>
  <si>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</si>
  <si>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</si>
  <si>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</si>
  <si>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</si>
  <si>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</si>
  <si>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</si>
  <si>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</si>
  <si>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</si>
  <si>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</si>
  <si>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</si>
  <si>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</si>
  <si>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</si>
  <si>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</si>
  <si>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</si>
  <si>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</si>
  <si>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</si>
  <si>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</si>
  <si>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</si>
  <si>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</si>
  <si>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</si>
  <si>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</si>
  <si>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</si>
  <si>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</si>
  <si>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</si>
  <si>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</si>
  <si>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</si>
  <si>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</si>
  <si>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</si>
  <si>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</si>
  <si>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</si>
  <si>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</si>
  <si>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</si>
  <si>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</si>
  <si>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</si>
  <si>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</si>
  <si>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</si>
  <si>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</si>
  <si>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</si>
  <si>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</si>
  <si>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</si>
  <si>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</si>
  <si>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</si>
  <si>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</si>
  <si>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</si>
  <si>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</si>
  <si>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</si>
  <si>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</si>
  <si>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</si>
  <si>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</si>
  <si>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</si>
  <si>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</si>
  <si>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</si>
  <si>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</si>
  <si>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</si>
  <si>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</si>
  <si>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</si>
  <si>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</si>
  <si>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</si>
  <si>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</si>
  <si>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</si>
  <si>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</si>
  <si>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</si>
  <si>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</si>
  <si>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</si>
  <si>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</si>
  <si>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</si>
  <si>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</si>
  <si>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</si>
  <si>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</si>
  <si>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</si>
  <si>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</si>
  <si>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</si>
  <si>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</si>
  <si>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</si>
  <si>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</si>
  <si>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</si>
  <si>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</si>
  <si>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</si>
  <si>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</si>
  <si>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</si>
  <si>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</si>
  <si>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</si>
  <si>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</si>
  <si>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</si>
  <si>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</si>
  <si>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</si>
  <si>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</si>
  <si>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</si>
  <si>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</si>
  <si>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</si>
  <si>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</si>
  <si>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</si>
  <si>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</si>
  <si>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</si>
  <si>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</si>
  <si>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</si>
  <si>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</si>
  <si>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</si>
  <si>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</si>
  <si>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</si>
  <si>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</si>
  <si>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</si>
  <si>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</si>
  <si>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</si>
  <si>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</si>
  <si>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</si>
  <si>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</si>
  <si>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</si>
  <si>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</si>
  <si>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</si>
  <si>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</si>
  <si>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</si>
  <si>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</si>
  <si>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</si>
  <si>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</si>
  <si>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</si>
  <si>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</si>
  <si>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</si>
  <si>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</si>
  <si>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</si>
  <si>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</si>
  <si>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</si>
  <si>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</si>
  <si>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</si>
  <si>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</si>
  <si>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</si>
  <si>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</si>
  <si>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</si>
  <si>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</si>
  <si>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</si>
  <si>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</si>
  <si>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</si>
  <si>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</si>
  <si>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</si>
  <si>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</si>
  <si>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</si>
  <si>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</si>
  <si>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</si>
  <si>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</si>
  <si>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</si>
  <si>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</si>
  <si>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</si>
  <si>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</si>
  <si>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</si>
  <si>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</si>
  <si>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</si>
  <si>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</si>
  <si>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</si>
  <si>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</si>
  <si>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</si>
  <si>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</si>
  <si>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</si>
  <si>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</si>
  <si>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</si>
  <si>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</si>
  <si>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</si>
  <si>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</si>
  <si>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</si>
  <si>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</si>
  <si>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</si>
  <si>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</si>
  <si>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</si>
  <si>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</si>
  <si>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</si>
  <si>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</si>
  <si>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</si>
  <si>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</si>
  <si>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</si>
  <si>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</si>
  <si>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</si>
  <si>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</si>
  <si>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</si>
  <si>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</si>
  <si>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</si>
  <si>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</si>
  <si>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</si>
  <si>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</si>
  <si>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</si>
  <si>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</si>
  <si>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</si>
  <si>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</si>
  <si>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</si>
  <si>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</si>
  <si>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</si>
  <si>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</si>
  <si>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</si>
  <si>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</si>
  <si>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</si>
  <si>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</si>
  <si>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</si>
  <si>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</si>
  <si>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</si>
  <si>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</si>
  <si>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</si>
  <si>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</si>
  <si>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</si>
  <si>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</si>
  <si>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</si>
  <si>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</si>
  <si>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</si>
  <si>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</si>
  <si>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</si>
  <si>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</si>
  <si>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</si>
  <si>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</si>
  <si>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</si>
  <si>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</si>
  <si>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</si>
  <si>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</si>
  <si>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</si>
  <si>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</si>
  <si>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</si>
  <si>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</si>
  <si>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</si>
  <si>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</si>
  <si>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</si>
  <si>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</si>
  <si>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</si>
  <si>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</si>
  <si>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</si>
  <si>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</si>
  <si>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</si>
  <si>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</si>
  <si>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</si>
  <si>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</si>
  <si>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</si>
  <si>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</si>
  <si>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</si>
  <si>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</si>
  <si>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</si>
  <si>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</si>
  <si>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</si>
  <si>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</si>
  <si>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</si>
  <si>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</si>
  <si>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</si>
  <si>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</si>
  <si>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</si>
  <si>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</si>
  <si>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</si>
  <si>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</si>
  <si>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</si>
  <si>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</si>
  <si>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</si>
  <si>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</si>
  <si>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</si>
  <si>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</si>
  <si>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</si>
  <si>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</si>
  <si>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</si>
  <si>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</si>
  <si>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</si>
  <si>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</si>
  <si>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</si>
  <si>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</si>
  <si>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</si>
  <si>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</si>
  <si>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</si>
  <si>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</si>
  <si>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</si>
  <si>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</si>
  <si>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</si>
  <si>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</si>
  <si>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</si>
  <si>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</si>
  <si>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</si>
  <si>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</si>
  <si>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</si>
  <si>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</si>
  <si>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</si>
  <si>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</si>
  <si>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</si>
  <si>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</si>
  <si>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</si>
  <si>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</si>
  <si>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</si>
  <si>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</si>
  <si>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</si>
  <si>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</si>
  <si>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</si>
  <si>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</si>
  <si>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</si>
  <si>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</si>
  <si>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</si>
  <si>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</si>
  <si>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</si>
  <si>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</si>
  <si>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</si>
  <si>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</si>
  <si>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</si>
  <si>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</si>
  <si>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</si>
  <si>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</si>
  <si>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</si>
  <si>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</si>
  <si>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</si>
  <si>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</si>
  <si>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</si>
  <si>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</si>
  <si>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</si>
  <si>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</si>
  <si>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</si>
  <si>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</si>
  <si>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</si>
  <si>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</si>
  <si>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</si>
  <si>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</si>
  <si>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</si>
  <si>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</si>
  <si>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</si>
  <si>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</si>
  <si>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</si>
  <si>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</si>
  <si>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</si>
  <si>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</si>
  <si>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</si>
  <si>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</si>
  <si>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</si>
  <si>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</si>
  <si>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</si>
  <si>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</si>
  <si>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</si>
  <si>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</si>
  <si>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</si>
  <si>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</si>
  <si>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</si>
  <si>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</si>
  <si>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</si>
  <si>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</si>
  <si>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</si>
  <si>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</si>
  <si>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</si>
  <si>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</si>
  <si>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</si>
  <si>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</si>
  <si>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</si>
  <si>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</si>
  <si>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</si>
  <si>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</si>
  <si>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</si>
  <si>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</si>
  <si>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</si>
  <si>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</si>
  <si>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</si>
  <si>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</si>
  <si>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</si>
  <si>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</si>
  <si>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</si>
  <si>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</si>
  <si>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</si>
  <si>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</si>
  <si>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</si>
  <si>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</si>
  <si>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</si>
  <si>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</si>
  <si>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</si>
  <si>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</si>
  <si>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</si>
  <si>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</si>
  <si>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</si>
  <si>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</si>
  <si>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</si>
  <si>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</si>
  <si>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</si>
  <si>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</si>
  <si>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</si>
  <si>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</si>
  <si>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</si>
  <si>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</si>
  <si>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</si>
  <si>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</si>
  <si>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</si>
  <si>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</si>
  <si>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</si>
  <si>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</si>
  <si>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</si>
  <si>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</si>
  <si>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</si>
  <si>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</si>
  <si>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</si>
  <si>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</si>
  <si>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</si>
  <si>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</si>
  <si>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</si>
  <si>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</si>
  <si>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</si>
  <si>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</si>
  <si>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</si>
  <si>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</si>
  <si>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</si>
  <si>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</si>
  <si>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</si>
  <si>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</si>
  <si>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</si>
  <si>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</si>
  <si>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</si>
  <si>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</si>
  <si>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</si>
  <si>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</si>
  <si>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</si>
  <si>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</si>
  <si>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</si>
  <si>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</si>
  <si>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</si>
  <si>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</si>
  <si>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</si>
  <si>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</si>
  <si>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</si>
  <si>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</si>
  <si>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</si>
  <si>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</si>
  <si>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</si>
  <si>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</si>
  <si>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</si>
  <si>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</si>
  <si>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</si>
  <si>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</si>
  <si>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</si>
  <si>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</si>
  <si>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</si>
  <si>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</si>
  <si>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</si>
  <si>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</si>
  <si>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</si>
  <si>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</si>
  <si>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</si>
  <si>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</si>
  <si>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</si>
  <si>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</si>
  <si>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</si>
  <si>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</si>
  <si>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</si>
  <si>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</si>
  <si>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</si>
  <si>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</si>
  <si>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</si>
  <si>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</si>
  <si>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</si>
  <si>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</si>
  <si>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</si>
  <si>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</si>
  <si>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</si>
  <si>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</si>
  <si>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</si>
  <si>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</si>
  <si>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</si>
  <si>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</si>
  <si>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</si>
  <si>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</si>
  <si>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</si>
  <si>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</si>
  <si>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</si>
  <si>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</si>
  <si>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</si>
  <si>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</si>
  <si>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</si>
  <si>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</si>
  <si>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</si>
  <si>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</si>
  <si>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</si>
  <si>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</si>
  <si>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</si>
  <si>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</si>
  <si>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</si>
  <si>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</si>
  <si>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</si>
  <si>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</si>
  <si>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</si>
  <si>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</si>
  <si>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</si>
  <si>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</si>
  <si>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</si>
  <si>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</si>
  <si>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</si>
  <si>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</si>
  <si>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</si>
  <si>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</si>
  <si>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</si>
  <si>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</si>
  <si>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</si>
  <si>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</si>
  <si>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</si>
  <si>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</si>
  <si>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</si>
  <si>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</si>
  <si>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</si>
  <si>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</si>
  <si>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</si>
  <si>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</si>
  <si>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</si>
  <si>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</si>
  <si>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</si>
  <si>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</si>
  <si>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</si>
  <si>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</si>
  <si>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</si>
  <si>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</si>
  <si>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</si>
  <si>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</si>
  <si>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</si>
  <si>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</si>
  <si>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</si>
  <si>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</si>
  <si>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</si>
  <si>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</si>
  <si>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</si>
  <si>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</si>
  <si>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</si>
  <si>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</si>
  <si>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</si>
  <si>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</si>
  <si>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</si>
  <si>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</si>
  <si>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</si>
  <si>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</si>
  <si>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</si>
  <si>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</si>
  <si>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</si>
  <si>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</si>
  <si>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</si>
  <si>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</si>
  <si>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</si>
  <si>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</si>
  <si>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</si>
  <si>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</si>
  <si>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</si>
  <si>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</si>
  <si>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</si>
  <si>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</si>
  <si>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</si>
  <si>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</si>
  <si>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</si>
  <si>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</si>
  <si>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</si>
  <si>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</si>
  <si>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</si>
  <si>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</si>
  <si>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</si>
  <si>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</si>
  <si>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</si>
  <si>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</si>
  <si>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</si>
  <si>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</si>
  <si>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</si>
  <si>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</si>
  <si>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</si>
  <si>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</si>
  <si>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</si>
  <si>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</si>
  <si>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</si>
  <si>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</si>
  <si>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</si>
  <si>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</si>
  <si>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</si>
  <si>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</si>
  <si>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</si>
  <si>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</si>
  <si>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</si>
  <si>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</si>
  <si>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</si>
  <si>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</si>
  <si>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</si>
  <si>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</si>
  <si>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</si>
  <si>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</si>
  <si>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</si>
  <si>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</si>
  <si>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</si>
  <si>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</si>
  <si>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</si>
  <si>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</si>
  <si>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</si>
  <si>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</si>
  <si>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</si>
  <si>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</si>
  <si>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</si>
  <si>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</si>
  <si>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</si>
  <si>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</si>
  <si>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</si>
  <si>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</si>
  <si>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</si>
  <si>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</si>
  <si>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</si>
  <si>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</si>
  <si>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</si>
  <si>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</si>
  <si>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</si>
  <si>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</si>
  <si>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</si>
  <si>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</si>
  <si>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</si>
  <si>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</si>
  <si>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</si>
  <si>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</si>
  <si>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</si>
  <si>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</si>
  <si>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</si>
  <si>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</si>
  <si>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</si>
  <si>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</si>
  <si>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</si>
  <si>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</si>
  <si>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</si>
  <si>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</si>
  <si>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</si>
  <si>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</si>
  <si>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</si>
  <si>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</si>
  <si>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</si>
  <si>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</si>
  <si>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</si>
  <si>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</si>
  <si>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</si>
  <si>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</si>
  <si>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</si>
  <si>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</si>
  <si>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</si>
  <si>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</si>
  <si>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</si>
  <si>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</si>
  <si>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</si>
  <si>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</si>
  <si>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</si>
  <si>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</si>
  <si>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</si>
  <si>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</si>
  <si>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</si>
  <si>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</si>
  <si>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</si>
  <si>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</si>
  <si>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</si>
  <si>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</si>
  <si>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</si>
  <si>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</si>
  <si>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</si>
  <si>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</si>
  <si>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</si>
  <si>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</si>
  <si>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</si>
  <si>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</si>
  <si>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</si>
  <si>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</si>
  <si>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</si>
  <si>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</si>
  <si>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</si>
  <si>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</si>
  <si>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</si>
  <si>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</si>
  <si>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</si>
  <si>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</si>
  <si>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</si>
  <si>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</si>
  <si>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</si>
  <si>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</si>
  <si>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</si>
  <si>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</si>
  <si>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</si>
  <si>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</si>
  <si>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</si>
  <si>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</si>
  <si>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</si>
  <si>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</si>
  <si>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</si>
  <si>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</si>
  <si>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</si>
  <si>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</si>
  <si>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</si>
  <si>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</si>
  <si>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</si>
  <si>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</si>
  <si>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</si>
  <si>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</si>
  <si>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</si>
  <si>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</si>
  <si>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</si>
  <si>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</si>
  <si>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</si>
  <si>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</si>
  <si>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</si>
  <si>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</si>
  <si>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</si>
  <si>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</si>
  <si>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</si>
  <si>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</si>
  <si>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</si>
  <si>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</si>
  <si>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</si>
  <si>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</si>
  <si>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</si>
  <si>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</si>
  <si>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</si>
  <si>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</si>
  <si>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</si>
  <si>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</si>
  <si>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</si>
  <si>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</si>
  <si>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</si>
  <si>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</si>
  <si>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</si>
  <si>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</si>
  <si>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</si>
  <si>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</si>
  <si>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</si>
  <si>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</si>
  <si>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</si>
  <si>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</si>
  <si>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</si>
  <si>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</si>
  <si>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</si>
  <si>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</si>
  <si>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</si>
  <si>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</si>
  <si>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</si>
  <si>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</si>
  <si>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</si>
  <si>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</si>
  <si>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</si>
  <si>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</si>
  <si>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</si>
  <si>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</si>
  <si>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</si>
  <si>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</si>
  <si>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</si>
  <si>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</si>
  <si>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</si>
  <si>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</si>
  <si>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</si>
  <si>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</si>
  <si>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</si>
  <si>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</si>
  <si>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</si>
  <si>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</si>
  <si>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</si>
  <si>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</si>
  <si>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</si>
  <si>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</si>
  <si>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</si>
  <si>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</si>
  <si>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</si>
  <si>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</si>
  <si>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</si>
  <si>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</si>
  <si>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</si>
  <si>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</si>
  <si>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</si>
  <si>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</si>
  <si>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</si>
  <si>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</si>
  <si>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</si>
  <si>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</si>
  <si>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</si>
  <si>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</si>
  <si>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</si>
  <si>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</si>
  <si>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</si>
  <si>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</si>
  <si>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</si>
  <si>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</si>
  <si>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</si>
  <si>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</si>
  <si>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</si>
  <si>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</si>
  <si>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</si>
  <si>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</si>
  <si>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</si>
  <si>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</si>
  <si>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</si>
  <si>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</si>
  <si>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</si>
  <si>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</si>
  <si>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</si>
  <si>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</si>
  <si>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</si>
  <si>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</si>
  <si>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</si>
  <si>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</si>
  <si>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</si>
  <si>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</si>
  <si>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</si>
  <si>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</si>
  <si>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</si>
  <si>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Super Store Sales - Dashboard</t>
  </si>
  <si>
    <t>Total Sales:</t>
  </si>
  <si>
    <t>Total Profit:</t>
  </si>
  <si>
    <t>Total Quantity:</t>
  </si>
  <si>
    <t>Profit Per Order:</t>
  </si>
  <si>
    <t>Grand Total</t>
  </si>
  <si>
    <t>Sum of Sales</t>
  </si>
  <si>
    <t>Total</t>
  </si>
  <si>
    <t>Years</t>
  </si>
  <si>
    <t>Quarters</t>
  </si>
  <si>
    <t>2014</t>
  </si>
  <si>
    <t>Qtr1</t>
  </si>
  <si>
    <t>Jan</t>
  </si>
  <si>
    <t>Feb</t>
  </si>
  <si>
    <t>Mar</t>
  </si>
  <si>
    <t>Qtr2</t>
  </si>
  <si>
    <t>Apr</t>
  </si>
  <si>
    <t>May</t>
  </si>
  <si>
    <t>Jun</t>
  </si>
  <si>
    <t>Qtr3</t>
  </si>
  <si>
    <t>Jul</t>
  </si>
  <si>
    <t>Aug</t>
  </si>
  <si>
    <t>Sep</t>
  </si>
  <si>
    <t>Qtr4</t>
  </si>
  <si>
    <t>Oct</t>
  </si>
  <si>
    <t>Nov</t>
  </si>
  <si>
    <t>Dec</t>
  </si>
  <si>
    <t>2015</t>
  </si>
  <si>
    <t>2016</t>
  </si>
  <si>
    <t>2017</t>
  </si>
  <si>
    <t>Furniture Total</t>
  </si>
  <si>
    <t>Office Supplies Total</t>
  </si>
  <si>
    <t>Technology Total</t>
  </si>
  <si>
    <t>Total Profit Margin:</t>
  </si>
  <si>
    <t>Total Customer:</t>
  </si>
  <si>
    <t>Sum of Profit</t>
  </si>
  <si>
    <t>Data</t>
  </si>
  <si>
    <t>Sum of Discount</t>
  </si>
  <si>
    <t>Sum of Quantity</t>
  </si>
  <si>
    <t>Average of Profit Margin</t>
  </si>
  <si>
    <t>Profit Margin</t>
  </si>
  <si>
    <t>No of Orders</t>
  </si>
  <si>
    <t>Total Sales</t>
  </si>
  <si>
    <t>Total Profit</t>
  </si>
  <si>
    <t>Units Sold</t>
  </si>
  <si>
    <t>Total Customers</t>
  </si>
  <si>
    <t>Total Regions</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</si>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</sst>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1" x14ac:knownFonts="1">
    <font>
      <sz val="12"/>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sz val="12"/>
      <color rgb="FF000000"/>
      <name val="Calibri"/>
      <family val="2"/>
      <scheme val="minor"/>
    </font>
    <font>
      <b/>
      <sz val="12"/>
      <color rgb="FF000000"/>
      <name val="Calibri"/>
      <family val="2"/>
      <scheme val="minor"/>
    </font>
    <font>
      <b/>
      <sz val="28"/>
      <color rgb="FFFA7D00"/>
      <name val="Calibri"/>
      <family val="2"/>
      <scheme val="minor"/>
    </font>
    <font>
      <sz val="12"/>
      <color theme="1"/>
      <name val="Calibri"/>
      <family val="2"/>
      <scheme val="minor"/>
    </font>
    <font>
      <b/>
      <sz val="22"/>
      <color theme="1"/>
      <name val="Calibri"/>
      <family val="2"/>
      <scheme val="minor"/>
    </font>
    <font>
      <b/>
      <sz val="12"/>
      <color theme="1"/>
      <name val="Calibri"/>
      <family val="2"/>
      <scheme val="minor"/>
    </font>
    <font>
      <sz val="22"/>
      <color theme="1"/>
      <name val="Calibri"/>
      <family val="2"/>
      <scheme val="minor"/>
    </font>
  </fonts>
  <fills count="10">
    <fill>
      <patternFill patternType="none"/>
    </fill>
    <fill>
      <patternFill patternType="gray125"/>
    </fill>
    <fill>
      <patternFill patternType="solid">
        <fgColor theme="8"/>
      </patternFill>
    </fill>
    <fill>
      <patternFill patternType="solid">
        <fgColor rgb="FFFFC7CE"/>
      </patternFill>
    </fill>
    <fill>
      <patternFill patternType="solid">
        <fgColor rgb="FFF2F2F2"/>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theme="9" tint="0.59999389629810485"/>
        <bgColor theme="9" tint="0.59999389629810485"/>
      </patternFill>
    </fill>
  </fills>
  <borders count="22">
    <border>
      <left/>
      <right/>
      <top/>
      <bottom/>
      <diagonal/>
    </border>
    <border>
      <left style="thin">
        <color rgb="FF7F7F7F"/>
      </left>
      <right style="thin">
        <color rgb="FF7F7F7F"/>
      </right>
      <top style="thin">
        <color rgb="FF7F7F7F"/>
      </top>
      <bottom style="thin">
        <color rgb="FF7F7F7F"/>
      </bottom>
      <diagonal/>
    </border>
    <border>
      <left style="thin">
        <color theme="0"/>
      </left>
      <right style="thin">
        <color theme="0"/>
      </right>
      <top/>
      <bottom style="thick">
        <color theme="0"/>
      </bottom>
      <diagonal/>
    </border>
    <border>
      <left style="thin">
        <color theme="0"/>
      </left>
      <right style="thin">
        <color theme="0"/>
      </right>
      <top style="thin">
        <color theme="0"/>
      </top>
      <bottom style="thin">
        <color theme="0"/>
      </bottom>
      <diagonal/>
    </border>
    <border>
      <left style="thin">
        <color rgb="FF7F7F7F"/>
      </left>
      <right/>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top style="thin">
        <color rgb="FF999999"/>
      </top>
      <bottom style="thin">
        <color rgb="FF999999"/>
      </bottom>
      <diagonal/>
    </border>
    <border>
      <left/>
      <right/>
      <top style="thin">
        <color theme="9" tint="0.79998168889431442"/>
      </top>
      <bottom style="thin">
        <color theme="9" tint="0.79998168889431442"/>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9" fontId="7" fillId="0" borderId="0" applyFont="0" applyFill="0" applyBorder="0" applyAlignment="0" applyProtection="0"/>
  </cellStyleXfs>
  <cellXfs count="41">
    <xf numFmtId="0" fontId="0" fillId="0" borderId="0" xfId="0"/>
    <xf numFmtId="14" fontId="0" fillId="0" borderId="0" xfId="0" applyNumberFormat="1"/>
    <xf numFmtId="0" fontId="4" fillId="0" borderId="0" xfId="0" applyFont="1"/>
    <xf numFmtId="0" fontId="5" fillId="5" borderId="2" xfId="0" applyFont="1" applyFill="1" applyBorder="1"/>
    <xf numFmtId="0" fontId="0" fillId="6" borderId="3" xfId="0" applyFill="1" applyBorder="1"/>
    <xf numFmtId="0" fontId="0" fillId="7" borderId="3" xfId="0" applyFill="1" applyBorder="1"/>
    <xf numFmtId="0" fontId="2" fillId="3" borderId="0" xfId="2"/>
    <xf numFmtId="0" fontId="6" fillId="4" borderId="4" xfId="3" applyFont="1" applyBorder="1" applyAlignment="1"/>
    <xf numFmtId="0" fontId="6" fillId="4" borderId="0" xfId="3" applyFont="1" applyBorder="1" applyAlignment="1"/>
    <xf numFmtId="2" fontId="0" fillId="0" borderId="0" xfId="0" applyNumberFormat="1"/>
    <xf numFmtId="164" fontId="1" fillId="2" borderId="0" xfId="1" applyNumberFormat="1"/>
    <xf numFmtId="0" fontId="1" fillId="2" borderId="0" xfId="1"/>
    <xf numFmtId="0" fontId="0" fillId="0" borderId="0" xfId="0" pivotButton="1"/>
    <xf numFmtId="2" fontId="1" fillId="2" borderId="0" xfId="1" applyNumberForma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1" fontId="0" fillId="0" borderId="0" xfId="0" applyNumberFormat="1"/>
    <xf numFmtId="9" fontId="0" fillId="0" borderId="0" xfId="0" applyNumberFormat="1"/>
    <xf numFmtId="0" fontId="0" fillId="8" borderId="0" xfId="0" applyFill="1"/>
    <xf numFmtId="0" fontId="8" fillId="8" borderId="0" xfId="0" applyFont="1" applyFill="1"/>
    <xf numFmtId="9" fontId="8" fillId="8" borderId="0" xfId="4" applyFont="1" applyFill="1"/>
    <xf numFmtId="0" fontId="0" fillId="9" borderId="13" xfId="0" applyFont="1" applyFill="1" applyBorder="1"/>
    <xf numFmtId="0" fontId="9" fillId="9" borderId="13" xfId="0" applyFont="1" applyFill="1" applyBorder="1"/>
    <xf numFmtId="0" fontId="0" fillId="0" borderId="0" xfId="0" applyNumberFormat="1"/>
    <xf numFmtId="1" fontId="0" fillId="9" borderId="13" xfId="0" applyNumberFormat="1" applyFont="1" applyFill="1" applyBorder="1"/>
    <xf numFmtId="1" fontId="9" fillId="9" borderId="13" xfId="0" applyNumberFormat="1" applyFon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10" fillId="8" borderId="0" xfId="0" applyFont="1" applyFill="1"/>
  </cellXfs>
  <cellStyles count="5">
    <cellStyle name="Accent5" xfId="1" builtinId="45"/>
    <cellStyle name="Bad" xfId="2" builtinId="27"/>
    <cellStyle name="Calculation" xfId="3" builtinId="22"/>
    <cellStyle name="Normal" xfId="0" builtinId="0"/>
    <cellStyle name="Percent" xfId="4" builtinId="5"/>
  </cellStyles>
  <dxfs count="167">
    <dxf>
      <numFmt numFmtId="172" formatCode="0.0"/>
    </dxf>
    <dxf>
      <numFmt numFmtId="1" formatCode="0"/>
    </dxf>
    <dxf>
      <numFmt numFmtId="165" formatCode="0.000"/>
    </dxf>
    <dxf>
      <numFmt numFmtId="165" formatCode="0.000"/>
    </dxf>
    <dxf>
      <numFmt numFmtId="2" formatCode="0.00"/>
    </dxf>
    <dxf>
      <numFmt numFmtId="2" formatCode="0.00"/>
    </dxf>
    <dxf>
      <numFmt numFmtId="172" formatCode="0.0"/>
    </dxf>
    <dxf>
      <numFmt numFmtId="1" formatCode="0"/>
    </dxf>
    <dxf>
      <numFmt numFmtId="2" formatCode="0.00"/>
    </dxf>
    <dxf>
      <numFmt numFmtId="165" formatCode="0.000"/>
    </dxf>
    <dxf>
      <numFmt numFmtId="165" formatCode="0.000"/>
    </dxf>
    <dxf>
      <numFmt numFmtId="167" formatCode="0.0000"/>
    </dxf>
    <dxf>
      <numFmt numFmtId="165" formatCode="0.000"/>
    </dxf>
    <dxf>
      <numFmt numFmtId="2" formatCode="0.00"/>
    </dxf>
    <dxf>
      <numFmt numFmtId="165" formatCode="0.000"/>
    </dxf>
    <dxf>
      <numFmt numFmtId="165" formatCode="0.000"/>
    </dxf>
    <dxf>
      <numFmt numFmtId="165" formatCode="0.000"/>
    </dxf>
    <dxf>
      <numFmt numFmtId="167" formatCode="0.0000"/>
    </dxf>
    <dxf>
      <numFmt numFmtId="165" formatCode="0.000"/>
    </dxf>
    <dxf>
      <numFmt numFmtId="2" formatCode="0.00"/>
    </dxf>
    <dxf>
      <numFmt numFmtId="165" formatCode="0.000"/>
    </dxf>
    <dxf>
      <numFmt numFmtId="2" formatCode="0.00"/>
    </dxf>
    <dxf>
      <numFmt numFmtId="2" formatCode="0.00"/>
    </dxf>
    <dxf>
      <numFmt numFmtId="2" formatCode="0.00"/>
    </dxf>
    <dxf>
      <numFmt numFmtId="165" formatCode="0.000"/>
    </dxf>
    <dxf>
      <numFmt numFmtId="165" formatCode="0.000"/>
    </dxf>
    <dxf>
      <numFmt numFmtId="165" formatCode="0.000"/>
    </dxf>
    <dxf>
      <numFmt numFmtId="167" formatCode="0.0000"/>
    </dxf>
    <dxf>
      <numFmt numFmtId="165" formatCode="0.000"/>
    </dxf>
    <dxf>
      <numFmt numFmtId="2" formatCode="0.00"/>
    </dxf>
    <dxf>
      <numFmt numFmtId="165" formatCode="0.000"/>
    </dxf>
    <dxf>
      <numFmt numFmtId="2" formatCode="0.00"/>
    </dxf>
    <dxf>
      <numFmt numFmtId="2" formatCode="0.00"/>
    </dxf>
    <dxf>
      <numFmt numFmtId="2" formatCode="0.00"/>
    </dxf>
    <dxf>
      <numFmt numFmtId="165" formatCode="0.000"/>
    </dxf>
    <dxf>
      <numFmt numFmtId="2" formatCode="0.00"/>
    </dxf>
    <dxf>
      <numFmt numFmtId="165" formatCode="0.000"/>
    </dxf>
    <dxf>
      <numFmt numFmtId="165" formatCode="0.000"/>
    </dxf>
    <dxf>
      <numFmt numFmtId="165" formatCode="0.000"/>
    </dxf>
    <dxf>
      <numFmt numFmtId="167" formatCode="0.0000"/>
    </dxf>
    <dxf>
      <numFmt numFmtId="165" formatCode="0.000"/>
    </dxf>
    <dxf>
      <numFmt numFmtId="2" formatCode="0.00"/>
    </dxf>
    <dxf>
      <numFmt numFmtId="165" formatCode="0.000"/>
    </dxf>
    <dxf>
      <numFmt numFmtId="2" formatCode="0.00"/>
    </dxf>
    <dxf>
      <numFmt numFmtId="2" formatCode="0.00"/>
    </dxf>
    <dxf>
      <numFmt numFmtId="2" formatCode="0.00"/>
    </dxf>
    <dxf>
      <numFmt numFmtId="165" formatCode="0.000"/>
    </dxf>
    <dxf>
      <numFmt numFmtId="165" formatCode="0.000"/>
    </dxf>
    <dxf>
      <numFmt numFmtId="165" formatCode="0.000"/>
    </dxf>
    <dxf>
      <numFmt numFmtId="167" formatCode="0.0000"/>
    </dxf>
    <dxf>
      <numFmt numFmtId="165" formatCode="0.000"/>
    </dxf>
    <dxf>
      <numFmt numFmtId="2" formatCode="0.00"/>
    </dxf>
    <dxf>
      <numFmt numFmtId="165" formatCode="0.000"/>
    </dxf>
    <dxf>
      <numFmt numFmtId="2" formatCode="0.00"/>
    </dxf>
    <dxf>
      <numFmt numFmtId="2" formatCode="0.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172" formatCode="0.0"/>
    </dxf>
    <dxf>
      <numFmt numFmtId="2" formatCode="0.00"/>
    </dxf>
    <dxf>
      <numFmt numFmtId="2" formatCode="0.00"/>
    </dxf>
    <dxf>
      <numFmt numFmtId="165" formatCode="0.000"/>
    </dxf>
    <dxf>
      <numFmt numFmtId="2" formatCode="0.00"/>
    </dxf>
    <dxf>
      <numFmt numFmtId="165" formatCode="0.000"/>
    </dxf>
    <dxf>
      <numFmt numFmtId="2" formatCode="0.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2" formatCode="0.00"/>
    </dxf>
    <dxf>
      <numFmt numFmtId="2" formatCode="0.00"/>
    </dxf>
    <dxf>
      <numFmt numFmtId="165" formatCode="0.000"/>
    </dxf>
    <dxf>
      <numFmt numFmtId="167" formatCode="0.0000"/>
    </dxf>
    <dxf>
      <numFmt numFmtId="168" formatCode="0.00000"/>
    </dxf>
    <dxf>
      <numFmt numFmtId="13" formatCode="0%"/>
    </dxf>
    <dxf>
      <numFmt numFmtId="166" formatCode="0.0%"/>
    </dxf>
    <dxf>
      <numFmt numFmtId="14" formatCode="0.00%"/>
    </dxf>
    <dxf>
      <numFmt numFmtId="2" formatCode="0.00"/>
    </dxf>
    <dxf>
      <numFmt numFmtId="165" formatCode="0.000"/>
    </dxf>
    <dxf>
      <numFmt numFmtId="2" formatCode="0.00"/>
    </dxf>
    <dxf>
      <numFmt numFmtId="165" formatCode="0.000"/>
    </dxf>
    <dxf>
      <numFmt numFmtId="167" formatCode="0.0000"/>
    </dxf>
    <dxf>
      <numFmt numFmtId="168" formatCode="0.00000"/>
    </dxf>
    <dxf>
      <numFmt numFmtId="169" formatCode="0.000000"/>
    </dxf>
    <dxf>
      <numFmt numFmtId="170" formatCode="0.0000000"/>
    </dxf>
    <dxf>
      <numFmt numFmtId="171" formatCode="0.00000000"/>
    </dxf>
    <dxf>
      <numFmt numFmtId="2" formatCode="0.00"/>
    </dxf>
    <dxf>
      <numFmt numFmtId="2" formatCode="0.00"/>
    </dxf>
    <dxf>
      <numFmt numFmtId="2" formatCode="0.00"/>
    </dxf>
    <dxf>
      <numFmt numFmtId="165" formatCode="0.000"/>
    </dxf>
    <dxf>
      <numFmt numFmtId="2" formatCode="0.00"/>
    </dxf>
    <dxf>
      <numFmt numFmtId="165" formatCode="0.000"/>
    </dxf>
    <dxf>
      <numFmt numFmtId="167" formatCode="0.0000"/>
    </dxf>
    <dxf>
      <numFmt numFmtId="165" formatCode="0.000"/>
    </dxf>
    <dxf>
      <numFmt numFmtId="165" formatCode="0.000"/>
    </dxf>
    <dxf>
      <numFmt numFmtId="165" formatCode="0.0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2" formatCode="0.00"/>
    </dxf>
    <dxf>
      <numFmt numFmtId="172" formatCode="0.0"/>
    </dxf>
    <dxf>
      <numFmt numFmtId="2" formatCode="0.00"/>
    </dxf>
    <dxf>
      <numFmt numFmtId="165" formatCode="0.000"/>
    </dxf>
    <dxf>
      <numFmt numFmtId="2" formatCode="0.00"/>
    </dxf>
    <dxf>
      <numFmt numFmtId="165" formatCode="0.000"/>
    </dxf>
    <dxf>
      <numFmt numFmtId="2" formatCode="0.00"/>
    </dxf>
    <dxf>
      <numFmt numFmtId="172" formatCode="0.0"/>
    </dxf>
    <dxf>
      <numFmt numFmtId="1" formatCode="0"/>
    </dxf>
    <dxf>
      <numFmt numFmtId="172" formatCode="0.0"/>
    </dxf>
    <dxf>
      <numFmt numFmtId="165" formatCode="0.0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165" formatCode="0.000"/>
    </dxf>
    <dxf>
      <numFmt numFmtId="1" formatCode="0"/>
    </dxf>
    <dxf>
      <numFmt numFmtId="2" formatCode="0.00"/>
    </dxf>
    <dxf>
      <numFmt numFmtId="165" formatCode="0.000"/>
    </dxf>
    <dxf>
      <numFmt numFmtId="2" formatCode="0.00"/>
    </dxf>
    <dxf>
      <numFmt numFmtId="165" formatCode="0.000"/>
    </dxf>
    <dxf>
      <numFmt numFmtId="2" formatCode="0.00"/>
    </dxf>
    <dxf>
      <numFmt numFmtId="172" formatCode="0.0"/>
    </dxf>
    <dxf>
      <numFmt numFmtId="1" formatCode="0"/>
    </dxf>
    <dxf>
      <numFmt numFmtId="172" formatCode="0.0"/>
    </dxf>
    <dxf>
      <numFmt numFmtId="2" formatCode="0.00"/>
    </dxf>
    <dxf>
      <numFmt numFmtId="165" formatCode="0.000"/>
    </dxf>
    <dxf>
      <numFmt numFmtId="2" formatCode="0.00"/>
    </dxf>
    <dxf>
      <numFmt numFmtId="165" formatCode="0.000"/>
    </dxf>
    <dxf>
      <numFmt numFmtId="2" formatCode="0.00"/>
    </dxf>
    <dxf>
      <numFmt numFmtId="2" formatCode="0.00"/>
    </dxf>
    <dxf>
      <numFmt numFmtId="165" formatCode="0.000"/>
    </dxf>
    <dxf>
      <numFmt numFmtId="2" formatCode="0.00"/>
    </dxf>
    <dxf>
      <numFmt numFmtId="165" formatCode="0.000"/>
    </dxf>
    <dxf>
      <numFmt numFmtId="2" formatCode="0.00"/>
    </dxf>
    <dxf>
      <numFmt numFmtId="165" formatCode="0.000"/>
    </dxf>
    <dxf>
      <numFmt numFmtId="2" formatCode="0.00"/>
    </dxf>
    <dxf>
      <numFmt numFmtId="165" formatCode="0.000"/>
    </dxf>
    <dxf>
      <numFmt numFmtId="0" formatCode="General"/>
    </dxf>
    <dxf>
      <numFmt numFmtId="19" formatCode="dd/mm/yyyy"/>
    </dxf>
    <dxf>
      <numFmt numFmtId="19" formatCode="dd/mm/yyyy"/>
    </dxf>
    <dxf>
      <font>
        <b val="0"/>
        <i val="0"/>
        <strike val="0"/>
        <condense val="0"/>
        <extend val="0"/>
        <outline val="0"/>
        <shadow val="0"/>
        <u val="none"/>
        <vertAlign val="baseline"/>
        <sz val="12"/>
        <color rgb="FF000000"/>
        <name val="Calibri"/>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[Superstore_sales.xlsx]Dashboard!Sales by Category</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Dashboard!$E$4:$E$5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4F1-4996-89AA-45B78E6F05B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4F1-4996-89AA-45B78E6F05B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4F1-4996-89AA-45B78E6F05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Dashboard!$D$6:$D$9</c:f>
              <c:strCache>
                <c:ptCount val="3"/>
                <c:pt idx="0">
                  <c:v>Technology</c:v>
                </c:pt>
                <c:pt idx="1">
                  <c:v>Furniture</c:v>
                </c:pt>
                <c:pt idx="2">
                  <c:v>Office Supplies</c:v>
                </c:pt>
              </c:strCache>
            </c:strRef>
          </c:cat>
          <c:val>
            <c:numRef>
              <c:f>Dashboard!$E$6:$E$9</c:f>
              <c:numCache>
                <c:formatCode>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11D1-4AB1-B194-30CA5233B69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pivotFmt>
      <c:pivotFmt>
        <c:idx val="38"/>
        <c:spPr>
          <a:solidFill>
            <a:schemeClr val="accent1"/>
          </a:solidFill>
          <a:ln w="28575" cap="rnd">
            <a:solidFill>
              <a:schemeClr val="accent1"/>
            </a:solidFill>
            <a:round/>
          </a:ln>
          <a:effectLst/>
        </c:spPr>
        <c:marker>
          <c:symbol val="none"/>
        </c:marker>
      </c:pivotFmt>
      <c:pivotFmt>
        <c:idx val="39"/>
        <c:spPr>
          <a:solidFill>
            <a:schemeClr val="accent1"/>
          </a:solidFill>
          <a:ln w="28575" cap="rnd">
            <a:solidFill>
              <a:schemeClr val="accent1"/>
            </a:solidFill>
            <a:round/>
          </a:ln>
          <a:effectLst/>
        </c:spPr>
        <c:marker>
          <c:symbol val="none"/>
        </c:marker>
      </c:pivotFmt>
      <c:pivotFmt>
        <c:idx val="40"/>
        <c:spPr>
          <a:solidFill>
            <a:schemeClr val="accent1"/>
          </a:solidFill>
          <a:ln w="28575" cap="rnd">
            <a:solidFill>
              <a:schemeClr val="accent1"/>
            </a:solidFill>
            <a:round/>
          </a:ln>
          <a:effectLst/>
        </c:spPr>
        <c:marker>
          <c:symbol val="none"/>
        </c:marker>
      </c:pivotFmt>
      <c:pivotFmt>
        <c:idx val="41"/>
        <c:spPr>
          <a:solidFill>
            <a:schemeClr val="accent1"/>
          </a:solidFill>
          <a:ln w="28575" cap="rnd">
            <a:solidFill>
              <a:schemeClr val="accent1"/>
            </a:solidFill>
            <a:round/>
          </a:ln>
          <a:effectLst/>
        </c:spPr>
        <c:marker>
          <c:symbol val="none"/>
        </c:marker>
      </c:pivotFmt>
      <c:pivotFmt>
        <c:idx val="42"/>
        <c:spPr>
          <a:solidFill>
            <a:schemeClr val="accent1"/>
          </a:solidFill>
          <a:ln w="28575" cap="rnd">
            <a:solidFill>
              <a:schemeClr val="accent1"/>
            </a:solidFill>
            <a:round/>
          </a:ln>
          <a:effectLst/>
        </c:spPr>
        <c:marker>
          <c:symbol val="none"/>
        </c:marker>
      </c:pivotFmt>
      <c:pivotFmt>
        <c:idx val="43"/>
        <c:spPr>
          <a:solidFill>
            <a:schemeClr val="accent1"/>
          </a:solidFill>
          <a:ln w="28575" cap="rnd">
            <a:solidFill>
              <a:schemeClr val="accent1"/>
            </a:solidFill>
            <a:round/>
          </a:ln>
          <a:effectLst/>
        </c:spPr>
        <c:marker>
          <c:symbol val="none"/>
        </c:marker>
      </c:pivotFmt>
      <c:pivotFmt>
        <c:idx val="44"/>
        <c:spPr>
          <a:solidFill>
            <a:schemeClr val="accent1"/>
          </a:solidFill>
          <a:ln w="28575" cap="rnd">
            <a:solidFill>
              <a:schemeClr val="accent1"/>
            </a:solidFill>
            <a:round/>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w="28575" cap="rnd">
            <a:solidFill>
              <a:schemeClr val="accent1"/>
            </a:solidFill>
            <a:round/>
          </a:ln>
          <a:effectLst/>
        </c:spPr>
        <c:marker>
          <c:symbol val="none"/>
        </c:marker>
      </c:pivotFmt>
      <c:pivotFmt>
        <c:idx val="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Dashboard!$N$4:$N$5</c:f>
              <c:strCache>
                <c:ptCount val="1"/>
                <c:pt idx="0">
                  <c:v>Total</c:v>
                </c:pt>
              </c:strCache>
            </c:strRef>
          </c:tx>
          <c:spPr>
            <a:ln w="28575" cap="rnd">
              <a:solidFill>
                <a:schemeClr val="accent1"/>
              </a:solidFill>
              <a:round/>
            </a:ln>
            <a:effectLst/>
          </c:spPr>
          <c:marker>
            <c:symbol val="none"/>
          </c:marker>
          <c:cat>
            <c:multiLvlStrRef>
              <c:f>Dashboard!$K$6:$M$54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Dashboard!$N$6:$N$54</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41EB-4E9D-90C9-A94981E26453}"/>
            </c:ext>
          </c:extLst>
        </c:ser>
        <c:dLbls>
          <c:showLegendKey val="0"/>
          <c:showVal val="0"/>
          <c:showCatName val="0"/>
          <c:showSerName val="0"/>
          <c:showPercent val="0"/>
          <c:showBubbleSize val="0"/>
        </c:dLbls>
        <c:smooth val="0"/>
        <c:axId val="638040335"/>
        <c:axId val="638032431"/>
      </c:lineChart>
      <c:catAx>
        <c:axId val="63804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032431"/>
        <c:crosses val="autoZero"/>
        <c:auto val="1"/>
        <c:lblAlgn val="ctr"/>
        <c:lblOffset val="100"/>
        <c:noMultiLvlLbl val="0"/>
      </c:catAx>
      <c:valAx>
        <c:axId val="63803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04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[Superstore_sales.xlsx]Dashboard!Sales by Region</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Dashboard!$E$16:$E$17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85D-40BB-ACCE-32F68CCA963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85D-40BB-ACCE-32F68CCA963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85D-40BB-ACCE-32F68CCA963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85D-40BB-ACCE-32F68CCA96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Dashboard!$D$18:$D$22</c:f>
              <c:strCache>
                <c:ptCount val="4"/>
                <c:pt idx="0">
                  <c:v>West</c:v>
                </c:pt>
                <c:pt idx="1">
                  <c:v>East</c:v>
                </c:pt>
                <c:pt idx="2">
                  <c:v>Central</c:v>
                </c:pt>
                <c:pt idx="3">
                  <c:v>South</c:v>
                </c:pt>
              </c:strCache>
            </c:strRef>
          </c:cat>
          <c:val>
            <c:numRef>
              <c:f>Dashboard!$E$18:$E$22</c:f>
              <c:numCache>
                <c:formatCode>General</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8BF5-4A15-8E4C-31EF7D6FEBE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[Superstore_sales.xlsx]Dashboard!Sales by Segment</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Dashboard!$E$27:$E$28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1D-4AB2-A068-D6A6EAFF51B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1D-4AB2-A068-D6A6EAFF51B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31D-4AB2-A068-D6A6EAFF51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Dashboard!$D$29:$D$32</c:f>
              <c:strCache>
                <c:ptCount val="3"/>
                <c:pt idx="0">
                  <c:v>Consumer</c:v>
                </c:pt>
                <c:pt idx="1">
                  <c:v>Corporate</c:v>
                </c:pt>
                <c:pt idx="2">
                  <c:v>Home Office</c:v>
                </c:pt>
              </c:strCache>
            </c:strRef>
          </c:cat>
          <c:val>
            <c:numRef>
              <c:f>Dashboard!$E$29:$E$32</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C638-49C7-A386-48DE6D19F3A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a:t>
            </a:r>
            <a:r>
              <a:rPr lang="en-US" baseline="0"/>
              <a:t> </a:t>
            </a:r>
            <a:r>
              <a:rPr lang="en-US"/>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Dashboard!$B$39:$B$40</c:f>
              <c:strCache>
                <c:ptCount val="1"/>
                <c:pt idx="0">
                  <c:v>Total</c:v>
                </c:pt>
              </c:strCache>
            </c:strRef>
          </c:tx>
          <c:spPr>
            <a:solidFill>
              <a:schemeClr val="accent1"/>
            </a:solidFill>
            <a:ln>
              <a:noFill/>
            </a:ln>
            <a:effectLst/>
          </c:spPr>
          <c:invertIfNegative val="0"/>
          <c:cat>
            <c:strRef>
              <c:f>Dashboard!$A$41:$A$58</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Dashboard!$B$41:$B$58</c:f>
              <c:numCache>
                <c:formatCode>General</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AFDF-4F6E-9D48-A11045CE5E49}"/>
            </c:ext>
          </c:extLst>
        </c:ser>
        <c:dLbls>
          <c:showLegendKey val="0"/>
          <c:showVal val="0"/>
          <c:showCatName val="0"/>
          <c:showSerName val="0"/>
          <c:showPercent val="0"/>
          <c:showBubbleSize val="0"/>
        </c:dLbls>
        <c:gapWidth val="219"/>
        <c:overlap val="-27"/>
        <c:axId val="434149727"/>
        <c:axId val="434148063"/>
      </c:barChart>
      <c:catAx>
        <c:axId val="43414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48063"/>
        <c:crosses val="autoZero"/>
        <c:auto val="1"/>
        <c:lblAlgn val="ctr"/>
        <c:lblOffset val="100"/>
        <c:noMultiLvlLbl val="0"/>
      </c:catAx>
      <c:valAx>
        <c:axId val="43414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4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s>
    <c:plotArea>
      <c:layout/>
      <c:pieChart>
        <c:varyColors val="1"/>
        <c:ser>
          <c:idx val="0"/>
          <c:order val="0"/>
          <c:tx>
            <c:strRef>
              <c:f>Dashboard!$B$65:$B$66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9F3-4C01-AB7E-207687139A6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9F3-4C01-AB7E-207687139A66}"/>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69F3-4C01-AB7E-207687139A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Dashboard!$A$67:$A$70</c:f>
              <c:strCache>
                <c:ptCount val="3"/>
                <c:pt idx="0">
                  <c:v>Technology</c:v>
                </c:pt>
                <c:pt idx="1">
                  <c:v>Office Supplies</c:v>
                </c:pt>
                <c:pt idx="2">
                  <c:v>Furniture</c:v>
                </c:pt>
              </c:strCache>
            </c:strRef>
          </c:cat>
          <c:val>
            <c:numRef>
              <c:f>Dashboard!$B$67:$B$70</c:f>
              <c:numCache>
                <c:formatCode>0.00</c:formatCode>
                <c:ptCount val="3"/>
                <c:pt idx="0">
                  <c:v>145454.9480999998</c:v>
                </c:pt>
                <c:pt idx="1">
                  <c:v>122490.8008000001</c:v>
                </c:pt>
                <c:pt idx="2">
                  <c:v>18451.272799999992</c:v>
                </c:pt>
              </c:numCache>
            </c:numRef>
          </c:val>
          <c:extLst>
            <c:ext xmlns:c16="http://schemas.microsoft.com/office/drawing/2014/chart" uri="{C3380CC4-5D6E-409C-BE32-E72D297353CC}">
              <c16:uniqueId val="{00000000-436A-4E1C-B823-D4C745C9A5DB}"/>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s>
    <c:plotArea>
      <c:layout/>
      <c:pieChart>
        <c:varyColors val="1"/>
        <c:ser>
          <c:idx val="0"/>
          <c:order val="0"/>
          <c:tx>
            <c:strRef>
              <c:f>Dashboard!$B$78:$B$79</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89D-43F0-B70C-1A1E27D4B4E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89D-43F0-B70C-1A1E27D4B4E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89D-43F0-B70C-1A1E27D4B4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Dashboard!$A$80:$A$83</c:f>
              <c:strCache>
                <c:ptCount val="3"/>
                <c:pt idx="0">
                  <c:v>Consumer</c:v>
                </c:pt>
                <c:pt idx="1">
                  <c:v>Corporate</c:v>
                </c:pt>
                <c:pt idx="2">
                  <c:v>Home Office</c:v>
                </c:pt>
              </c:strCache>
            </c:strRef>
          </c:cat>
          <c:val>
            <c:numRef>
              <c:f>Dashboard!$B$80:$B$83</c:f>
              <c:numCache>
                <c:formatCode>0.00</c:formatCode>
                <c:ptCount val="3"/>
                <c:pt idx="0">
                  <c:v>134119.20919999972</c:v>
                </c:pt>
                <c:pt idx="1">
                  <c:v>91979.13400000018</c:v>
                </c:pt>
                <c:pt idx="2">
                  <c:v>60298.67850000006</c:v>
                </c:pt>
              </c:numCache>
            </c:numRef>
          </c:val>
          <c:extLst>
            <c:ext xmlns:c16="http://schemas.microsoft.com/office/drawing/2014/chart" uri="{C3380CC4-5D6E-409C-BE32-E72D297353CC}">
              <c16:uniqueId val="{00000000-A0C5-4C9F-B310-B714D4E1380F}"/>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s>
    <c:plotArea>
      <c:layout/>
      <c:pieChart>
        <c:varyColors val="1"/>
        <c:ser>
          <c:idx val="0"/>
          <c:order val="0"/>
          <c:tx>
            <c:strRef>
              <c:f>Dashboard!$H$65:$H$66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25D-4CA3-AAF2-9900F453480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25D-4CA3-AAF2-9900F453480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25D-4CA3-AAF2-9900F4534804}"/>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E25D-4CA3-AAF2-9900F45348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Dashboard!$G$67:$G$71</c:f>
              <c:strCache>
                <c:ptCount val="4"/>
                <c:pt idx="0">
                  <c:v>West</c:v>
                </c:pt>
                <c:pt idx="1">
                  <c:v>East</c:v>
                </c:pt>
                <c:pt idx="2">
                  <c:v>South</c:v>
                </c:pt>
                <c:pt idx="3">
                  <c:v>Central</c:v>
                </c:pt>
              </c:strCache>
            </c:strRef>
          </c:cat>
          <c:val>
            <c:numRef>
              <c:f>Dashboard!$H$67:$H$71</c:f>
              <c:numCache>
                <c:formatCode>General</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26FA-4430-8074-6007D8C2A9E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Sub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Dashboard!$I$77:$I$78</c:f>
              <c:strCache>
                <c:ptCount val="1"/>
                <c:pt idx="0">
                  <c:v>Total</c:v>
                </c:pt>
              </c:strCache>
            </c:strRef>
          </c:tx>
          <c:spPr>
            <a:solidFill>
              <a:schemeClr val="accent2"/>
            </a:solidFill>
            <a:ln>
              <a:noFill/>
            </a:ln>
            <a:effectLst/>
          </c:spPr>
          <c:invertIfNegative val="0"/>
          <c:cat>
            <c:multiLvlStrRef>
              <c:f>Dashboard!$G$79:$H$99</c:f>
              <c:multiLvlStrCache>
                <c:ptCount val="17"/>
                <c:lvl>
                  <c:pt idx="0">
                    <c:v>Accessories</c:v>
                  </c:pt>
                  <c:pt idx="1">
                    <c:v>Copiers</c:v>
                  </c:pt>
                  <c:pt idx="2">
                    <c:v>Machines</c:v>
                  </c:pt>
                  <c:pt idx="3">
                    <c:v>Phones</c:v>
                  </c:pt>
                  <c:pt idx="4">
                    <c:v>Appliances</c:v>
                  </c:pt>
                  <c:pt idx="5">
                    <c:v>Art</c:v>
                  </c:pt>
                  <c:pt idx="6">
                    <c:v>Binders</c:v>
                  </c:pt>
                  <c:pt idx="7">
                    <c:v>Envelopes</c:v>
                  </c:pt>
                  <c:pt idx="8">
                    <c:v>Fasteners</c:v>
                  </c:pt>
                  <c:pt idx="9">
                    <c:v>Labels</c:v>
                  </c:pt>
                  <c:pt idx="10">
                    <c:v>Paper</c:v>
                  </c:pt>
                  <c:pt idx="11">
                    <c:v>Storage</c:v>
                  </c:pt>
                  <c:pt idx="12">
                    <c:v>Supplies</c:v>
                  </c:pt>
                  <c:pt idx="13">
                    <c:v>Bookcases</c:v>
                  </c:pt>
                  <c:pt idx="14">
                    <c:v>Chairs</c:v>
                  </c:pt>
                  <c:pt idx="15">
                    <c:v>Furnishings</c:v>
                  </c:pt>
                  <c:pt idx="16">
                    <c:v>Tables</c:v>
                  </c:pt>
                </c:lvl>
                <c:lvl>
                  <c:pt idx="0">
                    <c:v>Technology</c:v>
                  </c:pt>
                  <c:pt idx="4">
                    <c:v>Office Supplies</c:v>
                  </c:pt>
                  <c:pt idx="13">
                    <c:v>Furniture</c:v>
                  </c:pt>
                </c:lvl>
              </c:multiLvlStrCache>
            </c:multiLvlStrRef>
          </c:cat>
          <c:val>
            <c:numRef>
              <c:f>Dashboard!$I$79:$I$99</c:f>
              <c:numCache>
                <c:formatCode>0.00</c:formatCode>
                <c:ptCount val="17"/>
                <c:pt idx="0">
                  <c:v>41936.635699999926</c:v>
                </c:pt>
                <c:pt idx="1">
                  <c:v>55617.8249</c:v>
                </c:pt>
                <c:pt idx="2">
                  <c:v>3384.7568999999889</c:v>
                </c:pt>
                <c:pt idx="3">
                  <c:v>44515.730599999988</c:v>
                </c:pt>
                <c:pt idx="4">
                  <c:v>18138.005399999995</c:v>
                </c:pt>
                <c:pt idx="5">
                  <c:v>6527.7869999999994</c:v>
                </c:pt>
                <c:pt idx="6">
                  <c:v>30221.763299999984</c:v>
                </c:pt>
                <c:pt idx="7">
                  <c:v>6964.1767000000027</c:v>
                </c:pt>
                <c:pt idx="8">
                  <c:v>949.51819999999952</c:v>
                </c:pt>
                <c:pt idx="9">
                  <c:v>5546.2539999999981</c:v>
                </c:pt>
                <c:pt idx="10">
                  <c:v>34053.569299999966</c:v>
                </c:pt>
                <c:pt idx="11">
                  <c:v>21278.826399999987</c:v>
                </c:pt>
                <c:pt idx="12">
                  <c:v>-1189.0994999999991</c:v>
                </c:pt>
                <c:pt idx="13">
                  <c:v>-3472.5560000000023</c:v>
                </c:pt>
                <c:pt idx="14">
                  <c:v>26590.166300000019</c:v>
                </c:pt>
                <c:pt idx="15">
                  <c:v>13059.143599999985</c:v>
                </c:pt>
                <c:pt idx="16">
                  <c:v>-17725.481100000001</c:v>
                </c:pt>
              </c:numCache>
            </c:numRef>
          </c:val>
          <c:extLst>
            <c:ext xmlns:c16="http://schemas.microsoft.com/office/drawing/2014/chart" uri="{C3380CC4-5D6E-409C-BE32-E72D297353CC}">
              <c16:uniqueId val="{00000000-50ED-43C8-9192-7AAE4DE43B14}"/>
            </c:ext>
          </c:extLst>
        </c:ser>
        <c:dLbls>
          <c:showLegendKey val="0"/>
          <c:showVal val="0"/>
          <c:showCatName val="0"/>
          <c:showSerName val="0"/>
          <c:showPercent val="0"/>
          <c:showBubbleSize val="0"/>
        </c:dLbls>
        <c:gapWidth val="219"/>
        <c:overlap val="-27"/>
        <c:axId val="1587318096"/>
        <c:axId val="1587309776"/>
      </c:barChart>
      <c:catAx>
        <c:axId val="15873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09776"/>
        <c:crosses val="autoZero"/>
        <c:auto val="1"/>
        <c:lblAlgn val="ctr"/>
        <c:lblOffset val="100"/>
        <c:noMultiLvlLbl val="0"/>
      </c:catAx>
      <c:valAx>
        <c:axId val="1587309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1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Dashboard!$Q$19:$Q$20</c:f>
              <c:strCache>
                <c:ptCount val="1"/>
                <c:pt idx="0">
                  <c:v>Sum of Sales</c:v>
                </c:pt>
              </c:strCache>
            </c:strRef>
          </c:tx>
          <c:spPr>
            <a:solidFill>
              <a:schemeClr val="accent6"/>
            </a:solidFill>
            <a:ln>
              <a:noFill/>
            </a:ln>
            <a:effectLst/>
          </c:spPr>
          <c:invertIfNegative val="0"/>
          <c:cat>
            <c:strRef>
              <c:f>Dashboard!$P$21:$P$24</c:f>
              <c:strCache>
                <c:ptCount val="3"/>
                <c:pt idx="0">
                  <c:v>Technology</c:v>
                </c:pt>
                <c:pt idx="1">
                  <c:v>Furniture</c:v>
                </c:pt>
                <c:pt idx="2">
                  <c:v>Office Supplies</c:v>
                </c:pt>
              </c:strCache>
            </c:strRef>
          </c:cat>
          <c:val>
            <c:numRef>
              <c:f>Dashboard!$Q$21:$Q$24</c:f>
              <c:numCache>
                <c:formatCode>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F44D-4293-899E-6EDDFC19B847}"/>
            </c:ext>
          </c:extLst>
        </c:ser>
        <c:ser>
          <c:idx val="1"/>
          <c:order val="1"/>
          <c:tx>
            <c:strRef>
              <c:f>Dashboard!$R$19:$R$20</c:f>
              <c:strCache>
                <c:ptCount val="1"/>
                <c:pt idx="0">
                  <c:v>Sum of Profit</c:v>
                </c:pt>
              </c:strCache>
            </c:strRef>
          </c:tx>
          <c:spPr>
            <a:solidFill>
              <a:schemeClr val="accent5"/>
            </a:solidFill>
            <a:ln>
              <a:noFill/>
            </a:ln>
            <a:effectLst/>
          </c:spPr>
          <c:invertIfNegative val="0"/>
          <c:cat>
            <c:strRef>
              <c:f>Dashboard!$P$21:$P$24</c:f>
              <c:strCache>
                <c:ptCount val="3"/>
                <c:pt idx="0">
                  <c:v>Technology</c:v>
                </c:pt>
                <c:pt idx="1">
                  <c:v>Furniture</c:v>
                </c:pt>
                <c:pt idx="2">
                  <c:v>Office Supplies</c:v>
                </c:pt>
              </c:strCache>
            </c:strRef>
          </c:cat>
          <c:val>
            <c:numRef>
              <c:f>Dashboard!$R$21:$R$24</c:f>
              <c:numCache>
                <c:formatCode>0.00</c:formatCode>
                <c:ptCount val="3"/>
                <c:pt idx="0">
                  <c:v>145454.9480999998</c:v>
                </c:pt>
                <c:pt idx="1">
                  <c:v>18451.272799999992</c:v>
                </c:pt>
                <c:pt idx="2">
                  <c:v>122490.8008000001</c:v>
                </c:pt>
              </c:numCache>
            </c:numRef>
          </c:val>
          <c:extLst>
            <c:ext xmlns:c16="http://schemas.microsoft.com/office/drawing/2014/chart" uri="{C3380CC4-5D6E-409C-BE32-E72D297353CC}">
              <c16:uniqueId val="{00000001-F44D-4293-899E-6EDDFC19B847}"/>
            </c:ext>
          </c:extLst>
        </c:ser>
        <c:dLbls>
          <c:showLegendKey val="0"/>
          <c:showVal val="0"/>
          <c:showCatName val="0"/>
          <c:showSerName val="0"/>
          <c:showPercent val="0"/>
          <c:showBubbleSize val="0"/>
        </c:dLbls>
        <c:gapWidth val="219"/>
        <c:axId val="1587315184"/>
        <c:axId val="1587336816"/>
      </c:barChart>
      <c:catAx>
        <c:axId val="158731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36816"/>
        <c:crosses val="autoZero"/>
        <c:auto val="1"/>
        <c:lblAlgn val="ctr"/>
        <c:lblOffset val="100"/>
        <c:noMultiLvlLbl val="0"/>
      </c:catAx>
      <c:valAx>
        <c:axId val="1587336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1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Profit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Dashboard!$Q$32:$Q$33</c:f>
              <c:strCache>
                <c:ptCount val="1"/>
                <c:pt idx="0">
                  <c:v>Sum of Sales</c:v>
                </c:pt>
              </c:strCache>
            </c:strRef>
          </c:tx>
          <c:spPr>
            <a:solidFill>
              <a:schemeClr val="accent6"/>
            </a:solidFill>
            <a:ln>
              <a:noFill/>
            </a:ln>
            <a:effectLst/>
          </c:spPr>
          <c:invertIfNegative val="0"/>
          <c:cat>
            <c:strRef>
              <c:f>Dashboard!$P$34:$P$38</c:f>
              <c:strCache>
                <c:ptCount val="4"/>
                <c:pt idx="0">
                  <c:v>West</c:v>
                </c:pt>
                <c:pt idx="1">
                  <c:v>East</c:v>
                </c:pt>
                <c:pt idx="2">
                  <c:v>Central</c:v>
                </c:pt>
                <c:pt idx="3">
                  <c:v>South</c:v>
                </c:pt>
              </c:strCache>
            </c:strRef>
          </c:cat>
          <c:val>
            <c:numRef>
              <c:f>Dashboard!$Q$34:$Q$38</c:f>
              <c:numCache>
                <c:formatCode>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19B8-4AFF-BD53-144CBBD23890}"/>
            </c:ext>
          </c:extLst>
        </c:ser>
        <c:ser>
          <c:idx val="1"/>
          <c:order val="1"/>
          <c:tx>
            <c:strRef>
              <c:f>Dashboard!$R$32:$R$33</c:f>
              <c:strCache>
                <c:ptCount val="1"/>
                <c:pt idx="0">
                  <c:v>Sum of Profit</c:v>
                </c:pt>
              </c:strCache>
            </c:strRef>
          </c:tx>
          <c:spPr>
            <a:solidFill>
              <a:schemeClr val="accent5"/>
            </a:solidFill>
            <a:ln>
              <a:noFill/>
            </a:ln>
            <a:effectLst/>
          </c:spPr>
          <c:invertIfNegative val="0"/>
          <c:cat>
            <c:strRef>
              <c:f>Dashboard!$P$34:$P$38</c:f>
              <c:strCache>
                <c:ptCount val="4"/>
                <c:pt idx="0">
                  <c:v>West</c:v>
                </c:pt>
                <c:pt idx="1">
                  <c:v>East</c:v>
                </c:pt>
                <c:pt idx="2">
                  <c:v>Central</c:v>
                </c:pt>
                <c:pt idx="3">
                  <c:v>South</c:v>
                </c:pt>
              </c:strCache>
            </c:strRef>
          </c:cat>
          <c:val>
            <c:numRef>
              <c:f>Dashboard!$R$34:$R$38</c:f>
              <c:numCache>
                <c:formatCode>0.00</c:formatCode>
                <c:ptCount val="4"/>
                <c:pt idx="0">
                  <c:v>108418.44890000013</c:v>
                </c:pt>
                <c:pt idx="1">
                  <c:v>91522.780000000261</c:v>
                </c:pt>
                <c:pt idx="2">
                  <c:v>39706.362499999967</c:v>
                </c:pt>
                <c:pt idx="3">
                  <c:v>46749.430300000058</c:v>
                </c:pt>
              </c:numCache>
            </c:numRef>
          </c:val>
          <c:extLst>
            <c:ext xmlns:c16="http://schemas.microsoft.com/office/drawing/2014/chart" uri="{C3380CC4-5D6E-409C-BE32-E72D297353CC}">
              <c16:uniqueId val="{00000001-19B8-4AFF-BD53-144CBBD23890}"/>
            </c:ext>
          </c:extLst>
        </c:ser>
        <c:dLbls>
          <c:showLegendKey val="0"/>
          <c:showVal val="0"/>
          <c:showCatName val="0"/>
          <c:showSerName val="0"/>
          <c:showPercent val="0"/>
          <c:showBubbleSize val="0"/>
        </c:dLbls>
        <c:gapWidth val="219"/>
        <c:overlap val="-27"/>
        <c:axId val="1587326832"/>
        <c:axId val="1587324336"/>
      </c:barChart>
      <c:catAx>
        <c:axId val="158732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24336"/>
        <c:crosses val="autoZero"/>
        <c:auto val="1"/>
        <c:lblAlgn val="ctr"/>
        <c:lblOffset val="100"/>
        <c:noMultiLvlLbl val="0"/>
      </c:catAx>
      <c:valAx>
        <c:axId val="1587324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2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vs 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57489743098452"/>
          <c:y val="7.8787959262259163E-2"/>
          <c:w val="0.60888784469728074"/>
          <c:h val="0.69060562202068754"/>
        </c:manualLayout>
      </c:layout>
      <c:barChart>
        <c:barDir val="col"/>
        <c:grouping val="clustered"/>
        <c:varyColors val="0"/>
        <c:ser>
          <c:idx val="0"/>
          <c:order val="0"/>
          <c:tx>
            <c:strRef>
              <c:f>Dashboard!$R$46:$R$47</c:f>
              <c:strCache>
                <c:ptCount val="1"/>
                <c:pt idx="0">
                  <c:v>Sum of Discount</c:v>
                </c:pt>
              </c:strCache>
            </c:strRef>
          </c:tx>
          <c:spPr>
            <a:solidFill>
              <a:schemeClr val="accent1"/>
            </a:solidFill>
            <a:ln>
              <a:noFill/>
            </a:ln>
            <a:effectLst/>
          </c:spPr>
          <c:invertIfNegative val="0"/>
          <c:cat>
            <c:multiLvlStrRef>
              <c:f>Dashboard!$P$48:$Q$68</c:f>
              <c:multiLvlStrCache>
                <c:ptCount val="17"/>
                <c:lvl>
                  <c:pt idx="0">
                    <c:v>Furnishings</c:v>
                  </c:pt>
                  <c:pt idx="1">
                    <c:v>Chairs</c:v>
                  </c:pt>
                  <c:pt idx="2">
                    <c:v>Tables</c:v>
                  </c:pt>
                  <c:pt idx="3">
                    <c:v>Bookcases</c:v>
                  </c:pt>
                  <c:pt idx="4">
                    <c:v>Binders</c:v>
                  </c:pt>
                  <c:pt idx="5">
                    <c:v>Paper</c:v>
                  </c:pt>
                  <c:pt idx="6">
                    <c:v>Appliances</c:v>
                  </c:pt>
                  <c:pt idx="7">
                    <c:v>Storage</c:v>
                  </c:pt>
                  <c:pt idx="8">
                    <c:v>Art</c:v>
                  </c:pt>
                  <c:pt idx="9">
                    <c:v>Labels</c:v>
                  </c:pt>
                  <c:pt idx="10">
                    <c:v>Envelopes</c:v>
                  </c:pt>
                  <c:pt idx="11">
                    <c:v>Fasteners</c:v>
                  </c:pt>
                  <c:pt idx="12">
                    <c:v>Supplies</c:v>
                  </c:pt>
                  <c:pt idx="13">
                    <c:v>Phones</c:v>
                  </c:pt>
                  <c:pt idx="14">
                    <c:v>Accessories</c:v>
                  </c:pt>
                  <c:pt idx="15">
                    <c:v>Machines</c:v>
                  </c:pt>
                  <c:pt idx="16">
                    <c:v>Copiers</c:v>
                  </c:pt>
                </c:lvl>
                <c:lvl>
                  <c:pt idx="0">
                    <c:v>Furniture</c:v>
                  </c:pt>
                  <c:pt idx="4">
                    <c:v>Office Supplies</c:v>
                  </c:pt>
                  <c:pt idx="13">
                    <c:v>Technology</c:v>
                  </c:pt>
                </c:lvl>
              </c:multiLvlStrCache>
            </c:multiLvlStrRef>
          </c:cat>
          <c:val>
            <c:numRef>
              <c:f>Dashboard!$R$48:$R$68</c:f>
              <c:numCache>
                <c:formatCode>0</c:formatCode>
                <c:ptCount val="17"/>
                <c:pt idx="0">
                  <c:v>132.4</c:v>
                </c:pt>
                <c:pt idx="1">
                  <c:v>105</c:v>
                </c:pt>
                <c:pt idx="2">
                  <c:v>83.350000000000065</c:v>
                </c:pt>
                <c:pt idx="3">
                  <c:v>48.14</c:v>
                </c:pt>
                <c:pt idx="4">
                  <c:v>566.99999999999773</c:v>
                </c:pt>
                <c:pt idx="5">
                  <c:v>102.60000000000092</c:v>
                </c:pt>
                <c:pt idx="6">
                  <c:v>77.600000000000023</c:v>
                </c:pt>
                <c:pt idx="7">
                  <c:v>63.200000000000358</c:v>
                </c:pt>
                <c:pt idx="8">
                  <c:v>59.600000000000307</c:v>
                </c:pt>
                <c:pt idx="9">
                  <c:v>24.999999999999943</c:v>
                </c:pt>
                <c:pt idx="10">
                  <c:v>20.399999999999959</c:v>
                </c:pt>
                <c:pt idx="11">
                  <c:v>17.799999999999969</c:v>
                </c:pt>
                <c:pt idx="12">
                  <c:v>14.59999999999998</c:v>
                </c:pt>
                <c:pt idx="13">
                  <c:v>137.40000000000083</c:v>
                </c:pt>
                <c:pt idx="14">
                  <c:v>60.800000000000324</c:v>
                </c:pt>
                <c:pt idx="15">
                  <c:v>35.199999999999967</c:v>
                </c:pt>
                <c:pt idx="16">
                  <c:v>11</c:v>
                </c:pt>
              </c:numCache>
            </c:numRef>
          </c:val>
          <c:extLst>
            <c:ext xmlns:c16="http://schemas.microsoft.com/office/drawing/2014/chart" uri="{C3380CC4-5D6E-409C-BE32-E72D297353CC}">
              <c16:uniqueId val="{00000000-9EB1-4B75-980C-4D3A18BC876C}"/>
            </c:ext>
          </c:extLst>
        </c:ser>
        <c:dLbls>
          <c:showLegendKey val="0"/>
          <c:showVal val="0"/>
          <c:showCatName val="0"/>
          <c:showSerName val="0"/>
          <c:showPercent val="0"/>
          <c:showBubbleSize val="0"/>
        </c:dLbls>
        <c:gapWidth val="219"/>
        <c:axId val="1411038960"/>
        <c:axId val="1411036880"/>
      </c:barChart>
      <c:lineChart>
        <c:grouping val="standard"/>
        <c:varyColors val="0"/>
        <c:ser>
          <c:idx val="1"/>
          <c:order val="1"/>
          <c:tx>
            <c:strRef>
              <c:f>Dashboard!$S$46:$S$47</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Dashboard!$P$48:$Q$68</c:f>
              <c:multiLvlStrCache>
                <c:ptCount val="17"/>
                <c:lvl>
                  <c:pt idx="0">
                    <c:v>Furnishings</c:v>
                  </c:pt>
                  <c:pt idx="1">
                    <c:v>Chairs</c:v>
                  </c:pt>
                  <c:pt idx="2">
                    <c:v>Tables</c:v>
                  </c:pt>
                  <c:pt idx="3">
                    <c:v>Bookcases</c:v>
                  </c:pt>
                  <c:pt idx="4">
                    <c:v>Binders</c:v>
                  </c:pt>
                  <c:pt idx="5">
                    <c:v>Paper</c:v>
                  </c:pt>
                  <c:pt idx="6">
                    <c:v>Appliances</c:v>
                  </c:pt>
                  <c:pt idx="7">
                    <c:v>Storage</c:v>
                  </c:pt>
                  <c:pt idx="8">
                    <c:v>Art</c:v>
                  </c:pt>
                  <c:pt idx="9">
                    <c:v>Labels</c:v>
                  </c:pt>
                  <c:pt idx="10">
                    <c:v>Envelopes</c:v>
                  </c:pt>
                  <c:pt idx="11">
                    <c:v>Fasteners</c:v>
                  </c:pt>
                  <c:pt idx="12">
                    <c:v>Supplies</c:v>
                  </c:pt>
                  <c:pt idx="13">
                    <c:v>Phones</c:v>
                  </c:pt>
                  <c:pt idx="14">
                    <c:v>Accessories</c:v>
                  </c:pt>
                  <c:pt idx="15">
                    <c:v>Machines</c:v>
                  </c:pt>
                  <c:pt idx="16">
                    <c:v>Copiers</c:v>
                  </c:pt>
                </c:lvl>
                <c:lvl>
                  <c:pt idx="0">
                    <c:v>Furniture</c:v>
                  </c:pt>
                  <c:pt idx="4">
                    <c:v>Office Supplies</c:v>
                  </c:pt>
                  <c:pt idx="13">
                    <c:v>Technology</c:v>
                  </c:pt>
                </c:lvl>
              </c:multiLvlStrCache>
            </c:multiLvlStrRef>
          </c:cat>
          <c:val>
            <c:numRef>
              <c:f>Dashboard!$S$48:$S$68</c:f>
              <c:numCache>
                <c:formatCode>General</c:formatCode>
                <c:ptCount val="17"/>
                <c:pt idx="0">
                  <c:v>13059.143599999985</c:v>
                </c:pt>
                <c:pt idx="1">
                  <c:v>26590.166300000019</c:v>
                </c:pt>
                <c:pt idx="2">
                  <c:v>-17725.481100000001</c:v>
                </c:pt>
                <c:pt idx="3">
                  <c:v>-3472.5560000000023</c:v>
                </c:pt>
                <c:pt idx="4">
                  <c:v>30221.763299999984</c:v>
                </c:pt>
                <c:pt idx="5">
                  <c:v>34053.569299999966</c:v>
                </c:pt>
                <c:pt idx="6">
                  <c:v>18138.005399999995</c:v>
                </c:pt>
                <c:pt idx="7">
                  <c:v>21278.826399999987</c:v>
                </c:pt>
                <c:pt idx="8">
                  <c:v>6527.7869999999994</c:v>
                </c:pt>
                <c:pt idx="9">
                  <c:v>5546.2539999999981</c:v>
                </c:pt>
                <c:pt idx="10">
                  <c:v>6964.1767000000027</c:v>
                </c:pt>
                <c:pt idx="11">
                  <c:v>949.51819999999952</c:v>
                </c:pt>
                <c:pt idx="12">
                  <c:v>-1189.0994999999991</c:v>
                </c:pt>
                <c:pt idx="13">
                  <c:v>44515.730599999988</c:v>
                </c:pt>
                <c:pt idx="14">
                  <c:v>41936.635699999926</c:v>
                </c:pt>
                <c:pt idx="15">
                  <c:v>3384.7568999999889</c:v>
                </c:pt>
                <c:pt idx="16">
                  <c:v>55617.8249</c:v>
                </c:pt>
              </c:numCache>
            </c:numRef>
          </c:val>
          <c:smooth val="0"/>
          <c:extLst>
            <c:ext xmlns:c16="http://schemas.microsoft.com/office/drawing/2014/chart" uri="{C3380CC4-5D6E-409C-BE32-E72D297353CC}">
              <c16:uniqueId val="{00000003-9EB1-4B75-980C-4D3A18BC876C}"/>
            </c:ext>
          </c:extLst>
        </c:ser>
        <c:dLbls>
          <c:showLegendKey val="0"/>
          <c:showVal val="0"/>
          <c:showCatName val="0"/>
          <c:showSerName val="0"/>
          <c:showPercent val="0"/>
          <c:showBubbleSize val="0"/>
        </c:dLbls>
        <c:marker val="1"/>
        <c:smooth val="0"/>
        <c:axId val="1240907184"/>
        <c:axId val="1240906704"/>
      </c:lineChart>
      <c:catAx>
        <c:axId val="141103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036880"/>
        <c:crosses val="autoZero"/>
        <c:auto val="1"/>
        <c:lblAlgn val="ctr"/>
        <c:lblOffset val="100"/>
        <c:noMultiLvlLbl val="0"/>
      </c:catAx>
      <c:valAx>
        <c:axId val="141103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038960"/>
        <c:crosses val="autoZero"/>
        <c:crossBetween val="between"/>
      </c:valAx>
      <c:valAx>
        <c:axId val="12409067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07184"/>
        <c:crosses val="max"/>
        <c:crossBetween val="between"/>
      </c:valAx>
      <c:catAx>
        <c:axId val="1240907184"/>
        <c:scaling>
          <c:orientation val="minMax"/>
        </c:scaling>
        <c:delete val="1"/>
        <c:axPos val="b"/>
        <c:numFmt formatCode="General" sourceLinked="1"/>
        <c:majorTickMark val="out"/>
        <c:minorTickMark val="none"/>
        <c:tickLblPos val="nextTo"/>
        <c:crossAx val="124090670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vs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80927384077"/>
          <c:y val="0.16113847948493618"/>
          <c:w val="0.62501749781277349"/>
          <c:h val="0.43799493012091439"/>
        </c:manualLayout>
      </c:layout>
      <c:barChart>
        <c:barDir val="col"/>
        <c:grouping val="clustered"/>
        <c:varyColors val="0"/>
        <c:ser>
          <c:idx val="0"/>
          <c:order val="0"/>
          <c:tx>
            <c:strRef>
              <c:f>Dashboard!$R$72:$R$73</c:f>
              <c:strCache>
                <c:ptCount val="1"/>
                <c:pt idx="0">
                  <c:v>Total</c:v>
                </c:pt>
              </c:strCache>
            </c:strRef>
          </c:tx>
          <c:spPr>
            <a:solidFill>
              <a:schemeClr val="accent1"/>
            </a:solidFill>
            <a:ln>
              <a:noFill/>
            </a:ln>
            <a:effectLst/>
          </c:spPr>
          <c:invertIfNegative val="0"/>
          <c:cat>
            <c:multiLvlStrRef>
              <c:f>Dashboard!$P$74:$Q$94</c:f>
              <c:multiLvlStrCache>
                <c:ptCount val="17"/>
                <c:lvl>
                  <c:pt idx="0">
                    <c:v>Furnishings</c:v>
                  </c:pt>
                  <c:pt idx="1">
                    <c:v>Chairs</c:v>
                  </c:pt>
                  <c:pt idx="2">
                    <c:v>Tables</c:v>
                  </c:pt>
                  <c:pt idx="3">
                    <c:v>Bookcases</c:v>
                  </c:pt>
                  <c:pt idx="4">
                    <c:v>Binders</c:v>
                  </c:pt>
                  <c:pt idx="5">
                    <c:v>Paper</c:v>
                  </c:pt>
                  <c:pt idx="6">
                    <c:v>Storage</c:v>
                  </c:pt>
                  <c:pt idx="7">
                    <c:v>Art</c:v>
                  </c:pt>
                  <c:pt idx="8">
                    <c:v>Appliances</c:v>
                  </c:pt>
                  <c:pt idx="9">
                    <c:v>Labels</c:v>
                  </c:pt>
                  <c:pt idx="10">
                    <c:v>Fasteners</c:v>
                  </c:pt>
                  <c:pt idx="11">
                    <c:v>Envelopes</c:v>
                  </c:pt>
                  <c:pt idx="12">
                    <c:v>Supplies</c:v>
                  </c:pt>
                  <c:pt idx="13">
                    <c:v>Phones</c:v>
                  </c:pt>
                  <c:pt idx="14">
                    <c:v>Accessories</c:v>
                  </c:pt>
                  <c:pt idx="15">
                    <c:v>Machines</c:v>
                  </c:pt>
                  <c:pt idx="16">
                    <c:v>Copiers</c:v>
                  </c:pt>
                </c:lvl>
                <c:lvl>
                  <c:pt idx="0">
                    <c:v>Furniture</c:v>
                  </c:pt>
                  <c:pt idx="4">
                    <c:v>Office Supplies</c:v>
                  </c:pt>
                  <c:pt idx="13">
                    <c:v>Technology</c:v>
                  </c:pt>
                </c:lvl>
              </c:multiLvlStrCache>
            </c:multiLvlStrRef>
          </c:cat>
          <c:val>
            <c:numRef>
              <c:f>Dashboard!$R$74:$R$94</c:f>
              <c:numCache>
                <c:formatCode>General</c:formatCode>
                <c:ptCount val="17"/>
                <c:pt idx="0">
                  <c:v>3563</c:v>
                </c:pt>
                <c:pt idx="1">
                  <c:v>2356</c:v>
                </c:pt>
                <c:pt idx="2">
                  <c:v>1241</c:v>
                </c:pt>
                <c:pt idx="3">
                  <c:v>868</c:v>
                </c:pt>
                <c:pt idx="4">
                  <c:v>5974</c:v>
                </c:pt>
                <c:pt idx="5">
                  <c:v>5178</c:v>
                </c:pt>
                <c:pt idx="6">
                  <c:v>3158</c:v>
                </c:pt>
                <c:pt idx="7">
                  <c:v>3000</c:v>
                </c:pt>
                <c:pt idx="8">
                  <c:v>1729</c:v>
                </c:pt>
                <c:pt idx="9">
                  <c:v>1400</c:v>
                </c:pt>
                <c:pt idx="10">
                  <c:v>914</c:v>
                </c:pt>
                <c:pt idx="11">
                  <c:v>906</c:v>
                </c:pt>
                <c:pt idx="12">
                  <c:v>647</c:v>
                </c:pt>
                <c:pt idx="13">
                  <c:v>3289</c:v>
                </c:pt>
                <c:pt idx="14">
                  <c:v>2976</c:v>
                </c:pt>
                <c:pt idx="15">
                  <c:v>440</c:v>
                </c:pt>
                <c:pt idx="16">
                  <c:v>234</c:v>
                </c:pt>
              </c:numCache>
            </c:numRef>
          </c:val>
          <c:extLst>
            <c:ext xmlns:c16="http://schemas.microsoft.com/office/drawing/2014/chart" uri="{C3380CC4-5D6E-409C-BE32-E72D297353CC}">
              <c16:uniqueId val="{00000000-F7B7-4224-A4AE-A7D14E385D88}"/>
            </c:ext>
          </c:extLst>
        </c:ser>
        <c:dLbls>
          <c:showLegendKey val="0"/>
          <c:showVal val="0"/>
          <c:showCatName val="0"/>
          <c:showSerName val="0"/>
          <c:showPercent val="0"/>
          <c:showBubbleSize val="0"/>
        </c:dLbls>
        <c:gapWidth val="219"/>
        <c:overlap val="-27"/>
        <c:axId val="1785773040"/>
        <c:axId val="1785768880"/>
      </c:barChart>
      <c:catAx>
        <c:axId val="178577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68880"/>
        <c:crosses val="autoZero"/>
        <c:auto val="1"/>
        <c:lblAlgn val="ctr"/>
        <c:lblOffset val="100"/>
        <c:noMultiLvlLbl val="0"/>
      </c:catAx>
      <c:valAx>
        <c:axId val="178576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73040"/>
        <c:crosses val="autoZero"/>
        <c:crossBetween val="between"/>
      </c:valAx>
      <c:spPr>
        <a:noFill/>
        <a:ln>
          <a:noFill/>
        </a:ln>
        <a:effectLst/>
      </c:spPr>
    </c:plotArea>
    <c:legend>
      <c:legendPos val="r"/>
      <c:layout>
        <c:manualLayout>
          <c:xMode val="edge"/>
          <c:yMode val="edge"/>
          <c:x val="0.36913779527559054"/>
          <c:y val="0.81872467864593856"/>
          <c:w val="9.9395018119377343E-2"/>
          <c:h val="4.97958459080419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[Superstore_sales.xlsx]Dashboard!PivotTable16</c:name>
    <c:fmtId val="1"/>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Dashboard!$B$104</c:f>
              <c:strCache>
                <c:ptCount val="1"/>
                <c:pt idx="0">
                  <c:v>Average of Profit Margin</c:v>
                </c:pt>
              </c:strCache>
            </c:strRef>
          </c:tx>
          <c:spPr>
            <a:solidFill>
              <a:schemeClr val="accent1"/>
            </a:solidFill>
            <a:ln>
              <a:noFill/>
            </a:ln>
            <a:effectLst/>
          </c:spPr>
          <c:invertIfNegative val="0"/>
          <c:cat>
            <c:strRef>
              <c:f>Dashboard!$A$105:$A$117</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Dashboard!$B$105:$B$117</c:f>
              <c:numCache>
                <c:formatCode>0.00</c:formatCode>
                <c:ptCount val="12"/>
                <c:pt idx="0">
                  <c:v>0.3401604835348076</c:v>
                </c:pt>
                <c:pt idx="1">
                  <c:v>0.15579196217494073</c:v>
                </c:pt>
                <c:pt idx="2">
                  <c:v>3.41628959276018E-2</c:v>
                </c:pt>
                <c:pt idx="3">
                  <c:v>0.17683893902105638</c:v>
                </c:pt>
                <c:pt idx="4">
                  <c:v>-0.11548143486469496</c:v>
                </c:pt>
                <c:pt idx="5">
                  <c:v>-0.17429193899782142</c:v>
                </c:pt>
                <c:pt idx="6">
                  <c:v>-0.22249190938511343</c:v>
                </c:pt>
                <c:pt idx="7">
                  <c:v>-0.45454545454545453</c:v>
                </c:pt>
                <c:pt idx="8">
                  <c:v>-0.54909090909090907</c:v>
                </c:pt>
                <c:pt idx="9">
                  <c:v>-0.68913043478260894</c:v>
                </c:pt>
                <c:pt idx="10">
                  <c:v>-0.79473684210526363</c:v>
                </c:pt>
                <c:pt idx="11">
                  <c:v>-1.8250000000000011</c:v>
                </c:pt>
              </c:numCache>
            </c:numRef>
          </c:val>
          <c:extLst>
            <c:ext xmlns:c16="http://schemas.microsoft.com/office/drawing/2014/chart" uri="{C3380CC4-5D6E-409C-BE32-E72D297353CC}">
              <c16:uniqueId val="{00000000-260F-47C8-8A8D-FDC664CE7E05}"/>
            </c:ext>
          </c:extLst>
        </c:ser>
        <c:dLbls>
          <c:showLegendKey val="0"/>
          <c:showVal val="0"/>
          <c:showCatName val="0"/>
          <c:showSerName val="0"/>
          <c:showPercent val="0"/>
          <c:showBubbleSize val="0"/>
        </c:dLbls>
        <c:gapWidth val="150"/>
        <c:axId val="1587313936"/>
        <c:axId val="1587331824"/>
      </c:barChart>
      <c:lineChart>
        <c:grouping val="standard"/>
        <c:varyColors val="0"/>
        <c:ser>
          <c:idx val="1"/>
          <c:order val="1"/>
          <c:tx>
            <c:strRef>
              <c:f>Dashboard!$C$104</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Dashboard!$A$105:$A$117</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Dashboard!$C$105:$C$117</c:f>
              <c:numCache>
                <c:formatCode>0.00</c:formatCode>
                <c:ptCount val="12"/>
                <c:pt idx="0">
                  <c:v>320987.60319999972</c:v>
                </c:pt>
                <c:pt idx="1">
                  <c:v>9029.176999999996</c:v>
                </c:pt>
                <c:pt idx="2">
                  <c:v>1418.991499999999</c:v>
                </c:pt>
                <c:pt idx="3">
                  <c:v>90337.306000000011</c:v>
                </c:pt>
                <c:pt idx="4">
                  <c:v>-10369.277399999997</c:v>
                </c:pt>
                <c:pt idx="5">
                  <c:v>-2391.1377000000007</c:v>
                </c:pt>
                <c:pt idx="6">
                  <c:v>-23057.050400000018</c:v>
                </c:pt>
                <c:pt idx="7">
                  <c:v>-2493.1111000000001</c:v>
                </c:pt>
                <c:pt idx="8">
                  <c:v>-20506.428099999997</c:v>
                </c:pt>
                <c:pt idx="9">
                  <c:v>-5944.6552000000029</c:v>
                </c:pt>
                <c:pt idx="10">
                  <c:v>-40075.356899999955</c:v>
                </c:pt>
                <c:pt idx="11">
                  <c:v>-30539.039199999988</c:v>
                </c:pt>
              </c:numCache>
            </c:numRef>
          </c:val>
          <c:smooth val="0"/>
          <c:extLst>
            <c:ext xmlns:c16="http://schemas.microsoft.com/office/drawing/2014/chart" uri="{C3380CC4-5D6E-409C-BE32-E72D297353CC}">
              <c16:uniqueId val="{00000001-260F-47C8-8A8D-FDC664CE7E05}"/>
            </c:ext>
          </c:extLst>
        </c:ser>
        <c:dLbls>
          <c:showLegendKey val="0"/>
          <c:showVal val="0"/>
          <c:showCatName val="0"/>
          <c:showSerName val="0"/>
          <c:showPercent val="0"/>
          <c:showBubbleSize val="0"/>
        </c:dLbls>
        <c:marker val="1"/>
        <c:smooth val="0"/>
        <c:axId val="1551037824"/>
        <c:axId val="1551038240"/>
      </c:lineChart>
      <c:catAx>
        <c:axId val="158731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31824"/>
        <c:crossesAt val="0"/>
        <c:auto val="1"/>
        <c:lblAlgn val="ctr"/>
        <c:lblOffset val="100"/>
        <c:noMultiLvlLbl val="0"/>
      </c:catAx>
      <c:valAx>
        <c:axId val="1587331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13936"/>
        <c:crosses val="autoZero"/>
        <c:crossBetween val="between"/>
      </c:valAx>
      <c:valAx>
        <c:axId val="15510382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37824"/>
        <c:crosses val="max"/>
        <c:crossBetween val="between"/>
      </c:valAx>
      <c:catAx>
        <c:axId val="1551037824"/>
        <c:scaling>
          <c:orientation val="minMax"/>
        </c:scaling>
        <c:delete val="1"/>
        <c:axPos val="b"/>
        <c:numFmt formatCode="General" sourceLinked="1"/>
        <c:majorTickMark val="out"/>
        <c:minorTickMark val="none"/>
        <c:tickLblPos val="nextTo"/>
        <c:crossAx val="15510382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Profit by Ship-mode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Dashboard!$L$97:$L$98</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Dashboard!$K$99:$K$103</c:f>
              <c:strCache>
                <c:ptCount val="4"/>
                <c:pt idx="0">
                  <c:v>Standard Class</c:v>
                </c:pt>
                <c:pt idx="1">
                  <c:v>Second Class</c:v>
                </c:pt>
                <c:pt idx="2">
                  <c:v>First Class</c:v>
                </c:pt>
                <c:pt idx="3">
                  <c:v>Same Day</c:v>
                </c:pt>
              </c:strCache>
            </c:strRef>
          </c:cat>
          <c:val>
            <c:numRef>
              <c:f>Dashboard!$L$99:$L$103</c:f>
              <c:numCache>
                <c:formatCode>0.00</c:formatCode>
                <c:ptCount val="4"/>
                <c:pt idx="0">
                  <c:v>1358215.7429999826</c:v>
                </c:pt>
                <c:pt idx="1">
                  <c:v>459193.5693999998</c:v>
                </c:pt>
                <c:pt idx="2">
                  <c:v>351428.42290000018</c:v>
                </c:pt>
                <c:pt idx="3">
                  <c:v>128363.125</c:v>
                </c:pt>
              </c:numCache>
            </c:numRef>
          </c:val>
          <c:extLst>
            <c:ext xmlns:c16="http://schemas.microsoft.com/office/drawing/2014/chart" uri="{C3380CC4-5D6E-409C-BE32-E72D297353CC}">
              <c16:uniqueId val="{00000000-E26A-4163-87EF-7AD7A7FB11A5}"/>
            </c:ext>
          </c:extLst>
        </c:ser>
        <c:ser>
          <c:idx val="1"/>
          <c:order val="1"/>
          <c:tx>
            <c:strRef>
              <c:f>Dashboard!$M$97:$M$98</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Dashboard!$K$99:$K$103</c:f>
              <c:strCache>
                <c:ptCount val="4"/>
                <c:pt idx="0">
                  <c:v>Standard Class</c:v>
                </c:pt>
                <c:pt idx="1">
                  <c:v>Second Class</c:v>
                </c:pt>
                <c:pt idx="2">
                  <c:v>First Class</c:v>
                </c:pt>
                <c:pt idx="3">
                  <c:v>Same Day</c:v>
                </c:pt>
              </c:strCache>
            </c:strRef>
          </c:cat>
          <c:val>
            <c:numRef>
              <c:f>Dashboard!$M$99:$M$103</c:f>
              <c:numCache>
                <c:formatCode>0.00</c:formatCode>
                <c:ptCount val="4"/>
                <c:pt idx="0">
                  <c:v>164088.78749999969</c:v>
                </c:pt>
                <c:pt idx="1">
                  <c:v>57446.635399999956</c:v>
                </c:pt>
                <c:pt idx="2">
                  <c:v>48969.839900000014</c:v>
                </c:pt>
                <c:pt idx="3">
                  <c:v>15891.758899999988</c:v>
                </c:pt>
              </c:numCache>
            </c:numRef>
          </c:val>
          <c:extLst>
            <c:ext xmlns:c16="http://schemas.microsoft.com/office/drawing/2014/chart" uri="{C3380CC4-5D6E-409C-BE32-E72D297353CC}">
              <c16:uniqueId val="{00000001-E26A-4163-87EF-7AD7A7FB11A5}"/>
            </c:ext>
          </c:extLst>
        </c:ser>
        <c:dLbls>
          <c:dLblPos val="outEnd"/>
          <c:showLegendKey val="0"/>
          <c:showVal val="1"/>
          <c:showCatName val="0"/>
          <c:showSerName val="0"/>
          <c:showPercent val="0"/>
          <c:showBubbleSize val="0"/>
        </c:dLbls>
        <c:gapWidth val="219"/>
        <c:overlap val="-27"/>
        <c:axId val="1785746416"/>
        <c:axId val="1785745168"/>
      </c:barChart>
      <c:catAx>
        <c:axId val="178574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45168"/>
        <c:crosses val="autoZero"/>
        <c:auto val="1"/>
        <c:lblAlgn val="ctr"/>
        <c:lblOffset val="100"/>
        <c:noMultiLvlLbl val="0"/>
      </c:catAx>
      <c:valAx>
        <c:axId val="1785745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464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Dashboard!$Z$7:$Z$26</c:f>
              <c:numCache>
                <c:formatCode>0</c:formatCode>
                <c:ptCount val="20"/>
                <c:pt idx="0">
                  <c:v>132.4</c:v>
                </c:pt>
                <c:pt idx="1">
                  <c:v>105</c:v>
                </c:pt>
                <c:pt idx="2">
                  <c:v>83.350000000000065</c:v>
                </c:pt>
                <c:pt idx="3">
                  <c:v>48.14</c:v>
                </c:pt>
                <c:pt idx="4">
                  <c:v>368.89000000000004</c:v>
                </c:pt>
                <c:pt idx="5">
                  <c:v>566.99999999999773</c:v>
                </c:pt>
                <c:pt idx="6">
                  <c:v>102.60000000000092</c:v>
                </c:pt>
                <c:pt idx="7">
                  <c:v>77.600000000000023</c:v>
                </c:pt>
                <c:pt idx="8">
                  <c:v>63.200000000000358</c:v>
                </c:pt>
                <c:pt idx="9">
                  <c:v>59.600000000000307</c:v>
                </c:pt>
                <c:pt idx="10">
                  <c:v>24.999999999999943</c:v>
                </c:pt>
                <c:pt idx="11">
                  <c:v>20.399999999999959</c:v>
                </c:pt>
                <c:pt idx="12">
                  <c:v>17.799999999999969</c:v>
                </c:pt>
                <c:pt idx="13">
                  <c:v>14.59999999999998</c:v>
                </c:pt>
                <c:pt idx="14">
                  <c:v>947.79999999999916</c:v>
                </c:pt>
                <c:pt idx="15">
                  <c:v>137.40000000000083</c:v>
                </c:pt>
                <c:pt idx="16">
                  <c:v>60.800000000000324</c:v>
                </c:pt>
                <c:pt idx="17">
                  <c:v>35.199999999999967</c:v>
                </c:pt>
                <c:pt idx="18">
                  <c:v>11</c:v>
                </c:pt>
                <c:pt idx="19">
                  <c:v>244.40000000000111</c:v>
                </c:pt>
              </c:numCache>
            </c:numRef>
          </c:xVal>
          <c:yVal>
            <c:numRef>
              <c:f>Dashboard!$AA$7:$AA$26</c:f>
              <c:numCache>
                <c:formatCode>General</c:formatCode>
                <c:ptCount val="20"/>
                <c:pt idx="0">
                  <c:v>13059.143599999985</c:v>
                </c:pt>
                <c:pt idx="1">
                  <c:v>26590.166300000019</c:v>
                </c:pt>
                <c:pt idx="2">
                  <c:v>-17725.481100000001</c:v>
                </c:pt>
                <c:pt idx="3">
                  <c:v>-3472.5560000000023</c:v>
                </c:pt>
                <c:pt idx="4">
                  <c:v>18451.272799999995</c:v>
                </c:pt>
                <c:pt idx="5">
                  <c:v>30221.763299999984</c:v>
                </c:pt>
                <c:pt idx="6">
                  <c:v>34053.569299999966</c:v>
                </c:pt>
                <c:pt idx="7">
                  <c:v>18138.005399999995</c:v>
                </c:pt>
                <c:pt idx="8">
                  <c:v>21278.826399999987</c:v>
                </c:pt>
                <c:pt idx="9">
                  <c:v>6527.7869999999994</c:v>
                </c:pt>
                <c:pt idx="10">
                  <c:v>5546.2539999999981</c:v>
                </c:pt>
                <c:pt idx="11">
                  <c:v>6964.1767000000027</c:v>
                </c:pt>
                <c:pt idx="12">
                  <c:v>949.51819999999952</c:v>
                </c:pt>
                <c:pt idx="13">
                  <c:v>-1189.0994999999991</c:v>
                </c:pt>
                <c:pt idx="14">
                  <c:v>122490.80079999995</c:v>
                </c:pt>
                <c:pt idx="15">
                  <c:v>44515.730599999988</c:v>
                </c:pt>
                <c:pt idx="16">
                  <c:v>41936.635699999926</c:v>
                </c:pt>
                <c:pt idx="17">
                  <c:v>3384.7568999999889</c:v>
                </c:pt>
                <c:pt idx="18">
                  <c:v>55617.8249</c:v>
                </c:pt>
                <c:pt idx="19">
                  <c:v>145454.94809999992</c:v>
                </c:pt>
              </c:numCache>
            </c:numRef>
          </c:yVal>
          <c:smooth val="0"/>
          <c:extLst>
            <c:ext xmlns:c16="http://schemas.microsoft.com/office/drawing/2014/chart" uri="{C3380CC4-5D6E-409C-BE32-E72D297353CC}">
              <c16:uniqueId val="{00000000-E7D5-4AE3-AEED-BE0C18B2EB9D}"/>
            </c:ext>
          </c:extLst>
        </c:ser>
        <c:dLbls>
          <c:showLegendKey val="0"/>
          <c:showVal val="0"/>
          <c:showCatName val="0"/>
          <c:showSerName val="0"/>
          <c:showPercent val="0"/>
          <c:showBubbleSize val="0"/>
        </c:dLbls>
        <c:axId val="1240890864"/>
        <c:axId val="1240891824"/>
      </c:scatterChart>
      <c:valAx>
        <c:axId val="1240890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891824"/>
        <c:crosses val="autoZero"/>
        <c:crossBetween val="midCat"/>
      </c:valAx>
      <c:valAx>
        <c:axId val="124089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890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Discount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Orders!$T$2:$T$9995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Orders!$U$2:$U$9995</c:f>
              <c:numCache>
                <c:formatCode>General</c:formatCode>
                <c:ptCount val="9994"/>
                <c:pt idx="0">
                  <c:v>41.913600000000002</c:v>
                </c:pt>
                <c:pt idx="1">
                  <c:v>219.58199999999997</c:v>
                </c:pt>
                <c:pt idx="2">
                  <c:v>6.8713999999999995</c:v>
                </c:pt>
                <c:pt idx="3">
                  <c:v>-383.03100000000006</c:v>
                </c:pt>
                <c:pt idx="4">
                  <c:v>2.5163999999999991</c:v>
                </c:pt>
                <c:pt idx="5">
                  <c:v>14.169399999999996</c:v>
                </c:pt>
                <c:pt idx="6">
                  <c:v>1.9656000000000002</c:v>
                </c:pt>
                <c:pt idx="7">
                  <c:v>90.715200000000038</c:v>
                </c:pt>
                <c:pt idx="8">
                  <c:v>5.7824999999999998</c:v>
                </c:pt>
                <c:pt idx="9">
                  <c:v>34.469999999999992</c:v>
                </c:pt>
                <c:pt idx="10">
                  <c:v>85.309199999999805</c:v>
                </c:pt>
                <c:pt idx="11">
                  <c:v>68.356800000000021</c:v>
                </c:pt>
                <c:pt idx="12">
                  <c:v>5.4432</c:v>
                </c:pt>
                <c:pt idx="13">
                  <c:v>132.59219999999993</c:v>
                </c:pt>
                <c:pt idx="14">
                  <c:v>-123.858</c:v>
                </c:pt>
                <c:pt idx="15">
                  <c:v>-3.8160000000000016</c:v>
                </c:pt>
                <c:pt idx="16">
                  <c:v>13.317599999999999</c:v>
                </c:pt>
                <c:pt idx="17">
                  <c:v>9.9899999999999949</c:v>
                </c:pt>
                <c:pt idx="18">
                  <c:v>2.4823999999999993</c:v>
                </c:pt>
                <c:pt idx="19">
                  <c:v>16.010999999999981</c:v>
                </c:pt>
                <c:pt idx="20">
                  <c:v>7.3839999999999986</c:v>
                </c:pt>
                <c:pt idx="21">
                  <c:v>5.0595999999999997</c:v>
                </c:pt>
                <c:pt idx="22">
                  <c:v>15.688400000000001</c:v>
                </c:pt>
                <c:pt idx="23">
                  <c:v>-1.0196000000000005</c:v>
                </c:pt>
                <c:pt idx="24">
                  <c:v>240.26490000000001</c:v>
                </c:pt>
                <c:pt idx="25">
                  <c:v>4.2224000000000004</c:v>
                </c:pt>
                <c:pt idx="26">
                  <c:v>11.774100000000004</c:v>
                </c:pt>
                <c:pt idx="27">
                  <c:v>-1665.0522000000001</c:v>
                </c:pt>
                <c:pt idx="28">
                  <c:v>-7.0532000000000004</c:v>
                </c:pt>
                <c:pt idx="29">
                  <c:v>15.524999999999991</c:v>
                </c:pt>
                <c:pt idx="30">
                  <c:v>1.1015999999999997</c:v>
                </c:pt>
                <c:pt idx="31">
                  <c:v>9.7091999999999885</c:v>
                </c:pt>
                <c:pt idx="32">
                  <c:v>-5.7149999999999999</c:v>
                </c:pt>
                <c:pt idx="33">
                  <c:v>3.5460000000000007</c:v>
                </c:pt>
                <c:pt idx="34">
                  <c:v>9.9467999999999979</c:v>
                </c:pt>
                <c:pt idx="35">
                  <c:v>123.47369999999989</c:v>
                </c:pt>
                <c:pt idx="36">
                  <c:v>-147.96300000000002</c:v>
                </c:pt>
                <c:pt idx="37">
                  <c:v>35.414999999999999</c:v>
                </c:pt>
                <c:pt idx="38">
                  <c:v>-46.976400000000012</c:v>
                </c:pt>
                <c:pt idx="39">
                  <c:v>-15.146999999999991</c:v>
                </c:pt>
                <c:pt idx="40">
                  <c:v>41.756399999999957</c:v>
                </c:pt>
                <c:pt idx="41">
                  <c:v>16.556399999999996</c:v>
                </c:pt>
                <c:pt idx="42">
                  <c:v>3.8939999999999912</c:v>
                </c:pt>
                <c:pt idx="43">
                  <c:v>9.5616000000000092</c:v>
                </c:pt>
                <c:pt idx="44">
                  <c:v>19.7714</c:v>
                </c:pt>
                <c:pt idx="45">
                  <c:v>8.2061999999999991</c:v>
                </c:pt>
                <c:pt idx="46">
                  <c:v>8.4783999999999935</c:v>
                </c:pt>
                <c:pt idx="47">
                  <c:v>4.9500000000000011</c:v>
                </c:pt>
                <c:pt idx="48">
                  <c:v>6.104000000000001</c:v>
                </c:pt>
                <c:pt idx="49">
                  <c:v>17.9634</c:v>
                </c:pt>
                <c:pt idx="50">
                  <c:v>35.334599999999995</c:v>
                </c:pt>
                <c:pt idx="51">
                  <c:v>2.9567999999999999</c:v>
                </c:pt>
                <c:pt idx="52">
                  <c:v>17.098099999999988</c:v>
                </c:pt>
                <c:pt idx="53">
                  <c:v>6.2566000000000006</c:v>
                </c:pt>
                <c:pt idx="54">
                  <c:v>298.68549999999999</c:v>
                </c:pt>
                <c:pt idx="55">
                  <c:v>52.139999999999986</c:v>
                </c:pt>
                <c:pt idx="56">
                  <c:v>15.552000000000001</c:v>
                </c:pt>
                <c:pt idx="57">
                  <c:v>7.0980000000000061</c:v>
                </c:pt>
                <c:pt idx="58">
                  <c:v>6.9888000000000003</c:v>
                </c:pt>
                <c:pt idx="59">
                  <c:v>3.3000000000000007</c:v>
                </c:pt>
                <c:pt idx="60">
                  <c:v>16.361999999999998</c:v>
                </c:pt>
                <c:pt idx="61">
                  <c:v>0.84</c:v>
                </c:pt>
                <c:pt idx="62">
                  <c:v>6.1512000000000011</c:v>
                </c:pt>
                <c:pt idx="63">
                  <c:v>9.3612000000000002</c:v>
                </c:pt>
                <c:pt idx="64">
                  <c:v>68.963099999999997</c:v>
                </c:pt>
                <c:pt idx="65">
                  <c:v>22.332800000000006</c:v>
                </c:pt>
                <c:pt idx="66">
                  <c:v>-15.222500000000011</c:v>
                </c:pt>
                <c:pt idx="67">
                  <c:v>111.30239999999998</c:v>
                </c:pt>
                <c:pt idx="68">
                  <c:v>62.988</c:v>
                </c:pt>
                <c:pt idx="69">
                  <c:v>35.663599999999995</c:v>
                </c:pt>
                <c:pt idx="70">
                  <c:v>1.7309999999999999</c:v>
                </c:pt>
                <c:pt idx="71">
                  <c:v>8.7629999999999999</c:v>
                </c:pt>
                <c:pt idx="72">
                  <c:v>-114.39120000000003</c:v>
                </c:pt>
                <c:pt idx="73">
                  <c:v>1.2129999999999974</c:v>
                </c:pt>
                <c:pt idx="74">
                  <c:v>-18.196000000000002</c:v>
                </c:pt>
                <c:pt idx="75">
                  <c:v>-1.9344000000000006</c:v>
                </c:pt>
                <c:pt idx="76">
                  <c:v>-5.8248000000000015</c:v>
                </c:pt>
                <c:pt idx="77">
                  <c:v>2.724000000000002</c:v>
                </c:pt>
                <c:pt idx="78">
                  <c:v>-14.475000000000001</c:v>
                </c:pt>
                <c:pt idx="79">
                  <c:v>56.20320000000001</c:v>
                </c:pt>
                <c:pt idx="80">
                  <c:v>8.0351999999999997</c:v>
                </c:pt>
                <c:pt idx="81">
                  <c:v>4.1720000000000006</c:v>
                </c:pt>
                <c:pt idx="82">
                  <c:v>6.2030999999999992</c:v>
                </c:pt>
                <c:pt idx="83">
                  <c:v>62.807499999999976</c:v>
                </c:pt>
                <c:pt idx="84">
                  <c:v>-48.954900000000002</c:v>
                </c:pt>
                <c:pt idx="85">
                  <c:v>33.215599999999995</c:v>
                </c:pt>
                <c:pt idx="86">
                  <c:v>6.796599999999998</c:v>
                </c:pt>
                <c:pt idx="87">
                  <c:v>2.9567999999999999</c:v>
                </c:pt>
                <c:pt idx="88">
                  <c:v>13.857199999999999</c:v>
                </c:pt>
                <c:pt idx="89">
                  <c:v>6.6329999999999982</c:v>
                </c:pt>
                <c:pt idx="90">
                  <c:v>8.2781999999999982</c:v>
                </c:pt>
                <c:pt idx="91">
                  <c:v>3.1104000000000003</c:v>
                </c:pt>
                <c:pt idx="92">
                  <c:v>6.2208000000000006</c:v>
                </c:pt>
                <c:pt idx="93">
                  <c:v>16.535399999999996</c:v>
                </c:pt>
                <c:pt idx="94">
                  <c:v>16.150400000000001</c:v>
                </c:pt>
                <c:pt idx="95">
                  <c:v>-3.7880000000000003</c:v>
                </c:pt>
                <c:pt idx="96">
                  <c:v>40.5426</c:v>
                </c:pt>
                <c:pt idx="97">
                  <c:v>17.959199999999999</c:v>
                </c:pt>
                <c:pt idx="98">
                  <c:v>22.585199999999993</c:v>
                </c:pt>
                <c:pt idx="99">
                  <c:v>22.618399999999994</c:v>
                </c:pt>
                <c:pt idx="100">
                  <c:v>-10.797300000000011</c:v>
                </c:pt>
                <c:pt idx="101">
                  <c:v>-3.0396000000000001</c:v>
                </c:pt>
                <c:pt idx="102">
                  <c:v>11.720800000000001</c:v>
                </c:pt>
                <c:pt idx="103">
                  <c:v>-26.875800000000012</c:v>
                </c:pt>
                <c:pt idx="104">
                  <c:v>-3.8385000000000105</c:v>
                </c:pt>
                <c:pt idx="105">
                  <c:v>-25.817399999999999</c:v>
                </c:pt>
                <c:pt idx="106">
                  <c:v>17.601600000000001</c:v>
                </c:pt>
                <c:pt idx="107">
                  <c:v>2.0993999999999993</c:v>
                </c:pt>
                <c:pt idx="108">
                  <c:v>1.0737999999999999</c:v>
                </c:pt>
                <c:pt idx="109">
                  <c:v>67.991999999999962</c:v>
                </c:pt>
                <c:pt idx="110">
                  <c:v>10.909600000000001</c:v>
                </c:pt>
                <c:pt idx="111">
                  <c:v>22.78799999999999</c:v>
                </c:pt>
                <c:pt idx="112">
                  <c:v>13.3476</c:v>
                </c:pt>
                <c:pt idx="113">
                  <c:v>14.534799999999997</c:v>
                </c:pt>
                <c:pt idx="114">
                  <c:v>1.6519999999999997</c:v>
                </c:pt>
                <c:pt idx="115">
                  <c:v>7.4924999999999988</c:v>
                </c:pt>
                <c:pt idx="116">
                  <c:v>44.031599999999997</c:v>
                </c:pt>
                <c:pt idx="117">
                  <c:v>165.38129999999995</c:v>
                </c:pt>
                <c:pt idx="118">
                  <c:v>-115.71559999999999</c:v>
                </c:pt>
                <c:pt idx="119">
                  <c:v>18.345599999999997</c:v>
                </c:pt>
                <c:pt idx="120">
                  <c:v>13.878</c:v>
                </c:pt>
                <c:pt idx="121">
                  <c:v>63.436800000000005</c:v>
                </c:pt>
                <c:pt idx="122">
                  <c:v>51.758999999999993</c:v>
                </c:pt>
                <c:pt idx="123">
                  <c:v>19.731599999999997</c:v>
                </c:pt>
                <c:pt idx="124">
                  <c:v>-8.5794000000000779</c:v>
                </c:pt>
                <c:pt idx="125">
                  <c:v>-407.68200000000013</c:v>
                </c:pt>
                <c:pt idx="126">
                  <c:v>-1.8308</c:v>
                </c:pt>
                <c:pt idx="127">
                  <c:v>30.498999999999981</c:v>
                </c:pt>
                <c:pt idx="128">
                  <c:v>-9.1601999999999961</c:v>
                </c:pt>
                <c:pt idx="129">
                  <c:v>26.241599999999977</c:v>
                </c:pt>
                <c:pt idx="130">
                  <c:v>-11.993999999999993</c:v>
                </c:pt>
                <c:pt idx="131">
                  <c:v>29.363999999999997</c:v>
                </c:pt>
                <c:pt idx="132">
                  <c:v>6.9731999999999976</c:v>
                </c:pt>
                <c:pt idx="133">
                  <c:v>9.6191999999999993</c:v>
                </c:pt>
                <c:pt idx="134">
                  <c:v>16.656799999999997</c:v>
                </c:pt>
                <c:pt idx="135">
                  <c:v>3.4559999999999995</c:v>
                </c:pt>
                <c:pt idx="136">
                  <c:v>1.9697999999999998</c:v>
                </c:pt>
                <c:pt idx="137">
                  <c:v>26.661599999999996</c:v>
                </c:pt>
                <c:pt idx="138">
                  <c:v>18.446400000000004</c:v>
                </c:pt>
                <c:pt idx="139">
                  <c:v>20.697599999999998</c:v>
                </c:pt>
                <c:pt idx="140">
                  <c:v>10.349999999999994</c:v>
                </c:pt>
                <c:pt idx="141">
                  <c:v>2.3814000000000002</c:v>
                </c:pt>
                <c:pt idx="142">
                  <c:v>5.1042000000000005</c:v>
                </c:pt>
                <c:pt idx="143">
                  <c:v>68.975999999999999</c:v>
                </c:pt>
                <c:pt idx="144">
                  <c:v>218.25179999999997</c:v>
                </c:pt>
                <c:pt idx="145">
                  <c:v>20.157899999999998</c:v>
                </c:pt>
                <c:pt idx="146">
                  <c:v>12.90959999999999</c:v>
                </c:pt>
                <c:pt idx="147">
                  <c:v>103.80150000000003</c:v>
                </c:pt>
                <c:pt idx="148">
                  <c:v>5.9987999999999815</c:v>
                </c:pt>
                <c:pt idx="149">
                  <c:v>585.55199999999991</c:v>
                </c:pt>
                <c:pt idx="150">
                  <c:v>80.628500000000003</c:v>
                </c:pt>
                <c:pt idx="151">
                  <c:v>17.765999999999991</c:v>
                </c:pt>
                <c:pt idx="152">
                  <c:v>15.238799999999991</c:v>
                </c:pt>
                <c:pt idx="153">
                  <c:v>26.270999999999994</c:v>
                </c:pt>
                <c:pt idx="154">
                  <c:v>48.539199999999994</c:v>
                </c:pt>
                <c:pt idx="155">
                  <c:v>21.028799999999997</c:v>
                </c:pt>
                <c:pt idx="156">
                  <c:v>1.7901</c:v>
                </c:pt>
                <c:pt idx="157">
                  <c:v>51.476399999999941</c:v>
                </c:pt>
                <c:pt idx="158">
                  <c:v>6.8713999999999995</c:v>
                </c:pt>
                <c:pt idx="159">
                  <c:v>236.23250000000002</c:v>
                </c:pt>
                <c:pt idx="160">
                  <c:v>2.6909999999999998</c:v>
                </c:pt>
                <c:pt idx="161">
                  <c:v>1.359599999999995</c:v>
                </c:pt>
                <c:pt idx="162">
                  <c:v>13.347999999999997</c:v>
                </c:pt>
                <c:pt idx="163">
                  <c:v>9.6879999999999988</c:v>
                </c:pt>
                <c:pt idx="164">
                  <c:v>2.7324000000000002</c:v>
                </c:pt>
                <c:pt idx="165">
                  <c:v>-1359.992000000002</c:v>
                </c:pt>
                <c:pt idx="166">
                  <c:v>-58.634699999999995</c:v>
                </c:pt>
                <c:pt idx="167">
                  <c:v>-24.858000000000175</c:v>
                </c:pt>
                <c:pt idx="168">
                  <c:v>6.8135999999999974</c:v>
                </c:pt>
                <c:pt idx="169">
                  <c:v>-453.84900000000005</c:v>
                </c:pt>
                <c:pt idx="170">
                  <c:v>8.998500000000007</c:v>
                </c:pt>
                <c:pt idx="171">
                  <c:v>9.841800000000001</c:v>
                </c:pt>
                <c:pt idx="172">
                  <c:v>53.260799999999996</c:v>
                </c:pt>
                <c:pt idx="173">
                  <c:v>21.259</c:v>
                </c:pt>
                <c:pt idx="174">
                  <c:v>-131.12000000000003</c:v>
                </c:pt>
                <c:pt idx="175">
                  <c:v>6.5519999999999987</c:v>
                </c:pt>
                <c:pt idx="176">
                  <c:v>-243.16000000000008</c:v>
                </c:pt>
                <c:pt idx="177">
                  <c:v>-11.337199999999939</c:v>
                </c:pt>
                <c:pt idx="178">
                  <c:v>-3.771500000000001</c:v>
                </c:pt>
                <c:pt idx="179">
                  <c:v>1.4104000000000001</c:v>
                </c:pt>
                <c:pt idx="180">
                  <c:v>1.8612000000000002</c:v>
                </c:pt>
                <c:pt idx="181">
                  <c:v>76.639499999999984</c:v>
                </c:pt>
                <c:pt idx="182">
                  <c:v>131.02960000000002</c:v>
                </c:pt>
                <c:pt idx="183">
                  <c:v>41.986000000000004</c:v>
                </c:pt>
                <c:pt idx="184">
                  <c:v>7.25</c:v>
                </c:pt>
                <c:pt idx="185">
                  <c:v>3.4367999999999999</c:v>
                </c:pt>
                <c:pt idx="186">
                  <c:v>22.984000000000009</c:v>
                </c:pt>
                <c:pt idx="187">
                  <c:v>3.7224000000000004</c:v>
                </c:pt>
                <c:pt idx="188">
                  <c:v>6.2549999999999963</c:v>
                </c:pt>
                <c:pt idx="189">
                  <c:v>112.39199999999991</c:v>
                </c:pt>
                <c:pt idx="190">
                  <c:v>20.092800000000004</c:v>
                </c:pt>
                <c:pt idx="191">
                  <c:v>24.883200000000002</c:v>
                </c:pt>
                <c:pt idx="192">
                  <c:v>46.976400000000012</c:v>
                </c:pt>
                <c:pt idx="193">
                  <c:v>6.5669999999999984</c:v>
                </c:pt>
                <c:pt idx="194">
                  <c:v>6.7115999999999989</c:v>
                </c:pt>
                <c:pt idx="195">
                  <c:v>1.2037999999999995</c:v>
                </c:pt>
                <c:pt idx="196">
                  <c:v>1.5876000000000006</c:v>
                </c:pt>
                <c:pt idx="197">
                  <c:v>12.0276</c:v>
                </c:pt>
                <c:pt idx="198">
                  <c:v>-2.2585999999999995</c:v>
                </c:pt>
                <c:pt idx="199">
                  <c:v>5.8203000000000005</c:v>
                </c:pt>
                <c:pt idx="200">
                  <c:v>6.794999999999999</c:v>
                </c:pt>
                <c:pt idx="201">
                  <c:v>-161.875</c:v>
                </c:pt>
                <c:pt idx="202">
                  <c:v>0.29249999999999987</c:v>
                </c:pt>
                <c:pt idx="203">
                  <c:v>-178.96680000000001</c:v>
                </c:pt>
                <c:pt idx="204">
                  <c:v>9.6712000000000025</c:v>
                </c:pt>
                <c:pt idx="205">
                  <c:v>44.476800000000026</c:v>
                </c:pt>
                <c:pt idx="206">
                  <c:v>5.8743999999999943</c:v>
                </c:pt>
                <c:pt idx="207">
                  <c:v>35.634600000000006</c:v>
                </c:pt>
                <c:pt idx="208">
                  <c:v>7.4824000000000002</c:v>
                </c:pt>
                <c:pt idx="209">
                  <c:v>16.209899999999998</c:v>
                </c:pt>
                <c:pt idx="210">
                  <c:v>3.6795999999999935</c:v>
                </c:pt>
                <c:pt idx="211">
                  <c:v>6.4999999999999991</c:v>
                </c:pt>
                <c:pt idx="212">
                  <c:v>8.879999999999999</c:v>
                </c:pt>
                <c:pt idx="213">
                  <c:v>-244.32300000000006</c:v>
                </c:pt>
                <c:pt idx="214">
                  <c:v>-14.695800000000006</c:v>
                </c:pt>
                <c:pt idx="215">
                  <c:v>-950.40000000000009</c:v>
                </c:pt>
                <c:pt idx="216">
                  <c:v>4.4792000000000058</c:v>
                </c:pt>
                <c:pt idx="217">
                  <c:v>26.056800000000003</c:v>
                </c:pt>
                <c:pt idx="218">
                  <c:v>22.678200000000018</c:v>
                </c:pt>
                <c:pt idx="219">
                  <c:v>1.8147999999999997</c:v>
                </c:pt>
                <c:pt idx="220">
                  <c:v>8.2302</c:v>
                </c:pt>
                <c:pt idx="221">
                  <c:v>-13.843199999999996</c:v>
                </c:pt>
                <c:pt idx="222">
                  <c:v>19.084800000000005</c:v>
                </c:pt>
                <c:pt idx="223">
                  <c:v>-383.99040000000002</c:v>
                </c:pt>
                <c:pt idx="224">
                  <c:v>2.7168000000000001</c:v>
                </c:pt>
                <c:pt idx="225">
                  <c:v>0.96800000000000019</c:v>
                </c:pt>
                <c:pt idx="226">
                  <c:v>136.93899999999999</c:v>
                </c:pt>
                <c:pt idx="227">
                  <c:v>0.21979999999999933</c:v>
                </c:pt>
                <c:pt idx="228">
                  <c:v>-28.274400000000021</c:v>
                </c:pt>
                <c:pt idx="229">
                  <c:v>43.840799999999973</c:v>
                </c:pt>
                <c:pt idx="230">
                  <c:v>-12.431999999999999</c:v>
                </c:pt>
                <c:pt idx="231">
                  <c:v>-102.04800000000003</c:v>
                </c:pt>
                <c:pt idx="232">
                  <c:v>-248.24579999999992</c:v>
                </c:pt>
                <c:pt idx="233">
                  <c:v>-3.5519999999999996</c:v>
                </c:pt>
                <c:pt idx="234">
                  <c:v>0</c:v>
                </c:pt>
                <c:pt idx="235">
                  <c:v>-7.724700000000098</c:v>
                </c:pt>
                <c:pt idx="236">
                  <c:v>4.7519999999999998</c:v>
                </c:pt>
                <c:pt idx="237">
                  <c:v>9.3960000000000008</c:v>
                </c:pt>
                <c:pt idx="238">
                  <c:v>-356.72799999999995</c:v>
                </c:pt>
                <c:pt idx="239">
                  <c:v>-4.6751999999999985</c:v>
                </c:pt>
                <c:pt idx="240">
                  <c:v>11.194399999999998</c:v>
                </c:pt>
                <c:pt idx="241">
                  <c:v>-120.51299999999998</c:v>
                </c:pt>
                <c:pt idx="242">
                  <c:v>-2.8307999999999995</c:v>
                </c:pt>
                <c:pt idx="243">
                  <c:v>1.2037999999999995</c:v>
                </c:pt>
                <c:pt idx="244">
                  <c:v>580.53939999999989</c:v>
                </c:pt>
                <c:pt idx="245">
                  <c:v>41.680000000000007</c:v>
                </c:pt>
                <c:pt idx="246">
                  <c:v>23.94</c:v>
                </c:pt>
                <c:pt idx="247">
                  <c:v>496.07249999999993</c:v>
                </c:pt>
                <c:pt idx="248">
                  <c:v>12.441600000000001</c:v>
                </c:pt>
                <c:pt idx="249">
                  <c:v>28.137200000000007</c:v>
                </c:pt>
                <c:pt idx="250">
                  <c:v>3.5766999999999998</c:v>
                </c:pt>
                <c:pt idx="251">
                  <c:v>636.0002999999997</c:v>
                </c:pt>
                <c:pt idx="252">
                  <c:v>22.562400000000004</c:v>
                </c:pt>
                <c:pt idx="253">
                  <c:v>162.864</c:v>
                </c:pt>
                <c:pt idx="254">
                  <c:v>-8.4923999999999982</c:v>
                </c:pt>
                <c:pt idx="255">
                  <c:v>-19.562399999999997</c:v>
                </c:pt>
                <c:pt idx="256">
                  <c:v>4.0439999999999969</c:v>
                </c:pt>
                <c:pt idx="257">
                  <c:v>56.691599999999966</c:v>
                </c:pt>
                <c:pt idx="258">
                  <c:v>6.9258000000000006</c:v>
                </c:pt>
                <c:pt idx="259">
                  <c:v>6.6465000000000174</c:v>
                </c:pt>
                <c:pt idx="260">
                  <c:v>6.1319999999999988</c:v>
                </c:pt>
                <c:pt idx="261">
                  <c:v>-4.4660000000000002</c:v>
                </c:pt>
                <c:pt idx="262">
                  <c:v>-509.99700000000075</c:v>
                </c:pt>
                <c:pt idx="263">
                  <c:v>-251.99579999999992</c:v>
                </c:pt>
                <c:pt idx="264">
                  <c:v>28.7196</c:v>
                </c:pt>
                <c:pt idx="265">
                  <c:v>35.156000000000006</c:v>
                </c:pt>
                <c:pt idx="266">
                  <c:v>4.7303999999999995</c:v>
                </c:pt>
                <c:pt idx="267">
                  <c:v>0.3024</c:v>
                </c:pt>
                <c:pt idx="268">
                  <c:v>-7.4416000000000011</c:v>
                </c:pt>
                <c:pt idx="269">
                  <c:v>21.591000000000001</c:v>
                </c:pt>
                <c:pt idx="270">
                  <c:v>210.4935999999999</c:v>
                </c:pt>
                <c:pt idx="271">
                  <c:v>92.369200000000021</c:v>
                </c:pt>
                <c:pt idx="272">
                  <c:v>2.3232000000000004</c:v>
                </c:pt>
                <c:pt idx="273">
                  <c:v>4.0949999999999989</c:v>
                </c:pt>
                <c:pt idx="274">
                  <c:v>4.0571999999999999</c:v>
                </c:pt>
                <c:pt idx="275">
                  <c:v>1.5548000000000002</c:v>
                </c:pt>
                <c:pt idx="276">
                  <c:v>4.0768000000000004</c:v>
                </c:pt>
                <c:pt idx="277">
                  <c:v>5.9071999999999987</c:v>
                </c:pt>
                <c:pt idx="278">
                  <c:v>5.9711999999999996</c:v>
                </c:pt>
                <c:pt idx="279">
                  <c:v>8.6940000000000008</c:v>
                </c:pt>
                <c:pt idx="280">
                  <c:v>-3.4320000000000004</c:v>
                </c:pt>
                <c:pt idx="281">
                  <c:v>376.11</c:v>
                </c:pt>
                <c:pt idx="282">
                  <c:v>51.942000000000007</c:v>
                </c:pt>
                <c:pt idx="283">
                  <c:v>47.843999999999994</c:v>
                </c:pt>
                <c:pt idx="284">
                  <c:v>47.959999999999987</c:v>
                </c:pt>
                <c:pt idx="285">
                  <c:v>10.8864</c:v>
                </c:pt>
                <c:pt idx="286">
                  <c:v>-169.3719999999999</c:v>
                </c:pt>
                <c:pt idx="287">
                  <c:v>24.315999999999974</c:v>
                </c:pt>
                <c:pt idx="288">
                  <c:v>-204.31449999999995</c:v>
                </c:pt>
                <c:pt idx="289">
                  <c:v>6.6835999999999993</c:v>
                </c:pt>
                <c:pt idx="290">
                  <c:v>6.2423999999999999</c:v>
                </c:pt>
                <c:pt idx="291">
                  <c:v>54.396600000000007</c:v>
                </c:pt>
                <c:pt idx="292">
                  <c:v>-48.703199999999995</c:v>
                </c:pt>
                <c:pt idx="293">
                  <c:v>78.859200000000001</c:v>
                </c:pt>
                <c:pt idx="294">
                  <c:v>20.155800000000013</c:v>
                </c:pt>
                <c:pt idx="295">
                  <c:v>-24.564599999999999</c:v>
                </c:pt>
                <c:pt idx="296">
                  <c:v>-62.88000000000001</c:v>
                </c:pt>
                <c:pt idx="297">
                  <c:v>9.2987999999999964</c:v>
                </c:pt>
                <c:pt idx="298">
                  <c:v>15.552000000000001</c:v>
                </c:pt>
                <c:pt idx="299">
                  <c:v>10.824800000000096</c:v>
                </c:pt>
                <c:pt idx="300">
                  <c:v>27.316799999999997</c:v>
                </c:pt>
                <c:pt idx="301">
                  <c:v>38.023999999999994</c:v>
                </c:pt>
                <c:pt idx="302">
                  <c:v>6.5687999999999995</c:v>
                </c:pt>
                <c:pt idx="303">
                  <c:v>-131.44500000000005</c:v>
                </c:pt>
                <c:pt idx="304">
                  <c:v>12.863999999999999</c:v>
                </c:pt>
                <c:pt idx="305">
                  <c:v>2.8535999999999988</c:v>
                </c:pt>
                <c:pt idx="306">
                  <c:v>20.9208</c:v>
                </c:pt>
                <c:pt idx="307">
                  <c:v>83.867999999999967</c:v>
                </c:pt>
                <c:pt idx="308">
                  <c:v>2.0049000000000001</c:v>
                </c:pt>
                <c:pt idx="309">
                  <c:v>3.5948000000000011</c:v>
                </c:pt>
                <c:pt idx="310">
                  <c:v>52.511399999999981</c:v>
                </c:pt>
                <c:pt idx="311">
                  <c:v>1.7135999999999978</c:v>
                </c:pt>
                <c:pt idx="312">
                  <c:v>2.0358000000000001</c:v>
                </c:pt>
                <c:pt idx="313">
                  <c:v>37.642200000000003</c:v>
                </c:pt>
                <c:pt idx="314">
                  <c:v>22.297999999999973</c:v>
                </c:pt>
                <c:pt idx="315">
                  <c:v>5.4432</c:v>
                </c:pt>
                <c:pt idx="316">
                  <c:v>8.674399999999995</c:v>
                </c:pt>
                <c:pt idx="317">
                  <c:v>24.156800000000004</c:v>
                </c:pt>
                <c:pt idx="318">
                  <c:v>1995.99</c:v>
                </c:pt>
                <c:pt idx="319">
                  <c:v>80.022599999999997</c:v>
                </c:pt>
                <c:pt idx="320">
                  <c:v>129.6</c:v>
                </c:pt>
                <c:pt idx="321">
                  <c:v>13.070999999999998</c:v>
                </c:pt>
                <c:pt idx="322">
                  <c:v>3.58</c:v>
                </c:pt>
                <c:pt idx="323">
                  <c:v>81.744</c:v>
                </c:pt>
                <c:pt idx="324">
                  <c:v>34.996499999999997</c:v>
                </c:pt>
                <c:pt idx="325">
                  <c:v>0.99949999999999894</c:v>
                </c:pt>
                <c:pt idx="326">
                  <c:v>-67.876199999999997</c:v>
                </c:pt>
                <c:pt idx="327">
                  <c:v>3.3889999999999993</c:v>
                </c:pt>
                <c:pt idx="328">
                  <c:v>-258.50160000000011</c:v>
                </c:pt>
                <c:pt idx="329">
                  <c:v>33.830999999999989</c:v>
                </c:pt>
                <c:pt idx="330">
                  <c:v>-27.693600000000004</c:v>
                </c:pt>
                <c:pt idx="331">
                  <c:v>-20.700000000000003</c:v>
                </c:pt>
                <c:pt idx="332">
                  <c:v>-13.815999999999995</c:v>
                </c:pt>
                <c:pt idx="333">
                  <c:v>-3.4271999999999991</c:v>
                </c:pt>
                <c:pt idx="334">
                  <c:v>1.6037999999999997</c:v>
                </c:pt>
                <c:pt idx="335">
                  <c:v>335.99440000000004</c:v>
                </c:pt>
                <c:pt idx="336">
                  <c:v>4.4899999999999984</c:v>
                </c:pt>
                <c:pt idx="337">
                  <c:v>2.7956000000000003</c:v>
                </c:pt>
                <c:pt idx="338">
                  <c:v>-17.458800000000053</c:v>
                </c:pt>
                <c:pt idx="339">
                  <c:v>2.3311999999999999</c:v>
                </c:pt>
                <c:pt idx="340">
                  <c:v>1.1159999999999979</c:v>
                </c:pt>
                <c:pt idx="341">
                  <c:v>-407.97599999999989</c:v>
                </c:pt>
                <c:pt idx="342">
                  <c:v>10.072399999999996</c:v>
                </c:pt>
                <c:pt idx="343">
                  <c:v>8.3915999999999897</c:v>
                </c:pt>
                <c:pt idx="344">
                  <c:v>-2.2200000000000131</c:v>
                </c:pt>
                <c:pt idx="345">
                  <c:v>4.7976000000000028</c:v>
                </c:pt>
                <c:pt idx="346">
                  <c:v>3.0996000000000006</c:v>
                </c:pt>
                <c:pt idx="347">
                  <c:v>11.543199999999999</c:v>
                </c:pt>
                <c:pt idx="348">
                  <c:v>4.1471999999999998</c:v>
                </c:pt>
                <c:pt idx="349">
                  <c:v>2.3086000000000002</c:v>
                </c:pt>
                <c:pt idx="350">
                  <c:v>11.543199999999999</c:v>
                </c:pt>
                <c:pt idx="351">
                  <c:v>1.0668</c:v>
                </c:pt>
                <c:pt idx="352">
                  <c:v>23.086399999999998</c:v>
                </c:pt>
                <c:pt idx="353">
                  <c:v>1415.4295999999997</c:v>
                </c:pt>
                <c:pt idx="354">
                  <c:v>-4.8588000000000022</c:v>
                </c:pt>
                <c:pt idx="355">
                  <c:v>3.7995999999999999</c:v>
                </c:pt>
                <c:pt idx="356">
                  <c:v>6.9863999999999997</c:v>
                </c:pt>
                <c:pt idx="357">
                  <c:v>15.823999999999998</c:v>
                </c:pt>
                <c:pt idx="358">
                  <c:v>11.324999999999996</c:v>
                </c:pt>
                <c:pt idx="359">
                  <c:v>168.4384</c:v>
                </c:pt>
                <c:pt idx="360">
                  <c:v>9.9359999999999999</c:v>
                </c:pt>
                <c:pt idx="361">
                  <c:v>9.9359999999999999</c:v>
                </c:pt>
                <c:pt idx="362">
                  <c:v>86.870400000000004</c:v>
                </c:pt>
                <c:pt idx="363">
                  <c:v>1.4455999999999998</c:v>
                </c:pt>
                <c:pt idx="364">
                  <c:v>20.732800000000001</c:v>
                </c:pt>
                <c:pt idx="365">
                  <c:v>8.4783999999999935</c:v>
                </c:pt>
                <c:pt idx="366">
                  <c:v>10.44</c:v>
                </c:pt>
                <c:pt idx="367">
                  <c:v>0.14719999999999978</c:v>
                </c:pt>
                <c:pt idx="368">
                  <c:v>29.341200000000008</c:v>
                </c:pt>
                <c:pt idx="369">
                  <c:v>271.41920000000005</c:v>
                </c:pt>
                <c:pt idx="370">
                  <c:v>9.3960000000000008</c:v>
                </c:pt>
                <c:pt idx="371">
                  <c:v>4.6746000000000016</c:v>
                </c:pt>
                <c:pt idx="372">
                  <c:v>-5.7119999999999997</c:v>
                </c:pt>
                <c:pt idx="373">
                  <c:v>179.1887999999999</c:v>
                </c:pt>
                <c:pt idx="374">
                  <c:v>0.92399999999999993</c:v>
                </c:pt>
                <c:pt idx="375">
                  <c:v>-29.940000000000012</c:v>
                </c:pt>
                <c:pt idx="376">
                  <c:v>30.979999999999993</c:v>
                </c:pt>
                <c:pt idx="377">
                  <c:v>-297.68479999999983</c:v>
                </c:pt>
                <c:pt idx="378">
                  <c:v>-20.332200000000007</c:v>
                </c:pt>
                <c:pt idx="379">
                  <c:v>2.6810999999999954</c:v>
                </c:pt>
                <c:pt idx="380">
                  <c:v>-18.872800000000009</c:v>
                </c:pt>
                <c:pt idx="381">
                  <c:v>25.48</c:v>
                </c:pt>
                <c:pt idx="382">
                  <c:v>17.337599999999998</c:v>
                </c:pt>
                <c:pt idx="383">
                  <c:v>8.7989999999999995</c:v>
                </c:pt>
                <c:pt idx="384">
                  <c:v>-157.00949999999997</c:v>
                </c:pt>
                <c:pt idx="385">
                  <c:v>-1.049700000000005</c:v>
                </c:pt>
                <c:pt idx="386">
                  <c:v>-337.63799999999981</c:v>
                </c:pt>
                <c:pt idx="387">
                  <c:v>0.77700000000000025</c:v>
                </c:pt>
                <c:pt idx="388">
                  <c:v>0.42639999999999978</c:v>
                </c:pt>
                <c:pt idx="389">
                  <c:v>7.8839999999999986</c:v>
                </c:pt>
                <c:pt idx="390">
                  <c:v>13.593199999999996</c:v>
                </c:pt>
                <c:pt idx="391">
                  <c:v>27.718199999999968</c:v>
                </c:pt>
                <c:pt idx="392">
                  <c:v>701.98829999999998</c:v>
                </c:pt>
                <c:pt idx="393">
                  <c:v>-20.5623</c:v>
                </c:pt>
                <c:pt idx="394">
                  <c:v>25.579799999999992</c:v>
                </c:pt>
                <c:pt idx="395">
                  <c:v>9.4923999999999964</c:v>
                </c:pt>
                <c:pt idx="396">
                  <c:v>6.2208000000000006</c:v>
                </c:pt>
                <c:pt idx="397">
                  <c:v>21.035999999999994</c:v>
                </c:pt>
                <c:pt idx="398">
                  <c:v>3.5951999999999984</c:v>
                </c:pt>
                <c:pt idx="399">
                  <c:v>-317.15280000000007</c:v>
                </c:pt>
                <c:pt idx="400">
                  <c:v>-32.783999999999999</c:v>
                </c:pt>
                <c:pt idx="401">
                  <c:v>0.71979999999999933</c:v>
                </c:pt>
                <c:pt idx="402">
                  <c:v>3.4683999999999999</c:v>
                </c:pt>
                <c:pt idx="403">
                  <c:v>9.7680000000000007</c:v>
                </c:pt>
                <c:pt idx="404">
                  <c:v>9.6956999999999987</c:v>
                </c:pt>
                <c:pt idx="405">
                  <c:v>37.789500000000004</c:v>
                </c:pt>
                <c:pt idx="406">
                  <c:v>434.99130000000002</c:v>
                </c:pt>
                <c:pt idx="407">
                  <c:v>13.3035</c:v>
                </c:pt>
                <c:pt idx="408">
                  <c:v>-112.95269999999994</c:v>
                </c:pt>
                <c:pt idx="409">
                  <c:v>4.6463999999999999</c:v>
                </c:pt>
                <c:pt idx="410">
                  <c:v>13.608000000000001</c:v>
                </c:pt>
                <c:pt idx="411">
                  <c:v>27.430199999999999</c:v>
                </c:pt>
                <c:pt idx="412">
                  <c:v>31.454799999999949</c:v>
                </c:pt>
                <c:pt idx="413">
                  <c:v>-18.454800000000013</c:v>
                </c:pt>
                <c:pt idx="414">
                  <c:v>65.734199999999987</c:v>
                </c:pt>
                <c:pt idx="415">
                  <c:v>26.874400000000023</c:v>
                </c:pt>
                <c:pt idx="416">
                  <c:v>25.898399999999995</c:v>
                </c:pt>
                <c:pt idx="417">
                  <c:v>38.379999999999981</c:v>
                </c:pt>
                <c:pt idx="418">
                  <c:v>2.8322000000000003</c:v>
                </c:pt>
                <c:pt idx="419">
                  <c:v>2.702799999999999</c:v>
                </c:pt>
                <c:pt idx="420">
                  <c:v>7.0149999999999988</c:v>
                </c:pt>
                <c:pt idx="421">
                  <c:v>56.566200000000009</c:v>
                </c:pt>
                <c:pt idx="422">
                  <c:v>14.705600000000004</c:v>
                </c:pt>
                <c:pt idx="423">
                  <c:v>8.5019999999999989</c:v>
                </c:pt>
                <c:pt idx="424">
                  <c:v>225.26400000000001</c:v>
                </c:pt>
                <c:pt idx="425">
                  <c:v>11.076000000000001</c:v>
                </c:pt>
                <c:pt idx="426">
                  <c:v>138.20160000000001</c:v>
                </c:pt>
                <c:pt idx="427">
                  <c:v>30.095700000000001</c:v>
                </c:pt>
                <c:pt idx="428">
                  <c:v>0.50039999999999996</c:v>
                </c:pt>
                <c:pt idx="429">
                  <c:v>-145.35079999999999</c:v>
                </c:pt>
                <c:pt idx="430">
                  <c:v>76.639499999999984</c:v>
                </c:pt>
                <c:pt idx="431">
                  <c:v>54.742499999999978</c:v>
                </c:pt>
                <c:pt idx="432">
                  <c:v>-0.7748000000000006</c:v>
                </c:pt>
                <c:pt idx="433">
                  <c:v>207.14699999999993</c:v>
                </c:pt>
                <c:pt idx="434">
                  <c:v>-3.6891999999999996</c:v>
                </c:pt>
                <c:pt idx="435">
                  <c:v>-18.584999999999994</c:v>
                </c:pt>
                <c:pt idx="436">
                  <c:v>43.199100000000044</c:v>
                </c:pt>
                <c:pt idx="437">
                  <c:v>113.63939999999998</c:v>
                </c:pt>
                <c:pt idx="438">
                  <c:v>11.553600000000003</c:v>
                </c:pt>
                <c:pt idx="439">
                  <c:v>2.3093999999999895</c:v>
                </c:pt>
                <c:pt idx="440">
                  <c:v>3.6659999999999986</c:v>
                </c:pt>
                <c:pt idx="441">
                  <c:v>23.392800000000008</c:v>
                </c:pt>
                <c:pt idx="442">
                  <c:v>20.575499999999998</c:v>
                </c:pt>
                <c:pt idx="443">
                  <c:v>42.025599999999997</c:v>
                </c:pt>
                <c:pt idx="444">
                  <c:v>29.152800000000013</c:v>
                </c:pt>
                <c:pt idx="445">
                  <c:v>10.584</c:v>
                </c:pt>
                <c:pt idx="446">
                  <c:v>1.3676999999999999</c:v>
                </c:pt>
                <c:pt idx="447">
                  <c:v>15.475200000000001</c:v>
                </c:pt>
                <c:pt idx="448">
                  <c:v>9.716399999999993</c:v>
                </c:pt>
                <c:pt idx="449">
                  <c:v>71.247600000000006</c:v>
                </c:pt>
                <c:pt idx="450">
                  <c:v>7.9248000000000012</c:v>
                </c:pt>
                <c:pt idx="451">
                  <c:v>2.8535999999999988</c:v>
                </c:pt>
                <c:pt idx="452">
                  <c:v>9.1311999999999998</c:v>
                </c:pt>
                <c:pt idx="453">
                  <c:v>-75.830400000000054</c:v>
                </c:pt>
                <c:pt idx="454">
                  <c:v>66.540799999999962</c:v>
                </c:pt>
                <c:pt idx="455">
                  <c:v>24.913200000000003</c:v>
                </c:pt>
                <c:pt idx="456">
                  <c:v>-24.294000000000018</c:v>
                </c:pt>
                <c:pt idx="457">
                  <c:v>-96.11460000000011</c:v>
                </c:pt>
                <c:pt idx="458">
                  <c:v>3.3479999999999999</c:v>
                </c:pt>
                <c:pt idx="459">
                  <c:v>36.372</c:v>
                </c:pt>
                <c:pt idx="460">
                  <c:v>377.96220000000005</c:v>
                </c:pt>
                <c:pt idx="461">
                  <c:v>18.600599999999996</c:v>
                </c:pt>
                <c:pt idx="462">
                  <c:v>7.0680000000000005</c:v>
                </c:pt>
                <c:pt idx="463">
                  <c:v>-814.4831999999999</c:v>
                </c:pt>
                <c:pt idx="464">
                  <c:v>-20.888999999999989</c:v>
                </c:pt>
                <c:pt idx="465">
                  <c:v>-34.758000000000017</c:v>
                </c:pt>
                <c:pt idx="466">
                  <c:v>5.8704000000000001</c:v>
                </c:pt>
                <c:pt idx="467">
                  <c:v>-312.06139999999994</c:v>
                </c:pt>
                <c:pt idx="468">
                  <c:v>-36.235200000000006</c:v>
                </c:pt>
                <c:pt idx="469">
                  <c:v>-7.9001999999999999</c:v>
                </c:pt>
                <c:pt idx="470">
                  <c:v>26.630399999999998</c:v>
                </c:pt>
                <c:pt idx="471">
                  <c:v>3.4091999999999842</c:v>
                </c:pt>
                <c:pt idx="472">
                  <c:v>10.478399999999979</c:v>
                </c:pt>
                <c:pt idx="473">
                  <c:v>87.995999999999924</c:v>
                </c:pt>
                <c:pt idx="474">
                  <c:v>24.980400000000007</c:v>
                </c:pt>
                <c:pt idx="475">
                  <c:v>28.818999999999996</c:v>
                </c:pt>
                <c:pt idx="476">
                  <c:v>45.527999999999992</c:v>
                </c:pt>
                <c:pt idx="477">
                  <c:v>7.1819999999999951</c:v>
                </c:pt>
                <c:pt idx="478">
                  <c:v>19.295999999999999</c:v>
                </c:pt>
                <c:pt idx="479">
                  <c:v>6.6150000000000002</c:v>
                </c:pt>
                <c:pt idx="480">
                  <c:v>84.51</c:v>
                </c:pt>
                <c:pt idx="481">
                  <c:v>1.9088999999999996</c:v>
                </c:pt>
                <c:pt idx="482">
                  <c:v>1.6688000000000001</c:v>
                </c:pt>
                <c:pt idx="483">
                  <c:v>57.592799999999997</c:v>
                </c:pt>
                <c:pt idx="484">
                  <c:v>14.8</c:v>
                </c:pt>
                <c:pt idx="485">
                  <c:v>-30.24499999999999</c:v>
                </c:pt>
                <c:pt idx="486">
                  <c:v>17.497500000000016</c:v>
                </c:pt>
                <c:pt idx="487">
                  <c:v>341.99399999999969</c:v>
                </c:pt>
                <c:pt idx="488">
                  <c:v>0.59940000000000015</c:v>
                </c:pt>
                <c:pt idx="489">
                  <c:v>10.397399999999998</c:v>
                </c:pt>
                <c:pt idx="490">
                  <c:v>6.1572000000000031</c:v>
                </c:pt>
                <c:pt idx="491">
                  <c:v>8.9829999999999899</c:v>
                </c:pt>
                <c:pt idx="492">
                  <c:v>5.0921999999999992</c:v>
                </c:pt>
                <c:pt idx="493">
                  <c:v>13.157200000000003</c:v>
                </c:pt>
                <c:pt idx="494">
                  <c:v>-94.941000000000017</c:v>
                </c:pt>
                <c:pt idx="495">
                  <c:v>51.655799999999999</c:v>
                </c:pt>
                <c:pt idx="496">
                  <c:v>40.370399999999997</c:v>
                </c:pt>
                <c:pt idx="497">
                  <c:v>81.843199999999996</c:v>
                </c:pt>
                <c:pt idx="498">
                  <c:v>18.11760000000001</c:v>
                </c:pt>
                <c:pt idx="499">
                  <c:v>22.868999999999996</c:v>
                </c:pt>
                <c:pt idx="500">
                  <c:v>-15.079999999999998</c:v>
                </c:pt>
                <c:pt idx="501">
                  <c:v>-11.961599999999997</c:v>
                </c:pt>
                <c:pt idx="502">
                  <c:v>50.097999999999985</c:v>
                </c:pt>
                <c:pt idx="503">
                  <c:v>-1.9007999999999998</c:v>
                </c:pt>
                <c:pt idx="504">
                  <c:v>11.8871</c:v>
                </c:pt>
                <c:pt idx="505">
                  <c:v>5.3729999999999993</c:v>
                </c:pt>
                <c:pt idx="506">
                  <c:v>0.73980000000000024</c:v>
                </c:pt>
                <c:pt idx="507">
                  <c:v>2.1683999999999997</c:v>
                </c:pt>
                <c:pt idx="508">
                  <c:v>11.684999999999999</c:v>
                </c:pt>
                <c:pt idx="509">
                  <c:v>3177.4749999999999</c:v>
                </c:pt>
                <c:pt idx="510">
                  <c:v>40.415999999999997</c:v>
                </c:pt>
                <c:pt idx="511">
                  <c:v>12.172799999999999</c:v>
                </c:pt>
                <c:pt idx="512">
                  <c:v>0.71520000000000028</c:v>
                </c:pt>
                <c:pt idx="513">
                  <c:v>1.7901</c:v>
                </c:pt>
                <c:pt idx="514">
                  <c:v>1.7051999999999996</c:v>
                </c:pt>
                <c:pt idx="515">
                  <c:v>1379.9769999999999</c:v>
                </c:pt>
                <c:pt idx="516">
                  <c:v>13.891499999999999</c:v>
                </c:pt>
                <c:pt idx="517">
                  <c:v>5.3819999999999997</c:v>
                </c:pt>
                <c:pt idx="518">
                  <c:v>56.300999999999988</c:v>
                </c:pt>
                <c:pt idx="519">
                  <c:v>5.2877000000000001</c:v>
                </c:pt>
                <c:pt idx="520">
                  <c:v>-25.91360000000001</c:v>
                </c:pt>
                <c:pt idx="521">
                  <c:v>-21.167999999999999</c:v>
                </c:pt>
                <c:pt idx="522">
                  <c:v>21.097999999999985</c:v>
                </c:pt>
                <c:pt idx="523">
                  <c:v>-12.414599999999997</c:v>
                </c:pt>
                <c:pt idx="524">
                  <c:v>27.166600000000003</c:v>
                </c:pt>
                <c:pt idx="525">
                  <c:v>10.434000000000001</c:v>
                </c:pt>
                <c:pt idx="526">
                  <c:v>42.746999999999986</c:v>
                </c:pt>
                <c:pt idx="527">
                  <c:v>5.1407999999999916</c:v>
                </c:pt>
                <c:pt idx="528">
                  <c:v>-7.2672000000000043</c:v>
                </c:pt>
                <c:pt idx="529">
                  <c:v>-149.9058</c:v>
                </c:pt>
                <c:pt idx="530">
                  <c:v>19.692</c:v>
                </c:pt>
                <c:pt idx="531">
                  <c:v>11.919999999999987</c:v>
                </c:pt>
                <c:pt idx="532">
                  <c:v>2.3969999999999985</c:v>
                </c:pt>
                <c:pt idx="533">
                  <c:v>274.38600000000008</c:v>
                </c:pt>
                <c:pt idx="534">
                  <c:v>11.375</c:v>
                </c:pt>
                <c:pt idx="535">
                  <c:v>1.4672000000000001</c:v>
                </c:pt>
                <c:pt idx="536">
                  <c:v>-68.185600000000022</c:v>
                </c:pt>
                <c:pt idx="537">
                  <c:v>3.359999999999999</c:v>
                </c:pt>
                <c:pt idx="538">
                  <c:v>41.293800000000005</c:v>
                </c:pt>
                <c:pt idx="539">
                  <c:v>70.980000000000018</c:v>
                </c:pt>
                <c:pt idx="540">
                  <c:v>206.31600000000006</c:v>
                </c:pt>
                <c:pt idx="541">
                  <c:v>38.086400000000026</c:v>
                </c:pt>
                <c:pt idx="542">
                  <c:v>-145.52460000000002</c:v>
                </c:pt>
                <c:pt idx="543">
                  <c:v>7.263999999999994</c:v>
                </c:pt>
                <c:pt idx="544">
                  <c:v>6.2995000000000019</c:v>
                </c:pt>
                <c:pt idx="545">
                  <c:v>-84.292799999999986</c:v>
                </c:pt>
                <c:pt idx="546">
                  <c:v>13.931999999999999</c:v>
                </c:pt>
                <c:pt idx="547">
                  <c:v>6.4127999999999998</c:v>
                </c:pt>
                <c:pt idx="548">
                  <c:v>15.641999999999982</c:v>
                </c:pt>
                <c:pt idx="549">
                  <c:v>-17.045999999999999</c:v>
                </c:pt>
                <c:pt idx="550">
                  <c:v>-1.7440000000000015</c:v>
                </c:pt>
                <c:pt idx="551">
                  <c:v>0</c:v>
                </c:pt>
                <c:pt idx="552">
                  <c:v>6.0381999999999998</c:v>
                </c:pt>
                <c:pt idx="553">
                  <c:v>2.5707</c:v>
                </c:pt>
                <c:pt idx="554">
                  <c:v>310.98720000000003</c:v>
                </c:pt>
                <c:pt idx="555">
                  <c:v>3.4047999999999981</c:v>
                </c:pt>
                <c:pt idx="556">
                  <c:v>9.9359999999999999</c:v>
                </c:pt>
                <c:pt idx="557">
                  <c:v>-217.04800000000017</c:v>
                </c:pt>
                <c:pt idx="558">
                  <c:v>15.552000000000001</c:v>
                </c:pt>
                <c:pt idx="559">
                  <c:v>16.614000000000001</c:v>
                </c:pt>
                <c:pt idx="560">
                  <c:v>27.318199999999983</c:v>
                </c:pt>
                <c:pt idx="561">
                  <c:v>1.3000000000000007</c:v>
                </c:pt>
                <c:pt idx="562">
                  <c:v>3.7743000000000002</c:v>
                </c:pt>
                <c:pt idx="563">
                  <c:v>0</c:v>
                </c:pt>
                <c:pt idx="564">
                  <c:v>1.2005999999999999</c:v>
                </c:pt>
                <c:pt idx="565">
                  <c:v>46.796999999999983</c:v>
                </c:pt>
                <c:pt idx="566">
                  <c:v>45.001600000000003</c:v>
                </c:pt>
                <c:pt idx="567">
                  <c:v>27.3672</c:v>
                </c:pt>
                <c:pt idx="568">
                  <c:v>9.3312000000000008</c:v>
                </c:pt>
                <c:pt idx="569">
                  <c:v>0</c:v>
                </c:pt>
                <c:pt idx="570">
                  <c:v>34.775999999999996</c:v>
                </c:pt>
                <c:pt idx="571">
                  <c:v>6.4215999999999998</c:v>
                </c:pt>
                <c:pt idx="572">
                  <c:v>11.226599999999999</c:v>
                </c:pt>
                <c:pt idx="573">
                  <c:v>4.0095000000000001</c:v>
                </c:pt>
                <c:pt idx="574">
                  <c:v>2.3814000000000002</c:v>
                </c:pt>
                <c:pt idx="575">
                  <c:v>78.752800000000008</c:v>
                </c:pt>
                <c:pt idx="576">
                  <c:v>9.7608000000000015</c:v>
                </c:pt>
                <c:pt idx="577">
                  <c:v>2.1899999999999995</c:v>
                </c:pt>
                <c:pt idx="578">
                  <c:v>8.7139999999999951</c:v>
                </c:pt>
                <c:pt idx="579">
                  <c:v>-5.7148000000000003</c:v>
                </c:pt>
                <c:pt idx="580">
                  <c:v>1.5456000000000003</c:v>
                </c:pt>
                <c:pt idx="581">
                  <c:v>52.917299999999955</c:v>
                </c:pt>
                <c:pt idx="582">
                  <c:v>9.2386000000000053</c:v>
                </c:pt>
                <c:pt idx="583">
                  <c:v>3.5045999999999964</c:v>
                </c:pt>
                <c:pt idx="584">
                  <c:v>-4.7480999999999973</c:v>
                </c:pt>
                <c:pt idx="585">
                  <c:v>30.477599999999981</c:v>
                </c:pt>
                <c:pt idx="586">
                  <c:v>4.968599999999995</c:v>
                </c:pt>
                <c:pt idx="587">
                  <c:v>144.51570000000001</c:v>
                </c:pt>
                <c:pt idx="588">
                  <c:v>-20.136200000000006</c:v>
                </c:pt>
                <c:pt idx="589">
                  <c:v>7.2576000000000001</c:v>
                </c:pt>
                <c:pt idx="590">
                  <c:v>-12.896100000000004</c:v>
                </c:pt>
                <c:pt idx="591">
                  <c:v>3.6288</c:v>
                </c:pt>
                <c:pt idx="592">
                  <c:v>1.1679999999999997</c:v>
                </c:pt>
                <c:pt idx="593">
                  <c:v>9.7499999999999964</c:v>
                </c:pt>
                <c:pt idx="594">
                  <c:v>22.074799999999996</c:v>
                </c:pt>
                <c:pt idx="595">
                  <c:v>434.99130000000002</c:v>
                </c:pt>
                <c:pt idx="596">
                  <c:v>55.744999999999948</c:v>
                </c:pt>
                <c:pt idx="597">
                  <c:v>91.772800000000018</c:v>
                </c:pt>
                <c:pt idx="598">
                  <c:v>1.0178000000000007</c:v>
                </c:pt>
                <c:pt idx="599">
                  <c:v>-28.796400000000006</c:v>
                </c:pt>
                <c:pt idx="600">
                  <c:v>-115.35440000000006</c:v>
                </c:pt>
                <c:pt idx="601">
                  <c:v>0.72999999999999954</c:v>
                </c:pt>
                <c:pt idx="602">
                  <c:v>17.84699999999998</c:v>
                </c:pt>
                <c:pt idx="603">
                  <c:v>5.1407999999999916</c:v>
                </c:pt>
                <c:pt idx="604">
                  <c:v>-5.5338000000000012</c:v>
                </c:pt>
                <c:pt idx="605">
                  <c:v>-31.671199999999999</c:v>
                </c:pt>
                <c:pt idx="606">
                  <c:v>47.815200000000004</c:v>
                </c:pt>
                <c:pt idx="607">
                  <c:v>-2.6256000000000004</c:v>
                </c:pt>
                <c:pt idx="608">
                  <c:v>2.3813999999999984</c:v>
                </c:pt>
                <c:pt idx="609">
                  <c:v>-10.117800000000003</c:v>
                </c:pt>
                <c:pt idx="610">
                  <c:v>41.577299999999951</c:v>
                </c:pt>
                <c:pt idx="611">
                  <c:v>5.6955999999999989</c:v>
                </c:pt>
                <c:pt idx="612">
                  <c:v>2.6399999999999997</c:v>
                </c:pt>
                <c:pt idx="613">
                  <c:v>-157.93830000000008</c:v>
                </c:pt>
                <c:pt idx="614">
                  <c:v>15.99199999999999</c:v>
                </c:pt>
                <c:pt idx="615">
                  <c:v>-2.7967999999999993</c:v>
                </c:pt>
                <c:pt idx="616">
                  <c:v>15.787199999999999</c:v>
                </c:pt>
                <c:pt idx="617">
                  <c:v>3.0813999999999995</c:v>
                </c:pt>
                <c:pt idx="618">
                  <c:v>33.569999999999986</c:v>
                </c:pt>
                <c:pt idx="619">
                  <c:v>10.993899999999996</c:v>
                </c:pt>
                <c:pt idx="620">
                  <c:v>27.286199999999994</c:v>
                </c:pt>
                <c:pt idx="621">
                  <c:v>-14.773</c:v>
                </c:pt>
                <c:pt idx="622">
                  <c:v>87.568399999999968</c:v>
                </c:pt>
                <c:pt idx="623">
                  <c:v>178.90100000000001</c:v>
                </c:pt>
                <c:pt idx="624">
                  <c:v>130.87</c:v>
                </c:pt>
                <c:pt idx="625">
                  <c:v>46.927799999999984</c:v>
                </c:pt>
                <c:pt idx="626">
                  <c:v>12.090399999999999</c:v>
                </c:pt>
                <c:pt idx="627">
                  <c:v>28.176399999999987</c:v>
                </c:pt>
                <c:pt idx="628">
                  <c:v>5.1434999999999977</c:v>
                </c:pt>
                <c:pt idx="629">
                  <c:v>6.0857999999999999</c:v>
                </c:pt>
                <c:pt idx="630">
                  <c:v>-51.719100000000012</c:v>
                </c:pt>
                <c:pt idx="631">
                  <c:v>29.950000000000003</c:v>
                </c:pt>
                <c:pt idx="632">
                  <c:v>30.076800000000006</c:v>
                </c:pt>
                <c:pt idx="633">
                  <c:v>2.458499999999999</c:v>
                </c:pt>
                <c:pt idx="634">
                  <c:v>85.529700000000005</c:v>
                </c:pt>
                <c:pt idx="635">
                  <c:v>43.223399999999984</c:v>
                </c:pt>
                <c:pt idx="636">
                  <c:v>-13.846800000000002</c:v>
                </c:pt>
                <c:pt idx="637">
                  <c:v>12.232799999999997</c:v>
                </c:pt>
                <c:pt idx="638">
                  <c:v>272.79200000000003</c:v>
                </c:pt>
                <c:pt idx="639">
                  <c:v>5.0128000000000004</c:v>
                </c:pt>
                <c:pt idx="640">
                  <c:v>6.0287999999999995</c:v>
                </c:pt>
                <c:pt idx="641">
                  <c:v>85.903999999999996</c:v>
                </c:pt>
                <c:pt idx="642">
                  <c:v>12.599999999999998</c:v>
                </c:pt>
                <c:pt idx="643">
                  <c:v>54.333200000000005</c:v>
                </c:pt>
                <c:pt idx="644">
                  <c:v>3.1752000000000002</c:v>
                </c:pt>
                <c:pt idx="645">
                  <c:v>56.510999999999996</c:v>
                </c:pt>
                <c:pt idx="646">
                  <c:v>9.8624999999999972</c:v>
                </c:pt>
                <c:pt idx="647">
                  <c:v>3.0143999999999993</c:v>
                </c:pt>
                <c:pt idx="648">
                  <c:v>6.0680000000000014</c:v>
                </c:pt>
                <c:pt idx="649">
                  <c:v>22.678200000000018</c:v>
                </c:pt>
                <c:pt idx="650">
                  <c:v>31.599999999999966</c:v>
                </c:pt>
                <c:pt idx="651">
                  <c:v>178.31799999999998</c:v>
                </c:pt>
                <c:pt idx="652">
                  <c:v>45.975399999999993</c:v>
                </c:pt>
                <c:pt idx="653">
                  <c:v>10.311999999999998</c:v>
                </c:pt>
                <c:pt idx="654">
                  <c:v>8.5163999999999938</c:v>
                </c:pt>
                <c:pt idx="655">
                  <c:v>-2.6543999999999999</c:v>
                </c:pt>
                <c:pt idx="656">
                  <c:v>45.322199999999995</c:v>
                </c:pt>
                <c:pt idx="657">
                  <c:v>-50.098000000000013</c:v>
                </c:pt>
                <c:pt idx="658">
                  <c:v>-3.4619999999999997</c:v>
                </c:pt>
                <c:pt idx="659">
                  <c:v>124.92899999999986</c:v>
                </c:pt>
                <c:pt idx="660">
                  <c:v>-135.7650000000001</c:v>
                </c:pt>
                <c:pt idx="661">
                  <c:v>-118.12950000000006</c:v>
                </c:pt>
                <c:pt idx="662">
                  <c:v>-4.2222000000000008</c:v>
                </c:pt>
                <c:pt idx="663">
                  <c:v>18.397999999999968</c:v>
                </c:pt>
                <c:pt idx="664">
                  <c:v>5.2625999999999999</c:v>
                </c:pt>
                <c:pt idx="665">
                  <c:v>2.0789999999999997</c:v>
                </c:pt>
                <c:pt idx="666">
                  <c:v>28.706399999999991</c:v>
                </c:pt>
                <c:pt idx="667">
                  <c:v>28.618200000000002</c:v>
                </c:pt>
                <c:pt idx="668">
                  <c:v>8.7285000000000004</c:v>
                </c:pt>
                <c:pt idx="669">
                  <c:v>-14.385599999999997</c:v>
                </c:pt>
                <c:pt idx="670">
                  <c:v>-71.890500000000017</c:v>
                </c:pt>
                <c:pt idx="671">
                  <c:v>11.359999999999998</c:v>
                </c:pt>
                <c:pt idx="672">
                  <c:v>1.7115</c:v>
                </c:pt>
                <c:pt idx="673">
                  <c:v>16.588799999999999</c:v>
                </c:pt>
                <c:pt idx="674">
                  <c:v>17.504999999999995</c:v>
                </c:pt>
                <c:pt idx="675">
                  <c:v>40.749900000000004</c:v>
                </c:pt>
                <c:pt idx="676">
                  <c:v>-7.3920000000000021</c:v>
                </c:pt>
                <c:pt idx="677">
                  <c:v>4.5200999999999958</c:v>
                </c:pt>
                <c:pt idx="678">
                  <c:v>-41.261999999999972</c:v>
                </c:pt>
                <c:pt idx="679">
                  <c:v>-320.23950000000013</c:v>
                </c:pt>
                <c:pt idx="680">
                  <c:v>4.6643999999999988</c:v>
                </c:pt>
                <c:pt idx="681">
                  <c:v>2.598399999999998</c:v>
                </c:pt>
                <c:pt idx="682">
                  <c:v>18.521999999999998</c:v>
                </c:pt>
                <c:pt idx="683">
                  <c:v>-3839.9903999999988</c:v>
                </c:pt>
                <c:pt idx="684">
                  <c:v>14.650999999999989</c:v>
                </c:pt>
                <c:pt idx="685">
                  <c:v>163.18979999999999</c:v>
                </c:pt>
                <c:pt idx="686">
                  <c:v>6.8713999999999995</c:v>
                </c:pt>
                <c:pt idx="687">
                  <c:v>9.3312000000000008</c:v>
                </c:pt>
                <c:pt idx="688">
                  <c:v>4.7995999999999768</c:v>
                </c:pt>
                <c:pt idx="689">
                  <c:v>14.561400000000006</c:v>
                </c:pt>
                <c:pt idx="690">
                  <c:v>74.053200000000004</c:v>
                </c:pt>
                <c:pt idx="691">
                  <c:v>10.315199999999999</c:v>
                </c:pt>
                <c:pt idx="692">
                  <c:v>24.936000000000007</c:v>
                </c:pt>
                <c:pt idx="693">
                  <c:v>16.032</c:v>
                </c:pt>
                <c:pt idx="694">
                  <c:v>17.34879999999999</c:v>
                </c:pt>
                <c:pt idx="695">
                  <c:v>17.759999999999998</c:v>
                </c:pt>
                <c:pt idx="696">
                  <c:v>62.807499999999976</c:v>
                </c:pt>
                <c:pt idx="697">
                  <c:v>31.751200000000001</c:v>
                </c:pt>
                <c:pt idx="698">
                  <c:v>0.8088000000000003</c:v>
                </c:pt>
                <c:pt idx="699">
                  <c:v>-13.6312</c:v>
                </c:pt>
                <c:pt idx="700">
                  <c:v>-3.4271999999999991</c:v>
                </c:pt>
                <c:pt idx="701">
                  <c:v>4.1448</c:v>
                </c:pt>
                <c:pt idx="702">
                  <c:v>35.679599999999979</c:v>
                </c:pt>
                <c:pt idx="703">
                  <c:v>-13.871700000000047</c:v>
                </c:pt>
                <c:pt idx="704">
                  <c:v>3.6288</c:v>
                </c:pt>
                <c:pt idx="705">
                  <c:v>18.769499999999987</c:v>
                </c:pt>
                <c:pt idx="706">
                  <c:v>2.2823999999999991</c:v>
                </c:pt>
                <c:pt idx="707">
                  <c:v>52.78240000000001</c:v>
                </c:pt>
                <c:pt idx="708">
                  <c:v>-110.49000000000007</c:v>
                </c:pt>
                <c:pt idx="709">
                  <c:v>15.767999999999997</c:v>
                </c:pt>
                <c:pt idx="710">
                  <c:v>26.630399999999998</c:v>
                </c:pt>
                <c:pt idx="711">
                  <c:v>8.8623999999999992</c:v>
                </c:pt>
                <c:pt idx="712">
                  <c:v>109.72260000000001</c:v>
                </c:pt>
                <c:pt idx="713">
                  <c:v>89.314199999999971</c:v>
                </c:pt>
                <c:pt idx="714">
                  <c:v>113.98860000000001</c:v>
                </c:pt>
                <c:pt idx="715">
                  <c:v>6.9719999999999995</c:v>
                </c:pt>
                <c:pt idx="716">
                  <c:v>3.0813999999999995</c:v>
                </c:pt>
                <c:pt idx="717">
                  <c:v>24.475800000000007</c:v>
                </c:pt>
                <c:pt idx="718">
                  <c:v>19.4376</c:v>
                </c:pt>
                <c:pt idx="719">
                  <c:v>21.995999999999992</c:v>
                </c:pt>
                <c:pt idx="720">
                  <c:v>73.41</c:v>
                </c:pt>
                <c:pt idx="721">
                  <c:v>231.41160000000002</c:v>
                </c:pt>
                <c:pt idx="722">
                  <c:v>80.019899999999993</c:v>
                </c:pt>
                <c:pt idx="723">
                  <c:v>21.112000000000002</c:v>
                </c:pt>
                <c:pt idx="724">
                  <c:v>5.1281999999999996</c:v>
                </c:pt>
                <c:pt idx="725">
                  <c:v>6.3684000000000003</c:v>
                </c:pt>
                <c:pt idx="726">
                  <c:v>5.5992000000000015</c:v>
                </c:pt>
                <c:pt idx="727">
                  <c:v>84.051199999999994</c:v>
                </c:pt>
                <c:pt idx="728">
                  <c:v>-153.34560000000005</c:v>
                </c:pt>
                <c:pt idx="729">
                  <c:v>10.088999999999999</c:v>
                </c:pt>
                <c:pt idx="730">
                  <c:v>102.49980000000001</c:v>
                </c:pt>
                <c:pt idx="731">
                  <c:v>3.024</c:v>
                </c:pt>
                <c:pt idx="732">
                  <c:v>9.7175999999999902</c:v>
                </c:pt>
                <c:pt idx="733">
                  <c:v>86.385600000000011</c:v>
                </c:pt>
                <c:pt idx="734">
                  <c:v>33.647399999999998</c:v>
                </c:pt>
                <c:pt idx="735">
                  <c:v>9.4283999999999963</c:v>
                </c:pt>
                <c:pt idx="736">
                  <c:v>18.695599999999999</c:v>
                </c:pt>
                <c:pt idx="737">
                  <c:v>6.5519999999999996</c:v>
                </c:pt>
                <c:pt idx="738">
                  <c:v>8.4965999999999937</c:v>
                </c:pt>
                <c:pt idx="739">
                  <c:v>4.2716999999999992</c:v>
                </c:pt>
                <c:pt idx="740">
                  <c:v>-64.774800000000013</c:v>
                </c:pt>
                <c:pt idx="741">
                  <c:v>-5.4870000000000001</c:v>
                </c:pt>
                <c:pt idx="742">
                  <c:v>-10.948000000000002</c:v>
                </c:pt>
                <c:pt idx="743">
                  <c:v>1.1465999999999998</c:v>
                </c:pt>
                <c:pt idx="744">
                  <c:v>1.6762000000000001</c:v>
                </c:pt>
                <c:pt idx="745">
                  <c:v>6.2063999999999897</c:v>
                </c:pt>
                <c:pt idx="746">
                  <c:v>-28.355999999999952</c:v>
                </c:pt>
                <c:pt idx="747">
                  <c:v>7.1863999999999919</c:v>
                </c:pt>
                <c:pt idx="748">
                  <c:v>0.89939999999999909</c:v>
                </c:pt>
                <c:pt idx="749">
                  <c:v>26.702999999999999</c:v>
                </c:pt>
                <c:pt idx="750">
                  <c:v>56.7864</c:v>
                </c:pt>
                <c:pt idx="751">
                  <c:v>22.792000000000002</c:v>
                </c:pt>
                <c:pt idx="752">
                  <c:v>1.4112</c:v>
                </c:pt>
                <c:pt idx="753">
                  <c:v>374.99249999999995</c:v>
                </c:pt>
                <c:pt idx="754">
                  <c:v>28.7712</c:v>
                </c:pt>
                <c:pt idx="755">
                  <c:v>-167.3184</c:v>
                </c:pt>
                <c:pt idx="756">
                  <c:v>6.8767999999999994</c:v>
                </c:pt>
                <c:pt idx="757">
                  <c:v>47.92</c:v>
                </c:pt>
                <c:pt idx="758">
                  <c:v>4.2665999999999986</c:v>
                </c:pt>
                <c:pt idx="759">
                  <c:v>10.223999999999998</c:v>
                </c:pt>
                <c:pt idx="760">
                  <c:v>27.993600000000001</c:v>
                </c:pt>
                <c:pt idx="761">
                  <c:v>5.6993999999999998</c:v>
                </c:pt>
                <c:pt idx="762">
                  <c:v>-26.995499999999993</c:v>
                </c:pt>
                <c:pt idx="763">
                  <c:v>5.3391999999999991</c:v>
                </c:pt>
                <c:pt idx="764">
                  <c:v>25.47</c:v>
                </c:pt>
                <c:pt idx="765">
                  <c:v>258.69600000000003</c:v>
                </c:pt>
                <c:pt idx="766">
                  <c:v>2.7071999999999994</c:v>
                </c:pt>
                <c:pt idx="767">
                  <c:v>34.354799999999955</c:v>
                </c:pt>
                <c:pt idx="768">
                  <c:v>23.315999999999988</c:v>
                </c:pt>
                <c:pt idx="769">
                  <c:v>179.74880000000002</c:v>
                </c:pt>
                <c:pt idx="770">
                  <c:v>9.14</c:v>
                </c:pt>
                <c:pt idx="771">
                  <c:v>51.75</c:v>
                </c:pt>
                <c:pt idx="772">
                  <c:v>16.175000000000001</c:v>
                </c:pt>
                <c:pt idx="773">
                  <c:v>3.4695</c:v>
                </c:pt>
                <c:pt idx="774">
                  <c:v>10.881</c:v>
                </c:pt>
                <c:pt idx="775">
                  <c:v>14.523600000000002</c:v>
                </c:pt>
                <c:pt idx="776">
                  <c:v>3.6854999999999958</c:v>
                </c:pt>
                <c:pt idx="777">
                  <c:v>40.800600000000003</c:v>
                </c:pt>
                <c:pt idx="778">
                  <c:v>28.171799999999998</c:v>
                </c:pt>
                <c:pt idx="779">
                  <c:v>11.720800000000001</c:v>
                </c:pt>
                <c:pt idx="780">
                  <c:v>1.9259999999999997</c:v>
                </c:pt>
                <c:pt idx="781">
                  <c:v>-22.448999999999991</c:v>
                </c:pt>
                <c:pt idx="782">
                  <c:v>-2.6999999999999993</c:v>
                </c:pt>
                <c:pt idx="783">
                  <c:v>-15.615600000000001</c:v>
                </c:pt>
                <c:pt idx="784">
                  <c:v>0.59979999999999656</c:v>
                </c:pt>
                <c:pt idx="785">
                  <c:v>87.744299999999981</c:v>
                </c:pt>
                <c:pt idx="786">
                  <c:v>5.8914</c:v>
                </c:pt>
                <c:pt idx="787">
                  <c:v>34.89279999999998</c:v>
                </c:pt>
                <c:pt idx="788">
                  <c:v>69.100800000000007</c:v>
                </c:pt>
                <c:pt idx="789">
                  <c:v>4.1634000000000011</c:v>
                </c:pt>
                <c:pt idx="790">
                  <c:v>21.089600000000001</c:v>
                </c:pt>
                <c:pt idx="791">
                  <c:v>79.905599999999993</c:v>
                </c:pt>
                <c:pt idx="792">
                  <c:v>85.247500000000002</c:v>
                </c:pt>
                <c:pt idx="793">
                  <c:v>4.5815999999999999</c:v>
                </c:pt>
                <c:pt idx="794">
                  <c:v>10.642799999999999</c:v>
                </c:pt>
                <c:pt idx="795">
                  <c:v>9.8783999999999992</c:v>
                </c:pt>
                <c:pt idx="796">
                  <c:v>63.739199999999997</c:v>
                </c:pt>
                <c:pt idx="797">
                  <c:v>6.2208000000000006</c:v>
                </c:pt>
                <c:pt idx="798">
                  <c:v>10.348799999999999</c:v>
                </c:pt>
                <c:pt idx="799">
                  <c:v>17.745000000000019</c:v>
                </c:pt>
                <c:pt idx="800">
                  <c:v>7.3358999999999988</c:v>
                </c:pt>
                <c:pt idx="801">
                  <c:v>18.897199999999991</c:v>
                </c:pt>
                <c:pt idx="802">
                  <c:v>99.48960000000001</c:v>
                </c:pt>
                <c:pt idx="803">
                  <c:v>6.2208000000000006</c:v>
                </c:pt>
                <c:pt idx="804">
                  <c:v>6.2151999999999994</c:v>
                </c:pt>
                <c:pt idx="805">
                  <c:v>4.3176000000000005</c:v>
                </c:pt>
                <c:pt idx="806">
                  <c:v>247.99599999999981</c:v>
                </c:pt>
                <c:pt idx="807">
                  <c:v>11.076000000000001</c:v>
                </c:pt>
                <c:pt idx="808">
                  <c:v>50.989800000000002</c:v>
                </c:pt>
                <c:pt idx="809">
                  <c:v>3.2256</c:v>
                </c:pt>
                <c:pt idx="810">
                  <c:v>311.65199999999999</c:v>
                </c:pt>
                <c:pt idx="811">
                  <c:v>62.036799999999971</c:v>
                </c:pt>
                <c:pt idx="812">
                  <c:v>2.5779999999999994</c:v>
                </c:pt>
                <c:pt idx="813">
                  <c:v>6.2151999999999994</c:v>
                </c:pt>
                <c:pt idx="814">
                  <c:v>601.96990000000005</c:v>
                </c:pt>
                <c:pt idx="815">
                  <c:v>24.883200000000002</c:v>
                </c:pt>
                <c:pt idx="816">
                  <c:v>1.8703999999999998</c:v>
                </c:pt>
                <c:pt idx="817">
                  <c:v>14.5152</c:v>
                </c:pt>
                <c:pt idx="818">
                  <c:v>-2.4287999999999998</c:v>
                </c:pt>
                <c:pt idx="819">
                  <c:v>0</c:v>
                </c:pt>
                <c:pt idx="820">
                  <c:v>-22.796399999999991</c:v>
                </c:pt>
                <c:pt idx="821">
                  <c:v>117.43199999999999</c:v>
                </c:pt>
                <c:pt idx="822">
                  <c:v>71.990999999999985</c:v>
                </c:pt>
                <c:pt idx="823">
                  <c:v>4.8117999999999999</c:v>
                </c:pt>
                <c:pt idx="824">
                  <c:v>4.0679999999999978</c:v>
                </c:pt>
                <c:pt idx="825">
                  <c:v>40.31280000000001</c:v>
                </c:pt>
                <c:pt idx="826">
                  <c:v>16.8</c:v>
                </c:pt>
                <c:pt idx="827">
                  <c:v>10.799599999999998</c:v>
                </c:pt>
                <c:pt idx="828">
                  <c:v>7.4871999999999996</c:v>
                </c:pt>
                <c:pt idx="829">
                  <c:v>90.587999999999965</c:v>
                </c:pt>
                <c:pt idx="830">
                  <c:v>50.584800000000008</c:v>
                </c:pt>
                <c:pt idx="831">
                  <c:v>51.834599999999995</c:v>
                </c:pt>
                <c:pt idx="832">
                  <c:v>17.157400000000003</c:v>
                </c:pt>
                <c:pt idx="833">
                  <c:v>2.6411999999999995</c:v>
                </c:pt>
                <c:pt idx="834">
                  <c:v>6.5164</c:v>
                </c:pt>
                <c:pt idx="835">
                  <c:v>-111.49950000000007</c:v>
                </c:pt>
                <c:pt idx="836">
                  <c:v>-79.335199999999986</c:v>
                </c:pt>
                <c:pt idx="837">
                  <c:v>3.2615999999999996</c:v>
                </c:pt>
                <c:pt idx="838">
                  <c:v>1.5804</c:v>
                </c:pt>
                <c:pt idx="839">
                  <c:v>16.3215</c:v>
                </c:pt>
                <c:pt idx="840">
                  <c:v>3.3407999999999998</c:v>
                </c:pt>
                <c:pt idx="841">
                  <c:v>9.3024000000000058</c:v>
                </c:pt>
                <c:pt idx="842">
                  <c:v>11.699999999999996</c:v>
                </c:pt>
                <c:pt idx="843">
                  <c:v>8.767199999999999</c:v>
                </c:pt>
                <c:pt idx="844">
                  <c:v>3.2943999999999996</c:v>
                </c:pt>
                <c:pt idx="845">
                  <c:v>6.8713999999999995</c:v>
                </c:pt>
                <c:pt idx="846">
                  <c:v>23.441600000000005</c:v>
                </c:pt>
                <c:pt idx="847">
                  <c:v>77.743800000000022</c:v>
                </c:pt>
                <c:pt idx="848">
                  <c:v>8.5567999999999991</c:v>
                </c:pt>
                <c:pt idx="849">
                  <c:v>49.604800000000012</c:v>
                </c:pt>
                <c:pt idx="850">
                  <c:v>1.3416000000000001</c:v>
                </c:pt>
                <c:pt idx="851">
                  <c:v>18.662400000000002</c:v>
                </c:pt>
                <c:pt idx="852">
                  <c:v>50.187599999999996</c:v>
                </c:pt>
                <c:pt idx="853">
                  <c:v>14.671799999999998</c:v>
                </c:pt>
                <c:pt idx="854">
                  <c:v>9.7175999999999902</c:v>
                </c:pt>
                <c:pt idx="855">
                  <c:v>18.781199999999998</c:v>
                </c:pt>
                <c:pt idx="856">
                  <c:v>26.598000000000006</c:v>
                </c:pt>
                <c:pt idx="857">
                  <c:v>5.7672000000000008</c:v>
                </c:pt>
                <c:pt idx="858">
                  <c:v>3.5766999999999998</c:v>
                </c:pt>
                <c:pt idx="859">
                  <c:v>3.58</c:v>
                </c:pt>
                <c:pt idx="860">
                  <c:v>0.14719999999999978</c:v>
                </c:pt>
                <c:pt idx="861">
                  <c:v>10.625999999999999</c:v>
                </c:pt>
                <c:pt idx="862">
                  <c:v>40.687800000000003</c:v>
                </c:pt>
                <c:pt idx="863">
                  <c:v>0.59039999999999915</c:v>
                </c:pt>
                <c:pt idx="864">
                  <c:v>5.1786000000000012</c:v>
                </c:pt>
                <c:pt idx="865">
                  <c:v>1.3583000000000001</c:v>
                </c:pt>
                <c:pt idx="866">
                  <c:v>21.295400000000001</c:v>
                </c:pt>
                <c:pt idx="867">
                  <c:v>5.1791999999999998</c:v>
                </c:pt>
                <c:pt idx="868">
                  <c:v>-35.927999999999997</c:v>
                </c:pt>
                <c:pt idx="869">
                  <c:v>-760.98000000000025</c:v>
                </c:pt>
                <c:pt idx="870">
                  <c:v>-46.797000000000025</c:v>
                </c:pt>
                <c:pt idx="871">
                  <c:v>17.22</c:v>
                </c:pt>
                <c:pt idx="872">
                  <c:v>5.2255999999999991</c:v>
                </c:pt>
                <c:pt idx="873">
                  <c:v>37.220399999999998</c:v>
                </c:pt>
                <c:pt idx="874">
                  <c:v>67.255999999999986</c:v>
                </c:pt>
                <c:pt idx="875">
                  <c:v>64.518000000000001</c:v>
                </c:pt>
                <c:pt idx="876">
                  <c:v>13.195600000000002</c:v>
                </c:pt>
                <c:pt idx="877">
                  <c:v>66.954599999999971</c:v>
                </c:pt>
                <c:pt idx="878">
                  <c:v>-4.1243999999999996</c:v>
                </c:pt>
                <c:pt idx="879">
                  <c:v>23.109299999999998</c:v>
                </c:pt>
                <c:pt idx="880">
                  <c:v>262.38999999999987</c:v>
                </c:pt>
                <c:pt idx="881">
                  <c:v>8.3268000000000022</c:v>
                </c:pt>
                <c:pt idx="882">
                  <c:v>5.9312000000000014</c:v>
                </c:pt>
                <c:pt idx="883">
                  <c:v>10.047999999999998</c:v>
                </c:pt>
                <c:pt idx="884">
                  <c:v>5.936399999999999</c:v>
                </c:pt>
                <c:pt idx="885">
                  <c:v>4.5317999999999996</c:v>
                </c:pt>
                <c:pt idx="886">
                  <c:v>1.6751999999999967</c:v>
                </c:pt>
                <c:pt idx="887">
                  <c:v>18.453400000000002</c:v>
                </c:pt>
                <c:pt idx="888">
                  <c:v>16.993200000000002</c:v>
                </c:pt>
                <c:pt idx="889">
                  <c:v>14.994999999999994</c:v>
                </c:pt>
                <c:pt idx="890">
                  <c:v>18.600599999999996</c:v>
                </c:pt>
                <c:pt idx="891">
                  <c:v>2.0429999999999997</c:v>
                </c:pt>
                <c:pt idx="892">
                  <c:v>5.4127999999999989</c:v>
                </c:pt>
                <c:pt idx="893">
                  <c:v>135.98000000000002</c:v>
                </c:pt>
                <c:pt idx="894">
                  <c:v>42.071400000000011</c:v>
                </c:pt>
                <c:pt idx="895">
                  <c:v>24.502800000000001</c:v>
                </c:pt>
                <c:pt idx="896">
                  <c:v>5.0855999999999986</c:v>
                </c:pt>
                <c:pt idx="897">
                  <c:v>51.800000000000004</c:v>
                </c:pt>
                <c:pt idx="898">
                  <c:v>22.540800000000001</c:v>
                </c:pt>
                <c:pt idx="899">
                  <c:v>-6.5296000000000003</c:v>
                </c:pt>
                <c:pt idx="900">
                  <c:v>3.3929999999999989</c:v>
                </c:pt>
                <c:pt idx="901">
                  <c:v>-32.088000000000008</c:v>
                </c:pt>
                <c:pt idx="902">
                  <c:v>20.248499999999993</c:v>
                </c:pt>
                <c:pt idx="903">
                  <c:v>9.6191999999999993</c:v>
                </c:pt>
                <c:pt idx="904">
                  <c:v>2.598399999999998</c:v>
                </c:pt>
                <c:pt idx="905">
                  <c:v>6.2208000000000006</c:v>
                </c:pt>
                <c:pt idx="906">
                  <c:v>12.117599999999968</c:v>
                </c:pt>
                <c:pt idx="907">
                  <c:v>2.7278999999999964</c:v>
                </c:pt>
                <c:pt idx="908">
                  <c:v>19.791</c:v>
                </c:pt>
                <c:pt idx="909">
                  <c:v>323.94600000000003</c:v>
                </c:pt>
                <c:pt idx="910">
                  <c:v>829.37540000000024</c:v>
                </c:pt>
                <c:pt idx="911">
                  <c:v>81.047399999999982</c:v>
                </c:pt>
                <c:pt idx="912">
                  <c:v>9.1020000000000021</c:v>
                </c:pt>
                <c:pt idx="913">
                  <c:v>19.2454</c:v>
                </c:pt>
                <c:pt idx="914">
                  <c:v>56.054700000000011</c:v>
                </c:pt>
                <c:pt idx="915">
                  <c:v>-18.556200000000018</c:v>
                </c:pt>
                <c:pt idx="916">
                  <c:v>-56.995999999999981</c:v>
                </c:pt>
                <c:pt idx="917">
                  <c:v>-14.5656</c:v>
                </c:pt>
                <c:pt idx="918">
                  <c:v>50.40629999999998</c:v>
                </c:pt>
                <c:pt idx="919">
                  <c:v>-0.81199999999999983</c:v>
                </c:pt>
                <c:pt idx="920">
                  <c:v>6.8767999999999994</c:v>
                </c:pt>
                <c:pt idx="921">
                  <c:v>34.907399999999996</c:v>
                </c:pt>
                <c:pt idx="922">
                  <c:v>10.555199999999999</c:v>
                </c:pt>
                <c:pt idx="923">
                  <c:v>113.84799999999998</c:v>
                </c:pt>
                <c:pt idx="924">
                  <c:v>294.54879999999991</c:v>
                </c:pt>
                <c:pt idx="925">
                  <c:v>5.4432</c:v>
                </c:pt>
                <c:pt idx="926">
                  <c:v>53.550000000000004</c:v>
                </c:pt>
                <c:pt idx="927">
                  <c:v>12.936</c:v>
                </c:pt>
                <c:pt idx="928">
                  <c:v>9.517199999999999</c:v>
                </c:pt>
                <c:pt idx="929">
                  <c:v>2.5535999999999985</c:v>
                </c:pt>
                <c:pt idx="930">
                  <c:v>21.340800000000002</c:v>
                </c:pt>
                <c:pt idx="931">
                  <c:v>5.0286000000000008</c:v>
                </c:pt>
                <c:pt idx="932">
                  <c:v>4.1147999999999998</c:v>
                </c:pt>
                <c:pt idx="933">
                  <c:v>15.206399999999997</c:v>
                </c:pt>
                <c:pt idx="934">
                  <c:v>-21.793199999999992</c:v>
                </c:pt>
                <c:pt idx="935">
                  <c:v>5.4432</c:v>
                </c:pt>
                <c:pt idx="936">
                  <c:v>33.577199999999976</c:v>
                </c:pt>
                <c:pt idx="937">
                  <c:v>54.396599999999992</c:v>
                </c:pt>
                <c:pt idx="938">
                  <c:v>6.2208000000000006</c:v>
                </c:pt>
                <c:pt idx="939">
                  <c:v>34.964799999999997</c:v>
                </c:pt>
                <c:pt idx="940">
                  <c:v>8.0464000000000002</c:v>
                </c:pt>
                <c:pt idx="941">
                  <c:v>2.2098</c:v>
                </c:pt>
                <c:pt idx="942">
                  <c:v>41.785200000000032</c:v>
                </c:pt>
                <c:pt idx="943">
                  <c:v>15.552000000000001</c:v>
                </c:pt>
                <c:pt idx="944">
                  <c:v>140.54820000000001</c:v>
                </c:pt>
                <c:pt idx="945">
                  <c:v>62.91</c:v>
                </c:pt>
                <c:pt idx="946">
                  <c:v>-204.44580000000005</c:v>
                </c:pt>
                <c:pt idx="947">
                  <c:v>-12.912200000000027</c:v>
                </c:pt>
                <c:pt idx="948">
                  <c:v>75.542400000000015</c:v>
                </c:pt>
                <c:pt idx="949">
                  <c:v>-619.59600000000012</c:v>
                </c:pt>
                <c:pt idx="950">
                  <c:v>5.4432</c:v>
                </c:pt>
                <c:pt idx="951">
                  <c:v>7.92</c:v>
                </c:pt>
                <c:pt idx="952">
                  <c:v>7.6416000000000022</c:v>
                </c:pt>
                <c:pt idx="953">
                  <c:v>2.7168000000000001</c:v>
                </c:pt>
                <c:pt idx="954">
                  <c:v>-11.595999999999997</c:v>
                </c:pt>
                <c:pt idx="955">
                  <c:v>43.449999999999989</c:v>
                </c:pt>
                <c:pt idx="956">
                  <c:v>2.5893000000000006</c:v>
                </c:pt>
                <c:pt idx="957">
                  <c:v>-3.1679999999999993</c:v>
                </c:pt>
                <c:pt idx="958">
                  <c:v>5.6375999999999999</c:v>
                </c:pt>
                <c:pt idx="959">
                  <c:v>53.195999999999998</c:v>
                </c:pt>
                <c:pt idx="960">
                  <c:v>28.137200000000007</c:v>
                </c:pt>
                <c:pt idx="961">
                  <c:v>3.0575999999999999</c:v>
                </c:pt>
                <c:pt idx="962">
                  <c:v>10.94</c:v>
                </c:pt>
                <c:pt idx="963">
                  <c:v>1.6704000000000001</c:v>
                </c:pt>
                <c:pt idx="964">
                  <c:v>4.8117999999999999</c:v>
                </c:pt>
                <c:pt idx="965">
                  <c:v>9.7118999999999982</c:v>
                </c:pt>
                <c:pt idx="966">
                  <c:v>6.2208000000000006</c:v>
                </c:pt>
                <c:pt idx="967">
                  <c:v>91.967999999999989</c:v>
                </c:pt>
                <c:pt idx="968">
                  <c:v>4.2336</c:v>
                </c:pt>
                <c:pt idx="969">
                  <c:v>0</c:v>
                </c:pt>
                <c:pt idx="970">
                  <c:v>28.598399999999998</c:v>
                </c:pt>
                <c:pt idx="971">
                  <c:v>-31.050000000000011</c:v>
                </c:pt>
                <c:pt idx="972">
                  <c:v>-13.6312</c:v>
                </c:pt>
                <c:pt idx="973">
                  <c:v>10.149299999999997</c:v>
                </c:pt>
                <c:pt idx="974">
                  <c:v>3.2186000000000092</c:v>
                </c:pt>
                <c:pt idx="975">
                  <c:v>25.579799999999992</c:v>
                </c:pt>
                <c:pt idx="976">
                  <c:v>-0.79200000000000004</c:v>
                </c:pt>
                <c:pt idx="977">
                  <c:v>679.99599999999964</c:v>
                </c:pt>
                <c:pt idx="978">
                  <c:v>-2.6256000000000004</c:v>
                </c:pt>
                <c:pt idx="979">
                  <c:v>16.669799999999999</c:v>
                </c:pt>
                <c:pt idx="980">
                  <c:v>93.223199999999977</c:v>
                </c:pt>
                <c:pt idx="981">
                  <c:v>0.80559999999999987</c:v>
                </c:pt>
                <c:pt idx="982">
                  <c:v>55.998400000000032</c:v>
                </c:pt>
                <c:pt idx="983">
                  <c:v>75.489999999999924</c:v>
                </c:pt>
                <c:pt idx="984">
                  <c:v>2.5895999999999999</c:v>
                </c:pt>
                <c:pt idx="985">
                  <c:v>9.4391999999999996</c:v>
                </c:pt>
                <c:pt idx="986">
                  <c:v>44.867999999999967</c:v>
                </c:pt>
                <c:pt idx="987">
                  <c:v>-1.8904000000000001</c:v>
                </c:pt>
                <c:pt idx="988">
                  <c:v>72.807000000000031</c:v>
                </c:pt>
                <c:pt idx="989">
                  <c:v>5.2112999999999996</c:v>
                </c:pt>
                <c:pt idx="990">
                  <c:v>131.27849999999995</c:v>
                </c:pt>
                <c:pt idx="991">
                  <c:v>5.484</c:v>
                </c:pt>
                <c:pt idx="992">
                  <c:v>4.9104000000000001</c:v>
                </c:pt>
                <c:pt idx="993">
                  <c:v>69.704999999999998</c:v>
                </c:pt>
                <c:pt idx="994">
                  <c:v>1276.4871000000001</c:v>
                </c:pt>
                <c:pt idx="995">
                  <c:v>173.0316</c:v>
                </c:pt>
                <c:pt idx="996">
                  <c:v>4.9081999999999999</c:v>
                </c:pt>
                <c:pt idx="997">
                  <c:v>9.8901000000000039</c:v>
                </c:pt>
                <c:pt idx="998">
                  <c:v>9.1580000000000013</c:v>
                </c:pt>
                <c:pt idx="999">
                  <c:v>12.912900000000004</c:v>
                </c:pt>
                <c:pt idx="1000">
                  <c:v>11.4452</c:v>
                </c:pt>
                <c:pt idx="1001">
                  <c:v>762.18449999999984</c:v>
                </c:pt>
                <c:pt idx="1002">
                  <c:v>-290.87520000000001</c:v>
                </c:pt>
                <c:pt idx="1003">
                  <c:v>9.3312000000000008</c:v>
                </c:pt>
                <c:pt idx="1004">
                  <c:v>92.083500000000015</c:v>
                </c:pt>
                <c:pt idx="1005">
                  <c:v>40.353599999999986</c:v>
                </c:pt>
                <c:pt idx="1006">
                  <c:v>2.4779999999999989</c:v>
                </c:pt>
                <c:pt idx="1007">
                  <c:v>-3.5207999999999995</c:v>
                </c:pt>
                <c:pt idx="1008">
                  <c:v>20.584999999999994</c:v>
                </c:pt>
                <c:pt idx="1009">
                  <c:v>5.9990000000000023</c:v>
                </c:pt>
                <c:pt idx="1010">
                  <c:v>27.309599999999989</c:v>
                </c:pt>
                <c:pt idx="1011">
                  <c:v>46.574999999999996</c:v>
                </c:pt>
                <c:pt idx="1012">
                  <c:v>4.068699999999998</c:v>
                </c:pt>
                <c:pt idx="1013">
                  <c:v>356.04139999999995</c:v>
                </c:pt>
                <c:pt idx="1014">
                  <c:v>36.851999999999997</c:v>
                </c:pt>
                <c:pt idx="1015">
                  <c:v>15.552000000000001</c:v>
                </c:pt>
                <c:pt idx="1016">
                  <c:v>6.7008000000000001</c:v>
                </c:pt>
                <c:pt idx="1017">
                  <c:v>63.886200000000002</c:v>
                </c:pt>
                <c:pt idx="1018">
                  <c:v>2.4990000000000023</c:v>
                </c:pt>
                <c:pt idx="1019">
                  <c:v>156.42899999999997</c:v>
                </c:pt>
                <c:pt idx="1020">
                  <c:v>8.8686000000000007</c:v>
                </c:pt>
                <c:pt idx="1021">
                  <c:v>316.88249999999999</c:v>
                </c:pt>
                <c:pt idx="1022">
                  <c:v>648.56240000000003</c:v>
                </c:pt>
                <c:pt idx="1023">
                  <c:v>2.1728000000000001</c:v>
                </c:pt>
                <c:pt idx="1024">
                  <c:v>4.2804000000000002</c:v>
                </c:pt>
                <c:pt idx="1025">
                  <c:v>5.4432</c:v>
                </c:pt>
                <c:pt idx="1026">
                  <c:v>20.576399999999996</c:v>
                </c:pt>
                <c:pt idx="1027">
                  <c:v>-9.8724000000000007</c:v>
                </c:pt>
                <c:pt idx="1028">
                  <c:v>83.283999999999992</c:v>
                </c:pt>
                <c:pt idx="1029">
                  <c:v>57.41129999999999</c:v>
                </c:pt>
                <c:pt idx="1030">
                  <c:v>213.73500000000001</c:v>
                </c:pt>
                <c:pt idx="1031">
                  <c:v>52.126200000000004</c:v>
                </c:pt>
                <c:pt idx="1032">
                  <c:v>7.056</c:v>
                </c:pt>
                <c:pt idx="1033">
                  <c:v>5.1011999999999995</c:v>
                </c:pt>
                <c:pt idx="1034">
                  <c:v>-1.9272</c:v>
                </c:pt>
                <c:pt idx="1035">
                  <c:v>-10.579799999999999</c:v>
                </c:pt>
                <c:pt idx="1036">
                  <c:v>8.6619999999999919</c:v>
                </c:pt>
                <c:pt idx="1037">
                  <c:v>13.734</c:v>
                </c:pt>
                <c:pt idx="1038">
                  <c:v>2.696399999999997</c:v>
                </c:pt>
                <c:pt idx="1039">
                  <c:v>1.7954999999999988</c:v>
                </c:pt>
                <c:pt idx="1040">
                  <c:v>146.40359999999998</c:v>
                </c:pt>
                <c:pt idx="1041">
                  <c:v>11.151</c:v>
                </c:pt>
                <c:pt idx="1042">
                  <c:v>90.293999999999926</c:v>
                </c:pt>
                <c:pt idx="1043">
                  <c:v>2.9835000000000003</c:v>
                </c:pt>
                <c:pt idx="1044">
                  <c:v>-146.16000000000003</c:v>
                </c:pt>
                <c:pt idx="1045">
                  <c:v>-18.185999999999993</c:v>
                </c:pt>
                <c:pt idx="1046">
                  <c:v>85.247500000000002</c:v>
                </c:pt>
                <c:pt idx="1047">
                  <c:v>-3.8385000000000105</c:v>
                </c:pt>
                <c:pt idx="1048">
                  <c:v>125.2691999999999</c:v>
                </c:pt>
                <c:pt idx="1049">
                  <c:v>37.996200000000002</c:v>
                </c:pt>
                <c:pt idx="1050">
                  <c:v>-29.481200000000022</c:v>
                </c:pt>
                <c:pt idx="1051">
                  <c:v>2.4359999999999995</c:v>
                </c:pt>
                <c:pt idx="1052">
                  <c:v>56.577599999999961</c:v>
                </c:pt>
                <c:pt idx="1053">
                  <c:v>4.3524000000000003</c:v>
                </c:pt>
                <c:pt idx="1054">
                  <c:v>22.763999999999996</c:v>
                </c:pt>
                <c:pt idx="1055">
                  <c:v>27.791100000000004</c:v>
                </c:pt>
                <c:pt idx="1056">
                  <c:v>3.2944</c:v>
                </c:pt>
                <c:pt idx="1057">
                  <c:v>7.2267999999999999</c:v>
                </c:pt>
                <c:pt idx="1058">
                  <c:v>22.948799999999995</c:v>
                </c:pt>
                <c:pt idx="1059">
                  <c:v>1.6008</c:v>
                </c:pt>
                <c:pt idx="1060">
                  <c:v>-29.252400000000009</c:v>
                </c:pt>
                <c:pt idx="1061">
                  <c:v>4.5215999999999994</c:v>
                </c:pt>
                <c:pt idx="1062">
                  <c:v>-2.2134</c:v>
                </c:pt>
                <c:pt idx="1063">
                  <c:v>1.2791999999999994</c:v>
                </c:pt>
                <c:pt idx="1064">
                  <c:v>-27.715799999999994</c:v>
                </c:pt>
                <c:pt idx="1065">
                  <c:v>0.2352999999999999</c:v>
                </c:pt>
                <c:pt idx="1066">
                  <c:v>-46.224999999999994</c:v>
                </c:pt>
                <c:pt idx="1067">
                  <c:v>12.177999999999983</c:v>
                </c:pt>
                <c:pt idx="1068">
                  <c:v>-0.34880000000000033</c:v>
                </c:pt>
                <c:pt idx="1069">
                  <c:v>-18.462400000000002</c:v>
                </c:pt>
                <c:pt idx="1070">
                  <c:v>5.0595999999999997</c:v>
                </c:pt>
                <c:pt idx="1071">
                  <c:v>9.9467999999999979</c:v>
                </c:pt>
                <c:pt idx="1072">
                  <c:v>3.024</c:v>
                </c:pt>
                <c:pt idx="1073">
                  <c:v>-4.5980000000000008</c:v>
                </c:pt>
                <c:pt idx="1074">
                  <c:v>-3.3487999999999998</c:v>
                </c:pt>
                <c:pt idx="1075">
                  <c:v>1.9989999999999979</c:v>
                </c:pt>
                <c:pt idx="1076">
                  <c:v>10.628799999999998</c:v>
                </c:pt>
                <c:pt idx="1077">
                  <c:v>33.588800000000006</c:v>
                </c:pt>
                <c:pt idx="1078">
                  <c:v>8.4888000000000012</c:v>
                </c:pt>
                <c:pt idx="1079">
                  <c:v>2.3220000000000001</c:v>
                </c:pt>
                <c:pt idx="1080">
                  <c:v>9.3624000000000009</c:v>
                </c:pt>
                <c:pt idx="1081">
                  <c:v>121.76009999999994</c:v>
                </c:pt>
                <c:pt idx="1082">
                  <c:v>-264.92079999999999</c:v>
                </c:pt>
                <c:pt idx="1083">
                  <c:v>12.134799999999998</c:v>
                </c:pt>
                <c:pt idx="1084">
                  <c:v>105.24679999999995</c:v>
                </c:pt>
                <c:pt idx="1085">
                  <c:v>2400.9656999999997</c:v>
                </c:pt>
                <c:pt idx="1086">
                  <c:v>3.1104000000000003</c:v>
                </c:pt>
                <c:pt idx="1087">
                  <c:v>7.1976000000000049</c:v>
                </c:pt>
                <c:pt idx="1088">
                  <c:v>1.512</c:v>
                </c:pt>
                <c:pt idx="1089">
                  <c:v>1.9989999999999979</c:v>
                </c:pt>
                <c:pt idx="1090">
                  <c:v>25.194399999999995</c:v>
                </c:pt>
                <c:pt idx="1091">
                  <c:v>33.641999999999996</c:v>
                </c:pt>
                <c:pt idx="1092">
                  <c:v>19.178600000000003</c:v>
                </c:pt>
                <c:pt idx="1093">
                  <c:v>14.161000000000001</c:v>
                </c:pt>
                <c:pt idx="1094">
                  <c:v>103.22839999999997</c:v>
                </c:pt>
                <c:pt idx="1095">
                  <c:v>30.468200000000024</c:v>
                </c:pt>
                <c:pt idx="1096">
                  <c:v>-28.627200000000009</c:v>
                </c:pt>
                <c:pt idx="1097">
                  <c:v>11.19599999999997</c:v>
                </c:pt>
                <c:pt idx="1098">
                  <c:v>2.0415999999999999</c:v>
                </c:pt>
                <c:pt idx="1099">
                  <c:v>4.1030999999999995</c:v>
                </c:pt>
                <c:pt idx="1100">
                  <c:v>9.6656999999999975</c:v>
                </c:pt>
                <c:pt idx="1101">
                  <c:v>2.5055999999999998</c:v>
                </c:pt>
                <c:pt idx="1102">
                  <c:v>-4.7145000000000028</c:v>
                </c:pt>
                <c:pt idx="1103">
                  <c:v>-4.9878000000000018</c:v>
                </c:pt>
                <c:pt idx="1104">
                  <c:v>11.230799999999999</c:v>
                </c:pt>
                <c:pt idx="1105">
                  <c:v>-16.36440000000001</c:v>
                </c:pt>
                <c:pt idx="1106">
                  <c:v>-0.75660000000000016</c:v>
                </c:pt>
                <c:pt idx="1107">
                  <c:v>-17.248000000000008</c:v>
                </c:pt>
                <c:pt idx="1108">
                  <c:v>21.888000000000002</c:v>
                </c:pt>
                <c:pt idx="1109">
                  <c:v>13.826699999999999</c:v>
                </c:pt>
                <c:pt idx="1110">
                  <c:v>25.185999999999996</c:v>
                </c:pt>
                <c:pt idx="1111">
                  <c:v>3.6288</c:v>
                </c:pt>
                <c:pt idx="1112">
                  <c:v>-2.0264000000000002</c:v>
                </c:pt>
                <c:pt idx="1113">
                  <c:v>16.3352</c:v>
                </c:pt>
                <c:pt idx="1114">
                  <c:v>-12.688200000000002</c:v>
                </c:pt>
                <c:pt idx="1115">
                  <c:v>57.590400000000002</c:v>
                </c:pt>
                <c:pt idx="1116">
                  <c:v>3.024</c:v>
                </c:pt>
                <c:pt idx="1117">
                  <c:v>137.15100000000001</c:v>
                </c:pt>
                <c:pt idx="1118">
                  <c:v>111.59099999999995</c:v>
                </c:pt>
                <c:pt idx="1119">
                  <c:v>2.0491999999999999</c:v>
                </c:pt>
                <c:pt idx="1120">
                  <c:v>7.4871999999999996</c:v>
                </c:pt>
                <c:pt idx="1121">
                  <c:v>181.98179999999999</c:v>
                </c:pt>
                <c:pt idx="1122">
                  <c:v>6.6583999999999968</c:v>
                </c:pt>
                <c:pt idx="1123">
                  <c:v>11.579999999999998</c:v>
                </c:pt>
                <c:pt idx="1124">
                  <c:v>1.7901</c:v>
                </c:pt>
                <c:pt idx="1125">
                  <c:v>10.969799999999999</c:v>
                </c:pt>
                <c:pt idx="1126">
                  <c:v>224.2673999999999</c:v>
                </c:pt>
                <c:pt idx="1127">
                  <c:v>2.6416000000000004</c:v>
                </c:pt>
                <c:pt idx="1128">
                  <c:v>50.94</c:v>
                </c:pt>
                <c:pt idx="1129">
                  <c:v>75.662399999999991</c:v>
                </c:pt>
                <c:pt idx="1130">
                  <c:v>20.085100000000001</c:v>
                </c:pt>
                <c:pt idx="1131">
                  <c:v>28.754999999999995</c:v>
                </c:pt>
                <c:pt idx="1132">
                  <c:v>9.3312000000000008</c:v>
                </c:pt>
                <c:pt idx="1133">
                  <c:v>-23.364000000000019</c:v>
                </c:pt>
                <c:pt idx="1134">
                  <c:v>2.6459999999999995</c:v>
                </c:pt>
                <c:pt idx="1135">
                  <c:v>7.4571000000000041</c:v>
                </c:pt>
                <c:pt idx="1136">
                  <c:v>129.38399999999999</c:v>
                </c:pt>
                <c:pt idx="1137">
                  <c:v>10.5504</c:v>
                </c:pt>
                <c:pt idx="1138">
                  <c:v>8.9909999999999997</c:v>
                </c:pt>
                <c:pt idx="1139">
                  <c:v>5.5566000000000004</c:v>
                </c:pt>
                <c:pt idx="1140">
                  <c:v>8.69</c:v>
                </c:pt>
                <c:pt idx="1141">
                  <c:v>53.195999999999998</c:v>
                </c:pt>
                <c:pt idx="1142">
                  <c:v>2.8776000000000002</c:v>
                </c:pt>
                <c:pt idx="1143">
                  <c:v>3.1104000000000003</c:v>
                </c:pt>
                <c:pt idx="1144">
                  <c:v>223.05399999999995</c:v>
                </c:pt>
                <c:pt idx="1145">
                  <c:v>16.788600000000002</c:v>
                </c:pt>
                <c:pt idx="1146">
                  <c:v>107.34599999999996</c:v>
                </c:pt>
                <c:pt idx="1147">
                  <c:v>2.6279999999999997</c:v>
                </c:pt>
                <c:pt idx="1148">
                  <c:v>5.8695999999999993</c:v>
                </c:pt>
                <c:pt idx="1149">
                  <c:v>0.43799999999999883</c:v>
                </c:pt>
                <c:pt idx="1150">
                  <c:v>209.99299999999999</c:v>
                </c:pt>
                <c:pt idx="1151">
                  <c:v>1.2527999999999997</c:v>
                </c:pt>
                <c:pt idx="1152">
                  <c:v>1.6379999999999999</c:v>
                </c:pt>
                <c:pt idx="1153">
                  <c:v>53.921700000000008</c:v>
                </c:pt>
                <c:pt idx="1154">
                  <c:v>0</c:v>
                </c:pt>
                <c:pt idx="1155">
                  <c:v>493.78559999999993</c:v>
                </c:pt>
                <c:pt idx="1156">
                  <c:v>29.285699999999999</c:v>
                </c:pt>
                <c:pt idx="1157">
                  <c:v>100.12200000000001</c:v>
                </c:pt>
                <c:pt idx="1158">
                  <c:v>19.518400000000007</c:v>
                </c:pt>
                <c:pt idx="1159">
                  <c:v>90.735000000000014</c:v>
                </c:pt>
                <c:pt idx="1160">
                  <c:v>5.77</c:v>
                </c:pt>
                <c:pt idx="1161">
                  <c:v>15.642599999999995</c:v>
                </c:pt>
                <c:pt idx="1162">
                  <c:v>4.5953999999999997</c:v>
                </c:pt>
                <c:pt idx="1163">
                  <c:v>40.872</c:v>
                </c:pt>
                <c:pt idx="1164">
                  <c:v>9.1785000000000014</c:v>
                </c:pt>
                <c:pt idx="1165">
                  <c:v>21.059999999999995</c:v>
                </c:pt>
                <c:pt idx="1166">
                  <c:v>49.272299999999987</c:v>
                </c:pt>
                <c:pt idx="1167">
                  <c:v>33.938800000000001</c:v>
                </c:pt>
                <c:pt idx="1168">
                  <c:v>0</c:v>
                </c:pt>
                <c:pt idx="1169">
                  <c:v>9.3312000000000008</c:v>
                </c:pt>
                <c:pt idx="1170">
                  <c:v>8.299199999999999</c:v>
                </c:pt>
                <c:pt idx="1171">
                  <c:v>10.7424</c:v>
                </c:pt>
                <c:pt idx="1172">
                  <c:v>5.5754999999999999</c:v>
                </c:pt>
                <c:pt idx="1173">
                  <c:v>-7.7640000000000011</c:v>
                </c:pt>
                <c:pt idx="1174">
                  <c:v>16.2864</c:v>
                </c:pt>
                <c:pt idx="1175">
                  <c:v>8.0996999999999986</c:v>
                </c:pt>
                <c:pt idx="1176">
                  <c:v>5.4332000000000003</c:v>
                </c:pt>
                <c:pt idx="1177">
                  <c:v>51.749999999999986</c:v>
                </c:pt>
                <c:pt idx="1178">
                  <c:v>44.992500000000007</c:v>
                </c:pt>
                <c:pt idx="1179">
                  <c:v>64.674000000000007</c:v>
                </c:pt>
                <c:pt idx="1180">
                  <c:v>357.19110000000001</c:v>
                </c:pt>
                <c:pt idx="1181">
                  <c:v>1.0903999999999998</c:v>
                </c:pt>
                <c:pt idx="1182">
                  <c:v>7.3385999999999996</c:v>
                </c:pt>
                <c:pt idx="1183">
                  <c:v>0.69300000000000006</c:v>
                </c:pt>
                <c:pt idx="1184">
                  <c:v>4.2335999999999991</c:v>
                </c:pt>
                <c:pt idx="1185">
                  <c:v>9.7176000000000329</c:v>
                </c:pt>
                <c:pt idx="1186">
                  <c:v>12.441600000000001</c:v>
                </c:pt>
                <c:pt idx="1187">
                  <c:v>53.346599999999995</c:v>
                </c:pt>
                <c:pt idx="1188">
                  <c:v>22.118400000000001</c:v>
                </c:pt>
                <c:pt idx="1189">
                  <c:v>66.715199999999982</c:v>
                </c:pt>
                <c:pt idx="1190">
                  <c:v>89.222400000000022</c:v>
                </c:pt>
                <c:pt idx="1191">
                  <c:v>109.7208</c:v>
                </c:pt>
                <c:pt idx="1192">
                  <c:v>11.328800000000001</c:v>
                </c:pt>
                <c:pt idx="1193">
                  <c:v>5.4432</c:v>
                </c:pt>
                <c:pt idx="1194">
                  <c:v>2.553199999999999</c:v>
                </c:pt>
                <c:pt idx="1195">
                  <c:v>2.1588000000000021</c:v>
                </c:pt>
                <c:pt idx="1196">
                  <c:v>-2.098800000000006</c:v>
                </c:pt>
                <c:pt idx="1197">
                  <c:v>64.789199999999951</c:v>
                </c:pt>
                <c:pt idx="1198">
                  <c:v>-4.1135999999999981</c:v>
                </c:pt>
                <c:pt idx="1199">
                  <c:v>-1850.9464000000007</c:v>
                </c:pt>
                <c:pt idx="1200">
                  <c:v>40.800600000000003</c:v>
                </c:pt>
                <c:pt idx="1201">
                  <c:v>-1.4352</c:v>
                </c:pt>
                <c:pt idx="1202">
                  <c:v>10.679399999999873</c:v>
                </c:pt>
                <c:pt idx="1203">
                  <c:v>0</c:v>
                </c:pt>
                <c:pt idx="1204">
                  <c:v>-33.804000000000002</c:v>
                </c:pt>
                <c:pt idx="1205">
                  <c:v>16.997500000000016</c:v>
                </c:pt>
                <c:pt idx="1206">
                  <c:v>3.3629999999999995</c:v>
                </c:pt>
                <c:pt idx="1207">
                  <c:v>3.2003999999999997</c:v>
                </c:pt>
                <c:pt idx="1208">
                  <c:v>6.8942999999999994</c:v>
                </c:pt>
                <c:pt idx="1209">
                  <c:v>10.465</c:v>
                </c:pt>
                <c:pt idx="1210">
                  <c:v>2.8835999999999995</c:v>
                </c:pt>
                <c:pt idx="1211">
                  <c:v>21.717599999999948</c:v>
                </c:pt>
                <c:pt idx="1212">
                  <c:v>-48.470400000000019</c:v>
                </c:pt>
                <c:pt idx="1213">
                  <c:v>-2.3275999999999994</c:v>
                </c:pt>
                <c:pt idx="1214">
                  <c:v>-3.6024000000000012</c:v>
                </c:pt>
                <c:pt idx="1215">
                  <c:v>1.5767999999999998</c:v>
                </c:pt>
                <c:pt idx="1216">
                  <c:v>28.764000000000006</c:v>
                </c:pt>
                <c:pt idx="1217">
                  <c:v>1.7024000000000008</c:v>
                </c:pt>
                <c:pt idx="1218">
                  <c:v>64.674000000000007</c:v>
                </c:pt>
                <c:pt idx="1219">
                  <c:v>-386.3915999999997</c:v>
                </c:pt>
                <c:pt idx="1220">
                  <c:v>44.954999999999977</c:v>
                </c:pt>
                <c:pt idx="1221">
                  <c:v>28.792799999999971</c:v>
                </c:pt>
                <c:pt idx="1222">
                  <c:v>20.482199999999992</c:v>
                </c:pt>
                <c:pt idx="1223">
                  <c:v>34.38600000000001</c:v>
                </c:pt>
                <c:pt idx="1224">
                  <c:v>0.60479999999999989</c:v>
                </c:pt>
                <c:pt idx="1225">
                  <c:v>19.874400000000001</c:v>
                </c:pt>
                <c:pt idx="1226">
                  <c:v>3.6587999999999994</c:v>
                </c:pt>
                <c:pt idx="1227">
                  <c:v>11.631599999999992</c:v>
                </c:pt>
                <c:pt idx="1228">
                  <c:v>7.4871999999999996</c:v>
                </c:pt>
                <c:pt idx="1229">
                  <c:v>2.9681999999999995</c:v>
                </c:pt>
                <c:pt idx="1230">
                  <c:v>1.7607999999999997</c:v>
                </c:pt>
                <c:pt idx="1231">
                  <c:v>0.72279999999999989</c:v>
                </c:pt>
                <c:pt idx="1232">
                  <c:v>35.981999999999992</c:v>
                </c:pt>
                <c:pt idx="1233">
                  <c:v>69.99899999999991</c:v>
                </c:pt>
                <c:pt idx="1234">
                  <c:v>13.786200000000006</c:v>
                </c:pt>
                <c:pt idx="1235">
                  <c:v>-29.940000000000012</c:v>
                </c:pt>
                <c:pt idx="1236">
                  <c:v>0</c:v>
                </c:pt>
                <c:pt idx="1237">
                  <c:v>41.262</c:v>
                </c:pt>
                <c:pt idx="1238">
                  <c:v>5.4340000000000002</c:v>
                </c:pt>
                <c:pt idx="1239">
                  <c:v>10.652200000000001</c:v>
                </c:pt>
                <c:pt idx="1240">
                  <c:v>10.7912</c:v>
                </c:pt>
                <c:pt idx="1241">
                  <c:v>5.5</c:v>
                </c:pt>
                <c:pt idx="1242">
                  <c:v>124.48499999999999</c:v>
                </c:pt>
                <c:pt idx="1243">
                  <c:v>3.5752000000000006</c:v>
                </c:pt>
                <c:pt idx="1244">
                  <c:v>23.8581</c:v>
                </c:pt>
                <c:pt idx="1245">
                  <c:v>95.585999999999899</c:v>
                </c:pt>
                <c:pt idx="1246">
                  <c:v>135.4068000000002</c:v>
                </c:pt>
                <c:pt idx="1247">
                  <c:v>11.998799999999989</c:v>
                </c:pt>
                <c:pt idx="1248">
                  <c:v>17.468999999999998</c:v>
                </c:pt>
                <c:pt idx="1249">
                  <c:v>139.57019999999989</c:v>
                </c:pt>
                <c:pt idx="1250">
                  <c:v>511.36799999999999</c:v>
                </c:pt>
                <c:pt idx="1251">
                  <c:v>1.3760000000000003</c:v>
                </c:pt>
                <c:pt idx="1252">
                  <c:v>285.9896</c:v>
                </c:pt>
                <c:pt idx="1253">
                  <c:v>0.59039999999999915</c:v>
                </c:pt>
                <c:pt idx="1254">
                  <c:v>-8.3790000000000031</c:v>
                </c:pt>
                <c:pt idx="1255">
                  <c:v>0.50219999999999976</c:v>
                </c:pt>
                <c:pt idx="1256">
                  <c:v>11.516399999999999</c:v>
                </c:pt>
                <c:pt idx="1257">
                  <c:v>-20.446799999999996</c:v>
                </c:pt>
                <c:pt idx="1258">
                  <c:v>-47.254199999999997</c:v>
                </c:pt>
                <c:pt idx="1259">
                  <c:v>76.704000000000008</c:v>
                </c:pt>
                <c:pt idx="1260">
                  <c:v>107.98499999999996</c:v>
                </c:pt>
                <c:pt idx="1261">
                  <c:v>-14.0928</c:v>
                </c:pt>
                <c:pt idx="1262">
                  <c:v>6.3336000000000006</c:v>
                </c:pt>
                <c:pt idx="1263">
                  <c:v>18.873000000000005</c:v>
                </c:pt>
                <c:pt idx="1264">
                  <c:v>10.880999999999998</c:v>
                </c:pt>
                <c:pt idx="1265">
                  <c:v>1.7738999999999998</c:v>
                </c:pt>
                <c:pt idx="1266">
                  <c:v>41.429399999999987</c:v>
                </c:pt>
                <c:pt idx="1267">
                  <c:v>18.266999999999967</c:v>
                </c:pt>
                <c:pt idx="1268">
                  <c:v>3.665999999999995</c:v>
                </c:pt>
                <c:pt idx="1269">
                  <c:v>5.6159999999999997</c:v>
                </c:pt>
                <c:pt idx="1270">
                  <c:v>-12.792000000000002</c:v>
                </c:pt>
                <c:pt idx="1271">
                  <c:v>-126.85920000000002</c:v>
                </c:pt>
                <c:pt idx="1272">
                  <c:v>-67.27200000000002</c:v>
                </c:pt>
                <c:pt idx="1273">
                  <c:v>3.6288</c:v>
                </c:pt>
                <c:pt idx="1274">
                  <c:v>-88.783999999999978</c:v>
                </c:pt>
                <c:pt idx="1275">
                  <c:v>5.2026000000000003</c:v>
                </c:pt>
                <c:pt idx="1276">
                  <c:v>-7.1990999999999961</c:v>
                </c:pt>
                <c:pt idx="1277">
                  <c:v>5.3969999999999914</c:v>
                </c:pt>
                <c:pt idx="1278">
                  <c:v>12.8583</c:v>
                </c:pt>
                <c:pt idx="1279">
                  <c:v>30.196799999999996</c:v>
                </c:pt>
                <c:pt idx="1280">
                  <c:v>80.735999999999976</c:v>
                </c:pt>
                <c:pt idx="1281">
                  <c:v>4.9139999999999988</c:v>
                </c:pt>
                <c:pt idx="1282">
                  <c:v>-13.363000000000003</c:v>
                </c:pt>
                <c:pt idx="1283">
                  <c:v>88.073999999999984</c:v>
                </c:pt>
                <c:pt idx="1284">
                  <c:v>-4.8510000000000009</c:v>
                </c:pt>
                <c:pt idx="1285">
                  <c:v>1.0429999999999984</c:v>
                </c:pt>
                <c:pt idx="1286">
                  <c:v>4.4891999999999985</c:v>
                </c:pt>
                <c:pt idx="1287">
                  <c:v>11.166400000000003</c:v>
                </c:pt>
                <c:pt idx="1288">
                  <c:v>4.1147999999999989</c:v>
                </c:pt>
                <c:pt idx="1289">
                  <c:v>7.4952000000000005</c:v>
                </c:pt>
                <c:pt idx="1290">
                  <c:v>4.4603999999999999</c:v>
                </c:pt>
                <c:pt idx="1291">
                  <c:v>15.552000000000001</c:v>
                </c:pt>
                <c:pt idx="1292">
                  <c:v>9.2232000000000021</c:v>
                </c:pt>
                <c:pt idx="1293">
                  <c:v>52.531999999999996</c:v>
                </c:pt>
                <c:pt idx="1294">
                  <c:v>1.4783999999999999</c:v>
                </c:pt>
                <c:pt idx="1295">
                  <c:v>84.572799999999944</c:v>
                </c:pt>
                <c:pt idx="1296">
                  <c:v>4.5187999999999997</c:v>
                </c:pt>
                <c:pt idx="1297">
                  <c:v>6.4749999999999979</c:v>
                </c:pt>
                <c:pt idx="1298">
                  <c:v>2.2990000000000066</c:v>
                </c:pt>
                <c:pt idx="1299">
                  <c:v>7.0095999999999989</c:v>
                </c:pt>
                <c:pt idx="1300">
                  <c:v>166.10039999999995</c:v>
                </c:pt>
                <c:pt idx="1301">
                  <c:v>83.050199999999975</c:v>
                </c:pt>
                <c:pt idx="1302">
                  <c:v>4.3371999999999957</c:v>
                </c:pt>
                <c:pt idx="1303">
                  <c:v>5.5176999999999978</c:v>
                </c:pt>
                <c:pt idx="1304">
                  <c:v>77.751899999999992</c:v>
                </c:pt>
                <c:pt idx="1305">
                  <c:v>52.492999999999967</c:v>
                </c:pt>
                <c:pt idx="1306">
                  <c:v>22.444800000000001</c:v>
                </c:pt>
                <c:pt idx="1307">
                  <c:v>6.4206000000000012</c:v>
                </c:pt>
                <c:pt idx="1308">
                  <c:v>5.6628000000000007</c:v>
                </c:pt>
                <c:pt idx="1309">
                  <c:v>9.716399999999993</c:v>
                </c:pt>
                <c:pt idx="1310">
                  <c:v>-8.0783999999999949</c:v>
                </c:pt>
                <c:pt idx="1311">
                  <c:v>1.7343</c:v>
                </c:pt>
                <c:pt idx="1312">
                  <c:v>56.175200000000004</c:v>
                </c:pt>
                <c:pt idx="1313">
                  <c:v>-13.317599999999999</c:v>
                </c:pt>
                <c:pt idx="1314">
                  <c:v>18.662400000000002</c:v>
                </c:pt>
                <c:pt idx="1315">
                  <c:v>62.505600000000001</c:v>
                </c:pt>
                <c:pt idx="1316">
                  <c:v>28.964999999999961</c:v>
                </c:pt>
                <c:pt idx="1317">
                  <c:v>3.3724999999999992</c:v>
                </c:pt>
                <c:pt idx="1318">
                  <c:v>71.989999999999981</c:v>
                </c:pt>
                <c:pt idx="1319">
                  <c:v>-3.6288</c:v>
                </c:pt>
                <c:pt idx="1320">
                  <c:v>-4.1831999999999976</c:v>
                </c:pt>
                <c:pt idx="1321">
                  <c:v>35.69399999999996</c:v>
                </c:pt>
                <c:pt idx="1322">
                  <c:v>19.656000000000002</c:v>
                </c:pt>
                <c:pt idx="1323">
                  <c:v>3.5151999999999988</c:v>
                </c:pt>
                <c:pt idx="1324">
                  <c:v>12.490200000000003</c:v>
                </c:pt>
                <c:pt idx="1325">
                  <c:v>-30.555000000000007</c:v>
                </c:pt>
                <c:pt idx="1326">
                  <c:v>5.1072000000000024</c:v>
                </c:pt>
                <c:pt idx="1327">
                  <c:v>5.5565999999999995</c:v>
                </c:pt>
                <c:pt idx="1328">
                  <c:v>26.375999999999998</c:v>
                </c:pt>
                <c:pt idx="1329">
                  <c:v>16.302</c:v>
                </c:pt>
                <c:pt idx="1330">
                  <c:v>-0.64350000000000018</c:v>
                </c:pt>
                <c:pt idx="1331">
                  <c:v>2.4009999999999998</c:v>
                </c:pt>
                <c:pt idx="1332">
                  <c:v>-1.7280000000000002</c:v>
                </c:pt>
                <c:pt idx="1333">
                  <c:v>-13.930000000000003</c:v>
                </c:pt>
                <c:pt idx="1334">
                  <c:v>52.775999999999996</c:v>
                </c:pt>
                <c:pt idx="1335">
                  <c:v>0</c:v>
                </c:pt>
                <c:pt idx="1336">
                  <c:v>6.5285999999999991</c:v>
                </c:pt>
                <c:pt idx="1337">
                  <c:v>8.0406000000000013</c:v>
                </c:pt>
                <c:pt idx="1338">
                  <c:v>176.17080000000001</c:v>
                </c:pt>
                <c:pt idx="1339">
                  <c:v>36.019200000000005</c:v>
                </c:pt>
                <c:pt idx="1340">
                  <c:v>-27.827999999999975</c:v>
                </c:pt>
                <c:pt idx="1341">
                  <c:v>-12.527999999999995</c:v>
                </c:pt>
                <c:pt idx="1342">
                  <c:v>-21.159599999999998</c:v>
                </c:pt>
                <c:pt idx="1343">
                  <c:v>14.345999999999995</c:v>
                </c:pt>
                <c:pt idx="1344">
                  <c:v>6.0029999999999992</c:v>
                </c:pt>
                <c:pt idx="1345">
                  <c:v>36.574200000000005</c:v>
                </c:pt>
                <c:pt idx="1346">
                  <c:v>23.59</c:v>
                </c:pt>
                <c:pt idx="1347">
                  <c:v>5.7071999999999976</c:v>
                </c:pt>
                <c:pt idx="1348">
                  <c:v>25.097999999999999</c:v>
                </c:pt>
                <c:pt idx="1349">
                  <c:v>17.2224</c:v>
                </c:pt>
                <c:pt idx="1350">
                  <c:v>-70.104300000000023</c:v>
                </c:pt>
                <c:pt idx="1351">
                  <c:v>7.8500000000000014</c:v>
                </c:pt>
                <c:pt idx="1352">
                  <c:v>20.695499999999988</c:v>
                </c:pt>
                <c:pt idx="1353">
                  <c:v>8.4527999999999999</c:v>
                </c:pt>
                <c:pt idx="1354">
                  <c:v>11.283900000000017</c:v>
                </c:pt>
                <c:pt idx="1355">
                  <c:v>-44.155200000000022</c:v>
                </c:pt>
                <c:pt idx="1356">
                  <c:v>-35.178000000000004</c:v>
                </c:pt>
                <c:pt idx="1357">
                  <c:v>36.404399999999995</c:v>
                </c:pt>
                <c:pt idx="1358">
                  <c:v>-1.4413</c:v>
                </c:pt>
                <c:pt idx="1359">
                  <c:v>0</c:v>
                </c:pt>
                <c:pt idx="1360">
                  <c:v>9.2441999999999993</c:v>
                </c:pt>
                <c:pt idx="1361">
                  <c:v>7.3999999999999995</c:v>
                </c:pt>
                <c:pt idx="1362">
                  <c:v>-56.755600000000015</c:v>
                </c:pt>
                <c:pt idx="1363">
                  <c:v>-25.591999999999999</c:v>
                </c:pt>
                <c:pt idx="1364">
                  <c:v>-63.995999999999981</c:v>
                </c:pt>
                <c:pt idx="1365">
                  <c:v>-35.992800000000038</c:v>
                </c:pt>
                <c:pt idx="1366">
                  <c:v>15.118800000000007</c:v>
                </c:pt>
                <c:pt idx="1367">
                  <c:v>-146.10960000000014</c:v>
                </c:pt>
                <c:pt idx="1368">
                  <c:v>62.736999999999995</c:v>
                </c:pt>
                <c:pt idx="1369">
                  <c:v>-786.74400000000026</c:v>
                </c:pt>
                <c:pt idx="1370">
                  <c:v>1.5794999999999986</c:v>
                </c:pt>
                <c:pt idx="1371">
                  <c:v>4.9079999999999977</c:v>
                </c:pt>
                <c:pt idx="1372">
                  <c:v>14.8</c:v>
                </c:pt>
                <c:pt idx="1373">
                  <c:v>5.5535999999999994</c:v>
                </c:pt>
                <c:pt idx="1374">
                  <c:v>118.65750000000006</c:v>
                </c:pt>
                <c:pt idx="1375">
                  <c:v>305.13000000000011</c:v>
                </c:pt>
                <c:pt idx="1376">
                  <c:v>219.44159999999999</c:v>
                </c:pt>
                <c:pt idx="1377">
                  <c:v>4.2639999999999993</c:v>
                </c:pt>
                <c:pt idx="1378">
                  <c:v>34.996499999999969</c:v>
                </c:pt>
                <c:pt idx="1379">
                  <c:v>7.9449999999999932</c:v>
                </c:pt>
                <c:pt idx="1380">
                  <c:v>4.7792000000000003</c:v>
                </c:pt>
                <c:pt idx="1381">
                  <c:v>-90.24839999999999</c:v>
                </c:pt>
                <c:pt idx="1382">
                  <c:v>1.6196000000000055</c:v>
                </c:pt>
                <c:pt idx="1383">
                  <c:v>170.9316</c:v>
                </c:pt>
                <c:pt idx="1384">
                  <c:v>0.18900000000000028</c:v>
                </c:pt>
                <c:pt idx="1385">
                  <c:v>7.1592000000000002</c:v>
                </c:pt>
                <c:pt idx="1386">
                  <c:v>52.795599999999979</c:v>
                </c:pt>
                <c:pt idx="1387">
                  <c:v>78.941199999999995</c:v>
                </c:pt>
                <c:pt idx="1388">
                  <c:v>28.309500000000007</c:v>
                </c:pt>
                <c:pt idx="1389">
                  <c:v>126.05580000000002</c:v>
                </c:pt>
                <c:pt idx="1390">
                  <c:v>60.255300000000005</c:v>
                </c:pt>
                <c:pt idx="1391">
                  <c:v>1.5444000000000031</c:v>
                </c:pt>
                <c:pt idx="1392">
                  <c:v>160.91389999999998</c:v>
                </c:pt>
                <c:pt idx="1393">
                  <c:v>1.5521999999999991</c:v>
                </c:pt>
                <c:pt idx="1394">
                  <c:v>-430.61700000000019</c:v>
                </c:pt>
                <c:pt idx="1395">
                  <c:v>-42.652799999999999</c:v>
                </c:pt>
                <c:pt idx="1396">
                  <c:v>6.025599999999999</c:v>
                </c:pt>
                <c:pt idx="1397">
                  <c:v>5.6644000000000005</c:v>
                </c:pt>
                <c:pt idx="1398">
                  <c:v>11.492000000000004</c:v>
                </c:pt>
                <c:pt idx="1399">
                  <c:v>3.1104000000000003</c:v>
                </c:pt>
                <c:pt idx="1400">
                  <c:v>6.104000000000001</c:v>
                </c:pt>
                <c:pt idx="1401">
                  <c:v>118.34129999999999</c:v>
                </c:pt>
                <c:pt idx="1402">
                  <c:v>-58.133199999999988</c:v>
                </c:pt>
                <c:pt idx="1403">
                  <c:v>146.79</c:v>
                </c:pt>
                <c:pt idx="1404">
                  <c:v>-2.1896000000000004</c:v>
                </c:pt>
                <c:pt idx="1405">
                  <c:v>-36.11160000000001</c:v>
                </c:pt>
                <c:pt idx="1406">
                  <c:v>21.896999999999991</c:v>
                </c:pt>
                <c:pt idx="1407">
                  <c:v>19.6248</c:v>
                </c:pt>
                <c:pt idx="1408">
                  <c:v>9.9949999999999974</c:v>
                </c:pt>
                <c:pt idx="1409">
                  <c:v>-204.44580000000005</c:v>
                </c:pt>
                <c:pt idx="1410">
                  <c:v>8.879999999999999</c:v>
                </c:pt>
                <c:pt idx="1411">
                  <c:v>72.534400000000005</c:v>
                </c:pt>
                <c:pt idx="1412">
                  <c:v>14.875200000000007</c:v>
                </c:pt>
                <c:pt idx="1413">
                  <c:v>108.79959999999997</c:v>
                </c:pt>
                <c:pt idx="1414">
                  <c:v>26.39670000000001</c:v>
                </c:pt>
                <c:pt idx="1415">
                  <c:v>12.831599999999996</c:v>
                </c:pt>
                <c:pt idx="1416">
                  <c:v>118.29299999999989</c:v>
                </c:pt>
                <c:pt idx="1417">
                  <c:v>32.130000000000003</c:v>
                </c:pt>
                <c:pt idx="1418">
                  <c:v>-1.4783999999999997</c:v>
                </c:pt>
                <c:pt idx="1419">
                  <c:v>31.273599999999998</c:v>
                </c:pt>
                <c:pt idx="1420">
                  <c:v>-48.391999999999982</c:v>
                </c:pt>
                <c:pt idx="1421">
                  <c:v>14.409600000000003</c:v>
                </c:pt>
                <c:pt idx="1422">
                  <c:v>-59.057100000000005</c:v>
                </c:pt>
                <c:pt idx="1423">
                  <c:v>-1.4988000000000135</c:v>
                </c:pt>
                <c:pt idx="1424">
                  <c:v>23.096500000000006</c:v>
                </c:pt>
                <c:pt idx="1425">
                  <c:v>-86.366400000000027</c:v>
                </c:pt>
                <c:pt idx="1426">
                  <c:v>3.283199999999999</c:v>
                </c:pt>
                <c:pt idx="1427">
                  <c:v>7.08</c:v>
                </c:pt>
                <c:pt idx="1428">
                  <c:v>9.3124999999999982</c:v>
                </c:pt>
                <c:pt idx="1429">
                  <c:v>196.61320000000001</c:v>
                </c:pt>
                <c:pt idx="1430">
                  <c:v>-40.47120000000001</c:v>
                </c:pt>
                <c:pt idx="1431">
                  <c:v>74.852400000000003</c:v>
                </c:pt>
                <c:pt idx="1432">
                  <c:v>1.9629000000000003</c:v>
                </c:pt>
                <c:pt idx="1433">
                  <c:v>163.78740000000002</c:v>
                </c:pt>
                <c:pt idx="1434">
                  <c:v>15.593999999999999</c:v>
                </c:pt>
                <c:pt idx="1435">
                  <c:v>10.8864</c:v>
                </c:pt>
                <c:pt idx="1436">
                  <c:v>0.59039999999999915</c:v>
                </c:pt>
                <c:pt idx="1437">
                  <c:v>42.880500000000012</c:v>
                </c:pt>
                <c:pt idx="1438">
                  <c:v>-350.4899999999999</c:v>
                </c:pt>
                <c:pt idx="1439">
                  <c:v>13.365</c:v>
                </c:pt>
                <c:pt idx="1440">
                  <c:v>17.981999999999999</c:v>
                </c:pt>
                <c:pt idx="1441">
                  <c:v>11.459999999999999</c:v>
                </c:pt>
                <c:pt idx="1442">
                  <c:v>6.3295999999999992</c:v>
                </c:pt>
                <c:pt idx="1443">
                  <c:v>17.42799999999999</c:v>
                </c:pt>
                <c:pt idx="1444">
                  <c:v>148.49459999999993</c:v>
                </c:pt>
                <c:pt idx="1445">
                  <c:v>-39.124799999999993</c:v>
                </c:pt>
                <c:pt idx="1446">
                  <c:v>-87.341800000000035</c:v>
                </c:pt>
                <c:pt idx="1447">
                  <c:v>5.9979999999999922</c:v>
                </c:pt>
                <c:pt idx="1448">
                  <c:v>-1.7513999999999994</c:v>
                </c:pt>
                <c:pt idx="1449">
                  <c:v>11.093999999999998</c:v>
                </c:pt>
                <c:pt idx="1450">
                  <c:v>-1.3499999999999996</c:v>
                </c:pt>
                <c:pt idx="1451">
                  <c:v>34.780200000000001</c:v>
                </c:pt>
                <c:pt idx="1452">
                  <c:v>45.839999999999996</c:v>
                </c:pt>
                <c:pt idx="1453">
                  <c:v>16.875</c:v>
                </c:pt>
                <c:pt idx="1454">
                  <c:v>1459.2</c:v>
                </c:pt>
                <c:pt idx="1455">
                  <c:v>41.951999999999998</c:v>
                </c:pt>
                <c:pt idx="1456">
                  <c:v>67.940999999999974</c:v>
                </c:pt>
                <c:pt idx="1457">
                  <c:v>23.49</c:v>
                </c:pt>
                <c:pt idx="1458">
                  <c:v>5.1791999999999998</c:v>
                </c:pt>
                <c:pt idx="1459">
                  <c:v>9.8856000000000002</c:v>
                </c:pt>
                <c:pt idx="1460">
                  <c:v>19.398399999999995</c:v>
                </c:pt>
                <c:pt idx="1461">
                  <c:v>-31.372200000000007</c:v>
                </c:pt>
                <c:pt idx="1462">
                  <c:v>43.995600000000003</c:v>
                </c:pt>
                <c:pt idx="1463">
                  <c:v>-29.277599999999893</c:v>
                </c:pt>
                <c:pt idx="1464">
                  <c:v>1.8032000000000001</c:v>
                </c:pt>
                <c:pt idx="1465">
                  <c:v>-3.0344000000000122</c:v>
                </c:pt>
                <c:pt idx="1466">
                  <c:v>-10.797300000000011</c:v>
                </c:pt>
                <c:pt idx="1467">
                  <c:v>31.995999999999974</c:v>
                </c:pt>
                <c:pt idx="1468">
                  <c:v>226.96439999999998</c:v>
                </c:pt>
                <c:pt idx="1469">
                  <c:v>19.523799999999998</c:v>
                </c:pt>
                <c:pt idx="1470">
                  <c:v>6.2208000000000006</c:v>
                </c:pt>
                <c:pt idx="1471">
                  <c:v>0.59920000000000018</c:v>
                </c:pt>
                <c:pt idx="1472">
                  <c:v>4.0749000000000004</c:v>
                </c:pt>
                <c:pt idx="1473">
                  <c:v>-4.0127999999999986</c:v>
                </c:pt>
                <c:pt idx="1474">
                  <c:v>5.0111999999999997</c:v>
                </c:pt>
                <c:pt idx="1475">
                  <c:v>6.4206000000000012</c:v>
                </c:pt>
                <c:pt idx="1476">
                  <c:v>13.2986</c:v>
                </c:pt>
                <c:pt idx="1477">
                  <c:v>5.865299999999996</c:v>
                </c:pt>
                <c:pt idx="1478">
                  <c:v>2.3976000000000006</c:v>
                </c:pt>
                <c:pt idx="1479">
                  <c:v>12.441600000000001</c:v>
                </c:pt>
                <c:pt idx="1480">
                  <c:v>19.825400000000002</c:v>
                </c:pt>
                <c:pt idx="1481">
                  <c:v>8.8061999999999987</c:v>
                </c:pt>
                <c:pt idx="1482">
                  <c:v>1.702399999999999</c:v>
                </c:pt>
                <c:pt idx="1483">
                  <c:v>1.0699999999999996</c:v>
                </c:pt>
                <c:pt idx="1484">
                  <c:v>30.089999999999982</c:v>
                </c:pt>
                <c:pt idx="1485">
                  <c:v>1.3159999999999998</c:v>
                </c:pt>
                <c:pt idx="1486">
                  <c:v>106.12420000000014</c:v>
                </c:pt>
                <c:pt idx="1487">
                  <c:v>37.787400000000005</c:v>
                </c:pt>
                <c:pt idx="1488">
                  <c:v>16.614000000000001</c:v>
                </c:pt>
                <c:pt idx="1489">
                  <c:v>1.764</c:v>
                </c:pt>
                <c:pt idx="1490">
                  <c:v>28.332000000000001</c:v>
                </c:pt>
                <c:pt idx="1491">
                  <c:v>2.8811999999999998</c:v>
                </c:pt>
                <c:pt idx="1492">
                  <c:v>173.74080000000001</c:v>
                </c:pt>
                <c:pt idx="1493">
                  <c:v>3.6632000000000007</c:v>
                </c:pt>
                <c:pt idx="1494">
                  <c:v>11.213999999999999</c:v>
                </c:pt>
                <c:pt idx="1495">
                  <c:v>3.1849999999999992</c:v>
                </c:pt>
                <c:pt idx="1496">
                  <c:v>-0.20980000000000043</c:v>
                </c:pt>
                <c:pt idx="1497">
                  <c:v>3.7720000000000002</c:v>
                </c:pt>
                <c:pt idx="1498">
                  <c:v>6.5830000000000011</c:v>
                </c:pt>
                <c:pt idx="1499">
                  <c:v>5.8203000000000005</c:v>
                </c:pt>
                <c:pt idx="1500">
                  <c:v>69.704999999999984</c:v>
                </c:pt>
                <c:pt idx="1501">
                  <c:v>-47.254199999999997</c:v>
                </c:pt>
                <c:pt idx="1502">
                  <c:v>3.3519999999999985</c:v>
                </c:pt>
                <c:pt idx="1503">
                  <c:v>3.0813999999999995</c:v>
                </c:pt>
                <c:pt idx="1504">
                  <c:v>3.36</c:v>
                </c:pt>
                <c:pt idx="1505">
                  <c:v>-175.87080000000009</c:v>
                </c:pt>
                <c:pt idx="1506">
                  <c:v>5.5875000000000004</c:v>
                </c:pt>
                <c:pt idx="1507">
                  <c:v>190.07999999999998</c:v>
                </c:pt>
                <c:pt idx="1508">
                  <c:v>15.524999999999999</c:v>
                </c:pt>
                <c:pt idx="1509">
                  <c:v>3.0095999999999998</c:v>
                </c:pt>
                <c:pt idx="1510">
                  <c:v>111.82399999999996</c:v>
                </c:pt>
                <c:pt idx="1511">
                  <c:v>11.820599999999997</c:v>
                </c:pt>
                <c:pt idx="1512">
                  <c:v>12.504000000000005</c:v>
                </c:pt>
                <c:pt idx="1513">
                  <c:v>-33.139000000000003</c:v>
                </c:pt>
                <c:pt idx="1514">
                  <c:v>-11.4648</c:v>
                </c:pt>
                <c:pt idx="1515">
                  <c:v>-9.0980000000000025</c:v>
                </c:pt>
                <c:pt idx="1516">
                  <c:v>116.87199999999984</c:v>
                </c:pt>
                <c:pt idx="1517">
                  <c:v>27.247999999999998</c:v>
                </c:pt>
                <c:pt idx="1518">
                  <c:v>4.3133999999999997</c:v>
                </c:pt>
                <c:pt idx="1519">
                  <c:v>7.7343000000000011</c:v>
                </c:pt>
                <c:pt idx="1520">
                  <c:v>2.0649999999999986</c:v>
                </c:pt>
                <c:pt idx="1521">
                  <c:v>48.951600000000013</c:v>
                </c:pt>
                <c:pt idx="1522">
                  <c:v>6.7230000000000008</c:v>
                </c:pt>
                <c:pt idx="1523">
                  <c:v>61.959999999999987</c:v>
                </c:pt>
                <c:pt idx="1524">
                  <c:v>-58.68719999999999</c:v>
                </c:pt>
                <c:pt idx="1525">
                  <c:v>9.7091999999999885</c:v>
                </c:pt>
                <c:pt idx="1526">
                  <c:v>0.36400000000000032</c:v>
                </c:pt>
                <c:pt idx="1527">
                  <c:v>3.3488000000000011</c:v>
                </c:pt>
                <c:pt idx="1528">
                  <c:v>0.5236000000000014</c:v>
                </c:pt>
                <c:pt idx="1529">
                  <c:v>3.4309999999999996</c:v>
                </c:pt>
                <c:pt idx="1530">
                  <c:v>23.234999999999992</c:v>
                </c:pt>
                <c:pt idx="1531">
                  <c:v>0.80579999999999963</c:v>
                </c:pt>
                <c:pt idx="1532">
                  <c:v>2.7222</c:v>
                </c:pt>
                <c:pt idx="1533">
                  <c:v>0</c:v>
                </c:pt>
                <c:pt idx="1534">
                  <c:v>16.798599999999979</c:v>
                </c:pt>
                <c:pt idx="1535">
                  <c:v>0.4073999999999991</c:v>
                </c:pt>
                <c:pt idx="1536">
                  <c:v>3.0342000000000002</c:v>
                </c:pt>
                <c:pt idx="1537">
                  <c:v>11.597099999999998</c:v>
                </c:pt>
                <c:pt idx="1538">
                  <c:v>6.5120000000000005</c:v>
                </c:pt>
                <c:pt idx="1539">
                  <c:v>203.56440000000003</c:v>
                </c:pt>
                <c:pt idx="1540">
                  <c:v>116.39039999999999</c:v>
                </c:pt>
                <c:pt idx="1541">
                  <c:v>2.2880000000000003</c:v>
                </c:pt>
                <c:pt idx="1542">
                  <c:v>1.7003999999999992</c:v>
                </c:pt>
                <c:pt idx="1543">
                  <c:v>29.0136</c:v>
                </c:pt>
                <c:pt idx="1544">
                  <c:v>16.0928</c:v>
                </c:pt>
                <c:pt idx="1545">
                  <c:v>196.68599999999986</c:v>
                </c:pt>
                <c:pt idx="1546">
                  <c:v>117.43199999999999</c:v>
                </c:pt>
                <c:pt idx="1547">
                  <c:v>-40.650400000000019</c:v>
                </c:pt>
                <c:pt idx="1548">
                  <c:v>2.3673999999999991</c:v>
                </c:pt>
                <c:pt idx="1549">
                  <c:v>174.99749999999997</c:v>
                </c:pt>
                <c:pt idx="1550">
                  <c:v>-24.708599999999997</c:v>
                </c:pt>
                <c:pt idx="1551">
                  <c:v>54.860399999999998</c:v>
                </c:pt>
                <c:pt idx="1552">
                  <c:v>10.348799999999999</c:v>
                </c:pt>
                <c:pt idx="1553">
                  <c:v>57.384999999999991</c:v>
                </c:pt>
                <c:pt idx="1554">
                  <c:v>1.5311999999999999</c:v>
                </c:pt>
                <c:pt idx="1555">
                  <c:v>39.5428</c:v>
                </c:pt>
                <c:pt idx="1556">
                  <c:v>3.504</c:v>
                </c:pt>
                <c:pt idx="1557">
                  <c:v>9.919999999999991</c:v>
                </c:pt>
                <c:pt idx="1558">
                  <c:v>44.709600000000009</c:v>
                </c:pt>
                <c:pt idx="1559">
                  <c:v>12.815099999999997</c:v>
                </c:pt>
                <c:pt idx="1560">
                  <c:v>9.0719999999999992</c:v>
                </c:pt>
                <c:pt idx="1561">
                  <c:v>0.72279999999999989</c:v>
                </c:pt>
                <c:pt idx="1562">
                  <c:v>-295.97849999999994</c:v>
                </c:pt>
                <c:pt idx="1563">
                  <c:v>4.1151</c:v>
                </c:pt>
                <c:pt idx="1564">
                  <c:v>17.744999999999962</c:v>
                </c:pt>
                <c:pt idx="1565">
                  <c:v>39.687899999999985</c:v>
                </c:pt>
                <c:pt idx="1566">
                  <c:v>-0.26850000000000307</c:v>
                </c:pt>
                <c:pt idx="1567">
                  <c:v>-13.615200000000002</c:v>
                </c:pt>
                <c:pt idx="1568">
                  <c:v>60.255300000000005</c:v>
                </c:pt>
                <c:pt idx="1569">
                  <c:v>3.7235999999999989</c:v>
                </c:pt>
                <c:pt idx="1570">
                  <c:v>-67.941000000000003</c:v>
                </c:pt>
                <c:pt idx="1571">
                  <c:v>10.4832</c:v>
                </c:pt>
                <c:pt idx="1572">
                  <c:v>6.2978999999999985</c:v>
                </c:pt>
                <c:pt idx="1573">
                  <c:v>23.839999999999975</c:v>
                </c:pt>
                <c:pt idx="1574">
                  <c:v>-9.153000000000004</c:v>
                </c:pt>
                <c:pt idx="1575">
                  <c:v>-21.807999999999993</c:v>
                </c:pt>
                <c:pt idx="1576">
                  <c:v>2.3952000000000018</c:v>
                </c:pt>
                <c:pt idx="1577">
                  <c:v>2.4402000000000004</c:v>
                </c:pt>
                <c:pt idx="1578">
                  <c:v>49.555199999999978</c:v>
                </c:pt>
                <c:pt idx="1579">
                  <c:v>89.314199999999971</c:v>
                </c:pt>
                <c:pt idx="1580">
                  <c:v>-153.12239999999997</c:v>
                </c:pt>
                <c:pt idx="1581">
                  <c:v>2.9371999999999971</c:v>
                </c:pt>
                <c:pt idx="1582">
                  <c:v>456.58800000000002</c:v>
                </c:pt>
                <c:pt idx="1583">
                  <c:v>18.345599999999997</c:v>
                </c:pt>
                <c:pt idx="1584">
                  <c:v>2.9567999999999999</c:v>
                </c:pt>
                <c:pt idx="1585">
                  <c:v>274.38600000000008</c:v>
                </c:pt>
                <c:pt idx="1586">
                  <c:v>68.975999999999999</c:v>
                </c:pt>
                <c:pt idx="1587">
                  <c:v>5.0054999999999996</c:v>
                </c:pt>
                <c:pt idx="1588">
                  <c:v>34.692000000000007</c:v>
                </c:pt>
                <c:pt idx="1589">
                  <c:v>2.9592000000000009</c:v>
                </c:pt>
                <c:pt idx="1590">
                  <c:v>5.8603999999999967</c:v>
                </c:pt>
                <c:pt idx="1591">
                  <c:v>2.9144999999999994</c:v>
                </c:pt>
                <c:pt idx="1592">
                  <c:v>22.676399999999994</c:v>
                </c:pt>
                <c:pt idx="1593">
                  <c:v>6.5856000000000012</c:v>
                </c:pt>
                <c:pt idx="1594">
                  <c:v>-35.905799999999999</c:v>
                </c:pt>
                <c:pt idx="1595">
                  <c:v>-2.0567999999999991</c:v>
                </c:pt>
                <c:pt idx="1596">
                  <c:v>175.13599999999997</c:v>
                </c:pt>
                <c:pt idx="1597">
                  <c:v>5.2799999999999994</c:v>
                </c:pt>
                <c:pt idx="1598">
                  <c:v>0.50039999999999996</c:v>
                </c:pt>
                <c:pt idx="1599">
                  <c:v>8.674399999999995</c:v>
                </c:pt>
                <c:pt idx="1600">
                  <c:v>-13.992999999999999</c:v>
                </c:pt>
                <c:pt idx="1601">
                  <c:v>42.391999999999996</c:v>
                </c:pt>
                <c:pt idx="1602">
                  <c:v>1.6679999999999997</c:v>
                </c:pt>
                <c:pt idx="1603">
                  <c:v>45.222599999999993</c:v>
                </c:pt>
                <c:pt idx="1604">
                  <c:v>12.986999999999995</c:v>
                </c:pt>
                <c:pt idx="1605">
                  <c:v>1.5288000000000002</c:v>
                </c:pt>
                <c:pt idx="1606">
                  <c:v>21.227999999999998</c:v>
                </c:pt>
                <c:pt idx="1607">
                  <c:v>1.9709999999999996</c:v>
                </c:pt>
                <c:pt idx="1608">
                  <c:v>10.223999999999998</c:v>
                </c:pt>
                <c:pt idx="1609">
                  <c:v>3.2675999999999994</c:v>
                </c:pt>
                <c:pt idx="1610">
                  <c:v>27.356800000000007</c:v>
                </c:pt>
                <c:pt idx="1611">
                  <c:v>20.158400000000015</c:v>
                </c:pt>
                <c:pt idx="1612">
                  <c:v>31.494</c:v>
                </c:pt>
                <c:pt idx="1613">
                  <c:v>290.00579999999991</c:v>
                </c:pt>
                <c:pt idx="1614">
                  <c:v>-13.646100000000001</c:v>
                </c:pt>
                <c:pt idx="1615">
                  <c:v>1.7999999999999998</c:v>
                </c:pt>
                <c:pt idx="1616">
                  <c:v>19.872</c:v>
                </c:pt>
                <c:pt idx="1617">
                  <c:v>12.511800000000001</c:v>
                </c:pt>
                <c:pt idx="1618">
                  <c:v>8.9220000000000041</c:v>
                </c:pt>
                <c:pt idx="1619">
                  <c:v>3.0773999999999999</c:v>
                </c:pt>
                <c:pt idx="1620">
                  <c:v>99.23</c:v>
                </c:pt>
                <c:pt idx="1621">
                  <c:v>385.37520000000001</c:v>
                </c:pt>
                <c:pt idx="1622">
                  <c:v>7.8191999999999995</c:v>
                </c:pt>
                <c:pt idx="1623">
                  <c:v>10.5</c:v>
                </c:pt>
                <c:pt idx="1624">
                  <c:v>84.494999999999948</c:v>
                </c:pt>
                <c:pt idx="1625">
                  <c:v>556.97400000000005</c:v>
                </c:pt>
                <c:pt idx="1626">
                  <c:v>141.27749999999997</c:v>
                </c:pt>
                <c:pt idx="1627">
                  <c:v>155.24999999999994</c:v>
                </c:pt>
                <c:pt idx="1628">
                  <c:v>2.4639999999999986</c:v>
                </c:pt>
                <c:pt idx="1629">
                  <c:v>-34.38000000000001</c:v>
                </c:pt>
                <c:pt idx="1630">
                  <c:v>88.029900000000055</c:v>
                </c:pt>
                <c:pt idx="1631">
                  <c:v>3.7407999999999997</c:v>
                </c:pt>
                <c:pt idx="1632">
                  <c:v>3.6288</c:v>
                </c:pt>
                <c:pt idx="1633">
                  <c:v>1.5700000000000012</c:v>
                </c:pt>
                <c:pt idx="1634">
                  <c:v>7.263999999999994</c:v>
                </c:pt>
                <c:pt idx="1635">
                  <c:v>5.4432</c:v>
                </c:pt>
                <c:pt idx="1636">
                  <c:v>-167.27</c:v>
                </c:pt>
                <c:pt idx="1637">
                  <c:v>-87.667200000000037</c:v>
                </c:pt>
                <c:pt idx="1638">
                  <c:v>9.3312000000000008</c:v>
                </c:pt>
                <c:pt idx="1639">
                  <c:v>4.4344000000000001</c:v>
                </c:pt>
                <c:pt idx="1640">
                  <c:v>5.8419999999999996</c:v>
                </c:pt>
                <c:pt idx="1641">
                  <c:v>17.375399999999999</c:v>
                </c:pt>
                <c:pt idx="1642">
                  <c:v>3.944999999999999</c:v>
                </c:pt>
                <c:pt idx="1643">
                  <c:v>349.33919999999995</c:v>
                </c:pt>
                <c:pt idx="1644">
                  <c:v>1480.4670999999998</c:v>
                </c:pt>
                <c:pt idx="1645">
                  <c:v>100.65599999999999</c:v>
                </c:pt>
                <c:pt idx="1646">
                  <c:v>-3.0939999999999994</c:v>
                </c:pt>
                <c:pt idx="1647">
                  <c:v>-0.71279999999999988</c:v>
                </c:pt>
                <c:pt idx="1648">
                  <c:v>-100.91999999999999</c:v>
                </c:pt>
                <c:pt idx="1649">
                  <c:v>-9.178799999999999</c:v>
                </c:pt>
                <c:pt idx="1650">
                  <c:v>53.860799999999998</c:v>
                </c:pt>
                <c:pt idx="1651">
                  <c:v>6.4127999999999998</c:v>
                </c:pt>
                <c:pt idx="1652">
                  <c:v>45.813600000000001</c:v>
                </c:pt>
                <c:pt idx="1653">
                  <c:v>54.333200000000005</c:v>
                </c:pt>
                <c:pt idx="1654">
                  <c:v>1.4207999999999998</c:v>
                </c:pt>
                <c:pt idx="1655">
                  <c:v>2.9568000000000003</c:v>
                </c:pt>
                <c:pt idx="1656">
                  <c:v>9.5940000000000012</c:v>
                </c:pt>
                <c:pt idx="1657">
                  <c:v>10.784899999999999</c:v>
                </c:pt>
                <c:pt idx="1658">
                  <c:v>10.048500000000004</c:v>
                </c:pt>
                <c:pt idx="1659">
                  <c:v>27.734999999999996</c:v>
                </c:pt>
                <c:pt idx="1660">
                  <c:v>5.2139999999999995</c:v>
                </c:pt>
                <c:pt idx="1661">
                  <c:v>-158.10199999999998</c:v>
                </c:pt>
                <c:pt idx="1662">
                  <c:v>-9.2639999999999993</c:v>
                </c:pt>
                <c:pt idx="1663">
                  <c:v>3.6679999999999993</c:v>
                </c:pt>
                <c:pt idx="1664">
                  <c:v>-7.4394000000000347</c:v>
                </c:pt>
                <c:pt idx="1665">
                  <c:v>0.86879999999999979</c:v>
                </c:pt>
                <c:pt idx="1666">
                  <c:v>-2.374800000000004</c:v>
                </c:pt>
                <c:pt idx="1667">
                  <c:v>23.234999999999992</c:v>
                </c:pt>
                <c:pt idx="1668">
                  <c:v>1.5794999999999986</c:v>
                </c:pt>
                <c:pt idx="1669">
                  <c:v>-373.3048</c:v>
                </c:pt>
                <c:pt idx="1670">
                  <c:v>5.2125000000000004</c:v>
                </c:pt>
                <c:pt idx="1671">
                  <c:v>19.331399999999995</c:v>
                </c:pt>
                <c:pt idx="1672">
                  <c:v>62.988</c:v>
                </c:pt>
                <c:pt idx="1673">
                  <c:v>96.343800000000002</c:v>
                </c:pt>
                <c:pt idx="1674">
                  <c:v>-10.419600000000003</c:v>
                </c:pt>
                <c:pt idx="1675">
                  <c:v>-10.211400000000005</c:v>
                </c:pt>
                <c:pt idx="1676">
                  <c:v>26.069999999999993</c:v>
                </c:pt>
                <c:pt idx="1677">
                  <c:v>8.7906000000000013</c:v>
                </c:pt>
                <c:pt idx="1678">
                  <c:v>-14.576399999999996</c:v>
                </c:pt>
                <c:pt idx="1679">
                  <c:v>4.3175999999999988</c:v>
                </c:pt>
                <c:pt idx="1680">
                  <c:v>8.4735999999999958</c:v>
                </c:pt>
                <c:pt idx="1681">
                  <c:v>-559.35599999999988</c:v>
                </c:pt>
                <c:pt idx="1682">
                  <c:v>9.105599999999999</c:v>
                </c:pt>
                <c:pt idx="1683">
                  <c:v>6.224400000000001</c:v>
                </c:pt>
                <c:pt idx="1684">
                  <c:v>12.409999999999989</c:v>
                </c:pt>
                <c:pt idx="1685">
                  <c:v>-0.98999999999999977</c:v>
                </c:pt>
                <c:pt idx="1686">
                  <c:v>-5.7637999999999998</c:v>
                </c:pt>
                <c:pt idx="1687">
                  <c:v>3.6288</c:v>
                </c:pt>
                <c:pt idx="1688">
                  <c:v>23.315999999999988</c:v>
                </c:pt>
                <c:pt idx="1689">
                  <c:v>-227.49120000000016</c:v>
                </c:pt>
                <c:pt idx="1690">
                  <c:v>15.387</c:v>
                </c:pt>
                <c:pt idx="1691">
                  <c:v>5.0960000000000001</c:v>
                </c:pt>
                <c:pt idx="1692">
                  <c:v>6.2904999999999998</c:v>
                </c:pt>
                <c:pt idx="1693">
                  <c:v>3.5742000000000012</c:v>
                </c:pt>
                <c:pt idx="1694">
                  <c:v>19.827599999999997</c:v>
                </c:pt>
                <c:pt idx="1695">
                  <c:v>7.0853999999999999</c:v>
                </c:pt>
                <c:pt idx="1696">
                  <c:v>52.49</c:v>
                </c:pt>
                <c:pt idx="1697">
                  <c:v>31.018399999999986</c:v>
                </c:pt>
                <c:pt idx="1698">
                  <c:v>10.348799999999999</c:v>
                </c:pt>
                <c:pt idx="1699">
                  <c:v>113.49359999999999</c:v>
                </c:pt>
                <c:pt idx="1700">
                  <c:v>4.2804000000000002</c:v>
                </c:pt>
                <c:pt idx="1701">
                  <c:v>321.83999999999992</c:v>
                </c:pt>
                <c:pt idx="1702">
                  <c:v>4.6812000000000005</c:v>
                </c:pt>
                <c:pt idx="1703">
                  <c:v>5.8045</c:v>
                </c:pt>
                <c:pt idx="1704">
                  <c:v>-7.1147999999999989</c:v>
                </c:pt>
                <c:pt idx="1705">
                  <c:v>-9.2880000000000003</c:v>
                </c:pt>
                <c:pt idx="1706">
                  <c:v>20.614199999999997</c:v>
                </c:pt>
                <c:pt idx="1707">
                  <c:v>16.703999999999986</c:v>
                </c:pt>
                <c:pt idx="1708">
                  <c:v>3.71</c:v>
                </c:pt>
                <c:pt idx="1709">
                  <c:v>-0.89990000000001302</c:v>
                </c:pt>
                <c:pt idx="1710">
                  <c:v>6.5669999999999984</c:v>
                </c:pt>
                <c:pt idx="1711">
                  <c:v>510.63599999999985</c:v>
                </c:pt>
                <c:pt idx="1712">
                  <c:v>5.0064000000000002</c:v>
                </c:pt>
                <c:pt idx="1713">
                  <c:v>-566.5625</c:v>
                </c:pt>
                <c:pt idx="1714">
                  <c:v>-14.478399999999979</c:v>
                </c:pt>
                <c:pt idx="1715">
                  <c:v>2.7956000000000003</c:v>
                </c:pt>
                <c:pt idx="1716">
                  <c:v>70.440999999999974</c:v>
                </c:pt>
                <c:pt idx="1717">
                  <c:v>0</c:v>
                </c:pt>
                <c:pt idx="1718">
                  <c:v>15.086400000000001</c:v>
                </c:pt>
                <c:pt idx="1719">
                  <c:v>12.325599999999998</c:v>
                </c:pt>
                <c:pt idx="1720">
                  <c:v>14.919999999999995</c:v>
                </c:pt>
                <c:pt idx="1721">
                  <c:v>11.998799999999996</c:v>
                </c:pt>
                <c:pt idx="1722">
                  <c:v>51.193599999999996</c:v>
                </c:pt>
                <c:pt idx="1723">
                  <c:v>-71.811600000000027</c:v>
                </c:pt>
                <c:pt idx="1724">
                  <c:v>43.43519999999998</c:v>
                </c:pt>
                <c:pt idx="1725">
                  <c:v>0.44399999999999973</c:v>
                </c:pt>
                <c:pt idx="1726">
                  <c:v>7.7728000000000002</c:v>
                </c:pt>
                <c:pt idx="1727">
                  <c:v>-69.889999999999986</c:v>
                </c:pt>
                <c:pt idx="1728">
                  <c:v>21</c:v>
                </c:pt>
                <c:pt idx="1729">
                  <c:v>3.6017999999999999</c:v>
                </c:pt>
                <c:pt idx="1730">
                  <c:v>31.283199999999987</c:v>
                </c:pt>
                <c:pt idx="1731">
                  <c:v>3.7407999999999997</c:v>
                </c:pt>
                <c:pt idx="1732">
                  <c:v>-33.804000000000002</c:v>
                </c:pt>
                <c:pt idx="1733">
                  <c:v>17.351999999999975</c:v>
                </c:pt>
                <c:pt idx="1734">
                  <c:v>6.5339999999999971</c:v>
                </c:pt>
                <c:pt idx="1735">
                  <c:v>1.375</c:v>
                </c:pt>
                <c:pt idx="1736">
                  <c:v>0.3822000000000001</c:v>
                </c:pt>
                <c:pt idx="1737">
                  <c:v>8.4888000000000012</c:v>
                </c:pt>
                <c:pt idx="1738">
                  <c:v>3.400999999999998</c:v>
                </c:pt>
                <c:pt idx="1739">
                  <c:v>46.601999999999997</c:v>
                </c:pt>
                <c:pt idx="1740">
                  <c:v>9.6047999999999991</c:v>
                </c:pt>
                <c:pt idx="1741">
                  <c:v>7.2576000000000001</c:v>
                </c:pt>
                <c:pt idx="1742">
                  <c:v>0.98559999999999937</c:v>
                </c:pt>
                <c:pt idx="1743">
                  <c:v>-2.5128000000000008</c:v>
                </c:pt>
                <c:pt idx="1744">
                  <c:v>-55.300000000000068</c:v>
                </c:pt>
                <c:pt idx="1745">
                  <c:v>4.9431999999999992</c:v>
                </c:pt>
                <c:pt idx="1746">
                  <c:v>-8.2367999999999988</c:v>
                </c:pt>
                <c:pt idx="1747">
                  <c:v>3.2099999999999982</c:v>
                </c:pt>
                <c:pt idx="1748">
                  <c:v>3.6288</c:v>
                </c:pt>
                <c:pt idx="1749">
                  <c:v>0.54600000000000071</c:v>
                </c:pt>
                <c:pt idx="1750">
                  <c:v>-32.522600000000011</c:v>
                </c:pt>
                <c:pt idx="1751">
                  <c:v>3.6894000000000009</c:v>
                </c:pt>
                <c:pt idx="1752">
                  <c:v>151.09740000000002</c:v>
                </c:pt>
                <c:pt idx="1753">
                  <c:v>53.860799999999998</c:v>
                </c:pt>
                <c:pt idx="1754">
                  <c:v>3.8519999999999994</c:v>
                </c:pt>
                <c:pt idx="1755">
                  <c:v>130.75810000000001</c:v>
                </c:pt>
                <c:pt idx="1756">
                  <c:v>150.36000000000013</c:v>
                </c:pt>
                <c:pt idx="1757">
                  <c:v>-66.508800000000036</c:v>
                </c:pt>
                <c:pt idx="1758">
                  <c:v>7.615399999999994</c:v>
                </c:pt>
                <c:pt idx="1759">
                  <c:v>4.8840000000000003</c:v>
                </c:pt>
                <c:pt idx="1760">
                  <c:v>-4.8391999999999769</c:v>
                </c:pt>
                <c:pt idx="1761">
                  <c:v>9.7037999999999993</c:v>
                </c:pt>
                <c:pt idx="1762">
                  <c:v>-20.696400000000025</c:v>
                </c:pt>
                <c:pt idx="1763">
                  <c:v>10.517999999999997</c:v>
                </c:pt>
                <c:pt idx="1764">
                  <c:v>1.8997999999999999</c:v>
                </c:pt>
                <c:pt idx="1765">
                  <c:v>46.116000000000007</c:v>
                </c:pt>
                <c:pt idx="1766">
                  <c:v>4.8117999999999999</c:v>
                </c:pt>
                <c:pt idx="1767">
                  <c:v>-5.8603999999999985</c:v>
                </c:pt>
                <c:pt idx="1768">
                  <c:v>-39.456499999999991</c:v>
                </c:pt>
                <c:pt idx="1769">
                  <c:v>-1.3952000000000013</c:v>
                </c:pt>
                <c:pt idx="1770">
                  <c:v>-20.166300000000007</c:v>
                </c:pt>
                <c:pt idx="1771">
                  <c:v>-24.496000000000002</c:v>
                </c:pt>
                <c:pt idx="1772">
                  <c:v>19.499999999999993</c:v>
                </c:pt>
                <c:pt idx="1773">
                  <c:v>9.3869999999999987</c:v>
                </c:pt>
                <c:pt idx="1774">
                  <c:v>129.37860000000001</c:v>
                </c:pt>
                <c:pt idx="1775">
                  <c:v>1.4952000000000001</c:v>
                </c:pt>
                <c:pt idx="1776">
                  <c:v>1.512</c:v>
                </c:pt>
                <c:pt idx="1777">
                  <c:v>180.76590000000002</c:v>
                </c:pt>
                <c:pt idx="1778">
                  <c:v>6.6150000000000002</c:v>
                </c:pt>
                <c:pt idx="1779">
                  <c:v>14.992499999999996</c:v>
                </c:pt>
                <c:pt idx="1780">
                  <c:v>20.840000000000003</c:v>
                </c:pt>
                <c:pt idx="1781">
                  <c:v>3.0267999999999997</c:v>
                </c:pt>
                <c:pt idx="1782">
                  <c:v>59.011199999999988</c:v>
                </c:pt>
                <c:pt idx="1783">
                  <c:v>107.7216</c:v>
                </c:pt>
                <c:pt idx="1784">
                  <c:v>9.8159999999999954</c:v>
                </c:pt>
                <c:pt idx="1785">
                  <c:v>15.5288</c:v>
                </c:pt>
                <c:pt idx="1786">
                  <c:v>25.221299999999989</c:v>
                </c:pt>
                <c:pt idx="1787">
                  <c:v>64.785599999999988</c:v>
                </c:pt>
                <c:pt idx="1788">
                  <c:v>195.99440000000004</c:v>
                </c:pt>
                <c:pt idx="1789">
                  <c:v>26.590499999999988</c:v>
                </c:pt>
                <c:pt idx="1790">
                  <c:v>24.47</c:v>
                </c:pt>
                <c:pt idx="1791">
                  <c:v>673.88160000000016</c:v>
                </c:pt>
                <c:pt idx="1792">
                  <c:v>12.592800000000004</c:v>
                </c:pt>
                <c:pt idx="1793">
                  <c:v>6.0416000000000025</c:v>
                </c:pt>
                <c:pt idx="1794">
                  <c:v>26.984999999999992</c:v>
                </c:pt>
                <c:pt idx="1795">
                  <c:v>16.598399999999998</c:v>
                </c:pt>
                <c:pt idx="1796">
                  <c:v>100.91129999999997</c:v>
                </c:pt>
                <c:pt idx="1797">
                  <c:v>11.565</c:v>
                </c:pt>
                <c:pt idx="1798">
                  <c:v>73.320999999999998</c:v>
                </c:pt>
                <c:pt idx="1799">
                  <c:v>3.6295999999999995</c:v>
                </c:pt>
                <c:pt idx="1800">
                  <c:v>17.534399999999998</c:v>
                </c:pt>
                <c:pt idx="1801">
                  <c:v>1.5047999999999999</c:v>
                </c:pt>
                <c:pt idx="1802">
                  <c:v>-4.2987000000000002</c:v>
                </c:pt>
                <c:pt idx="1803">
                  <c:v>-1049.3406</c:v>
                </c:pt>
                <c:pt idx="1804">
                  <c:v>22.995400000000004</c:v>
                </c:pt>
                <c:pt idx="1805">
                  <c:v>257.59440000000029</c:v>
                </c:pt>
                <c:pt idx="1806">
                  <c:v>21.772800000000004</c:v>
                </c:pt>
                <c:pt idx="1807">
                  <c:v>76.271999999999977</c:v>
                </c:pt>
                <c:pt idx="1808">
                  <c:v>0.69929999999999914</c:v>
                </c:pt>
                <c:pt idx="1809">
                  <c:v>-12.116999999999999</c:v>
                </c:pt>
                <c:pt idx="1810">
                  <c:v>17.815199999999997</c:v>
                </c:pt>
                <c:pt idx="1811">
                  <c:v>245.0209999999999</c:v>
                </c:pt>
                <c:pt idx="1812">
                  <c:v>28.129999999999995</c:v>
                </c:pt>
                <c:pt idx="1813">
                  <c:v>1.5713999999999997</c:v>
                </c:pt>
                <c:pt idx="1814">
                  <c:v>-8.5067999999999913</c:v>
                </c:pt>
                <c:pt idx="1815">
                  <c:v>3.4685999999999999</c:v>
                </c:pt>
                <c:pt idx="1816">
                  <c:v>3.0557999999999996</c:v>
                </c:pt>
                <c:pt idx="1817">
                  <c:v>4.5815999999999999</c:v>
                </c:pt>
                <c:pt idx="1818">
                  <c:v>-166.32000000000005</c:v>
                </c:pt>
                <c:pt idx="1819">
                  <c:v>-24.188999999999993</c:v>
                </c:pt>
                <c:pt idx="1820">
                  <c:v>-225.55680000000007</c:v>
                </c:pt>
                <c:pt idx="1821">
                  <c:v>1.8312000000000004</c:v>
                </c:pt>
                <c:pt idx="1822">
                  <c:v>-2.6981999999999999</c:v>
                </c:pt>
                <c:pt idx="1823">
                  <c:v>1.8144</c:v>
                </c:pt>
                <c:pt idx="1824">
                  <c:v>-25.05599999999999</c:v>
                </c:pt>
                <c:pt idx="1825">
                  <c:v>3.108000000000001</c:v>
                </c:pt>
                <c:pt idx="1826">
                  <c:v>4.8416000000000006</c:v>
                </c:pt>
                <c:pt idx="1827">
                  <c:v>126.8972999999998</c:v>
                </c:pt>
                <c:pt idx="1828">
                  <c:v>18.662400000000002</c:v>
                </c:pt>
                <c:pt idx="1829">
                  <c:v>-168.95579999999995</c:v>
                </c:pt>
                <c:pt idx="1830">
                  <c:v>374.37920000000008</c:v>
                </c:pt>
                <c:pt idx="1831">
                  <c:v>62.906399999999991</c:v>
                </c:pt>
                <c:pt idx="1832">
                  <c:v>25.874999999999972</c:v>
                </c:pt>
                <c:pt idx="1833">
                  <c:v>-263.99670000000026</c:v>
                </c:pt>
                <c:pt idx="1834">
                  <c:v>12.700800000000001</c:v>
                </c:pt>
                <c:pt idx="1835">
                  <c:v>6.2059999999999977</c:v>
                </c:pt>
                <c:pt idx="1836">
                  <c:v>361.29939999999988</c:v>
                </c:pt>
                <c:pt idx="1837">
                  <c:v>5.9210999999999983</c:v>
                </c:pt>
                <c:pt idx="1838">
                  <c:v>12.135200000000001</c:v>
                </c:pt>
                <c:pt idx="1839">
                  <c:v>10.224499999999994</c:v>
                </c:pt>
                <c:pt idx="1840">
                  <c:v>29.363999999999997</c:v>
                </c:pt>
                <c:pt idx="1841">
                  <c:v>39.4268</c:v>
                </c:pt>
                <c:pt idx="1842">
                  <c:v>13.532399999999996</c:v>
                </c:pt>
                <c:pt idx="1843">
                  <c:v>-30.588000000000001</c:v>
                </c:pt>
                <c:pt idx="1844">
                  <c:v>11.774100000000004</c:v>
                </c:pt>
                <c:pt idx="1845">
                  <c:v>19.238399999999999</c:v>
                </c:pt>
                <c:pt idx="1846">
                  <c:v>15.825600000000001</c:v>
                </c:pt>
                <c:pt idx="1847">
                  <c:v>27.176400000000015</c:v>
                </c:pt>
                <c:pt idx="1848">
                  <c:v>2.2449999999999992</c:v>
                </c:pt>
                <c:pt idx="1849">
                  <c:v>9.732800000000001</c:v>
                </c:pt>
                <c:pt idx="1850">
                  <c:v>124.68000000000004</c:v>
                </c:pt>
                <c:pt idx="1851">
                  <c:v>11.879999999999999</c:v>
                </c:pt>
                <c:pt idx="1852">
                  <c:v>49.10499999999999</c:v>
                </c:pt>
                <c:pt idx="1853">
                  <c:v>45.975399999999993</c:v>
                </c:pt>
                <c:pt idx="1854">
                  <c:v>38.177999999999997</c:v>
                </c:pt>
                <c:pt idx="1855">
                  <c:v>4.7915999999999999</c:v>
                </c:pt>
                <c:pt idx="1856">
                  <c:v>-15.990000000000002</c:v>
                </c:pt>
                <c:pt idx="1857">
                  <c:v>-53.072000000000017</c:v>
                </c:pt>
                <c:pt idx="1858">
                  <c:v>60.552800000000005</c:v>
                </c:pt>
                <c:pt idx="1859">
                  <c:v>25.122500000000002</c:v>
                </c:pt>
                <c:pt idx="1860">
                  <c:v>-28.976400000000012</c:v>
                </c:pt>
                <c:pt idx="1861">
                  <c:v>33.588800000000006</c:v>
                </c:pt>
                <c:pt idx="1862">
                  <c:v>4.9632000000000005</c:v>
                </c:pt>
                <c:pt idx="1863">
                  <c:v>-465.5680000000001</c:v>
                </c:pt>
                <c:pt idx="1864">
                  <c:v>4.3679999999999986</c:v>
                </c:pt>
                <c:pt idx="1865">
                  <c:v>-92.695500000000038</c:v>
                </c:pt>
                <c:pt idx="1866">
                  <c:v>70.72199999999998</c:v>
                </c:pt>
                <c:pt idx="1867">
                  <c:v>10.8864</c:v>
                </c:pt>
                <c:pt idx="1868">
                  <c:v>-17.607599999999998</c:v>
                </c:pt>
                <c:pt idx="1869">
                  <c:v>3.1104000000000003</c:v>
                </c:pt>
                <c:pt idx="1870">
                  <c:v>25.792000000000002</c:v>
                </c:pt>
                <c:pt idx="1871">
                  <c:v>50.097999999999985</c:v>
                </c:pt>
                <c:pt idx="1872">
                  <c:v>27.284800000000004</c:v>
                </c:pt>
                <c:pt idx="1873">
                  <c:v>20.584199999999996</c:v>
                </c:pt>
                <c:pt idx="1874">
                  <c:v>5.8812000000000006</c:v>
                </c:pt>
                <c:pt idx="1875">
                  <c:v>-22.098000000000013</c:v>
                </c:pt>
                <c:pt idx="1876">
                  <c:v>47.037600000000026</c:v>
                </c:pt>
                <c:pt idx="1877">
                  <c:v>-44.276400000000024</c:v>
                </c:pt>
                <c:pt idx="1878">
                  <c:v>22.678200000000018</c:v>
                </c:pt>
                <c:pt idx="1879">
                  <c:v>-48.119399999999985</c:v>
                </c:pt>
                <c:pt idx="1880">
                  <c:v>14.669999999999998</c:v>
                </c:pt>
                <c:pt idx="1881">
                  <c:v>63.934499999999971</c:v>
                </c:pt>
                <c:pt idx="1882">
                  <c:v>67.608000000000004</c:v>
                </c:pt>
                <c:pt idx="1883">
                  <c:v>78.6828</c:v>
                </c:pt>
                <c:pt idx="1884">
                  <c:v>2.0999999999999996</c:v>
                </c:pt>
                <c:pt idx="1885">
                  <c:v>10.4148</c:v>
                </c:pt>
                <c:pt idx="1886">
                  <c:v>2.3976000000000002</c:v>
                </c:pt>
                <c:pt idx="1887">
                  <c:v>-331.95999999999992</c:v>
                </c:pt>
                <c:pt idx="1888">
                  <c:v>13.701599999999988</c:v>
                </c:pt>
                <c:pt idx="1889">
                  <c:v>-122.87700000000004</c:v>
                </c:pt>
                <c:pt idx="1890">
                  <c:v>4.7519999999999998</c:v>
                </c:pt>
                <c:pt idx="1891">
                  <c:v>1.2505999999999999</c:v>
                </c:pt>
                <c:pt idx="1892">
                  <c:v>2.9339999999999997</c:v>
                </c:pt>
                <c:pt idx="1893">
                  <c:v>7.7449999999999983</c:v>
                </c:pt>
                <c:pt idx="1894">
                  <c:v>10.395</c:v>
                </c:pt>
                <c:pt idx="1895">
                  <c:v>152.49499999999998</c:v>
                </c:pt>
                <c:pt idx="1896">
                  <c:v>843.17059999999992</c:v>
                </c:pt>
                <c:pt idx="1897">
                  <c:v>10.805399999999997</c:v>
                </c:pt>
                <c:pt idx="1898">
                  <c:v>-336.78399999999988</c:v>
                </c:pt>
                <c:pt idx="1899">
                  <c:v>-110.76450000000001</c:v>
                </c:pt>
                <c:pt idx="1900">
                  <c:v>19.188000000000002</c:v>
                </c:pt>
                <c:pt idx="1901">
                  <c:v>3.9906000000000006</c:v>
                </c:pt>
                <c:pt idx="1902">
                  <c:v>1.8144</c:v>
                </c:pt>
                <c:pt idx="1903">
                  <c:v>47.848000000000013</c:v>
                </c:pt>
                <c:pt idx="1904">
                  <c:v>6.7449999999999983</c:v>
                </c:pt>
                <c:pt idx="1905">
                  <c:v>9.091199999999958</c:v>
                </c:pt>
                <c:pt idx="1906">
                  <c:v>-2.1648000000000005</c:v>
                </c:pt>
                <c:pt idx="1907">
                  <c:v>-21.61440000000001</c:v>
                </c:pt>
                <c:pt idx="1908">
                  <c:v>41.075999999999993</c:v>
                </c:pt>
                <c:pt idx="1909">
                  <c:v>8.532</c:v>
                </c:pt>
                <c:pt idx="1910">
                  <c:v>40.749900000000004</c:v>
                </c:pt>
                <c:pt idx="1911">
                  <c:v>92.43989999999998</c:v>
                </c:pt>
                <c:pt idx="1912">
                  <c:v>49.760999999999967</c:v>
                </c:pt>
                <c:pt idx="1913">
                  <c:v>65.978000000000009</c:v>
                </c:pt>
                <c:pt idx="1914">
                  <c:v>1.6704000000000001</c:v>
                </c:pt>
                <c:pt idx="1915">
                  <c:v>4.8524999999999991</c:v>
                </c:pt>
                <c:pt idx="1916">
                  <c:v>3.8843999999999994</c:v>
                </c:pt>
                <c:pt idx="1917">
                  <c:v>3.3784999999999989</c:v>
                </c:pt>
                <c:pt idx="1918">
                  <c:v>74.974999999999994</c:v>
                </c:pt>
                <c:pt idx="1919">
                  <c:v>302.37299999999993</c:v>
                </c:pt>
                <c:pt idx="1920">
                  <c:v>97.652399999999943</c:v>
                </c:pt>
                <c:pt idx="1921">
                  <c:v>1.5007999999999999</c:v>
                </c:pt>
                <c:pt idx="1922">
                  <c:v>107.95499999999998</c:v>
                </c:pt>
                <c:pt idx="1923">
                  <c:v>3.571200000000001</c:v>
                </c:pt>
                <c:pt idx="1924">
                  <c:v>41.822999999999993</c:v>
                </c:pt>
                <c:pt idx="1925">
                  <c:v>69.992999999999995</c:v>
                </c:pt>
                <c:pt idx="1926">
                  <c:v>19.966499999999982</c:v>
                </c:pt>
                <c:pt idx="1927">
                  <c:v>31.068799999999996</c:v>
                </c:pt>
                <c:pt idx="1928">
                  <c:v>3.1104000000000003</c:v>
                </c:pt>
                <c:pt idx="1929">
                  <c:v>1.8603999999999985</c:v>
                </c:pt>
                <c:pt idx="1930">
                  <c:v>49.498199999999969</c:v>
                </c:pt>
                <c:pt idx="1931">
                  <c:v>23.799300000000002</c:v>
                </c:pt>
                <c:pt idx="1932">
                  <c:v>23.318400000000011</c:v>
                </c:pt>
                <c:pt idx="1933">
                  <c:v>7.3919999999999995</c:v>
                </c:pt>
                <c:pt idx="1934">
                  <c:v>114.93849999999998</c:v>
                </c:pt>
                <c:pt idx="1935">
                  <c:v>59.817599999999999</c:v>
                </c:pt>
                <c:pt idx="1936">
                  <c:v>4.8608999999999991</c:v>
                </c:pt>
                <c:pt idx="1937">
                  <c:v>-13.311999999999998</c:v>
                </c:pt>
                <c:pt idx="1938">
                  <c:v>-1.2558000000000051</c:v>
                </c:pt>
                <c:pt idx="1939">
                  <c:v>-6.1151999999999997</c:v>
                </c:pt>
                <c:pt idx="1940">
                  <c:v>74.573999999999955</c:v>
                </c:pt>
                <c:pt idx="1941">
                  <c:v>17.759999999999998</c:v>
                </c:pt>
                <c:pt idx="1942">
                  <c:v>2.4009999999999998</c:v>
                </c:pt>
                <c:pt idx="1943">
                  <c:v>-5.1840000000000011</c:v>
                </c:pt>
                <c:pt idx="1944">
                  <c:v>26.391200000000001</c:v>
                </c:pt>
                <c:pt idx="1945">
                  <c:v>3.6288</c:v>
                </c:pt>
                <c:pt idx="1946">
                  <c:v>6.468</c:v>
                </c:pt>
                <c:pt idx="1947">
                  <c:v>3.4619999999999997</c:v>
                </c:pt>
                <c:pt idx="1948">
                  <c:v>-93.3262</c:v>
                </c:pt>
                <c:pt idx="1949">
                  <c:v>3.7641999999999989</c:v>
                </c:pt>
                <c:pt idx="1950">
                  <c:v>8.9207999999999998</c:v>
                </c:pt>
                <c:pt idx="1951">
                  <c:v>57.41129999999999</c:v>
                </c:pt>
                <c:pt idx="1952">
                  <c:v>9.0719999999999992</c:v>
                </c:pt>
                <c:pt idx="1953">
                  <c:v>213.73500000000001</c:v>
                </c:pt>
                <c:pt idx="1954">
                  <c:v>2.2139999999999995</c:v>
                </c:pt>
                <c:pt idx="1955">
                  <c:v>38.080000000000013</c:v>
                </c:pt>
                <c:pt idx="1956">
                  <c:v>40.31280000000001</c:v>
                </c:pt>
                <c:pt idx="1957">
                  <c:v>7.7039999999999988</c:v>
                </c:pt>
                <c:pt idx="1958">
                  <c:v>7.7759999999999998</c:v>
                </c:pt>
                <c:pt idx="1959">
                  <c:v>14.615700000000004</c:v>
                </c:pt>
                <c:pt idx="1960">
                  <c:v>53.432999999999993</c:v>
                </c:pt>
                <c:pt idx="1961">
                  <c:v>6.7680000000000007</c:v>
                </c:pt>
                <c:pt idx="1962">
                  <c:v>6.5808</c:v>
                </c:pt>
                <c:pt idx="1963">
                  <c:v>11.703000000000001</c:v>
                </c:pt>
                <c:pt idx="1964">
                  <c:v>17.177399999999977</c:v>
                </c:pt>
                <c:pt idx="1965">
                  <c:v>7.2539999999999978</c:v>
                </c:pt>
                <c:pt idx="1966">
                  <c:v>78.951599999999999</c:v>
                </c:pt>
                <c:pt idx="1967">
                  <c:v>20.154999999999994</c:v>
                </c:pt>
                <c:pt idx="1968">
                  <c:v>79.891199999999998</c:v>
                </c:pt>
                <c:pt idx="1969">
                  <c:v>102.18599999999998</c:v>
                </c:pt>
                <c:pt idx="1970">
                  <c:v>0.64079999999999981</c:v>
                </c:pt>
                <c:pt idx="1971">
                  <c:v>76.639499999999984</c:v>
                </c:pt>
                <c:pt idx="1972">
                  <c:v>-8.6768000000000018</c:v>
                </c:pt>
                <c:pt idx="1973">
                  <c:v>0.4705999999999998</c:v>
                </c:pt>
                <c:pt idx="1974">
                  <c:v>-2.188500000000003</c:v>
                </c:pt>
                <c:pt idx="1975">
                  <c:v>11.038799999999981</c:v>
                </c:pt>
                <c:pt idx="1976">
                  <c:v>362.68699999999995</c:v>
                </c:pt>
                <c:pt idx="1977">
                  <c:v>70.964399999999983</c:v>
                </c:pt>
                <c:pt idx="1978">
                  <c:v>0.59039999999999915</c:v>
                </c:pt>
                <c:pt idx="1979">
                  <c:v>105.02279999999996</c:v>
                </c:pt>
                <c:pt idx="1980">
                  <c:v>4.2976000000000028</c:v>
                </c:pt>
                <c:pt idx="1981">
                  <c:v>1.8047999999999997</c:v>
                </c:pt>
                <c:pt idx="1982">
                  <c:v>134.3888</c:v>
                </c:pt>
                <c:pt idx="1983">
                  <c:v>93.055199999999957</c:v>
                </c:pt>
                <c:pt idx="1984">
                  <c:v>10.507200000000001</c:v>
                </c:pt>
                <c:pt idx="1985">
                  <c:v>12.3096</c:v>
                </c:pt>
                <c:pt idx="1986">
                  <c:v>191.99680000000001</c:v>
                </c:pt>
                <c:pt idx="1987">
                  <c:v>7.9212000000000007</c:v>
                </c:pt>
                <c:pt idx="1988">
                  <c:v>215.11979999999994</c:v>
                </c:pt>
                <c:pt idx="1989">
                  <c:v>12.323399999999999</c:v>
                </c:pt>
                <c:pt idx="1990">
                  <c:v>8.4966000000000008</c:v>
                </c:pt>
                <c:pt idx="1991">
                  <c:v>-3.7995999999999981</c:v>
                </c:pt>
                <c:pt idx="1992">
                  <c:v>26.640000000000004</c:v>
                </c:pt>
                <c:pt idx="1993">
                  <c:v>0.73479999999999923</c:v>
                </c:pt>
                <c:pt idx="1994">
                  <c:v>-2.1194999999999999</c:v>
                </c:pt>
                <c:pt idx="1995">
                  <c:v>-766.01199999999994</c:v>
                </c:pt>
                <c:pt idx="1996">
                  <c:v>-3.719599999999998</c:v>
                </c:pt>
                <c:pt idx="1997">
                  <c:v>7.1999999999999993</c:v>
                </c:pt>
                <c:pt idx="1998">
                  <c:v>42.018600000000006</c:v>
                </c:pt>
                <c:pt idx="1999">
                  <c:v>42.035499999999985</c:v>
                </c:pt>
                <c:pt idx="2000">
                  <c:v>21.994499999999988</c:v>
                </c:pt>
                <c:pt idx="2001">
                  <c:v>14.232399999999998</c:v>
                </c:pt>
                <c:pt idx="2002">
                  <c:v>9.5940000000000012</c:v>
                </c:pt>
                <c:pt idx="2003">
                  <c:v>76.112499999999983</c:v>
                </c:pt>
                <c:pt idx="2004">
                  <c:v>-17.045999999999999</c:v>
                </c:pt>
                <c:pt idx="2005">
                  <c:v>11.575199999999999</c:v>
                </c:pt>
                <c:pt idx="2006">
                  <c:v>16.160200000000003</c:v>
                </c:pt>
                <c:pt idx="2007">
                  <c:v>-36.674399999999991</c:v>
                </c:pt>
                <c:pt idx="2008">
                  <c:v>0.47519999999999984</c:v>
                </c:pt>
                <c:pt idx="2009">
                  <c:v>29.142400000000009</c:v>
                </c:pt>
                <c:pt idx="2010">
                  <c:v>7.7799999999999976</c:v>
                </c:pt>
                <c:pt idx="2011">
                  <c:v>35.996400000000001</c:v>
                </c:pt>
                <c:pt idx="2012">
                  <c:v>4.6344000000000012</c:v>
                </c:pt>
                <c:pt idx="2013">
                  <c:v>84.23520000000002</c:v>
                </c:pt>
                <c:pt idx="2014">
                  <c:v>6.0167999999999999</c:v>
                </c:pt>
                <c:pt idx="2015">
                  <c:v>117.0104</c:v>
                </c:pt>
                <c:pt idx="2016">
                  <c:v>6.3684000000000003</c:v>
                </c:pt>
                <c:pt idx="2017">
                  <c:v>6.8713999999999995</c:v>
                </c:pt>
                <c:pt idx="2018">
                  <c:v>8.6736000000000004</c:v>
                </c:pt>
                <c:pt idx="2019">
                  <c:v>19.668600000000001</c:v>
                </c:pt>
                <c:pt idx="2020">
                  <c:v>481.86899999999986</c:v>
                </c:pt>
                <c:pt idx="2021">
                  <c:v>7.6679999999999993</c:v>
                </c:pt>
                <c:pt idx="2022">
                  <c:v>23.774400000000004</c:v>
                </c:pt>
                <c:pt idx="2023">
                  <c:v>244.24959999999999</c:v>
                </c:pt>
                <c:pt idx="2024">
                  <c:v>77.71399999999997</c:v>
                </c:pt>
                <c:pt idx="2025">
                  <c:v>39.748800000000003</c:v>
                </c:pt>
                <c:pt idx="2026">
                  <c:v>11.558399999999999</c:v>
                </c:pt>
                <c:pt idx="2027">
                  <c:v>23.497599999999995</c:v>
                </c:pt>
                <c:pt idx="2028">
                  <c:v>6.9230999999999998</c:v>
                </c:pt>
                <c:pt idx="2029">
                  <c:v>25.175999999999998</c:v>
                </c:pt>
                <c:pt idx="2030">
                  <c:v>30.52</c:v>
                </c:pt>
                <c:pt idx="2031">
                  <c:v>5.1464999999999996</c:v>
                </c:pt>
                <c:pt idx="2032">
                  <c:v>3.2871999999999999</c:v>
                </c:pt>
                <c:pt idx="2033">
                  <c:v>0.8162000000000007</c:v>
                </c:pt>
                <c:pt idx="2034">
                  <c:v>3.8822000000000001</c:v>
                </c:pt>
                <c:pt idx="2035">
                  <c:v>51.294299999999964</c:v>
                </c:pt>
                <c:pt idx="2036">
                  <c:v>13.9392</c:v>
                </c:pt>
                <c:pt idx="2037">
                  <c:v>6.8713999999999995</c:v>
                </c:pt>
                <c:pt idx="2038">
                  <c:v>4.3326000000000002</c:v>
                </c:pt>
                <c:pt idx="2039">
                  <c:v>-3.3263999999999996</c:v>
                </c:pt>
                <c:pt idx="2040">
                  <c:v>-6.1039999999999974</c:v>
                </c:pt>
                <c:pt idx="2041">
                  <c:v>20.724000000000007</c:v>
                </c:pt>
                <c:pt idx="2042">
                  <c:v>20.1264</c:v>
                </c:pt>
                <c:pt idx="2043">
                  <c:v>7.7728000000000002</c:v>
                </c:pt>
                <c:pt idx="2044">
                  <c:v>5.4432</c:v>
                </c:pt>
                <c:pt idx="2045">
                  <c:v>45.539199999999994</c:v>
                </c:pt>
                <c:pt idx="2046">
                  <c:v>280.59000000000003</c:v>
                </c:pt>
                <c:pt idx="2047">
                  <c:v>26.630399999999998</c:v>
                </c:pt>
                <c:pt idx="2048">
                  <c:v>36.224999999999966</c:v>
                </c:pt>
                <c:pt idx="2049">
                  <c:v>-2.0015999999999998</c:v>
                </c:pt>
                <c:pt idx="2050">
                  <c:v>-4.7519999999999989</c:v>
                </c:pt>
                <c:pt idx="2051">
                  <c:v>-73.175999999999988</c:v>
                </c:pt>
                <c:pt idx="2052">
                  <c:v>0.83399999999999963</c:v>
                </c:pt>
                <c:pt idx="2053">
                  <c:v>3.4847999999999981</c:v>
                </c:pt>
                <c:pt idx="2054">
                  <c:v>5.1929999999999996</c:v>
                </c:pt>
                <c:pt idx="2055">
                  <c:v>63.983999999999988</c:v>
                </c:pt>
                <c:pt idx="2056">
                  <c:v>412.5394</c:v>
                </c:pt>
                <c:pt idx="2057">
                  <c:v>30.596399999999996</c:v>
                </c:pt>
                <c:pt idx="2058">
                  <c:v>70.005999999999972</c:v>
                </c:pt>
                <c:pt idx="2059">
                  <c:v>5.2164000000000001</c:v>
                </c:pt>
                <c:pt idx="2060">
                  <c:v>20.877999999999997</c:v>
                </c:pt>
                <c:pt idx="2061">
                  <c:v>5.3891999999999989</c:v>
                </c:pt>
                <c:pt idx="2062">
                  <c:v>30.427800000000005</c:v>
                </c:pt>
                <c:pt idx="2063">
                  <c:v>6.0299999999999994</c:v>
                </c:pt>
                <c:pt idx="2064">
                  <c:v>12.169199999999989</c:v>
                </c:pt>
                <c:pt idx="2065">
                  <c:v>-9.1470000000000056</c:v>
                </c:pt>
                <c:pt idx="2066">
                  <c:v>47.862899999999982</c:v>
                </c:pt>
                <c:pt idx="2067">
                  <c:v>3.7169999999999996</c:v>
                </c:pt>
                <c:pt idx="2068">
                  <c:v>69.98599999999999</c:v>
                </c:pt>
                <c:pt idx="2069">
                  <c:v>-97.739399999999989</c:v>
                </c:pt>
                <c:pt idx="2070">
                  <c:v>-1.294</c:v>
                </c:pt>
                <c:pt idx="2071">
                  <c:v>-46.137000000000029</c:v>
                </c:pt>
                <c:pt idx="2072">
                  <c:v>2.5591999999999997</c:v>
                </c:pt>
                <c:pt idx="2073">
                  <c:v>13.793099999999999</c:v>
                </c:pt>
                <c:pt idx="2074">
                  <c:v>66.635100000000023</c:v>
                </c:pt>
                <c:pt idx="2075">
                  <c:v>28.517999999999994</c:v>
                </c:pt>
                <c:pt idx="2076">
                  <c:v>19.950000000000003</c:v>
                </c:pt>
                <c:pt idx="2077">
                  <c:v>26.349399999999992</c:v>
                </c:pt>
                <c:pt idx="2078">
                  <c:v>45.527999999999992</c:v>
                </c:pt>
                <c:pt idx="2079">
                  <c:v>37.181199999999997</c:v>
                </c:pt>
                <c:pt idx="2080">
                  <c:v>11.198400000000003</c:v>
                </c:pt>
                <c:pt idx="2081">
                  <c:v>1.7352000000000005</c:v>
                </c:pt>
                <c:pt idx="2082">
                  <c:v>16.847999999999999</c:v>
                </c:pt>
                <c:pt idx="2083">
                  <c:v>8.879999999999999</c:v>
                </c:pt>
                <c:pt idx="2084">
                  <c:v>56.175200000000004</c:v>
                </c:pt>
                <c:pt idx="2085">
                  <c:v>8.6715</c:v>
                </c:pt>
                <c:pt idx="2086">
                  <c:v>38.988000000000014</c:v>
                </c:pt>
                <c:pt idx="2087">
                  <c:v>68.963099999999997</c:v>
                </c:pt>
                <c:pt idx="2088">
                  <c:v>1.4651999999999998</c:v>
                </c:pt>
                <c:pt idx="2089">
                  <c:v>2.6495999999999995</c:v>
                </c:pt>
                <c:pt idx="2090">
                  <c:v>13.009499999999999</c:v>
                </c:pt>
                <c:pt idx="2091">
                  <c:v>-48.783900000000031</c:v>
                </c:pt>
                <c:pt idx="2092">
                  <c:v>81.58299999999997</c:v>
                </c:pt>
                <c:pt idx="2093">
                  <c:v>0.38640000000000008</c:v>
                </c:pt>
                <c:pt idx="2094">
                  <c:v>1.4759999999999982</c:v>
                </c:pt>
                <c:pt idx="2095">
                  <c:v>240.56479999999999</c:v>
                </c:pt>
                <c:pt idx="2096">
                  <c:v>25.748800000000003</c:v>
                </c:pt>
                <c:pt idx="2097">
                  <c:v>2.1683999999999997</c:v>
                </c:pt>
                <c:pt idx="2098">
                  <c:v>2.3550000000000022</c:v>
                </c:pt>
                <c:pt idx="2099">
                  <c:v>80.48390000000002</c:v>
                </c:pt>
                <c:pt idx="2100">
                  <c:v>-15.910200000000088</c:v>
                </c:pt>
                <c:pt idx="2101">
                  <c:v>9.3563999999999936</c:v>
                </c:pt>
                <c:pt idx="2102">
                  <c:v>-25.913599999999988</c:v>
                </c:pt>
                <c:pt idx="2103">
                  <c:v>106.52159999999999</c:v>
                </c:pt>
                <c:pt idx="2104">
                  <c:v>11.7</c:v>
                </c:pt>
                <c:pt idx="2105">
                  <c:v>5.4432</c:v>
                </c:pt>
                <c:pt idx="2106">
                  <c:v>-1.4016000000000002</c:v>
                </c:pt>
                <c:pt idx="2107">
                  <c:v>9.3905999999999992</c:v>
                </c:pt>
                <c:pt idx="2108">
                  <c:v>124.48499999999999</c:v>
                </c:pt>
                <c:pt idx="2109">
                  <c:v>1.2599999999999998</c:v>
                </c:pt>
                <c:pt idx="2110">
                  <c:v>8.0269999999999992</c:v>
                </c:pt>
                <c:pt idx="2111">
                  <c:v>20.196000000000012</c:v>
                </c:pt>
                <c:pt idx="2112">
                  <c:v>8.0190000000000001</c:v>
                </c:pt>
                <c:pt idx="2113">
                  <c:v>145.78199999999993</c:v>
                </c:pt>
                <c:pt idx="2114">
                  <c:v>12.646799999999999</c:v>
                </c:pt>
                <c:pt idx="2115">
                  <c:v>20.03919999999998</c:v>
                </c:pt>
                <c:pt idx="2116">
                  <c:v>-13.978000000000009</c:v>
                </c:pt>
                <c:pt idx="2117">
                  <c:v>73.544799999999995</c:v>
                </c:pt>
                <c:pt idx="2118">
                  <c:v>2.3759999999999999</c:v>
                </c:pt>
                <c:pt idx="2119">
                  <c:v>302.37299999999993</c:v>
                </c:pt>
                <c:pt idx="2120">
                  <c:v>-1.9656000000000002</c:v>
                </c:pt>
                <c:pt idx="2121">
                  <c:v>-2.6997000000000355</c:v>
                </c:pt>
                <c:pt idx="2122">
                  <c:v>41.133199999999988</c:v>
                </c:pt>
                <c:pt idx="2123">
                  <c:v>13.3056</c:v>
                </c:pt>
                <c:pt idx="2124">
                  <c:v>35.329499999999996</c:v>
                </c:pt>
                <c:pt idx="2125">
                  <c:v>9.4436999999999998</c:v>
                </c:pt>
                <c:pt idx="2126">
                  <c:v>1.079699999999999</c:v>
                </c:pt>
                <c:pt idx="2127">
                  <c:v>6.4943999999999953</c:v>
                </c:pt>
                <c:pt idx="2128">
                  <c:v>7.2576000000000001</c:v>
                </c:pt>
                <c:pt idx="2129">
                  <c:v>9.3184000000000005</c:v>
                </c:pt>
                <c:pt idx="2130">
                  <c:v>11.9412</c:v>
                </c:pt>
                <c:pt idx="2131">
                  <c:v>60.139800000000015</c:v>
                </c:pt>
                <c:pt idx="2132">
                  <c:v>9.0389999999999997</c:v>
                </c:pt>
                <c:pt idx="2133">
                  <c:v>-122.39280000000002</c:v>
                </c:pt>
                <c:pt idx="2134">
                  <c:v>-2.3813999999999993</c:v>
                </c:pt>
                <c:pt idx="2135">
                  <c:v>15.819999999999993</c:v>
                </c:pt>
                <c:pt idx="2136">
                  <c:v>-11.439000000000004</c:v>
                </c:pt>
                <c:pt idx="2137">
                  <c:v>-5.8496000000000024</c:v>
                </c:pt>
                <c:pt idx="2138">
                  <c:v>73.41</c:v>
                </c:pt>
                <c:pt idx="2139">
                  <c:v>50.471099999999993</c:v>
                </c:pt>
                <c:pt idx="2140">
                  <c:v>4.4564000000000004</c:v>
                </c:pt>
                <c:pt idx="2141">
                  <c:v>-347.11740000000009</c:v>
                </c:pt>
                <c:pt idx="2142">
                  <c:v>9.9059999999999988</c:v>
                </c:pt>
                <c:pt idx="2143">
                  <c:v>-4.7975999999999974</c:v>
                </c:pt>
                <c:pt idx="2144">
                  <c:v>5.4235999999999995</c:v>
                </c:pt>
                <c:pt idx="2145">
                  <c:v>-18.088200000000001</c:v>
                </c:pt>
                <c:pt idx="2146">
                  <c:v>-27.93119999999999</c:v>
                </c:pt>
                <c:pt idx="2147">
                  <c:v>-50.870400000000018</c:v>
                </c:pt>
                <c:pt idx="2148">
                  <c:v>4.330999999999996</c:v>
                </c:pt>
                <c:pt idx="2149">
                  <c:v>22.086999999999996</c:v>
                </c:pt>
                <c:pt idx="2150">
                  <c:v>-53.270399999999995</c:v>
                </c:pt>
                <c:pt idx="2151">
                  <c:v>43.598100000000002</c:v>
                </c:pt>
                <c:pt idx="2152">
                  <c:v>7.0218000000000007</c:v>
                </c:pt>
                <c:pt idx="2153">
                  <c:v>5.133</c:v>
                </c:pt>
                <c:pt idx="2154">
                  <c:v>-10.173599999999997</c:v>
                </c:pt>
                <c:pt idx="2155">
                  <c:v>10.74</c:v>
                </c:pt>
                <c:pt idx="2156">
                  <c:v>0</c:v>
                </c:pt>
                <c:pt idx="2157">
                  <c:v>9.716399999999993</c:v>
                </c:pt>
                <c:pt idx="2158">
                  <c:v>2.0087999999999973</c:v>
                </c:pt>
                <c:pt idx="2159">
                  <c:v>-14.973600000000001</c:v>
                </c:pt>
                <c:pt idx="2160">
                  <c:v>29.768999999999998</c:v>
                </c:pt>
                <c:pt idx="2161">
                  <c:v>10.028199999999998</c:v>
                </c:pt>
                <c:pt idx="2162">
                  <c:v>150.98399999999998</c:v>
                </c:pt>
                <c:pt idx="2163">
                  <c:v>23.996999999999986</c:v>
                </c:pt>
                <c:pt idx="2164">
                  <c:v>3.0043999999999995</c:v>
                </c:pt>
                <c:pt idx="2165">
                  <c:v>-150.41399999999999</c:v>
                </c:pt>
                <c:pt idx="2166">
                  <c:v>1.1904000000000003</c:v>
                </c:pt>
                <c:pt idx="2167">
                  <c:v>-11.000500000000008</c:v>
                </c:pt>
                <c:pt idx="2168">
                  <c:v>1.7519999999999998</c:v>
                </c:pt>
                <c:pt idx="2169">
                  <c:v>-8.9970000000000034</c:v>
                </c:pt>
                <c:pt idx="2170">
                  <c:v>-26.995499999999993</c:v>
                </c:pt>
                <c:pt idx="2171">
                  <c:v>-8.7232000000000198</c:v>
                </c:pt>
                <c:pt idx="2172">
                  <c:v>6.9131999999999998</c:v>
                </c:pt>
                <c:pt idx="2173">
                  <c:v>-13.895999999999997</c:v>
                </c:pt>
                <c:pt idx="2174">
                  <c:v>6.1792000000000016</c:v>
                </c:pt>
                <c:pt idx="2175">
                  <c:v>21.012799999999999</c:v>
                </c:pt>
                <c:pt idx="2176">
                  <c:v>28.857599999999998</c:v>
                </c:pt>
                <c:pt idx="2177">
                  <c:v>13.037499999999998</c:v>
                </c:pt>
                <c:pt idx="2178">
                  <c:v>32.935999999999993</c:v>
                </c:pt>
                <c:pt idx="2179">
                  <c:v>30.896599999999996</c:v>
                </c:pt>
                <c:pt idx="2180">
                  <c:v>22.200000000000003</c:v>
                </c:pt>
                <c:pt idx="2181">
                  <c:v>59.035200000000003</c:v>
                </c:pt>
                <c:pt idx="2182">
                  <c:v>1159.9854999999998</c:v>
                </c:pt>
                <c:pt idx="2183">
                  <c:v>21.994499999999988</c:v>
                </c:pt>
                <c:pt idx="2184">
                  <c:v>28.019200000000005</c:v>
                </c:pt>
                <c:pt idx="2185">
                  <c:v>18.5274</c:v>
                </c:pt>
                <c:pt idx="2186">
                  <c:v>7.25</c:v>
                </c:pt>
                <c:pt idx="2187">
                  <c:v>35.04</c:v>
                </c:pt>
                <c:pt idx="2188">
                  <c:v>25.472999999999999</c:v>
                </c:pt>
                <c:pt idx="2189">
                  <c:v>378.16740000000004</c:v>
                </c:pt>
                <c:pt idx="2190">
                  <c:v>17.026800000000001</c:v>
                </c:pt>
                <c:pt idx="2191">
                  <c:v>51.823799999999999</c:v>
                </c:pt>
                <c:pt idx="2192">
                  <c:v>22.869</c:v>
                </c:pt>
                <c:pt idx="2193">
                  <c:v>55.763999999999996</c:v>
                </c:pt>
                <c:pt idx="2194">
                  <c:v>12.285</c:v>
                </c:pt>
                <c:pt idx="2195">
                  <c:v>8.5024999999999942</c:v>
                </c:pt>
                <c:pt idx="2196">
                  <c:v>0.41160000000000019</c:v>
                </c:pt>
                <c:pt idx="2197">
                  <c:v>3.9609000000000001</c:v>
                </c:pt>
                <c:pt idx="2198">
                  <c:v>5.4432</c:v>
                </c:pt>
                <c:pt idx="2199">
                  <c:v>1.7003999999999999</c:v>
                </c:pt>
                <c:pt idx="2200">
                  <c:v>9.1020000000000021</c:v>
                </c:pt>
                <c:pt idx="2201">
                  <c:v>229.30180000000001</c:v>
                </c:pt>
                <c:pt idx="2202">
                  <c:v>2.1335999999999999</c:v>
                </c:pt>
                <c:pt idx="2203">
                  <c:v>74.809799999999996</c:v>
                </c:pt>
                <c:pt idx="2204">
                  <c:v>1.7591000000000001</c:v>
                </c:pt>
                <c:pt idx="2205">
                  <c:v>8.4449999999999896</c:v>
                </c:pt>
                <c:pt idx="2206">
                  <c:v>-46.394600000000011</c:v>
                </c:pt>
                <c:pt idx="2207">
                  <c:v>3.8272000000000013</c:v>
                </c:pt>
                <c:pt idx="2208">
                  <c:v>7.5991999999999997</c:v>
                </c:pt>
                <c:pt idx="2209">
                  <c:v>233.22039999999998</c:v>
                </c:pt>
                <c:pt idx="2210">
                  <c:v>21.023999999999997</c:v>
                </c:pt>
                <c:pt idx="2211">
                  <c:v>29.7408</c:v>
                </c:pt>
                <c:pt idx="2212">
                  <c:v>11.2422</c:v>
                </c:pt>
                <c:pt idx="2213">
                  <c:v>0.504</c:v>
                </c:pt>
                <c:pt idx="2214">
                  <c:v>20.849399999999996</c:v>
                </c:pt>
                <c:pt idx="2215">
                  <c:v>60.490000000000009</c:v>
                </c:pt>
                <c:pt idx="2216">
                  <c:v>9.5031999999999925</c:v>
                </c:pt>
                <c:pt idx="2217">
                  <c:v>0.98559999999999992</c:v>
                </c:pt>
                <c:pt idx="2218">
                  <c:v>3.6191999999999993</c:v>
                </c:pt>
                <c:pt idx="2219">
                  <c:v>4.1943999999999999</c:v>
                </c:pt>
                <c:pt idx="2220">
                  <c:v>100.24000000000007</c:v>
                </c:pt>
                <c:pt idx="2221">
                  <c:v>-89.089000000000055</c:v>
                </c:pt>
                <c:pt idx="2222">
                  <c:v>4.6719999999999988</c:v>
                </c:pt>
                <c:pt idx="2223">
                  <c:v>-24.23520000000001</c:v>
                </c:pt>
                <c:pt idx="2224">
                  <c:v>17.815199999999997</c:v>
                </c:pt>
                <c:pt idx="2225">
                  <c:v>-98.801799999999986</c:v>
                </c:pt>
                <c:pt idx="2226">
                  <c:v>0.4705999999999998</c:v>
                </c:pt>
                <c:pt idx="2227">
                  <c:v>15.598999999999993</c:v>
                </c:pt>
                <c:pt idx="2228">
                  <c:v>-115.70580000000004</c:v>
                </c:pt>
                <c:pt idx="2229">
                  <c:v>252.58799999999999</c:v>
                </c:pt>
                <c:pt idx="2230">
                  <c:v>14.834400000000002</c:v>
                </c:pt>
                <c:pt idx="2231">
                  <c:v>31.586999999999961</c:v>
                </c:pt>
                <c:pt idx="2232">
                  <c:v>14.307499999999997</c:v>
                </c:pt>
                <c:pt idx="2233">
                  <c:v>35.996399999999952</c:v>
                </c:pt>
                <c:pt idx="2234">
                  <c:v>67.659899999999979</c:v>
                </c:pt>
                <c:pt idx="2235">
                  <c:v>11.451599999999985</c:v>
                </c:pt>
                <c:pt idx="2236">
                  <c:v>8.2687999999999988</c:v>
                </c:pt>
                <c:pt idx="2237">
                  <c:v>12.432000000000002</c:v>
                </c:pt>
                <c:pt idx="2238">
                  <c:v>-52.169999999999987</c:v>
                </c:pt>
                <c:pt idx="2239">
                  <c:v>381.29700000000003</c:v>
                </c:pt>
                <c:pt idx="2240">
                  <c:v>13.347599999999998</c:v>
                </c:pt>
                <c:pt idx="2241">
                  <c:v>-115.49580000000006</c:v>
                </c:pt>
                <c:pt idx="2242">
                  <c:v>15.2712</c:v>
                </c:pt>
                <c:pt idx="2243">
                  <c:v>1.4455999999999998</c:v>
                </c:pt>
                <c:pt idx="2244">
                  <c:v>3.5178000000000003</c:v>
                </c:pt>
                <c:pt idx="2245">
                  <c:v>2.2412000000000001</c:v>
                </c:pt>
                <c:pt idx="2246">
                  <c:v>49.498199999999969</c:v>
                </c:pt>
                <c:pt idx="2247">
                  <c:v>6.4127999999999998</c:v>
                </c:pt>
                <c:pt idx="2248">
                  <c:v>13.037499999999998</c:v>
                </c:pt>
                <c:pt idx="2249">
                  <c:v>4.1760000000000002</c:v>
                </c:pt>
                <c:pt idx="2250">
                  <c:v>157.01759999999993</c:v>
                </c:pt>
                <c:pt idx="2251">
                  <c:v>9.3312000000000008</c:v>
                </c:pt>
                <c:pt idx="2252">
                  <c:v>68.975999999999999</c:v>
                </c:pt>
                <c:pt idx="2253">
                  <c:v>14.275799999999998</c:v>
                </c:pt>
                <c:pt idx="2254">
                  <c:v>15.245999999999999</c:v>
                </c:pt>
                <c:pt idx="2255">
                  <c:v>131.35499999999996</c:v>
                </c:pt>
                <c:pt idx="2256">
                  <c:v>33.938800000000001</c:v>
                </c:pt>
                <c:pt idx="2257">
                  <c:v>90.97199999999998</c:v>
                </c:pt>
                <c:pt idx="2258">
                  <c:v>8.7137999999999991</c:v>
                </c:pt>
                <c:pt idx="2259">
                  <c:v>2.4</c:v>
                </c:pt>
                <c:pt idx="2260">
                  <c:v>66.954599999999971</c:v>
                </c:pt>
                <c:pt idx="2261">
                  <c:v>24.936000000000007</c:v>
                </c:pt>
                <c:pt idx="2262">
                  <c:v>79.193399999999968</c:v>
                </c:pt>
                <c:pt idx="2263">
                  <c:v>114.99540000000002</c:v>
                </c:pt>
                <c:pt idx="2264">
                  <c:v>2.3759999999999999</c:v>
                </c:pt>
                <c:pt idx="2265">
                  <c:v>3.8822000000000001</c:v>
                </c:pt>
                <c:pt idx="2266">
                  <c:v>2.6892000000000005</c:v>
                </c:pt>
                <c:pt idx="2267">
                  <c:v>6.3504000000000005</c:v>
                </c:pt>
                <c:pt idx="2268">
                  <c:v>3.1104000000000003</c:v>
                </c:pt>
                <c:pt idx="2269">
                  <c:v>2.3570999999999991</c:v>
                </c:pt>
                <c:pt idx="2270">
                  <c:v>4.196499999999995</c:v>
                </c:pt>
                <c:pt idx="2271">
                  <c:v>47.937599999999996</c:v>
                </c:pt>
                <c:pt idx="2272">
                  <c:v>95.757200000000012</c:v>
                </c:pt>
                <c:pt idx="2273">
                  <c:v>377.99459999999993</c:v>
                </c:pt>
                <c:pt idx="2274">
                  <c:v>3.5857999999999848</c:v>
                </c:pt>
                <c:pt idx="2275">
                  <c:v>13.764599999999994</c:v>
                </c:pt>
                <c:pt idx="2276">
                  <c:v>0</c:v>
                </c:pt>
                <c:pt idx="2277">
                  <c:v>22.354800000000004</c:v>
                </c:pt>
                <c:pt idx="2278">
                  <c:v>53.750400000000013</c:v>
                </c:pt>
                <c:pt idx="2279">
                  <c:v>-6.0980000000000025</c:v>
                </c:pt>
                <c:pt idx="2280">
                  <c:v>-23.03520000000006</c:v>
                </c:pt>
                <c:pt idx="2281">
                  <c:v>37.996199999999988</c:v>
                </c:pt>
                <c:pt idx="2282">
                  <c:v>22.153599999999997</c:v>
                </c:pt>
                <c:pt idx="2283">
                  <c:v>6.6976000000000013</c:v>
                </c:pt>
                <c:pt idx="2284">
                  <c:v>16.386300000000002</c:v>
                </c:pt>
                <c:pt idx="2285">
                  <c:v>5.2026000000000003</c:v>
                </c:pt>
                <c:pt idx="2286">
                  <c:v>12.263999999999999</c:v>
                </c:pt>
                <c:pt idx="2287">
                  <c:v>1.3109999999999999</c:v>
                </c:pt>
                <c:pt idx="2288">
                  <c:v>4.7559999999999985</c:v>
                </c:pt>
                <c:pt idx="2289">
                  <c:v>80.368200000000002</c:v>
                </c:pt>
                <c:pt idx="2290">
                  <c:v>77.751899999999992</c:v>
                </c:pt>
                <c:pt idx="2291">
                  <c:v>297.69</c:v>
                </c:pt>
                <c:pt idx="2292">
                  <c:v>6.2208000000000006</c:v>
                </c:pt>
                <c:pt idx="2293">
                  <c:v>1.3365</c:v>
                </c:pt>
                <c:pt idx="2294">
                  <c:v>38.209499999999998</c:v>
                </c:pt>
                <c:pt idx="2295">
                  <c:v>6.219199999999999</c:v>
                </c:pt>
                <c:pt idx="2296">
                  <c:v>106.477</c:v>
                </c:pt>
                <c:pt idx="2297">
                  <c:v>1.2884999999999991</c:v>
                </c:pt>
                <c:pt idx="2298">
                  <c:v>601.96990000000005</c:v>
                </c:pt>
                <c:pt idx="2299">
                  <c:v>125.99000000000001</c:v>
                </c:pt>
                <c:pt idx="2300">
                  <c:v>6.36</c:v>
                </c:pt>
                <c:pt idx="2301">
                  <c:v>5.6448</c:v>
                </c:pt>
                <c:pt idx="2302">
                  <c:v>31.599999999999966</c:v>
                </c:pt>
                <c:pt idx="2303">
                  <c:v>188.2192</c:v>
                </c:pt>
                <c:pt idx="2304">
                  <c:v>49.970399999999991</c:v>
                </c:pt>
                <c:pt idx="2305">
                  <c:v>-14.137200000000014</c:v>
                </c:pt>
                <c:pt idx="2306">
                  <c:v>9.8657999999999983</c:v>
                </c:pt>
                <c:pt idx="2307">
                  <c:v>171.93000000000006</c:v>
                </c:pt>
                <c:pt idx="2308">
                  <c:v>35.098999999999961</c:v>
                </c:pt>
                <c:pt idx="2309">
                  <c:v>7.7003999999999948</c:v>
                </c:pt>
                <c:pt idx="2310">
                  <c:v>6.602999999999998</c:v>
                </c:pt>
                <c:pt idx="2311">
                  <c:v>1.9839999999999982</c:v>
                </c:pt>
                <c:pt idx="2312">
                  <c:v>-48.508200000000009</c:v>
                </c:pt>
                <c:pt idx="2313">
                  <c:v>6.8713999999999995</c:v>
                </c:pt>
                <c:pt idx="2314">
                  <c:v>112.40640000000002</c:v>
                </c:pt>
                <c:pt idx="2315">
                  <c:v>20.21</c:v>
                </c:pt>
                <c:pt idx="2316">
                  <c:v>27.440999999999995</c:v>
                </c:pt>
                <c:pt idx="2317">
                  <c:v>30.414999999999999</c:v>
                </c:pt>
                <c:pt idx="2318">
                  <c:v>132.58980000000003</c:v>
                </c:pt>
                <c:pt idx="2319">
                  <c:v>56.352799999999974</c:v>
                </c:pt>
                <c:pt idx="2320">
                  <c:v>63.8232</c:v>
                </c:pt>
                <c:pt idx="2321">
                  <c:v>44.527799999999992</c:v>
                </c:pt>
                <c:pt idx="2322">
                  <c:v>27.894399999999997</c:v>
                </c:pt>
                <c:pt idx="2323">
                  <c:v>38.15</c:v>
                </c:pt>
                <c:pt idx="2324">
                  <c:v>167.80799999999999</c:v>
                </c:pt>
                <c:pt idx="2325">
                  <c:v>29.951999999999998</c:v>
                </c:pt>
                <c:pt idx="2326">
                  <c:v>1.1596000000000011</c:v>
                </c:pt>
                <c:pt idx="2327">
                  <c:v>6.2208000000000006</c:v>
                </c:pt>
                <c:pt idx="2328">
                  <c:v>5.2026000000000003</c:v>
                </c:pt>
                <c:pt idx="2329">
                  <c:v>-68.392000000000053</c:v>
                </c:pt>
                <c:pt idx="2330">
                  <c:v>2.9371999999999971</c:v>
                </c:pt>
                <c:pt idx="2331">
                  <c:v>20.85</c:v>
                </c:pt>
                <c:pt idx="2332">
                  <c:v>133.15199999999999</c:v>
                </c:pt>
                <c:pt idx="2333">
                  <c:v>2.8322000000000003</c:v>
                </c:pt>
                <c:pt idx="2334">
                  <c:v>11.247599999999995</c:v>
                </c:pt>
                <c:pt idx="2335">
                  <c:v>5.1042000000000005</c:v>
                </c:pt>
                <c:pt idx="2336">
                  <c:v>123.76909999999995</c:v>
                </c:pt>
                <c:pt idx="2337">
                  <c:v>12.441600000000001</c:v>
                </c:pt>
                <c:pt idx="2338">
                  <c:v>22.500800000000002</c:v>
                </c:pt>
                <c:pt idx="2339">
                  <c:v>1.7419999999999987</c:v>
                </c:pt>
                <c:pt idx="2340">
                  <c:v>10.465</c:v>
                </c:pt>
                <c:pt idx="2341">
                  <c:v>23.384</c:v>
                </c:pt>
                <c:pt idx="2342">
                  <c:v>27.352799999999998</c:v>
                </c:pt>
                <c:pt idx="2343">
                  <c:v>-29.343599999999995</c:v>
                </c:pt>
                <c:pt idx="2344">
                  <c:v>137.28960000000004</c:v>
                </c:pt>
                <c:pt idx="2345">
                  <c:v>24.527999999999995</c:v>
                </c:pt>
                <c:pt idx="2346">
                  <c:v>-2.1624000000000012</c:v>
                </c:pt>
                <c:pt idx="2347">
                  <c:v>0</c:v>
                </c:pt>
                <c:pt idx="2348">
                  <c:v>3.1583999999999985</c:v>
                </c:pt>
                <c:pt idx="2349">
                  <c:v>22.573199999999996</c:v>
                </c:pt>
                <c:pt idx="2350">
                  <c:v>5.3213999999999997</c:v>
                </c:pt>
                <c:pt idx="2351">
                  <c:v>22.251600000000003</c:v>
                </c:pt>
                <c:pt idx="2352">
                  <c:v>5.04</c:v>
                </c:pt>
                <c:pt idx="2353">
                  <c:v>200.95460000000008</c:v>
                </c:pt>
                <c:pt idx="2354">
                  <c:v>46.3185</c:v>
                </c:pt>
                <c:pt idx="2355">
                  <c:v>15.699300000000001</c:v>
                </c:pt>
                <c:pt idx="2356">
                  <c:v>80.991899999999987</c:v>
                </c:pt>
                <c:pt idx="2357">
                  <c:v>-447.59469999999988</c:v>
                </c:pt>
                <c:pt idx="2358">
                  <c:v>-553.64760000000001</c:v>
                </c:pt>
                <c:pt idx="2359">
                  <c:v>-122.78160000000003</c:v>
                </c:pt>
                <c:pt idx="2360">
                  <c:v>16.3842</c:v>
                </c:pt>
                <c:pt idx="2361">
                  <c:v>75.9696</c:v>
                </c:pt>
                <c:pt idx="2362">
                  <c:v>-10.053999999999998</c:v>
                </c:pt>
                <c:pt idx="2363">
                  <c:v>40.921599999999998</c:v>
                </c:pt>
                <c:pt idx="2364">
                  <c:v>44.889600000000002</c:v>
                </c:pt>
                <c:pt idx="2365">
                  <c:v>20.7</c:v>
                </c:pt>
                <c:pt idx="2366">
                  <c:v>-18.106799999999993</c:v>
                </c:pt>
                <c:pt idx="2367">
                  <c:v>11.328800000000001</c:v>
                </c:pt>
                <c:pt idx="2368">
                  <c:v>-26.635200000000026</c:v>
                </c:pt>
                <c:pt idx="2369">
                  <c:v>0.30700000000000016</c:v>
                </c:pt>
                <c:pt idx="2370">
                  <c:v>93.240000000000009</c:v>
                </c:pt>
                <c:pt idx="2371">
                  <c:v>-27.129599999999996</c:v>
                </c:pt>
                <c:pt idx="2372">
                  <c:v>0.8224999999999999</c:v>
                </c:pt>
                <c:pt idx="2373">
                  <c:v>7.698599999999999</c:v>
                </c:pt>
                <c:pt idx="2374">
                  <c:v>-14.478399999999993</c:v>
                </c:pt>
                <c:pt idx="2375">
                  <c:v>0.11340000000000017</c:v>
                </c:pt>
                <c:pt idx="2376">
                  <c:v>-58.861599999999981</c:v>
                </c:pt>
                <c:pt idx="2377">
                  <c:v>1.1479999999999988</c:v>
                </c:pt>
                <c:pt idx="2378">
                  <c:v>15.065</c:v>
                </c:pt>
                <c:pt idx="2379">
                  <c:v>1.7138000000000002</c:v>
                </c:pt>
                <c:pt idx="2380">
                  <c:v>15.489999999999997</c:v>
                </c:pt>
                <c:pt idx="2381">
                  <c:v>11.626299999999999</c:v>
                </c:pt>
                <c:pt idx="2382">
                  <c:v>45.770399999999995</c:v>
                </c:pt>
                <c:pt idx="2383">
                  <c:v>4.4855999999999998</c:v>
                </c:pt>
                <c:pt idx="2384">
                  <c:v>62.74799999999999</c:v>
                </c:pt>
                <c:pt idx="2385">
                  <c:v>15.837600000000009</c:v>
                </c:pt>
                <c:pt idx="2386">
                  <c:v>59.997999999999962</c:v>
                </c:pt>
                <c:pt idx="2387">
                  <c:v>3.6155999999999997</c:v>
                </c:pt>
                <c:pt idx="2388">
                  <c:v>8.8623999999999992</c:v>
                </c:pt>
                <c:pt idx="2389">
                  <c:v>3.1104000000000003</c:v>
                </c:pt>
                <c:pt idx="2390">
                  <c:v>20.511400000000002</c:v>
                </c:pt>
                <c:pt idx="2391">
                  <c:v>97.194599999999923</c:v>
                </c:pt>
                <c:pt idx="2392">
                  <c:v>42.150400000000005</c:v>
                </c:pt>
                <c:pt idx="2393">
                  <c:v>10.316800000000001</c:v>
                </c:pt>
                <c:pt idx="2394">
                  <c:v>2.2560000000000002</c:v>
                </c:pt>
                <c:pt idx="2395">
                  <c:v>23.96</c:v>
                </c:pt>
                <c:pt idx="2396">
                  <c:v>16.649999999999999</c:v>
                </c:pt>
                <c:pt idx="2397">
                  <c:v>2.8224</c:v>
                </c:pt>
                <c:pt idx="2398">
                  <c:v>4.3367999999999993</c:v>
                </c:pt>
                <c:pt idx="2399">
                  <c:v>12.576199999999986</c:v>
                </c:pt>
                <c:pt idx="2400">
                  <c:v>14.676999999999998</c:v>
                </c:pt>
                <c:pt idx="2401">
                  <c:v>23.550000000000004</c:v>
                </c:pt>
                <c:pt idx="2402">
                  <c:v>13.347999999999997</c:v>
                </c:pt>
                <c:pt idx="2403">
                  <c:v>-225.09759999999991</c:v>
                </c:pt>
                <c:pt idx="2404">
                  <c:v>200.86379999999991</c:v>
                </c:pt>
                <c:pt idx="2405">
                  <c:v>-28.967399999999991</c:v>
                </c:pt>
                <c:pt idx="2406">
                  <c:v>26.972999999999992</c:v>
                </c:pt>
                <c:pt idx="2407">
                  <c:v>7.9859999999999998</c:v>
                </c:pt>
                <c:pt idx="2408">
                  <c:v>130.49130000000002</c:v>
                </c:pt>
                <c:pt idx="2409">
                  <c:v>76.262399999999985</c:v>
                </c:pt>
                <c:pt idx="2410">
                  <c:v>1.9169999999999998</c:v>
                </c:pt>
                <c:pt idx="2411">
                  <c:v>2.6319999999999997</c:v>
                </c:pt>
                <c:pt idx="2412">
                  <c:v>5.8604000000000003</c:v>
                </c:pt>
                <c:pt idx="2413">
                  <c:v>31.453199999999953</c:v>
                </c:pt>
                <c:pt idx="2414">
                  <c:v>60.356000000000023</c:v>
                </c:pt>
                <c:pt idx="2415">
                  <c:v>60.391999999999996</c:v>
                </c:pt>
                <c:pt idx="2416">
                  <c:v>95.200000000000031</c:v>
                </c:pt>
                <c:pt idx="2417">
                  <c:v>29.951999999999998</c:v>
                </c:pt>
                <c:pt idx="2418">
                  <c:v>179.73000000000013</c:v>
                </c:pt>
                <c:pt idx="2419">
                  <c:v>3.1779999999999973</c:v>
                </c:pt>
                <c:pt idx="2420">
                  <c:v>43.995600000000003</c:v>
                </c:pt>
                <c:pt idx="2421">
                  <c:v>-48.954900000000002</c:v>
                </c:pt>
                <c:pt idx="2422">
                  <c:v>3.2615999999999996</c:v>
                </c:pt>
                <c:pt idx="2423">
                  <c:v>41.718599999999995</c:v>
                </c:pt>
                <c:pt idx="2424">
                  <c:v>-10.418399999999998</c:v>
                </c:pt>
                <c:pt idx="2425">
                  <c:v>-104.67300000000006</c:v>
                </c:pt>
                <c:pt idx="2426">
                  <c:v>12.776399999999999</c:v>
                </c:pt>
                <c:pt idx="2427">
                  <c:v>-2.1504000000000008</c:v>
                </c:pt>
                <c:pt idx="2428">
                  <c:v>-13.648800000000001</c:v>
                </c:pt>
                <c:pt idx="2429">
                  <c:v>-9.0944000000000038</c:v>
                </c:pt>
                <c:pt idx="2430">
                  <c:v>27.485599999999998</c:v>
                </c:pt>
                <c:pt idx="2431">
                  <c:v>3.0340000000000007</c:v>
                </c:pt>
                <c:pt idx="2432">
                  <c:v>65.206400000000002</c:v>
                </c:pt>
                <c:pt idx="2433">
                  <c:v>4.0775999999999968</c:v>
                </c:pt>
                <c:pt idx="2434">
                  <c:v>16.98</c:v>
                </c:pt>
                <c:pt idx="2435">
                  <c:v>322.18290000000002</c:v>
                </c:pt>
                <c:pt idx="2436">
                  <c:v>114.6285</c:v>
                </c:pt>
                <c:pt idx="2437">
                  <c:v>-99.266399999999976</c:v>
                </c:pt>
                <c:pt idx="2438">
                  <c:v>12.5328</c:v>
                </c:pt>
                <c:pt idx="2439">
                  <c:v>2.1736000000000004</c:v>
                </c:pt>
                <c:pt idx="2440">
                  <c:v>86.25</c:v>
                </c:pt>
                <c:pt idx="2441">
                  <c:v>-19.918399999999991</c:v>
                </c:pt>
                <c:pt idx="2442">
                  <c:v>172.33840000000004</c:v>
                </c:pt>
                <c:pt idx="2443">
                  <c:v>30.431999999999995</c:v>
                </c:pt>
                <c:pt idx="2444">
                  <c:v>12.902400000000002</c:v>
                </c:pt>
                <c:pt idx="2445">
                  <c:v>74.8142</c:v>
                </c:pt>
                <c:pt idx="2446">
                  <c:v>8.2156000000000002</c:v>
                </c:pt>
                <c:pt idx="2447">
                  <c:v>-14.080999999999989</c:v>
                </c:pt>
                <c:pt idx="2448">
                  <c:v>5.3897999999999939</c:v>
                </c:pt>
                <c:pt idx="2449">
                  <c:v>9.8279999999999959</c:v>
                </c:pt>
                <c:pt idx="2450">
                  <c:v>9</c:v>
                </c:pt>
                <c:pt idx="2451">
                  <c:v>31.121999999999996</c:v>
                </c:pt>
                <c:pt idx="2452">
                  <c:v>3.0860999999999996</c:v>
                </c:pt>
                <c:pt idx="2453">
                  <c:v>18.2592</c:v>
                </c:pt>
                <c:pt idx="2454">
                  <c:v>13.603999999999992</c:v>
                </c:pt>
                <c:pt idx="2455">
                  <c:v>27.934399999999997</c:v>
                </c:pt>
                <c:pt idx="2456">
                  <c:v>3.4356999999999998</c:v>
                </c:pt>
                <c:pt idx="2457">
                  <c:v>22.458000000000002</c:v>
                </c:pt>
                <c:pt idx="2458">
                  <c:v>12.097800000000001</c:v>
                </c:pt>
                <c:pt idx="2459">
                  <c:v>25.438400000000001</c:v>
                </c:pt>
                <c:pt idx="2460">
                  <c:v>13.486499999999999</c:v>
                </c:pt>
                <c:pt idx="2461">
                  <c:v>34.423199999999987</c:v>
                </c:pt>
                <c:pt idx="2462">
                  <c:v>29.371999999999993</c:v>
                </c:pt>
                <c:pt idx="2463">
                  <c:v>5.1183999999999994</c:v>
                </c:pt>
                <c:pt idx="2464">
                  <c:v>36.987300000000005</c:v>
                </c:pt>
                <c:pt idx="2465">
                  <c:v>1.512</c:v>
                </c:pt>
                <c:pt idx="2466">
                  <c:v>4.099499999999999</c:v>
                </c:pt>
                <c:pt idx="2467">
                  <c:v>165.71759999999995</c:v>
                </c:pt>
                <c:pt idx="2468">
                  <c:v>15.552000000000001</c:v>
                </c:pt>
                <c:pt idx="2469">
                  <c:v>4.5656999999999996</c:v>
                </c:pt>
                <c:pt idx="2470">
                  <c:v>4.281600000000001</c:v>
                </c:pt>
                <c:pt idx="2471">
                  <c:v>-67.670399999999972</c:v>
                </c:pt>
                <c:pt idx="2472">
                  <c:v>6.4864000000000033</c:v>
                </c:pt>
                <c:pt idx="2473">
                  <c:v>-29.917800000000021</c:v>
                </c:pt>
                <c:pt idx="2474">
                  <c:v>29.032499999999999</c:v>
                </c:pt>
                <c:pt idx="2475">
                  <c:v>41.223699999999994</c:v>
                </c:pt>
                <c:pt idx="2476">
                  <c:v>429.57720000000006</c:v>
                </c:pt>
                <c:pt idx="2477">
                  <c:v>-99.176400000000001</c:v>
                </c:pt>
                <c:pt idx="2478">
                  <c:v>1.4742000000000002</c:v>
                </c:pt>
                <c:pt idx="2479">
                  <c:v>0.83879999999999999</c:v>
                </c:pt>
                <c:pt idx="2480">
                  <c:v>-32.636600000000001</c:v>
                </c:pt>
                <c:pt idx="2481">
                  <c:v>0</c:v>
                </c:pt>
                <c:pt idx="2482">
                  <c:v>11.429599999999999</c:v>
                </c:pt>
                <c:pt idx="2483">
                  <c:v>250.30500000000004</c:v>
                </c:pt>
                <c:pt idx="2484">
                  <c:v>32.396000000000001</c:v>
                </c:pt>
                <c:pt idx="2485">
                  <c:v>1.4455999999999998</c:v>
                </c:pt>
                <c:pt idx="2486">
                  <c:v>22.235199999999999</c:v>
                </c:pt>
                <c:pt idx="2487">
                  <c:v>2.6568000000000005</c:v>
                </c:pt>
                <c:pt idx="2488">
                  <c:v>9.6191999999999993</c:v>
                </c:pt>
                <c:pt idx="2489">
                  <c:v>303.3408</c:v>
                </c:pt>
                <c:pt idx="2490">
                  <c:v>10.763999999999999</c:v>
                </c:pt>
                <c:pt idx="2491">
                  <c:v>41.51039999999999</c:v>
                </c:pt>
                <c:pt idx="2492">
                  <c:v>1228.1787000000004</c:v>
                </c:pt>
                <c:pt idx="2493">
                  <c:v>-34.39200000000001</c:v>
                </c:pt>
                <c:pt idx="2494">
                  <c:v>53.997000000000043</c:v>
                </c:pt>
                <c:pt idx="2495">
                  <c:v>32.391999999999939</c:v>
                </c:pt>
                <c:pt idx="2496">
                  <c:v>18.609299999999998</c:v>
                </c:pt>
                <c:pt idx="2497">
                  <c:v>58.496199999999988</c:v>
                </c:pt>
                <c:pt idx="2498">
                  <c:v>3.3543999999999996</c:v>
                </c:pt>
                <c:pt idx="2499">
                  <c:v>12.692699999999995</c:v>
                </c:pt>
                <c:pt idx="2500">
                  <c:v>4.4311999999999996</c:v>
                </c:pt>
                <c:pt idx="2501">
                  <c:v>-3.5711999999999993</c:v>
                </c:pt>
                <c:pt idx="2502">
                  <c:v>-16.380000000000003</c:v>
                </c:pt>
                <c:pt idx="2503">
                  <c:v>3.4685999999999999</c:v>
                </c:pt>
                <c:pt idx="2504">
                  <c:v>15.041600000000003</c:v>
                </c:pt>
                <c:pt idx="2505">
                  <c:v>327.50599999999963</c:v>
                </c:pt>
                <c:pt idx="2506">
                  <c:v>34.284800000000004</c:v>
                </c:pt>
                <c:pt idx="2507">
                  <c:v>-85.238399999999999</c:v>
                </c:pt>
                <c:pt idx="2508">
                  <c:v>14.758199999999995</c:v>
                </c:pt>
                <c:pt idx="2509">
                  <c:v>52.79340000000002</c:v>
                </c:pt>
                <c:pt idx="2510">
                  <c:v>55.895999999999958</c:v>
                </c:pt>
                <c:pt idx="2511">
                  <c:v>41.534999999999997</c:v>
                </c:pt>
                <c:pt idx="2512">
                  <c:v>-33.483999999999995</c:v>
                </c:pt>
                <c:pt idx="2513">
                  <c:v>1.1995999999999931</c:v>
                </c:pt>
                <c:pt idx="2514">
                  <c:v>-2.0567999999999991</c:v>
                </c:pt>
                <c:pt idx="2515">
                  <c:v>19.823999999999998</c:v>
                </c:pt>
                <c:pt idx="2516">
                  <c:v>204.07139999999995</c:v>
                </c:pt>
                <c:pt idx="2517">
                  <c:v>12.992999999999988</c:v>
                </c:pt>
                <c:pt idx="2518">
                  <c:v>9.8783999999999992</c:v>
                </c:pt>
                <c:pt idx="2519">
                  <c:v>14.4354</c:v>
                </c:pt>
                <c:pt idx="2520">
                  <c:v>251.89109999999988</c:v>
                </c:pt>
                <c:pt idx="2521">
                  <c:v>6.2208000000000006</c:v>
                </c:pt>
                <c:pt idx="2522">
                  <c:v>1.375</c:v>
                </c:pt>
                <c:pt idx="2523">
                  <c:v>55.935999999999993</c:v>
                </c:pt>
                <c:pt idx="2524">
                  <c:v>5.2559999999999985</c:v>
                </c:pt>
                <c:pt idx="2525">
                  <c:v>4.4603999999999999</c:v>
                </c:pt>
                <c:pt idx="2526">
                  <c:v>-12.075000000000003</c:v>
                </c:pt>
                <c:pt idx="2527">
                  <c:v>-16.884</c:v>
                </c:pt>
                <c:pt idx="2528">
                  <c:v>2.8884000000000007</c:v>
                </c:pt>
                <c:pt idx="2529">
                  <c:v>3.6288</c:v>
                </c:pt>
                <c:pt idx="2530">
                  <c:v>52.531999999999996</c:v>
                </c:pt>
                <c:pt idx="2531">
                  <c:v>8.2615999999999996</c:v>
                </c:pt>
                <c:pt idx="2532">
                  <c:v>4.5611999999999995</c:v>
                </c:pt>
                <c:pt idx="2533">
                  <c:v>122.38559999999998</c:v>
                </c:pt>
                <c:pt idx="2534">
                  <c:v>-337.80600000000004</c:v>
                </c:pt>
                <c:pt idx="2535">
                  <c:v>18.064800000000002</c:v>
                </c:pt>
                <c:pt idx="2536">
                  <c:v>-54.595799999999997</c:v>
                </c:pt>
                <c:pt idx="2537">
                  <c:v>-100.7944</c:v>
                </c:pt>
                <c:pt idx="2538">
                  <c:v>-36.253</c:v>
                </c:pt>
                <c:pt idx="2539">
                  <c:v>-219.16440000000023</c:v>
                </c:pt>
                <c:pt idx="2540">
                  <c:v>78.767099999999971</c:v>
                </c:pt>
                <c:pt idx="2541">
                  <c:v>22.377600000000001</c:v>
                </c:pt>
                <c:pt idx="2542">
                  <c:v>14.39520000000001</c:v>
                </c:pt>
                <c:pt idx="2543">
                  <c:v>13.915199999999992</c:v>
                </c:pt>
                <c:pt idx="2544">
                  <c:v>6.9371999999999998</c:v>
                </c:pt>
                <c:pt idx="2545">
                  <c:v>2.0592000000000041</c:v>
                </c:pt>
                <c:pt idx="2546">
                  <c:v>-6.0489999999999995</c:v>
                </c:pt>
                <c:pt idx="2547">
                  <c:v>0.25919999999999999</c:v>
                </c:pt>
                <c:pt idx="2548">
                  <c:v>211.49549999999977</c:v>
                </c:pt>
                <c:pt idx="2549">
                  <c:v>105.64559999999997</c:v>
                </c:pt>
                <c:pt idx="2550">
                  <c:v>1.764</c:v>
                </c:pt>
                <c:pt idx="2551">
                  <c:v>213.68880000000001</c:v>
                </c:pt>
                <c:pt idx="2552">
                  <c:v>10.760400000000001</c:v>
                </c:pt>
                <c:pt idx="2553">
                  <c:v>12.441600000000001</c:v>
                </c:pt>
                <c:pt idx="2554">
                  <c:v>70.554400000000072</c:v>
                </c:pt>
                <c:pt idx="2555">
                  <c:v>12</c:v>
                </c:pt>
                <c:pt idx="2556">
                  <c:v>-32.320000000000007</c:v>
                </c:pt>
                <c:pt idx="2557">
                  <c:v>0.52439999999999998</c:v>
                </c:pt>
                <c:pt idx="2558">
                  <c:v>140.68599999999989</c:v>
                </c:pt>
                <c:pt idx="2559">
                  <c:v>7.5600000000000005</c:v>
                </c:pt>
                <c:pt idx="2560">
                  <c:v>61.38900000000001</c:v>
                </c:pt>
                <c:pt idx="2561">
                  <c:v>3.3408000000000002</c:v>
                </c:pt>
                <c:pt idx="2562">
                  <c:v>3.6288</c:v>
                </c:pt>
                <c:pt idx="2563">
                  <c:v>2.7035999999999998</c:v>
                </c:pt>
                <c:pt idx="2564">
                  <c:v>9.1313999999999993</c:v>
                </c:pt>
                <c:pt idx="2565">
                  <c:v>27.689999999999998</c:v>
                </c:pt>
                <c:pt idx="2566">
                  <c:v>7.8499999999999979</c:v>
                </c:pt>
                <c:pt idx="2567">
                  <c:v>239.90580000000011</c:v>
                </c:pt>
                <c:pt idx="2568">
                  <c:v>133.86240000000004</c:v>
                </c:pt>
                <c:pt idx="2569">
                  <c:v>-35.617400000000004</c:v>
                </c:pt>
                <c:pt idx="2570">
                  <c:v>3.6431999999999998</c:v>
                </c:pt>
                <c:pt idx="2571">
                  <c:v>0.90999999999999981</c:v>
                </c:pt>
                <c:pt idx="2572">
                  <c:v>52.497900000000016</c:v>
                </c:pt>
                <c:pt idx="2573">
                  <c:v>31.586999999999961</c:v>
                </c:pt>
                <c:pt idx="2574">
                  <c:v>7.9527000000000001</c:v>
                </c:pt>
                <c:pt idx="2575">
                  <c:v>156.751</c:v>
                </c:pt>
                <c:pt idx="2576">
                  <c:v>5.3391999999999991</c:v>
                </c:pt>
                <c:pt idx="2577">
                  <c:v>290.30160000000001</c:v>
                </c:pt>
                <c:pt idx="2578">
                  <c:v>30.7818</c:v>
                </c:pt>
                <c:pt idx="2579">
                  <c:v>0</c:v>
                </c:pt>
                <c:pt idx="2580">
                  <c:v>9.3312000000000008</c:v>
                </c:pt>
                <c:pt idx="2581">
                  <c:v>8.34</c:v>
                </c:pt>
                <c:pt idx="2582">
                  <c:v>0</c:v>
                </c:pt>
                <c:pt idx="2583">
                  <c:v>4.4711999999999996</c:v>
                </c:pt>
                <c:pt idx="2584">
                  <c:v>52.634399999999999</c:v>
                </c:pt>
                <c:pt idx="2585">
                  <c:v>2.1475999999999997</c:v>
                </c:pt>
                <c:pt idx="2586">
                  <c:v>67.113900000000015</c:v>
                </c:pt>
                <c:pt idx="2587">
                  <c:v>9.7812000000000019</c:v>
                </c:pt>
                <c:pt idx="2588">
                  <c:v>1.0165999999999995</c:v>
                </c:pt>
                <c:pt idx="2589">
                  <c:v>21.539699999999996</c:v>
                </c:pt>
                <c:pt idx="2590">
                  <c:v>-7.774799999999999</c:v>
                </c:pt>
                <c:pt idx="2591">
                  <c:v>-300.73500000000001</c:v>
                </c:pt>
                <c:pt idx="2592">
                  <c:v>39.549999999999997</c:v>
                </c:pt>
                <c:pt idx="2593">
                  <c:v>157.36319999999998</c:v>
                </c:pt>
                <c:pt idx="2594">
                  <c:v>81.432000000000002</c:v>
                </c:pt>
                <c:pt idx="2595">
                  <c:v>411.73649999999998</c:v>
                </c:pt>
                <c:pt idx="2596">
                  <c:v>158.75190000000003</c:v>
                </c:pt>
                <c:pt idx="2597">
                  <c:v>95.461199999999963</c:v>
                </c:pt>
                <c:pt idx="2598">
                  <c:v>7.3206000000000007</c:v>
                </c:pt>
                <c:pt idx="2599">
                  <c:v>35.362599999999986</c:v>
                </c:pt>
                <c:pt idx="2600">
                  <c:v>36.812999999999988</c:v>
                </c:pt>
                <c:pt idx="2601">
                  <c:v>7.0218000000000007</c:v>
                </c:pt>
                <c:pt idx="2602">
                  <c:v>364.45949999999993</c:v>
                </c:pt>
                <c:pt idx="2603">
                  <c:v>5.129400000000004</c:v>
                </c:pt>
                <c:pt idx="2604">
                  <c:v>20.780799999999999</c:v>
                </c:pt>
                <c:pt idx="2605">
                  <c:v>-0.85579999999999989</c:v>
                </c:pt>
                <c:pt idx="2606">
                  <c:v>4.9270999999999976</c:v>
                </c:pt>
                <c:pt idx="2607">
                  <c:v>0</c:v>
                </c:pt>
                <c:pt idx="2608">
                  <c:v>0.88200000000000001</c:v>
                </c:pt>
                <c:pt idx="2609">
                  <c:v>-121.87349999999992</c:v>
                </c:pt>
                <c:pt idx="2610">
                  <c:v>1.9925999999999999</c:v>
                </c:pt>
                <c:pt idx="2611">
                  <c:v>5.1011999999999995</c:v>
                </c:pt>
                <c:pt idx="2612">
                  <c:v>-3.9624000000000006</c:v>
                </c:pt>
                <c:pt idx="2613">
                  <c:v>2.5980000000000008</c:v>
                </c:pt>
                <c:pt idx="2614">
                  <c:v>23.027999999999992</c:v>
                </c:pt>
                <c:pt idx="2615">
                  <c:v>5.714999999999999</c:v>
                </c:pt>
                <c:pt idx="2616">
                  <c:v>2.7166000000000001</c:v>
                </c:pt>
                <c:pt idx="2617">
                  <c:v>38.024999999999977</c:v>
                </c:pt>
                <c:pt idx="2618">
                  <c:v>1.0841999999999998</c:v>
                </c:pt>
                <c:pt idx="2619">
                  <c:v>6.7039999999999971</c:v>
                </c:pt>
                <c:pt idx="2620">
                  <c:v>10.4496</c:v>
                </c:pt>
                <c:pt idx="2621">
                  <c:v>8.6715</c:v>
                </c:pt>
                <c:pt idx="2622">
                  <c:v>12.441600000000001</c:v>
                </c:pt>
                <c:pt idx="2623">
                  <c:v>3919.9887999999992</c:v>
                </c:pt>
                <c:pt idx="2624">
                  <c:v>647.89200000000005</c:v>
                </c:pt>
                <c:pt idx="2625">
                  <c:v>28.754999999999995</c:v>
                </c:pt>
                <c:pt idx="2626">
                  <c:v>0.52989999999999782</c:v>
                </c:pt>
                <c:pt idx="2627">
                  <c:v>9.1295999999999964</c:v>
                </c:pt>
                <c:pt idx="2628">
                  <c:v>-935.95949999999993</c:v>
                </c:pt>
                <c:pt idx="2629">
                  <c:v>-7.4799999999999969</c:v>
                </c:pt>
                <c:pt idx="2630">
                  <c:v>7.0218000000000007</c:v>
                </c:pt>
                <c:pt idx="2631">
                  <c:v>17.182800000000004</c:v>
                </c:pt>
                <c:pt idx="2632">
                  <c:v>4.2623999999999977</c:v>
                </c:pt>
                <c:pt idx="2633">
                  <c:v>24.857999999999983</c:v>
                </c:pt>
                <c:pt idx="2634">
                  <c:v>0.73919999999999941</c:v>
                </c:pt>
                <c:pt idx="2635">
                  <c:v>-5.7840000000000007</c:v>
                </c:pt>
                <c:pt idx="2636">
                  <c:v>61.38900000000001</c:v>
                </c:pt>
                <c:pt idx="2637">
                  <c:v>9.3295999999999992</c:v>
                </c:pt>
                <c:pt idx="2638">
                  <c:v>4.2665999999999986</c:v>
                </c:pt>
                <c:pt idx="2639">
                  <c:v>16.676400000000001</c:v>
                </c:pt>
                <c:pt idx="2640">
                  <c:v>143.03999999999996</c:v>
                </c:pt>
                <c:pt idx="2641">
                  <c:v>2.9989999999999988</c:v>
                </c:pt>
                <c:pt idx="2642">
                  <c:v>67.442399999999992</c:v>
                </c:pt>
                <c:pt idx="2643">
                  <c:v>4.1390999999999991</c:v>
                </c:pt>
                <c:pt idx="2644">
                  <c:v>6.2855999999999987</c:v>
                </c:pt>
                <c:pt idx="2645">
                  <c:v>23.652900000000002</c:v>
                </c:pt>
                <c:pt idx="2646">
                  <c:v>20.120699999999999</c:v>
                </c:pt>
                <c:pt idx="2647">
                  <c:v>6.2208000000000006</c:v>
                </c:pt>
                <c:pt idx="2648">
                  <c:v>213.68880000000001</c:v>
                </c:pt>
                <c:pt idx="2649">
                  <c:v>28.309500000000007</c:v>
                </c:pt>
                <c:pt idx="2650">
                  <c:v>19.997999999999976</c:v>
                </c:pt>
                <c:pt idx="2651">
                  <c:v>3.5021999999999989</c:v>
                </c:pt>
                <c:pt idx="2652">
                  <c:v>4.2716999999999992</c:v>
                </c:pt>
                <c:pt idx="2653">
                  <c:v>80.791200000000003</c:v>
                </c:pt>
                <c:pt idx="2654">
                  <c:v>77.576399999999921</c:v>
                </c:pt>
                <c:pt idx="2655">
                  <c:v>8.9543999999999997</c:v>
                </c:pt>
                <c:pt idx="2656">
                  <c:v>65.435000000000002</c:v>
                </c:pt>
                <c:pt idx="2657">
                  <c:v>7.056</c:v>
                </c:pt>
                <c:pt idx="2658">
                  <c:v>5.1042000000000005</c:v>
                </c:pt>
                <c:pt idx="2659">
                  <c:v>99.431999999999931</c:v>
                </c:pt>
                <c:pt idx="2660">
                  <c:v>494.97250000000003</c:v>
                </c:pt>
                <c:pt idx="2661">
                  <c:v>35.981999999999992</c:v>
                </c:pt>
                <c:pt idx="2662">
                  <c:v>4.2047999999999996</c:v>
                </c:pt>
                <c:pt idx="2663">
                  <c:v>1.2948</c:v>
                </c:pt>
                <c:pt idx="2664">
                  <c:v>-142.07100000000008</c:v>
                </c:pt>
                <c:pt idx="2665">
                  <c:v>-2.0107999999999997</c:v>
                </c:pt>
                <c:pt idx="2666">
                  <c:v>20.8719</c:v>
                </c:pt>
                <c:pt idx="2667">
                  <c:v>9.568799999999996</c:v>
                </c:pt>
                <c:pt idx="2668">
                  <c:v>4.5881999999999987</c:v>
                </c:pt>
                <c:pt idx="2669">
                  <c:v>29.668800000000005</c:v>
                </c:pt>
                <c:pt idx="2670">
                  <c:v>79.891199999999998</c:v>
                </c:pt>
                <c:pt idx="2671">
                  <c:v>212.18759999999997</c:v>
                </c:pt>
                <c:pt idx="2672">
                  <c:v>12.837999999999999</c:v>
                </c:pt>
                <c:pt idx="2673">
                  <c:v>238.65299999999991</c:v>
                </c:pt>
                <c:pt idx="2674">
                  <c:v>79.891199999999998</c:v>
                </c:pt>
                <c:pt idx="2675">
                  <c:v>0.76649999999999974</c:v>
                </c:pt>
                <c:pt idx="2676">
                  <c:v>4.3584000000000032</c:v>
                </c:pt>
                <c:pt idx="2677">
                  <c:v>-8.1311999999999998</c:v>
                </c:pt>
                <c:pt idx="2678">
                  <c:v>-16.775999999999996</c:v>
                </c:pt>
                <c:pt idx="2679">
                  <c:v>7.056</c:v>
                </c:pt>
                <c:pt idx="2680">
                  <c:v>111.59099999999995</c:v>
                </c:pt>
                <c:pt idx="2681">
                  <c:v>42.074399999999997</c:v>
                </c:pt>
                <c:pt idx="2682">
                  <c:v>152.08829999999998</c:v>
                </c:pt>
                <c:pt idx="2683">
                  <c:v>49.496999999999986</c:v>
                </c:pt>
                <c:pt idx="2684">
                  <c:v>101.57939999999999</c:v>
                </c:pt>
                <c:pt idx="2685">
                  <c:v>29.984999999999985</c:v>
                </c:pt>
                <c:pt idx="2686">
                  <c:v>-2.4563999999999995</c:v>
                </c:pt>
                <c:pt idx="2687">
                  <c:v>-6.5670000000000019</c:v>
                </c:pt>
                <c:pt idx="2688">
                  <c:v>7.0649999999999995</c:v>
                </c:pt>
                <c:pt idx="2689">
                  <c:v>1.6399999999999995</c:v>
                </c:pt>
                <c:pt idx="2690">
                  <c:v>-4.4550000000000001</c:v>
                </c:pt>
                <c:pt idx="2691">
                  <c:v>5.6115000000000004</c:v>
                </c:pt>
                <c:pt idx="2692">
                  <c:v>8.1432000000000002</c:v>
                </c:pt>
                <c:pt idx="2693">
                  <c:v>37.366</c:v>
                </c:pt>
                <c:pt idx="2694">
                  <c:v>4.0383000000000013</c:v>
                </c:pt>
                <c:pt idx="2695">
                  <c:v>10.623199999999997</c:v>
                </c:pt>
                <c:pt idx="2696">
                  <c:v>-16.426000000000045</c:v>
                </c:pt>
                <c:pt idx="2697">
                  <c:v>-1811.0784000000021</c:v>
                </c:pt>
                <c:pt idx="2698">
                  <c:v>7.4815999999999994</c:v>
                </c:pt>
                <c:pt idx="2699">
                  <c:v>1.0019999999999993</c:v>
                </c:pt>
                <c:pt idx="2700">
                  <c:v>8.0766000000000027</c:v>
                </c:pt>
                <c:pt idx="2701">
                  <c:v>5.9174999999999986</c:v>
                </c:pt>
                <c:pt idx="2702">
                  <c:v>15.29399999999999</c:v>
                </c:pt>
                <c:pt idx="2703">
                  <c:v>56.977199999999996</c:v>
                </c:pt>
                <c:pt idx="2704">
                  <c:v>17.238000000000007</c:v>
                </c:pt>
                <c:pt idx="2705">
                  <c:v>4.3368000000000002</c:v>
                </c:pt>
                <c:pt idx="2706">
                  <c:v>9.3312000000000008</c:v>
                </c:pt>
                <c:pt idx="2707">
                  <c:v>92.236799999999988</c:v>
                </c:pt>
                <c:pt idx="2708">
                  <c:v>81.849599999999981</c:v>
                </c:pt>
                <c:pt idx="2709">
                  <c:v>215.99729999999977</c:v>
                </c:pt>
                <c:pt idx="2710">
                  <c:v>-8.9795999999999978</c:v>
                </c:pt>
                <c:pt idx="2711">
                  <c:v>9.1775999999999982</c:v>
                </c:pt>
                <c:pt idx="2712">
                  <c:v>22.244399999999995</c:v>
                </c:pt>
                <c:pt idx="2713">
                  <c:v>37.796999999999997</c:v>
                </c:pt>
                <c:pt idx="2714">
                  <c:v>5.56</c:v>
                </c:pt>
                <c:pt idx="2715">
                  <c:v>62.3904</c:v>
                </c:pt>
                <c:pt idx="2716">
                  <c:v>15.1158</c:v>
                </c:pt>
                <c:pt idx="2717">
                  <c:v>109.61129999999999</c:v>
                </c:pt>
                <c:pt idx="2718">
                  <c:v>33.577200000000005</c:v>
                </c:pt>
                <c:pt idx="2719">
                  <c:v>-14.385599999999997</c:v>
                </c:pt>
                <c:pt idx="2720">
                  <c:v>2.7222</c:v>
                </c:pt>
                <c:pt idx="2721">
                  <c:v>5.0960000000000001</c:v>
                </c:pt>
                <c:pt idx="2722">
                  <c:v>12.18</c:v>
                </c:pt>
                <c:pt idx="2723">
                  <c:v>6.7915000000000001</c:v>
                </c:pt>
                <c:pt idx="2724">
                  <c:v>31.085599999999989</c:v>
                </c:pt>
                <c:pt idx="2725">
                  <c:v>-71.994000000000028</c:v>
                </c:pt>
                <c:pt idx="2726">
                  <c:v>-140.14079999999996</c:v>
                </c:pt>
                <c:pt idx="2727">
                  <c:v>-1.3128000000000002</c:v>
                </c:pt>
                <c:pt idx="2728">
                  <c:v>94.49369999999999</c:v>
                </c:pt>
                <c:pt idx="2729">
                  <c:v>1.7901</c:v>
                </c:pt>
                <c:pt idx="2730">
                  <c:v>343.98280000000005</c:v>
                </c:pt>
                <c:pt idx="2731">
                  <c:v>21.506</c:v>
                </c:pt>
                <c:pt idx="2732">
                  <c:v>19.974600000000002</c:v>
                </c:pt>
                <c:pt idx="2733">
                  <c:v>2.1762000000000001</c:v>
                </c:pt>
                <c:pt idx="2734">
                  <c:v>23.086399999999998</c:v>
                </c:pt>
                <c:pt idx="2735">
                  <c:v>94.492500000000007</c:v>
                </c:pt>
                <c:pt idx="2736">
                  <c:v>19.871600000000001</c:v>
                </c:pt>
                <c:pt idx="2737">
                  <c:v>56.994299999999981</c:v>
                </c:pt>
                <c:pt idx="2738">
                  <c:v>43.190399999999997</c:v>
                </c:pt>
                <c:pt idx="2739">
                  <c:v>9.5448000000000093</c:v>
                </c:pt>
                <c:pt idx="2740">
                  <c:v>1.558799999999998</c:v>
                </c:pt>
                <c:pt idx="2741">
                  <c:v>17.52</c:v>
                </c:pt>
                <c:pt idx="2742">
                  <c:v>13.429200000000002</c:v>
                </c:pt>
                <c:pt idx="2743">
                  <c:v>100.4796</c:v>
                </c:pt>
                <c:pt idx="2744">
                  <c:v>47.241</c:v>
                </c:pt>
                <c:pt idx="2745">
                  <c:v>21.997800000000002</c:v>
                </c:pt>
                <c:pt idx="2746">
                  <c:v>-130.0104</c:v>
                </c:pt>
                <c:pt idx="2747">
                  <c:v>-1.3583999999999987</c:v>
                </c:pt>
                <c:pt idx="2748">
                  <c:v>-6.0323999999999991</c:v>
                </c:pt>
                <c:pt idx="2749">
                  <c:v>73.19399999999996</c:v>
                </c:pt>
                <c:pt idx="2750">
                  <c:v>110.05279999999999</c:v>
                </c:pt>
                <c:pt idx="2751">
                  <c:v>22.529599999999995</c:v>
                </c:pt>
                <c:pt idx="2752">
                  <c:v>2.2239999999999998</c:v>
                </c:pt>
                <c:pt idx="2753">
                  <c:v>129.34800000000001</c:v>
                </c:pt>
                <c:pt idx="2754">
                  <c:v>68.59650000000002</c:v>
                </c:pt>
                <c:pt idx="2755">
                  <c:v>419.8184999999998</c:v>
                </c:pt>
                <c:pt idx="2756">
                  <c:v>5.8604000000000003</c:v>
                </c:pt>
                <c:pt idx="2757">
                  <c:v>71.990999999999985</c:v>
                </c:pt>
                <c:pt idx="2758">
                  <c:v>31.537200000000006</c:v>
                </c:pt>
                <c:pt idx="2759">
                  <c:v>125.14319999999998</c:v>
                </c:pt>
                <c:pt idx="2760">
                  <c:v>23.231999999999999</c:v>
                </c:pt>
                <c:pt idx="2761">
                  <c:v>0.4356000000000001</c:v>
                </c:pt>
                <c:pt idx="2762">
                  <c:v>36.917000000000002</c:v>
                </c:pt>
                <c:pt idx="2763">
                  <c:v>-7.5767999999999986</c:v>
                </c:pt>
                <c:pt idx="2764">
                  <c:v>-23.8855</c:v>
                </c:pt>
                <c:pt idx="2765">
                  <c:v>0.66959999999999997</c:v>
                </c:pt>
                <c:pt idx="2766">
                  <c:v>3.8681999999999945</c:v>
                </c:pt>
                <c:pt idx="2767">
                  <c:v>312.67599999999993</c:v>
                </c:pt>
                <c:pt idx="2768">
                  <c:v>-80.48</c:v>
                </c:pt>
                <c:pt idx="2769">
                  <c:v>-0.62650000000000716</c:v>
                </c:pt>
                <c:pt idx="2770">
                  <c:v>1.7990999999999993</c:v>
                </c:pt>
                <c:pt idx="2771">
                  <c:v>14.169999999999998</c:v>
                </c:pt>
                <c:pt idx="2772">
                  <c:v>5.7312000000000012</c:v>
                </c:pt>
                <c:pt idx="2773">
                  <c:v>24.2256</c:v>
                </c:pt>
                <c:pt idx="2774">
                  <c:v>3.6288</c:v>
                </c:pt>
                <c:pt idx="2775">
                  <c:v>1.5444000000000031</c:v>
                </c:pt>
                <c:pt idx="2776">
                  <c:v>4.5737999999999985</c:v>
                </c:pt>
                <c:pt idx="2777">
                  <c:v>-13.797600000000017</c:v>
                </c:pt>
                <c:pt idx="2778">
                  <c:v>6.216000000000002</c:v>
                </c:pt>
                <c:pt idx="2779">
                  <c:v>0.74249999999999994</c:v>
                </c:pt>
                <c:pt idx="2780">
                  <c:v>29.6</c:v>
                </c:pt>
                <c:pt idx="2781">
                  <c:v>9.6800000000000015</c:v>
                </c:pt>
                <c:pt idx="2782">
                  <c:v>74.8142</c:v>
                </c:pt>
                <c:pt idx="2783">
                  <c:v>-15.991999999999999</c:v>
                </c:pt>
                <c:pt idx="2784">
                  <c:v>-15.584400000000002</c:v>
                </c:pt>
                <c:pt idx="2785">
                  <c:v>0</c:v>
                </c:pt>
                <c:pt idx="2786">
                  <c:v>2.5279999999999996</c:v>
                </c:pt>
                <c:pt idx="2787">
                  <c:v>-24.802999999999997</c:v>
                </c:pt>
                <c:pt idx="2788">
                  <c:v>1.4406000000000008</c:v>
                </c:pt>
                <c:pt idx="2789">
                  <c:v>-23.975999999999999</c:v>
                </c:pt>
                <c:pt idx="2790">
                  <c:v>7.5283999999999978</c:v>
                </c:pt>
                <c:pt idx="2791">
                  <c:v>10.880999999999997</c:v>
                </c:pt>
                <c:pt idx="2792">
                  <c:v>3.1104000000000003</c:v>
                </c:pt>
                <c:pt idx="2793">
                  <c:v>94.070199999999943</c:v>
                </c:pt>
                <c:pt idx="2794">
                  <c:v>38.357200000000006</c:v>
                </c:pt>
                <c:pt idx="2795">
                  <c:v>6.5569000000000006</c:v>
                </c:pt>
                <c:pt idx="2796">
                  <c:v>-18.146999999999998</c:v>
                </c:pt>
                <c:pt idx="2797">
                  <c:v>4.1415999999999986</c:v>
                </c:pt>
                <c:pt idx="2798">
                  <c:v>18.781199999999998</c:v>
                </c:pt>
                <c:pt idx="2799">
                  <c:v>70.007999999999996</c:v>
                </c:pt>
                <c:pt idx="2800">
                  <c:v>78.396000000000043</c:v>
                </c:pt>
                <c:pt idx="2801">
                  <c:v>1.7730000000000004</c:v>
                </c:pt>
                <c:pt idx="2802">
                  <c:v>17.375399999999999</c:v>
                </c:pt>
                <c:pt idx="2803">
                  <c:v>5.7779999999999987</c:v>
                </c:pt>
                <c:pt idx="2804">
                  <c:v>11.555999999999997</c:v>
                </c:pt>
                <c:pt idx="2805">
                  <c:v>-2.0364000000000004</c:v>
                </c:pt>
                <c:pt idx="2806">
                  <c:v>0.47100000000000009</c:v>
                </c:pt>
                <c:pt idx="2807">
                  <c:v>6.2208000000000006</c:v>
                </c:pt>
                <c:pt idx="2808">
                  <c:v>56.392000000000024</c:v>
                </c:pt>
                <c:pt idx="2809">
                  <c:v>28.078400000000016</c:v>
                </c:pt>
                <c:pt idx="2810">
                  <c:v>84.5154</c:v>
                </c:pt>
                <c:pt idx="2811">
                  <c:v>76.087800000000001</c:v>
                </c:pt>
                <c:pt idx="2812">
                  <c:v>36.398699999999977</c:v>
                </c:pt>
                <c:pt idx="2813">
                  <c:v>229.99080000000004</c:v>
                </c:pt>
                <c:pt idx="2814">
                  <c:v>111.10349999999994</c:v>
                </c:pt>
                <c:pt idx="2815">
                  <c:v>51.57</c:v>
                </c:pt>
                <c:pt idx="2816">
                  <c:v>15.185000000000002</c:v>
                </c:pt>
                <c:pt idx="2817">
                  <c:v>27.359200000000001</c:v>
                </c:pt>
                <c:pt idx="2818">
                  <c:v>315.74039999999985</c:v>
                </c:pt>
                <c:pt idx="2819">
                  <c:v>2.351999999999999</c:v>
                </c:pt>
                <c:pt idx="2820">
                  <c:v>7.4693999999999932</c:v>
                </c:pt>
                <c:pt idx="2821">
                  <c:v>22.678200000000018</c:v>
                </c:pt>
                <c:pt idx="2822">
                  <c:v>0.55799999999999894</c:v>
                </c:pt>
                <c:pt idx="2823">
                  <c:v>-2.9739999999999966</c:v>
                </c:pt>
                <c:pt idx="2824">
                  <c:v>10.559999999999999</c:v>
                </c:pt>
                <c:pt idx="2825">
                  <c:v>-97.23120000000003</c:v>
                </c:pt>
                <c:pt idx="2826">
                  <c:v>-4.3584000000000014</c:v>
                </c:pt>
                <c:pt idx="2827">
                  <c:v>1.1015999999999997</c:v>
                </c:pt>
                <c:pt idx="2828">
                  <c:v>37.917599999999993</c:v>
                </c:pt>
                <c:pt idx="2829">
                  <c:v>6.2910000000000004</c:v>
                </c:pt>
                <c:pt idx="2830">
                  <c:v>29.363999999999997</c:v>
                </c:pt>
                <c:pt idx="2831">
                  <c:v>-94.33299999999997</c:v>
                </c:pt>
                <c:pt idx="2832">
                  <c:v>54.5916</c:v>
                </c:pt>
                <c:pt idx="2833">
                  <c:v>4.1768999999999998</c:v>
                </c:pt>
                <c:pt idx="2834">
                  <c:v>3.4367999999999999</c:v>
                </c:pt>
                <c:pt idx="2835">
                  <c:v>2.8314000000000004</c:v>
                </c:pt>
                <c:pt idx="2836">
                  <c:v>9.3312000000000008</c:v>
                </c:pt>
                <c:pt idx="2837">
                  <c:v>39.519999999999989</c:v>
                </c:pt>
                <c:pt idx="2838">
                  <c:v>-27.827999999999975</c:v>
                </c:pt>
                <c:pt idx="2839">
                  <c:v>31.285799999999995</c:v>
                </c:pt>
                <c:pt idx="2840">
                  <c:v>284.98</c:v>
                </c:pt>
                <c:pt idx="2841">
                  <c:v>83.209699999999998</c:v>
                </c:pt>
                <c:pt idx="2842">
                  <c:v>-32.338800000000006</c:v>
                </c:pt>
                <c:pt idx="2843">
                  <c:v>-0.90120000000000111</c:v>
                </c:pt>
                <c:pt idx="2844">
                  <c:v>-12.078400000000101</c:v>
                </c:pt>
                <c:pt idx="2845">
                  <c:v>14.263200000000001</c:v>
                </c:pt>
                <c:pt idx="2846">
                  <c:v>-1143.8910000000001</c:v>
                </c:pt>
                <c:pt idx="2847">
                  <c:v>15.758400000000002</c:v>
                </c:pt>
                <c:pt idx="2848">
                  <c:v>1264.7558999999999</c:v>
                </c:pt>
                <c:pt idx="2849">
                  <c:v>-5.6993999999999971</c:v>
                </c:pt>
                <c:pt idx="2850">
                  <c:v>-12.956800000000005</c:v>
                </c:pt>
                <c:pt idx="2851">
                  <c:v>13.235199999999999</c:v>
                </c:pt>
                <c:pt idx="2852">
                  <c:v>6.8908000000000005</c:v>
                </c:pt>
                <c:pt idx="2853">
                  <c:v>6.9087999999999994</c:v>
                </c:pt>
                <c:pt idx="2854">
                  <c:v>10.475399999999999</c:v>
                </c:pt>
                <c:pt idx="2855">
                  <c:v>9.5081000000000007</c:v>
                </c:pt>
                <c:pt idx="2856">
                  <c:v>100.19599999999997</c:v>
                </c:pt>
                <c:pt idx="2857">
                  <c:v>22.529599999999995</c:v>
                </c:pt>
                <c:pt idx="2858">
                  <c:v>4.0679999999999978</c:v>
                </c:pt>
                <c:pt idx="2859">
                  <c:v>98.272200000000012</c:v>
                </c:pt>
                <c:pt idx="2860">
                  <c:v>374.62859999999989</c:v>
                </c:pt>
                <c:pt idx="2861">
                  <c:v>140.59569999999999</c:v>
                </c:pt>
                <c:pt idx="2862">
                  <c:v>7.2576000000000001</c:v>
                </c:pt>
                <c:pt idx="2863">
                  <c:v>8.4888000000000012</c:v>
                </c:pt>
                <c:pt idx="2864">
                  <c:v>22.623299999999997</c:v>
                </c:pt>
                <c:pt idx="2865">
                  <c:v>15.475200000000001</c:v>
                </c:pt>
                <c:pt idx="2866">
                  <c:v>9.2567999999999984</c:v>
                </c:pt>
                <c:pt idx="2867">
                  <c:v>-3.3120000000000012</c:v>
                </c:pt>
                <c:pt idx="2868">
                  <c:v>-2.4359999999999999</c:v>
                </c:pt>
                <c:pt idx="2869">
                  <c:v>1.0679999999999996</c:v>
                </c:pt>
                <c:pt idx="2870">
                  <c:v>23.234999999999992</c:v>
                </c:pt>
                <c:pt idx="2871">
                  <c:v>-35.36460000000001</c:v>
                </c:pt>
                <c:pt idx="2872">
                  <c:v>1.7465999999999999</c:v>
                </c:pt>
                <c:pt idx="2873">
                  <c:v>24.338399999999979</c:v>
                </c:pt>
                <c:pt idx="2874">
                  <c:v>2.9546999999999999</c:v>
                </c:pt>
                <c:pt idx="2875">
                  <c:v>-5.758800000000015</c:v>
                </c:pt>
                <c:pt idx="2876">
                  <c:v>76.011600000000016</c:v>
                </c:pt>
                <c:pt idx="2877">
                  <c:v>24.599800000000002</c:v>
                </c:pt>
                <c:pt idx="2878">
                  <c:v>1.3513999999999995</c:v>
                </c:pt>
                <c:pt idx="2879">
                  <c:v>91.789199999999994</c:v>
                </c:pt>
                <c:pt idx="2880">
                  <c:v>12.72</c:v>
                </c:pt>
                <c:pt idx="2881">
                  <c:v>8.0996999999999986</c:v>
                </c:pt>
                <c:pt idx="2882">
                  <c:v>-13.717499999999998</c:v>
                </c:pt>
                <c:pt idx="2883">
                  <c:v>2.2271999999999998</c:v>
                </c:pt>
                <c:pt idx="2884">
                  <c:v>5.8914</c:v>
                </c:pt>
                <c:pt idx="2885">
                  <c:v>-34.64100000000002</c:v>
                </c:pt>
                <c:pt idx="2886">
                  <c:v>1.7901</c:v>
                </c:pt>
                <c:pt idx="2887">
                  <c:v>6.2208000000000006</c:v>
                </c:pt>
                <c:pt idx="2888">
                  <c:v>15.552000000000001</c:v>
                </c:pt>
                <c:pt idx="2889">
                  <c:v>10.732499999999998</c:v>
                </c:pt>
                <c:pt idx="2890">
                  <c:v>12.990000000000002</c:v>
                </c:pt>
                <c:pt idx="2891">
                  <c:v>8.6112000000000002</c:v>
                </c:pt>
                <c:pt idx="2892">
                  <c:v>5.6644000000000005</c:v>
                </c:pt>
                <c:pt idx="2893">
                  <c:v>11.879999999999999</c:v>
                </c:pt>
                <c:pt idx="2894">
                  <c:v>29.013600000000004</c:v>
                </c:pt>
                <c:pt idx="2895">
                  <c:v>10.046400000000002</c:v>
                </c:pt>
                <c:pt idx="2896">
                  <c:v>20.853000000000002</c:v>
                </c:pt>
                <c:pt idx="2897">
                  <c:v>119.99599999999992</c:v>
                </c:pt>
                <c:pt idx="2898">
                  <c:v>-5.8346000000000231</c:v>
                </c:pt>
                <c:pt idx="2899">
                  <c:v>59.997999999999962</c:v>
                </c:pt>
                <c:pt idx="2900">
                  <c:v>6.048</c:v>
                </c:pt>
                <c:pt idx="2901">
                  <c:v>84.943599999999989</c:v>
                </c:pt>
                <c:pt idx="2902">
                  <c:v>8.3810000000000002</c:v>
                </c:pt>
                <c:pt idx="2903">
                  <c:v>12.175799999999999</c:v>
                </c:pt>
                <c:pt idx="2904">
                  <c:v>-7.7094000000001017</c:v>
                </c:pt>
                <c:pt idx="2905">
                  <c:v>80.631200000000007</c:v>
                </c:pt>
                <c:pt idx="2906">
                  <c:v>3.8519999999999994</c:v>
                </c:pt>
                <c:pt idx="2907">
                  <c:v>14.148</c:v>
                </c:pt>
                <c:pt idx="2908">
                  <c:v>6.8723999999999998</c:v>
                </c:pt>
                <c:pt idx="2909">
                  <c:v>0.2244000000000006</c:v>
                </c:pt>
                <c:pt idx="2910">
                  <c:v>24.196000000000012</c:v>
                </c:pt>
                <c:pt idx="2911">
                  <c:v>19.457999999999998</c:v>
                </c:pt>
                <c:pt idx="2912">
                  <c:v>10.499999999999996</c:v>
                </c:pt>
                <c:pt idx="2913">
                  <c:v>14.337599999999998</c:v>
                </c:pt>
                <c:pt idx="2914">
                  <c:v>35.287199999999999</c:v>
                </c:pt>
                <c:pt idx="2915">
                  <c:v>5.6519999999999992</c:v>
                </c:pt>
                <c:pt idx="2916">
                  <c:v>71.269200000000012</c:v>
                </c:pt>
                <c:pt idx="2917">
                  <c:v>0.37200000000000011</c:v>
                </c:pt>
                <c:pt idx="2918">
                  <c:v>2.3699999999999983</c:v>
                </c:pt>
                <c:pt idx="2919">
                  <c:v>3.9512</c:v>
                </c:pt>
                <c:pt idx="2920">
                  <c:v>12.328399999999988</c:v>
                </c:pt>
                <c:pt idx="2921">
                  <c:v>6.4649999999999892</c:v>
                </c:pt>
                <c:pt idx="2922">
                  <c:v>-5.8230000000000004</c:v>
                </c:pt>
                <c:pt idx="2923">
                  <c:v>3.04</c:v>
                </c:pt>
                <c:pt idx="2924">
                  <c:v>8.9549999999999983</c:v>
                </c:pt>
                <c:pt idx="2925">
                  <c:v>4.9496999999999929</c:v>
                </c:pt>
                <c:pt idx="2926">
                  <c:v>7.9128000000000007</c:v>
                </c:pt>
                <c:pt idx="2927">
                  <c:v>2.5055999999999998</c:v>
                </c:pt>
                <c:pt idx="2928">
                  <c:v>-1306.5504000000001</c:v>
                </c:pt>
                <c:pt idx="2929">
                  <c:v>8.2992000000000008</c:v>
                </c:pt>
                <c:pt idx="2930">
                  <c:v>2.2302</c:v>
                </c:pt>
                <c:pt idx="2931">
                  <c:v>2.7299999999999995</c:v>
                </c:pt>
                <c:pt idx="2932">
                  <c:v>10.858800000000002</c:v>
                </c:pt>
                <c:pt idx="2933">
                  <c:v>13.719300000000004</c:v>
                </c:pt>
                <c:pt idx="2934">
                  <c:v>26.998499999999993</c:v>
                </c:pt>
                <c:pt idx="2935">
                  <c:v>16.150499999999997</c:v>
                </c:pt>
                <c:pt idx="2936">
                  <c:v>15.342599999999997</c:v>
                </c:pt>
                <c:pt idx="2937">
                  <c:v>116.59759999999997</c:v>
                </c:pt>
                <c:pt idx="2938">
                  <c:v>89.158999999999992</c:v>
                </c:pt>
                <c:pt idx="2939">
                  <c:v>19.4376</c:v>
                </c:pt>
                <c:pt idx="2940">
                  <c:v>14.558400000000006</c:v>
                </c:pt>
                <c:pt idx="2941">
                  <c:v>427.43679999999995</c:v>
                </c:pt>
                <c:pt idx="2942">
                  <c:v>40.586699999999979</c:v>
                </c:pt>
                <c:pt idx="2943">
                  <c:v>76.252499999999998</c:v>
                </c:pt>
                <c:pt idx="2944">
                  <c:v>7.1059999999999999</c:v>
                </c:pt>
                <c:pt idx="2945">
                  <c:v>16.464700000000001</c:v>
                </c:pt>
                <c:pt idx="2946">
                  <c:v>11.025000000000002</c:v>
                </c:pt>
                <c:pt idx="2947">
                  <c:v>22.736000000000001</c:v>
                </c:pt>
                <c:pt idx="2948">
                  <c:v>20.539000000000001</c:v>
                </c:pt>
                <c:pt idx="2949">
                  <c:v>12.999999999999998</c:v>
                </c:pt>
                <c:pt idx="2950">
                  <c:v>8.3810000000000002</c:v>
                </c:pt>
                <c:pt idx="2951">
                  <c:v>9.9651999999999994</c:v>
                </c:pt>
                <c:pt idx="2952">
                  <c:v>-5.6784000000000034</c:v>
                </c:pt>
                <c:pt idx="2953">
                  <c:v>0.69299999999999984</c:v>
                </c:pt>
                <c:pt idx="2954">
                  <c:v>50.398800000000023</c:v>
                </c:pt>
                <c:pt idx="2955">
                  <c:v>11.597099999999998</c:v>
                </c:pt>
                <c:pt idx="2956">
                  <c:v>31.94100000000001</c:v>
                </c:pt>
                <c:pt idx="2957">
                  <c:v>-1.9274999999999993</c:v>
                </c:pt>
                <c:pt idx="2958">
                  <c:v>7.2267999999999999</c:v>
                </c:pt>
                <c:pt idx="2959">
                  <c:v>21.5824</c:v>
                </c:pt>
                <c:pt idx="2960">
                  <c:v>9.3563999999999989</c:v>
                </c:pt>
                <c:pt idx="2961">
                  <c:v>19.247199999999999</c:v>
                </c:pt>
                <c:pt idx="2962">
                  <c:v>9.1763999999999974</c:v>
                </c:pt>
                <c:pt idx="2963">
                  <c:v>6.0740000000000016</c:v>
                </c:pt>
                <c:pt idx="2964">
                  <c:v>8.2079999999999984</c:v>
                </c:pt>
                <c:pt idx="2965">
                  <c:v>7.5840000000000014</c:v>
                </c:pt>
                <c:pt idx="2966">
                  <c:v>-19.771199999999997</c:v>
                </c:pt>
                <c:pt idx="2967">
                  <c:v>3.0015999999999998</c:v>
                </c:pt>
                <c:pt idx="2968">
                  <c:v>43.713600000000014</c:v>
                </c:pt>
                <c:pt idx="2969">
                  <c:v>10.8864</c:v>
                </c:pt>
                <c:pt idx="2970">
                  <c:v>-10.617599999999999</c:v>
                </c:pt>
                <c:pt idx="2971">
                  <c:v>6.3612000000000002</c:v>
                </c:pt>
                <c:pt idx="2972">
                  <c:v>-51.827200000000019</c:v>
                </c:pt>
                <c:pt idx="2973">
                  <c:v>5.1839999999999993</c:v>
                </c:pt>
                <c:pt idx="2974">
                  <c:v>-31.372200000000007</c:v>
                </c:pt>
                <c:pt idx="2975">
                  <c:v>5.378400000000001</c:v>
                </c:pt>
                <c:pt idx="2976">
                  <c:v>-2.693600000000032</c:v>
                </c:pt>
                <c:pt idx="2977">
                  <c:v>5.8707999999999991</c:v>
                </c:pt>
                <c:pt idx="2978">
                  <c:v>87.350400000000036</c:v>
                </c:pt>
                <c:pt idx="2979">
                  <c:v>7.2576000000000001</c:v>
                </c:pt>
                <c:pt idx="2980">
                  <c:v>4.3295999999999975</c:v>
                </c:pt>
                <c:pt idx="2981">
                  <c:v>13.852799999999981</c:v>
                </c:pt>
                <c:pt idx="2982">
                  <c:v>3.8015999999999992</c:v>
                </c:pt>
                <c:pt idx="2983">
                  <c:v>4.6746000000000016</c:v>
                </c:pt>
                <c:pt idx="2984">
                  <c:v>-170.80380000000002</c:v>
                </c:pt>
                <c:pt idx="2985">
                  <c:v>6.240000000000002</c:v>
                </c:pt>
                <c:pt idx="2986">
                  <c:v>9.2927999999999997</c:v>
                </c:pt>
                <c:pt idx="2987">
                  <c:v>152.11799999999999</c:v>
                </c:pt>
                <c:pt idx="2988">
                  <c:v>0.77939999999999898</c:v>
                </c:pt>
                <c:pt idx="2989">
                  <c:v>6.4959999999999996</c:v>
                </c:pt>
                <c:pt idx="2990">
                  <c:v>8.9829999999999899</c:v>
                </c:pt>
                <c:pt idx="2991">
                  <c:v>10.936799999999998</c:v>
                </c:pt>
                <c:pt idx="2992">
                  <c:v>16.588799999999999</c:v>
                </c:pt>
                <c:pt idx="2993">
                  <c:v>421.08239999999995</c:v>
                </c:pt>
                <c:pt idx="2994">
                  <c:v>18.683999999999997</c:v>
                </c:pt>
                <c:pt idx="2995">
                  <c:v>6.2910000000000004</c:v>
                </c:pt>
                <c:pt idx="2996">
                  <c:v>8.4024000000000001</c:v>
                </c:pt>
                <c:pt idx="2997">
                  <c:v>0.64739999999999964</c:v>
                </c:pt>
                <c:pt idx="2998">
                  <c:v>28.790400000000009</c:v>
                </c:pt>
                <c:pt idx="2999">
                  <c:v>-172.49250000000001</c:v>
                </c:pt>
                <c:pt idx="3000">
                  <c:v>3.8864000000000001</c:v>
                </c:pt>
                <c:pt idx="3001">
                  <c:v>-7.2048000000000023</c:v>
                </c:pt>
                <c:pt idx="3002">
                  <c:v>8.93</c:v>
                </c:pt>
                <c:pt idx="3003">
                  <c:v>10.429999999999998</c:v>
                </c:pt>
                <c:pt idx="3004">
                  <c:v>62.243999999999971</c:v>
                </c:pt>
                <c:pt idx="3005">
                  <c:v>45.839999999999996</c:v>
                </c:pt>
                <c:pt idx="3006">
                  <c:v>253.37199999999996</c:v>
                </c:pt>
                <c:pt idx="3007">
                  <c:v>11.138399999999999</c:v>
                </c:pt>
                <c:pt idx="3008">
                  <c:v>74.809799999999996</c:v>
                </c:pt>
                <c:pt idx="3009">
                  <c:v>27.43649999999996</c:v>
                </c:pt>
                <c:pt idx="3010">
                  <c:v>-9.222999999999999</c:v>
                </c:pt>
                <c:pt idx="3011">
                  <c:v>-3399.9800000000009</c:v>
                </c:pt>
                <c:pt idx="3012">
                  <c:v>-15.835599999999999</c:v>
                </c:pt>
                <c:pt idx="3013">
                  <c:v>-6.573599999999999</c:v>
                </c:pt>
                <c:pt idx="3014">
                  <c:v>7.2576000000000001</c:v>
                </c:pt>
                <c:pt idx="3015">
                  <c:v>-103.26600000000002</c:v>
                </c:pt>
                <c:pt idx="3016">
                  <c:v>-172.73280000000005</c:v>
                </c:pt>
                <c:pt idx="3017">
                  <c:v>-10.173599999999997</c:v>
                </c:pt>
                <c:pt idx="3018">
                  <c:v>-33.319999999999965</c:v>
                </c:pt>
                <c:pt idx="3019">
                  <c:v>0.20159999999999978</c:v>
                </c:pt>
                <c:pt idx="3020">
                  <c:v>41.822999999999993</c:v>
                </c:pt>
                <c:pt idx="3021">
                  <c:v>22.007699999999996</c:v>
                </c:pt>
                <c:pt idx="3022">
                  <c:v>28.65</c:v>
                </c:pt>
                <c:pt idx="3023">
                  <c:v>-14.458800000000025</c:v>
                </c:pt>
                <c:pt idx="3024">
                  <c:v>17.641799999999996</c:v>
                </c:pt>
                <c:pt idx="3025">
                  <c:v>8.0730000000000004</c:v>
                </c:pt>
                <c:pt idx="3026">
                  <c:v>0</c:v>
                </c:pt>
                <c:pt idx="3027">
                  <c:v>2.6935999999999991</c:v>
                </c:pt>
                <c:pt idx="3028">
                  <c:v>80.78400000000002</c:v>
                </c:pt>
                <c:pt idx="3029">
                  <c:v>25.198000000000008</c:v>
                </c:pt>
                <c:pt idx="3030">
                  <c:v>31.091200000000015</c:v>
                </c:pt>
                <c:pt idx="3031">
                  <c:v>7.5370999999999988</c:v>
                </c:pt>
                <c:pt idx="3032">
                  <c:v>-12.196000000000005</c:v>
                </c:pt>
                <c:pt idx="3033">
                  <c:v>7.2576000000000001</c:v>
                </c:pt>
                <c:pt idx="3034">
                  <c:v>10.202999999999994</c:v>
                </c:pt>
                <c:pt idx="3035">
                  <c:v>16.679599999999997</c:v>
                </c:pt>
                <c:pt idx="3036">
                  <c:v>15.764000000000003</c:v>
                </c:pt>
                <c:pt idx="3037">
                  <c:v>15.552000000000001</c:v>
                </c:pt>
                <c:pt idx="3038">
                  <c:v>10.789200000000001</c:v>
                </c:pt>
                <c:pt idx="3039">
                  <c:v>-6.423300000000026</c:v>
                </c:pt>
                <c:pt idx="3040">
                  <c:v>3.3439999999999994</c:v>
                </c:pt>
                <c:pt idx="3041">
                  <c:v>6.2208000000000006</c:v>
                </c:pt>
                <c:pt idx="3042">
                  <c:v>10.8682</c:v>
                </c:pt>
                <c:pt idx="3043">
                  <c:v>256.78399999999976</c:v>
                </c:pt>
                <c:pt idx="3044">
                  <c:v>-255.74250000000001</c:v>
                </c:pt>
                <c:pt idx="3045">
                  <c:v>3.6139999999999994</c:v>
                </c:pt>
                <c:pt idx="3046">
                  <c:v>12.134799999999998</c:v>
                </c:pt>
                <c:pt idx="3047">
                  <c:v>13.4925</c:v>
                </c:pt>
                <c:pt idx="3048">
                  <c:v>70.005999999999972</c:v>
                </c:pt>
                <c:pt idx="3049">
                  <c:v>129.6</c:v>
                </c:pt>
                <c:pt idx="3050">
                  <c:v>2.9371999999999971</c:v>
                </c:pt>
                <c:pt idx="3051">
                  <c:v>66.073599999999971</c:v>
                </c:pt>
                <c:pt idx="3052">
                  <c:v>18.211199999999998</c:v>
                </c:pt>
                <c:pt idx="3053">
                  <c:v>134.654</c:v>
                </c:pt>
                <c:pt idx="3054">
                  <c:v>2.4287999999999998</c:v>
                </c:pt>
                <c:pt idx="3055">
                  <c:v>874.98749999999984</c:v>
                </c:pt>
                <c:pt idx="3056">
                  <c:v>4.3008000000000006</c:v>
                </c:pt>
                <c:pt idx="3057">
                  <c:v>15.120000000000001</c:v>
                </c:pt>
                <c:pt idx="3058">
                  <c:v>10.3904</c:v>
                </c:pt>
                <c:pt idx="3059">
                  <c:v>-3.3506000000000018</c:v>
                </c:pt>
                <c:pt idx="3060">
                  <c:v>22.495499999999989</c:v>
                </c:pt>
                <c:pt idx="3061">
                  <c:v>9.743999999999998</c:v>
                </c:pt>
                <c:pt idx="3062">
                  <c:v>23.511599999999998</c:v>
                </c:pt>
                <c:pt idx="3063">
                  <c:v>7.3479000000000028</c:v>
                </c:pt>
                <c:pt idx="3064">
                  <c:v>25.424000000000007</c:v>
                </c:pt>
                <c:pt idx="3065">
                  <c:v>49.257599999999996</c:v>
                </c:pt>
                <c:pt idx="3066">
                  <c:v>88.129500000000007</c:v>
                </c:pt>
                <c:pt idx="3067">
                  <c:v>21.772800000000004</c:v>
                </c:pt>
                <c:pt idx="3068">
                  <c:v>138.35519999999997</c:v>
                </c:pt>
                <c:pt idx="3069">
                  <c:v>82.991999999999877</c:v>
                </c:pt>
                <c:pt idx="3070">
                  <c:v>792.26910000000021</c:v>
                </c:pt>
                <c:pt idx="3071">
                  <c:v>14.929199999999994</c:v>
                </c:pt>
                <c:pt idx="3072">
                  <c:v>26.564999999999998</c:v>
                </c:pt>
                <c:pt idx="3073">
                  <c:v>28.614999999999995</c:v>
                </c:pt>
                <c:pt idx="3074">
                  <c:v>18.454800000000002</c:v>
                </c:pt>
                <c:pt idx="3075">
                  <c:v>38.572199999999953</c:v>
                </c:pt>
                <c:pt idx="3076">
                  <c:v>-14.228999999999997</c:v>
                </c:pt>
                <c:pt idx="3077">
                  <c:v>-140.19599999999997</c:v>
                </c:pt>
                <c:pt idx="3078">
                  <c:v>10.507199999999997</c:v>
                </c:pt>
                <c:pt idx="3079">
                  <c:v>6.2208000000000006</c:v>
                </c:pt>
                <c:pt idx="3080">
                  <c:v>15.111599999999999</c:v>
                </c:pt>
                <c:pt idx="3081">
                  <c:v>28.0032</c:v>
                </c:pt>
                <c:pt idx="3082">
                  <c:v>134.99250000000001</c:v>
                </c:pt>
                <c:pt idx="3083">
                  <c:v>1.3256999999999999</c:v>
                </c:pt>
                <c:pt idx="3084">
                  <c:v>-417.09360000000004</c:v>
                </c:pt>
                <c:pt idx="3085">
                  <c:v>15.997999999999987</c:v>
                </c:pt>
                <c:pt idx="3086">
                  <c:v>-2.6892000000000005</c:v>
                </c:pt>
                <c:pt idx="3087">
                  <c:v>-32.480000000000004</c:v>
                </c:pt>
                <c:pt idx="3088">
                  <c:v>25.620000000000005</c:v>
                </c:pt>
                <c:pt idx="3089">
                  <c:v>188.1404</c:v>
                </c:pt>
                <c:pt idx="3090">
                  <c:v>219.45140000000001</c:v>
                </c:pt>
                <c:pt idx="3091">
                  <c:v>129.5865</c:v>
                </c:pt>
                <c:pt idx="3092">
                  <c:v>79.891199999999998</c:v>
                </c:pt>
                <c:pt idx="3093">
                  <c:v>2.7719999999999994</c:v>
                </c:pt>
                <c:pt idx="3094">
                  <c:v>3.6288</c:v>
                </c:pt>
                <c:pt idx="3095">
                  <c:v>2.2559999999999993</c:v>
                </c:pt>
                <c:pt idx="3096">
                  <c:v>-13.554800000000004</c:v>
                </c:pt>
                <c:pt idx="3097">
                  <c:v>11.592000000000001</c:v>
                </c:pt>
                <c:pt idx="3098">
                  <c:v>-42.1096</c:v>
                </c:pt>
                <c:pt idx="3099">
                  <c:v>3.5021999999999989</c:v>
                </c:pt>
                <c:pt idx="3100">
                  <c:v>9.0881999999999721</c:v>
                </c:pt>
                <c:pt idx="3101">
                  <c:v>34.757999999999953</c:v>
                </c:pt>
                <c:pt idx="3102">
                  <c:v>50.825400000000002</c:v>
                </c:pt>
                <c:pt idx="3103">
                  <c:v>-9.5018000000000029</c:v>
                </c:pt>
                <c:pt idx="3104">
                  <c:v>11.555999999999997</c:v>
                </c:pt>
                <c:pt idx="3105">
                  <c:v>5.6955999999999989</c:v>
                </c:pt>
                <c:pt idx="3106">
                  <c:v>26.115600000000015</c:v>
                </c:pt>
                <c:pt idx="3107">
                  <c:v>10.087799999999998</c:v>
                </c:pt>
                <c:pt idx="3108">
                  <c:v>4.8588000000000164</c:v>
                </c:pt>
                <c:pt idx="3109">
                  <c:v>3.7435999999999998</c:v>
                </c:pt>
                <c:pt idx="3110">
                  <c:v>25.401600000000002</c:v>
                </c:pt>
                <c:pt idx="3111">
                  <c:v>47.730599999999981</c:v>
                </c:pt>
                <c:pt idx="3112">
                  <c:v>62.82000000000005</c:v>
                </c:pt>
                <c:pt idx="3113">
                  <c:v>63.872999999999998</c:v>
                </c:pt>
                <c:pt idx="3114">
                  <c:v>16.993200000000002</c:v>
                </c:pt>
                <c:pt idx="3115">
                  <c:v>-39.952800000000025</c:v>
                </c:pt>
                <c:pt idx="3116">
                  <c:v>11.206</c:v>
                </c:pt>
                <c:pt idx="3117">
                  <c:v>0.15879999999999939</c:v>
                </c:pt>
                <c:pt idx="3118">
                  <c:v>-182.63700000000017</c:v>
                </c:pt>
                <c:pt idx="3119">
                  <c:v>31.197999999999986</c:v>
                </c:pt>
                <c:pt idx="3120">
                  <c:v>7.3007999999999988</c:v>
                </c:pt>
                <c:pt idx="3121">
                  <c:v>7.5959999999999894</c:v>
                </c:pt>
                <c:pt idx="3122">
                  <c:v>-62.88000000000001</c:v>
                </c:pt>
                <c:pt idx="3123">
                  <c:v>-3.1400000000000006</c:v>
                </c:pt>
                <c:pt idx="3124">
                  <c:v>51.831200000000024</c:v>
                </c:pt>
                <c:pt idx="3125">
                  <c:v>21.142799999999966</c:v>
                </c:pt>
                <c:pt idx="3126">
                  <c:v>-47.396800000000013</c:v>
                </c:pt>
                <c:pt idx="3127">
                  <c:v>23.086399999999998</c:v>
                </c:pt>
                <c:pt idx="3128">
                  <c:v>14.671799999999998</c:v>
                </c:pt>
                <c:pt idx="3129">
                  <c:v>18.11760000000001</c:v>
                </c:pt>
                <c:pt idx="3130">
                  <c:v>39.499999999999957</c:v>
                </c:pt>
                <c:pt idx="3131">
                  <c:v>70.55639999999994</c:v>
                </c:pt>
                <c:pt idx="3132">
                  <c:v>6.3743999999999996</c:v>
                </c:pt>
                <c:pt idx="3133">
                  <c:v>4.4352000000000009</c:v>
                </c:pt>
                <c:pt idx="3134">
                  <c:v>-45.840000000000018</c:v>
                </c:pt>
                <c:pt idx="3135">
                  <c:v>-15.590400000000002</c:v>
                </c:pt>
                <c:pt idx="3136">
                  <c:v>8.4989999999999917</c:v>
                </c:pt>
                <c:pt idx="3137">
                  <c:v>4.4311999999999996</c:v>
                </c:pt>
                <c:pt idx="3138">
                  <c:v>-0.55980000000000452</c:v>
                </c:pt>
                <c:pt idx="3139">
                  <c:v>-17.707200000000007</c:v>
                </c:pt>
                <c:pt idx="3140">
                  <c:v>90.829200000000014</c:v>
                </c:pt>
                <c:pt idx="3141">
                  <c:v>-336.62720000000013</c:v>
                </c:pt>
                <c:pt idx="3142">
                  <c:v>35.988000000000007</c:v>
                </c:pt>
                <c:pt idx="3143">
                  <c:v>0.92819999999999991</c:v>
                </c:pt>
                <c:pt idx="3144">
                  <c:v>-24.842999999999961</c:v>
                </c:pt>
                <c:pt idx="3145">
                  <c:v>108.35279999999986</c:v>
                </c:pt>
                <c:pt idx="3146">
                  <c:v>7.7679000000000009</c:v>
                </c:pt>
                <c:pt idx="3147">
                  <c:v>10.367999999999999</c:v>
                </c:pt>
                <c:pt idx="3148">
                  <c:v>15.552000000000001</c:v>
                </c:pt>
                <c:pt idx="3149">
                  <c:v>14.904</c:v>
                </c:pt>
                <c:pt idx="3150">
                  <c:v>607.60800000000006</c:v>
                </c:pt>
                <c:pt idx="3151">
                  <c:v>-2639.9912000000004</c:v>
                </c:pt>
                <c:pt idx="3152">
                  <c:v>-16.998000000000019</c:v>
                </c:pt>
                <c:pt idx="3153">
                  <c:v>69.001800000000017</c:v>
                </c:pt>
                <c:pt idx="3154">
                  <c:v>331.19099999999997</c:v>
                </c:pt>
                <c:pt idx="3155">
                  <c:v>33.721199999999996</c:v>
                </c:pt>
                <c:pt idx="3156">
                  <c:v>-75.830400000000054</c:v>
                </c:pt>
                <c:pt idx="3157">
                  <c:v>11.7</c:v>
                </c:pt>
                <c:pt idx="3158">
                  <c:v>5.9184999999999981</c:v>
                </c:pt>
                <c:pt idx="3159">
                  <c:v>-17.996400000000019</c:v>
                </c:pt>
                <c:pt idx="3160">
                  <c:v>-8.0289999999999999</c:v>
                </c:pt>
                <c:pt idx="3161">
                  <c:v>7.3132000000000001</c:v>
                </c:pt>
                <c:pt idx="3162">
                  <c:v>36.824499999999993</c:v>
                </c:pt>
                <c:pt idx="3163">
                  <c:v>15.475200000000001</c:v>
                </c:pt>
                <c:pt idx="3164">
                  <c:v>17.333999999999996</c:v>
                </c:pt>
                <c:pt idx="3165">
                  <c:v>23.998400000000004</c:v>
                </c:pt>
                <c:pt idx="3166">
                  <c:v>9.4815000000000005</c:v>
                </c:pt>
                <c:pt idx="3167">
                  <c:v>32.159999999999997</c:v>
                </c:pt>
                <c:pt idx="3168">
                  <c:v>-24.39200000000001</c:v>
                </c:pt>
                <c:pt idx="3169">
                  <c:v>19.434999999999995</c:v>
                </c:pt>
                <c:pt idx="3170">
                  <c:v>11.223600000000001</c:v>
                </c:pt>
                <c:pt idx="3171">
                  <c:v>-4.7520000000000007</c:v>
                </c:pt>
                <c:pt idx="3172">
                  <c:v>0</c:v>
                </c:pt>
                <c:pt idx="3173">
                  <c:v>1.5065999999999975</c:v>
                </c:pt>
                <c:pt idx="3174">
                  <c:v>50.9208</c:v>
                </c:pt>
                <c:pt idx="3175">
                  <c:v>-240.78400000000005</c:v>
                </c:pt>
                <c:pt idx="3176">
                  <c:v>0.59979999999999656</c:v>
                </c:pt>
                <c:pt idx="3177">
                  <c:v>9.0048000000000012</c:v>
                </c:pt>
                <c:pt idx="3178">
                  <c:v>6.0725999999999987</c:v>
                </c:pt>
                <c:pt idx="3179">
                  <c:v>18.190799999999996</c:v>
                </c:pt>
                <c:pt idx="3180">
                  <c:v>68.823000000000008</c:v>
                </c:pt>
                <c:pt idx="3181">
                  <c:v>4.4344000000000001</c:v>
                </c:pt>
                <c:pt idx="3182">
                  <c:v>355.4466000000001</c:v>
                </c:pt>
                <c:pt idx="3183">
                  <c:v>473.61059999999975</c:v>
                </c:pt>
                <c:pt idx="3184">
                  <c:v>157.87019999999993</c:v>
                </c:pt>
                <c:pt idx="3185">
                  <c:v>-44.278199999999998</c:v>
                </c:pt>
                <c:pt idx="3186">
                  <c:v>26.952599999999997</c:v>
                </c:pt>
                <c:pt idx="3187">
                  <c:v>32.1678</c:v>
                </c:pt>
                <c:pt idx="3188">
                  <c:v>1.7999999999999998</c:v>
                </c:pt>
                <c:pt idx="3189">
                  <c:v>7.5864000000000003</c:v>
                </c:pt>
                <c:pt idx="3190">
                  <c:v>-3.1680000000000001</c:v>
                </c:pt>
                <c:pt idx="3191">
                  <c:v>17.157400000000003</c:v>
                </c:pt>
                <c:pt idx="3192">
                  <c:v>-9.5550000000000015</c:v>
                </c:pt>
                <c:pt idx="3193">
                  <c:v>-6.0192000000000032</c:v>
                </c:pt>
                <c:pt idx="3194">
                  <c:v>10.8864</c:v>
                </c:pt>
                <c:pt idx="3195">
                  <c:v>0.23339999999999961</c:v>
                </c:pt>
                <c:pt idx="3196">
                  <c:v>14.085899999999999</c:v>
                </c:pt>
                <c:pt idx="3197">
                  <c:v>-2.2439999999999989</c:v>
                </c:pt>
                <c:pt idx="3198">
                  <c:v>9.5968000000000053</c:v>
                </c:pt>
                <c:pt idx="3199">
                  <c:v>2.3379999999999983</c:v>
                </c:pt>
                <c:pt idx="3200">
                  <c:v>3.7308000000000021</c:v>
                </c:pt>
                <c:pt idx="3201">
                  <c:v>5.7768000000000015</c:v>
                </c:pt>
                <c:pt idx="3202">
                  <c:v>60.153600000000012</c:v>
                </c:pt>
                <c:pt idx="3203">
                  <c:v>4.2861000000000002</c:v>
                </c:pt>
                <c:pt idx="3204">
                  <c:v>11.166400000000003</c:v>
                </c:pt>
                <c:pt idx="3205">
                  <c:v>28.007999999999996</c:v>
                </c:pt>
                <c:pt idx="3206">
                  <c:v>14.896000000000003</c:v>
                </c:pt>
                <c:pt idx="3207">
                  <c:v>18.3264</c:v>
                </c:pt>
                <c:pt idx="3208">
                  <c:v>118.98299999999999</c:v>
                </c:pt>
                <c:pt idx="3209">
                  <c:v>141.72300000000001</c:v>
                </c:pt>
                <c:pt idx="3210">
                  <c:v>5.0220000000000002</c:v>
                </c:pt>
                <c:pt idx="3211">
                  <c:v>-18.52620000000001</c:v>
                </c:pt>
                <c:pt idx="3212">
                  <c:v>58.027200000000001</c:v>
                </c:pt>
                <c:pt idx="3213">
                  <c:v>0.16919999999999991</c:v>
                </c:pt>
                <c:pt idx="3214">
                  <c:v>6.5339999999999971</c:v>
                </c:pt>
                <c:pt idx="3215">
                  <c:v>35.334599999999995</c:v>
                </c:pt>
                <c:pt idx="3216">
                  <c:v>52.489499999999992</c:v>
                </c:pt>
                <c:pt idx="3217">
                  <c:v>314.27190000000002</c:v>
                </c:pt>
                <c:pt idx="3218">
                  <c:v>124.95519999999999</c:v>
                </c:pt>
                <c:pt idx="3219">
                  <c:v>45.527999999999992</c:v>
                </c:pt>
                <c:pt idx="3220">
                  <c:v>23.003999999999998</c:v>
                </c:pt>
                <c:pt idx="3221">
                  <c:v>32.4</c:v>
                </c:pt>
                <c:pt idx="3222">
                  <c:v>3.4103999999999997</c:v>
                </c:pt>
                <c:pt idx="3223">
                  <c:v>1.4599999999999997</c:v>
                </c:pt>
                <c:pt idx="3224">
                  <c:v>107.46</c:v>
                </c:pt>
                <c:pt idx="3225">
                  <c:v>4.628400000000001</c:v>
                </c:pt>
                <c:pt idx="3226">
                  <c:v>-3.2639999999999993</c:v>
                </c:pt>
                <c:pt idx="3227">
                  <c:v>20.157899999999991</c:v>
                </c:pt>
                <c:pt idx="3228">
                  <c:v>-8.9500000000001023E-2</c:v>
                </c:pt>
                <c:pt idx="3229">
                  <c:v>18.766999999999996</c:v>
                </c:pt>
                <c:pt idx="3230">
                  <c:v>39.066000000000003</c:v>
                </c:pt>
                <c:pt idx="3231">
                  <c:v>-44.278199999999998</c:v>
                </c:pt>
                <c:pt idx="3232">
                  <c:v>-4.7784000000000013</c:v>
                </c:pt>
                <c:pt idx="3233">
                  <c:v>-7.7292000000000041</c:v>
                </c:pt>
                <c:pt idx="3234">
                  <c:v>1.3944000000000001</c:v>
                </c:pt>
                <c:pt idx="3235">
                  <c:v>-15.582599999999999</c:v>
                </c:pt>
                <c:pt idx="3236">
                  <c:v>12.5832</c:v>
                </c:pt>
                <c:pt idx="3237">
                  <c:v>15.951599999999997</c:v>
                </c:pt>
                <c:pt idx="3238">
                  <c:v>-77.333000000000013</c:v>
                </c:pt>
                <c:pt idx="3239">
                  <c:v>46.095000000000006</c:v>
                </c:pt>
                <c:pt idx="3240">
                  <c:v>-2.8271999999999995</c:v>
                </c:pt>
                <c:pt idx="3241">
                  <c:v>14.676999999999998</c:v>
                </c:pt>
                <c:pt idx="3242">
                  <c:v>-22.895600000000005</c:v>
                </c:pt>
                <c:pt idx="3243">
                  <c:v>24.727499999999971</c:v>
                </c:pt>
                <c:pt idx="3244">
                  <c:v>-18.117599999999996</c:v>
                </c:pt>
                <c:pt idx="3245">
                  <c:v>4.9079999999999977</c:v>
                </c:pt>
                <c:pt idx="3246">
                  <c:v>38.988000000000014</c:v>
                </c:pt>
                <c:pt idx="3247">
                  <c:v>5.2895999999999983</c:v>
                </c:pt>
                <c:pt idx="3248">
                  <c:v>9.9651999999999994</c:v>
                </c:pt>
                <c:pt idx="3249">
                  <c:v>7.9188000000000045</c:v>
                </c:pt>
                <c:pt idx="3250">
                  <c:v>11.679499999999999</c:v>
                </c:pt>
                <c:pt idx="3251">
                  <c:v>5.2773000000000003</c:v>
                </c:pt>
                <c:pt idx="3252">
                  <c:v>2.2050000000000001</c:v>
                </c:pt>
                <c:pt idx="3253">
                  <c:v>2.0387999999999984</c:v>
                </c:pt>
                <c:pt idx="3254">
                  <c:v>9.4485999999999954</c:v>
                </c:pt>
                <c:pt idx="3255">
                  <c:v>6.0299999999999994</c:v>
                </c:pt>
                <c:pt idx="3256">
                  <c:v>1.6704000000000001</c:v>
                </c:pt>
                <c:pt idx="3257">
                  <c:v>-29.323800000000006</c:v>
                </c:pt>
                <c:pt idx="3258">
                  <c:v>-2.0621999999999998</c:v>
                </c:pt>
                <c:pt idx="3259">
                  <c:v>-4.7040000000000006</c:v>
                </c:pt>
                <c:pt idx="3260">
                  <c:v>7.2576000000000001</c:v>
                </c:pt>
                <c:pt idx="3261">
                  <c:v>7.9983999999999895</c:v>
                </c:pt>
                <c:pt idx="3262">
                  <c:v>352.29599999999999</c:v>
                </c:pt>
                <c:pt idx="3263">
                  <c:v>72.431999999999988</c:v>
                </c:pt>
                <c:pt idx="3264">
                  <c:v>3.528</c:v>
                </c:pt>
                <c:pt idx="3265">
                  <c:v>10.571399999999983</c:v>
                </c:pt>
                <c:pt idx="3266">
                  <c:v>67.983299999999986</c:v>
                </c:pt>
                <c:pt idx="3267">
                  <c:v>33.995000000000005</c:v>
                </c:pt>
                <c:pt idx="3268">
                  <c:v>12.585999999999999</c:v>
                </c:pt>
                <c:pt idx="3269">
                  <c:v>1.3068000000000004</c:v>
                </c:pt>
                <c:pt idx="3270">
                  <c:v>2.6814000000000004</c:v>
                </c:pt>
                <c:pt idx="3271">
                  <c:v>3.4848000000000008</c:v>
                </c:pt>
                <c:pt idx="3272">
                  <c:v>22.940999999999995</c:v>
                </c:pt>
                <c:pt idx="3273">
                  <c:v>1049.9849999999999</c:v>
                </c:pt>
                <c:pt idx="3274">
                  <c:v>9.120000000000001</c:v>
                </c:pt>
                <c:pt idx="3275">
                  <c:v>9.1673999999999989</c:v>
                </c:pt>
                <c:pt idx="3276">
                  <c:v>7.5767999999999986</c:v>
                </c:pt>
                <c:pt idx="3277">
                  <c:v>8.4070999999999962</c:v>
                </c:pt>
                <c:pt idx="3278">
                  <c:v>6.3504000000000005</c:v>
                </c:pt>
                <c:pt idx="3279">
                  <c:v>6.6583999999999968</c:v>
                </c:pt>
                <c:pt idx="3280">
                  <c:v>83.281000000000063</c:v>
                </c:pt>
                <c:pt idx="3281">
                  <c:v>13.195600000000001</c:v>
                </c:pt>
                <c:pt idx="3282">
                  <c:v>1.6762000000000001</c:v>
                </c:pt>
                <c:pt idx="3283">
                  <c:v>5.1815999999999995</c:v>
                </c:pt>
                <c:pt idx="3284">
                  <c:v>-46.877600000000001</c:v>
                </c:pt>
                <c:pt idx="3285">
                  <c:v>1.9023999999999992</c:v>
                </c:pt>
                <c:pt idx="3286">
                  <c:v>3.4086000000000003</c:v>
                </c:pt>
                <c:pt idx="3287">
                  <c:v>49.437599999999975</c:v>
                </c:pt>
                <c:pt idx="3288">
                  <c:v>9.8549999999999969</c:v>
                </c:pt>
                <c:pt idx="3289">
                  <c:v>27.373499999999993</c:v>
                </c:pt>
                <c:pt idx="3290">
                  <c:v>15.220800000000001</c:v>
                </c:pt>
                <c:pt idx="3291">
                  <c:v>3.5039999999999996</c:v>
                </c:pt>
                <c:pt idx="3292">
                  <c:v>0.11909999999999954</c:v>
                </c:pt>
                <c:pt idx="3293">
                  <c:v>1.1135999999999999</c:v>
                </c:pt>
                <c:pt idx="3294">
                  <c:v>-52.632000000000019</c:v>
                </c:pt>
                <c:pt idx="3295">
                  <c:v>767.20049999999992</c:v>
                </c:pt>
                <c:pt idx="3296">
                  <c:v>-12.795999999999999</c:v>
                </c:pt>
                <c:pt idx="3297">
                  <c:v>13.701599999999988</c:v>
                </c:pt>
                <c:pt idx="3298">
                  <c:v>215.99729999999977</c:v>
                </c:pt>
                <c:pt idx="3299">
                  <c:v>-40.797600000000003</c:v>
                </c:pt>
                <c:pt idx="3300">
                  <c:v>-16.318300000000001</c:v>
                </c:pt>
                <c:pt idx="3301">
                  <c:v>-107.99280000000002</c:v>
                </c:pt>
                <c:pt idx="3302">
                  <c:v>5.2773000000000003</c:v>
                </c:pt>
                <c:pt idx="3303">
                  <c:v>-1.4255999999999998</c:v>
                </c:pt>
                <c:pt idx="3304">
                  <c:v>4.7066999999999997</c:v>
                </c:pt>
                <c:pt idx="3305">
                  <c:v>19.03860000000001</c:v>
                </c:pt>
                <c:pt idx="3306">
                  <c:v>28.767899999999997</c:v>
                </c:pt>
                <c:pt idx="3307">
                  <c:v>-3.6576000000000004</c:v>
                </c:pt>
                <c:pt idx="3308">
                  <c:v>14.395200000000004</c:v>
                </c:pt>
                <c:pt idx="3309">
                  <c:v>8.8704000000000018</c:v>
                </c:pt>
                <c:pt idx="3310">
                  <c:v>78.434999999999988</c:v>
                </c:pt>
                <c:pt idx="3311">
                  <c:v>38.038000000000004</c:v>
                </c:pt>
                <c:pt idx="3312">
                  <c:v>45.294000000000011</c:v>
                </c:pt>
                <c:pt idx="3313">
                  <c:v>40.170200000000001</c:v>
                </c:pt>
                <c:pt idx="3314">
                  <c:v>48.313600000000008</c:v>
                </c:pt>
                <c:pt idx="3315">
                  <c:v>4.8518999999999997</c:v>
                </c:pt>
                <c:pt idx="3316">
                  <c:v>-427.45000000000005</c:v>
                </c:pt>
                <c:pt idx="3317">
                  <c:v>48.964500000000001</c:v>
                </c:pt>
                <c:pt idx="3318">
                  <c:v>4.2336</c:v>
                </c:pt>
                <c:pt idx="3319">
                  <c:v>3.8073000000000015</c:v>
                </c:pt>
                <c:pt idx="3320">
                  <c:v>74.573999999999955</c:v>
                </c:pt>
                <c:pt idx="3321">
                  <c:v>9.0719999999999992</c:v>
                </c:pt>
                <c:pt idx="3322">
                  <c:v>20.681999999999995</c:v>
                </c:pt>
                <c:pt idx="3323">
                  <c:v>50.239800000000002</c:v>
                </c:pt>
                <c:pt idx="3324">
                  <c:v>-1480.0335000000009</c:v>
                </c:pt>
                <c:pt idx="3325">
                  <c:v>-1.9744000000000002</c:v>
                </c:pt>
                <c:pt idx="3326">
                  <c:v>6.7560000000000038</c:v>
                </c:pt>
                <c:pt idx="3327">
                  <c:v>7.8734999999999991</c:v>
                </c:pt>
                <c:pt idx="3328">
                  <c:v>95.096800000000002</c:v>
                </c:pt>
                <c:pt idx="3329">
                  <c:v>16.703999999999986</c:v>
                </c:pt>
                <c:pt idx="3330">
                  <c:v>15.07350000000001</c:v>
                </c:pt>
                <c:pt idx="3331">
                  <c:v>28.496999999999957</c:v>
                </c:pt>
                <c:pt idx="3332">
                  <c:v>19.754999999999999</c:v>
                </c:pt>
                <c:pt idx="3333">
                  <c:v>-1.3208000000000002</c:v>
                </c:pt>
                <c:pt idx="3334">
                  <c:v>4.9647999999999985</c:v>
                </c:pt>
                <c:pt idx="3335">
                  <c:v>37.797199999999975</c:v>
                </c:pt>
                <c:pt idx="3336">
                  <c:v>10.393599999999992</c:v>
                </c:pt>
                <c:pt idx="3337">
                  <c:v>28.436399999999935</c:v>
                </c:pt>
                <c:pt idx="3338">
                  <c:v>42.464699999999993</c:v>
                </c:pt>
                <c:pt idx="3339">
                  <c:v>54.950400000000002</c:v>
                </c:pt>
                <c:pt idx="3340">
                  <c:v>24.84</c:v>
                </c:pt>
                <c:pt idx="3341">
                  <c:v>60.255300000000005</c:v>
                </c:pt>
                <c:pt idx="3342">
                  <c:v>20.966999999999999</c:v>
                </c:pt>
                <c:pt idx="3343">
                  <c:v>28.785599999999995</c:v>
                </c:pt>
                <c:pt idx="3344">
                  <c:v>36.692999999999998</c:v>
                </c:pt>
                <c:pt idx="3345">
                  <c:v>5.2559999999999993</c:v>
                </c:pt>
                <c:pt idx="3346">
                  <c:v>13.919999999999998</c:v>
                </c:pt>
                <c:pt idx="3347">
                  <c:v>13.208000000000002</c:v>
                </c:pt>
                <c:pt idx="3348">
                  <c:v>-25.648000000000003</c:v>
                </c:pt>
                <c:pt idx="3349">
                  <c:v>5.6955999999999989</c:v>
                </c:pt>
                <c:pt idx="3350">
                  <c:v>18.893699999999995</c:v>
                </c:pt>
                <c:pt idx="3351">
                  <c:v>20.517599999999987</c:v>
                </c:pt>
                <c:pt idx="3352">
                  <c:v>31.494</c:v>
                </c:pt>
                <c:pt idx="3353">
                  <c:v>93.594800000000021</c:v>
                </c:pt>
                <c:pt idx="3354">
                  <c:v>-4.032</c:v>
                </c:pt>
                <c:pt idx="3355">
                  <c:v>9.6047999999999991</c:v>
                </c:pt>
                <c:pt idx="3356">
                  <c:v>1.8288</c:v>
                </c:pt>
                <c:pt idx="3357">
                  <c:v>26.465400000000006</c:v>
                </c:pt>
                <c:pt idx="3358">
                  <c:v>-5.2932000000000023</c:v>
                </c:pt>
                <c:pt idx="3359">
                  <c:v>-3.272000000000002</c:v>
                </c:pt>
                <c:pt idx="3360">
                  <c:v>14.306799999999999</c:v>
                </c:pt>
                <c:pt idx="3361">
                  <c:v>11.995199999999997</c:v>
                </c:pt>
                <c:pt idx="3362">
                  <c:v>9.3312000000000008</c:v>
                </c:pt>
                <c:pt idx="3363">
                  <c:v>18.940000000000001</c:v>
                </c:pt>
                <c:pt idx="3364">
                  <c:v>-3.8207999999999984</c:v>
                </c:pt>
                <c:pt idx="3365">
                  <c:v>3.4195999999999884</c:v>
                </c:pt>
                <c:pt idx="3366">
                  <c:v>3.6288</c:v>
                </c:pt>
                <c:pt idx="3367">
                  <c:v>4.4849999999999994</c:v>
                </c:pt>
                <c:pt idx="3368">
                  <c:v>41.168399999999991</c:v>
                </c:pt>
                <c:pt idx="3369">
                  <c:v>23.116799999999998</c:v>
                </c:pt>
                <c:pt idx="3370">
                  <c:v>244.61549999999988</c:v>
                </c:pt>
                <c:pt idx="3371">
                  <c:v>9.0383999999999993</c:v>
                </c:pt>
                <c:pt idx="3372">
                  <c:v>48.287999999999997</c:v>
                </c:pt>
                <c:pt idx="3373">
                  <c:v>11.376000000000001</c:v>
                </c:pt>
                <c:pt idx="3374">
                  <c:v>8.0980000000000203</c:v>
                </c:pt>
                <c:pt idx="3375">
                  <c:v>10.389600000000002</c:v>
                </c:pt>
                <c:pt idx="3376">
                  <c:v>68.333200000000005</c:v>
                </c:pt>
                <c:pt idx="3377">
                  <c:v>6.9794999999999909</c:v>
                </c:pt>
                <c:pt idx="3378">
                  <c:v>-22.04160000000001</c:v>
                </c:pt>
                <c:pt idx="3379">
                  <c:v>3.2099999999999982</c:v>
                </c:pt>
                <c:pt idx="3380">
                  <c:v>7.2144000000000013</c:v>
                </c:pt>
                <c:pt idx="3381">
                  <c:v>0.97739999999999994</c:v>
                </c:pt>
                <c:pt idx="3382">
                  <c:v>8.7906000000000013</c:v>
                </c:pt>
                <c:pt idx="3383">
                  <c:v>29.880199999999981</c:v>
                </c:pt>
                <c:pt idx="3384">
                  <c:v>539.92499999999995</c:v>
                </c:pt>
                <c:pt idx="3385">
                  <c:v>65.325599999999895</c:v>
                </c:pt>
                <c:pt idx="3386">
                  <c:v>5.9174999999999986</c:v>
                </c:pt>
                <c:pt idx="3387">
                  <c:v>16.678799999999995</c:v>
                </c:pt>
                <c:pt idx="3388">
                  <c:v>-33.635999999999996</c:v>
                </c:pt>
                <c:pt idx="3389">
                  <c:v>-36.11160000000001</c:v>
                </c:pt>
                <c:pt idx="3390">
                  <c:v>2.1399999999999992</c:v>
                </c:pt>
                <c:pt idx="3391">
                  <c:v>68.197999999999979</c:v>
                </c:pt>
                <c:pt idx="3392">
                  <c:v>-43.833600000000018</c:v>
                </c:pt>
                <c:pt idx="3393">
                  <c:v>-11.084800000000005</c:v>
                </c:pt>
                <c:pt idx="3394">
                  <c:v>15.011999999999999</c:v>
                </c:pt>
                <c:pt idx="3395">
                  <c:v>13.317600000000027</c:v>
                </c:pt>
                <c:pt idx="3396">
                  <c:v>78.195399999999992</c:v>
                </c:pt>
                <c:pt idx="3397">
                  <c:v>12.441600000000001</c:v>
                </c:pt>
                <c:pt idx="3398">
                  <c:v>9.9873000000000012</c:v>
                </c:pt>
                <c:pt idx="3399">
                  <c:v>301.96799999999996</c:v>
                </c:pt>
                <c:pt idx="3400">
                  <c:v>9.6974999999999838</c:v>
                </c:pt>
                <c:pt idx="3401">
                  <c:v>1.4742000000000002</c:v>
                </c:pt>
                <c:pt idx="3402">
                  <c:v>-8.9151999999999987</c:v>
                </c:pt>
                <c:pt idx="3403">
                  <c:v>-52.339199999999991</c:v>
                </c:pt>
                <c:pt idx="3404">
                  <c:v>3.8939999999999912</c:v>
                </c:pt>
                <c:pt idx="3405">
                  <c:v>-12.058799999999991</c:v>
                </c:pt>
                <c:pt idx="3406">
                  <c:v>-12.058799999999991</c:v>
                </c:pt>
                <c:pt idx="3407">
                  <c:v>-5.2415999999999983</c:v>
                </c:pt>
                <c:pt idx="3408">
                  <c:v>7.8175999999999997</c:v>
                </c:pt>
                <c:pt idx="3409">
                  <c:v>3.6288</c:v>
                </c:pt>
                <c:pt idx="3410">
                  <c:v>30.263399999999997</c:v>
                </c:pt>
                <c:pt idx="3411">
                  <c:v>88.394799999999975</c:v>
                </c:pt>
                <c:pt idx="3412">
                  <c:v>3.1752000000000002</c:v>
                </c:pt>
                <c:pt idx="3413">
                  <c:v>37.9848</c:v>
                </c:pt>
                <c:pt idx="3414">
                  <c:v>15.807999999999996</c:v>
                </c:pt>
                <c:pt idx="3415">
                  <c:v>0.65159999999999996</c:v>
                </c:pt>
                <c:pt idx="3416">
                  <c:v>3.8822000000000001</c:v>
                </c:pt>
                <c:pt idx="3417">
                  <c:v>3.2669999999999995</c:v>
                </c:pt>
                <c:pt idx="3418">
                  <c:v>0.72999999999999954</c:v>
                </c:pt>
                <c:pt idx="3419">
                  <c:v>60.391999999999967</c:v>
                </c:pt>
                <c:pt idx="3420">
                  <c:v>78.671999999999997</c:v>
                </c:pt>
                <c:pt idx="3421">
                  <c:v>84.051199999999994</c:v>
                </c:pt>
                <c:pt idx="3422">
                  <c:v>7.8960000000000008</c:v>
                </c:pt>
                <c:pt idx="3423">
                  <c:v>7.3839999999999986</c:v>
                </c:pt>
                <c:pt idx="3424">
                  <c:v>41.880000000000024</c:v>
                </c:pt>
                <c:pt idx="3425">
                  <c:v>6.8579999999999988</c:v>
                </c:pt>
                <c:pt idx="3426">
                  <c:v>394.26800000000003</c:v>
                </c:pt>
                <c:pt idx="3427">
                  <c:v>11.102399999999996</c:v>
                </c:pt>
                <c:pt idx="3428">
                  <c:v>-103.98819999999998</c:v>
                </c:pt>
                <c:pt idx="3429">
                  <c:v>11.223000000000001</c:v>
                </c:pt>
                <c:pt idx="3430">
                  <c:v>8.6390999999999956</c:v>
                </c:pt>
                <c:pt idx="3431">
                  <c:v>15.468000000000004</c:v>
                </c:pt>
                <c:pt idx="3432">
                  <c:v>28.857599999999998</c:v>
                </c:pt>
                <c:pt idx="3433">
                  <c:v>8.3753999999999991</c:v>
                </c:pt>
                <c:pt idx="3434">
                  <c:v>5.4287999999999981</c:v>
                </c:pt>
                <c:pt idx="3435">
                  <c:v>-22.620000000000005</c:v>
                </c:pt>
                <c:pt idx="3436">
                  <c:v>-12.751199999999997</c:v>
                </c:pt>
                <c:pt idx="3437">
                  <c:v>-8.5007999999999981</c:v>
                </c:pt>
                <c:pt idx="3438">
                  <c:v>-68.130199999999988</c:v>
                </c:pt>
                <c:pt idx="3439">
                  <c:v>4.0643999999999973</c:v>
                </c:pt>
                <c:pt idx="3440">
                  <c:v>1.5602</c:v>
                </c:pt>
                <c:pt idx="3441">
                  <c:v>49.013999999999996</c:v>
                </c:pt>
                <c:pt idx="3442">
                  <c:v>8.370000000000001</c:v>
                </c:pt>
                <c:pt idx="3443">
                  <c:v>626.18499999999995</c:v>
                </c:pt>
                <c:pt idx="3444">
                  <c:v>-16.956800000000005</c:v>
                </c:pt>
                <c:pt idx="3445">
                  <c:v>5.0829999999999975</c:v>
                </c:pt>
                <c:pt idx="3446">
                  <c:v>33.313599999999994</c:v>
                </c:pt>
                <c:pt idx="3447">
                  <c:v>1.0903999999999998</c:v>
                </c:pt>
                <c:pt idx="3448">
                  <c:v>8.8607999999999976</c:v>
                </c:pt>
                <c:pt idx="3449">
                  <c:v>24.359500000000004</c:v>
                </c:pt>
                <c:pt idx="3450">
                  <c:v>4.1916000000000011</c:v>
                </c:pt>
                <c:pt idx="3451">
                  <c:v>1.9697999999999998</c:v>
                </c:pt>
                <c:pt idx="3452">
                  <c:v>29.495000000000019</c:v>
                </c:pt>
                <c:pt idx="3453">
                  <c:v>27.011199999999999</c:v>
                </c:pt>
                <c:pt idx="3454">
                  <c:v>0.83849999999999936</c:v>
                </c:pt>
                <c:pt idx="3455">
                  <c:v>5.5673999999999992</c:v>
                </c:pt>
                <c:pt idx="3456">
                  <c:v>19.793400000000005</c:v>
                </c:pt>
                <c:pt idx="3457">
                  <c:v>2.2511999999999999</c:v>
                </c:pt>
                <c:pt idx="3458">
                  <c:v>-2.7551999999999994</c:v>
                </c:pt>
                <c:pt idx="3459">
                  <c:v>-412.61539999999991</c:v>
                </c:pt>
                <c:pt idx="3460">
                  <c:v>14.395200000000004</c:v>
                </c:pt>
                <c:pt idx="3461">
                  <c:v>55.436399999999935</c:v>
                </c:pt>
                <c:pt idx="3462">
                  <c:v>74.565400000000011</c:v>
                </c:pt>
                <c:pt idx="3463">
                  <c:v>1.6509999999999998</c:v>
                </c:pt>
                <c:pt idx="3464">
                  <c:v>7.198799999999995</c:v>
                </c:pt>
                <c:pt idx="3465">
                  <c:v>16.1096</c:v>
                </c:pt>
                <c:pt idx="3466">
                  <c:v>83.25079999999997</c:v>
                </c:pt>
                <c:pt idx="3467">
                  <c:v>125.46899999999999</c:v>
                </c:pt>
                <c:pt idx="3468">
                  <c:v>58.687200000000011</c:v>
                </c:pt>
                <c:pt idx="3469">
                  <c:v>16.183799999999998</c:v>
                </c:pt>
                <c:pt idx="3470">
                  <c:v>4.3523999999999994</c:v>
                </c:pt>
                <c:pt idx="3471">
                  <c:v>3.5255999999999994</c:v>
                </c:pt>
                <c:pt idx="3472">
                  <c:v>3.0133999999999981</c:v>
                </c:pt>
                <c:pt idx="3473">
                  <c:v>47.0548</c:v>
                </c:pt>
                <c:pt idx="3474">
                  <c:v>42.991400000000006</c:v>
                </c:pt>
                <c:pt idx="3475">
                  <c:v>15.378000000000004</c:v>
                </c:pt>
                <c:pt idx="3476">
                  <c:v>69.919999999999987</c:v>
                </c:pt>
                <c:pt idx="3477">
                  <c:v>18.503999999999991</c:v>
                </c:pt>
                <c:pt idx="3478">
                  <c:v>2.4823999999999993</c:v>
                </c:pt>
                <c:pt idx="3479">
                  <c:v>21.772800000000004</c:v>
                </c:pt>
                <c:pt idx="3480">
                  <c:v>-195.47879999999998</c:v>
                </c:pt>
                <c:pt idx="3481">
                  <c:v>2.7775999999999996</c:v>
                </c:pt>
                <c:pt idx="3482">
                  <c:v>168.18549999999993</c:v>
                </c:pt>
                <c:pt idx="3483">
                  <c:v>12.521600000000003</c:v>
                </c:pt>
                <c:pt idx="3484">
                  <c:v>300.73500000000001</c:v>
                </c:pt>
                <c:pt idx="3485">
                  <c:v>3.5640000000000001</c:v>
                </c:pt>
                <c:pt idx="3486">
                  <c:v>2.7143999999999995</c:v>
                </c:pt>
                <c:pt idx="3487">
                  <c:v>-29.436800000000012</c:v>
                </c:pt>
                <c:pt idx="3488">
                  <c:v>-5.8346000000000231</c:v>
                </c:pt>
                <c:pt idx="3489">
                  <c:v>-92.799600000000027</c:v>
                </c:pt>
                <c:pt idx="3490">
                  <c:v>6.0024999999999977</c:v>
                </c:pt>
                <c:pt idx="3491">
                  <c:v>48.994199999999921</c:v>
                </c:pt>
                <c:pt idx="3492">
                  <c:v>3.7692000000000001</c:v>
                </c:pt>
                <c:pt idx="3493">
                  <c:v>12.959999999999994</c:v>
                </c:pt>
                <c:pt idx="3494">
                  <c:v>275.47800000000001</c:v>
                </c:pt>
                <c:pt idx="3495">
                  <c:v>181.17599999999993</c:v>
                </c:pt>
                <c:pt idx="3496">
                  <c:v>12.82559999999998</c:v>
                </c:pt>
                <c:pt idx="3497">
                  <c:v>136.61759999999998</c:v>
                </c:pt>
                <c:pt idx="3498">
                  <c:v>5.3339999999999996</c:v>
                </c:pt>
                <c:pt idx="3499">
                  <c:v>71.389799999999994</c:v>
                </c:pt>
                <c:pt idx="3500">
                  <c:v>30.211199999999998</c:v>
                </c:pt>
                <c:pt idx="3501">
                  <c:v>7.7759999999999989</c:v>
                </c:pt>
                <c:pt idx="3502">
                  <c:v>3.6288</c:v>
                </c:pt>
                <c:pt idx="3503">
                  <c:v>20.343900000000001</c:v>
                </c:pt>
                <c:pt idx="3504">
                  <c:v>117.0104</c:v>
                </c:pt>
                <c:pt idx="3505">
                  <c:v>20.158400000000015</c:v>
                </c:pt>
                <c:pt idx="3506">
                  <c:v>-5.088000000000001</c:v>
                </c:pt>
                <c:pt idx="3507">
                  <c:v>-19.874399999999994</c:v>
                </c:pt>
                <c:pt idx="3508">
                  <c:v>5.4432</c:v>
                </c:pt>
                <c:pt idx="3509">
                  <c:v>4.0768000000000004</c:v>
                </c:pt>
                <c:pt idx="3510">
                  <c:v>-97.71999999999997</c:v>
                </c:pt>
                <c:pt idx="3511">
                  <c:v>-127.37200000000001</c:v>
                </c:pt>
                <c:pt idx="3512">
                  <c:v>-117.88199999999998</c:v>
                </c:pt>
                <c:pt idx="3513">
                  <c:v>5.55</c:v>
                </c:pt>
                <c:pt idx="3514">
                  <c:v>0.86399999999999988</c:v>
                </c:pt>
                <c:pt idx="3515">
                  <c:v>8.6190000000000033</c:v>
                </c:pt>
                <c:pt idx="3516">
                  <c:v>9.6299999999999955</c:v>
                </c:pt>
                <c:pt idx="3517">
                  <c:v>4.4783999999999988</c:v>
                </c:pt>
                <c:pt idx="3518">
                  <c:v>64.072799999999944</c:v>
                </c:pt>
                <c:pt idx="3519">
                  <c:v>-525.6405000000002</c:v>
                </c:pt>
                <c:pt idx="3520">
                  <c:v>4.3307999999999982</c:v>
                </c:pt>
                <c:pt idx="3521">
                  <c:v>19.825400000000002</c:v>
                </c:pt>
                <c:pt idx="3522">
                  <c:v>109.33379999999998</c:v>
                </c:pt>
                <c:pt idx="3523">
                  <c:v>29</c:v>
                </c:pt>
                <c:pt idx="3524">
                  <c:v>49.316399999999987</c:v>
                </c:pt>
                <c:pt idx="3525">
                  <c:v>257.98710000000005</c:v>
                </c:pt>
                <c:pt idx="3526">
                  <c:v>0.77940000000000076</c:v>
                </c:pt>
                <c:pt idx="3527">
                  <c:v>22.0032</c:v>
                </c:pt>
                <c:pt idx="3528">
                  <c:v>-9.56</c:v>
                </c:pt>
                <c:pt idx="3529">
                  <c:v>10.895999999999987</c:v>
                </c:pt>
                <c:pt idx="3530">
                  <c:v>6.2059999999999977</c:v>
                </c:pt>
                <c:pt idx="3531">
                  <c:v>15.372000000000003</c:v>
                </c:pt>
                <c:pt idx="3532">
                  <c:v>97.189199999999985</c:v>
                </c:pt>
                <c:pt idx="3533">
                  <c:v>3.8047999999999984</c:v>
                </c:pt>
                <c:pt idx="3534">
                  <c:v>3.547499999999999</c:v>
                </c:pt>
                <c:pt idx="3535">
                  <c:v>3.6021999999999998</c:v>
                </c:pt>
                <c:pt idx="3536">
                  <c:v>0.4073999999999991</c:v>
                </c:pt>
                <c:pt idx="3537">
                  <c:v>14.984999999999992</c:v>
                </c:pt>
                <c:pt idx="3538">
                  <c:v>4.5359999999999996</c:v>
                </c:pt>
                <c:pt idx="3539">
                  <c:v>9.4989999999999988</c:v>
                </c:pt>
                <c:pt idx="3540">
                  <c:v>21.772800000000004</c:v>
                </c:pt>
                <c:pt idx="3541">
                  <c:v>1.6055999999999999</c:v>
                </c:pt>
                <c:pt idx="3542">
                  <c:v>-7.0979999999999919</c:v>
                </c:pt>
                <c:pt idx="3543">
                  <c:v>0.36739999999999962</c:v>
                </c:pt>
                <c:pt idx="3544">
                  <c:v>10.393600000000001</c:v>
                </c:pt>
                <c:pt idx="3545">
                  <c:v>-74.74560000000001</c:v>
                </c:pt>
                <c:pt idx="3546">
                  <c:v>4.2391999999999932</c:v>
                </c:pt>
                <c:pt idx="3547">
                  <c:v>10.517999999999997</c:v>
                </c:pt>
                <c:pt idx="3548">
                  <c:v>9.1637999999999984</c:v>
                </c:pt>
                <c:pt idx="3549">
                  <c:v>14.399999999999999</c:v>
                </c:pt>
                <c:pt idx="3550">
                  <c:v>15.934799999999997</c:v>
                </c:pt>
                <c:pt idx="3551">
                  <c:v>-36.176400000000001</c:v>
                </c:pt>
                <c:pt idx="3552">
                  <c:v>60.955199999999962</c:v>
                </c:pt>
                <c:pt idx="3553">
                  <c:v>-5.9807999999999986</c:v>
                </c:pt>
                <c:pt idx="3554">
                  <c:v>85.903999999999996</c:v>
                </c:pt>
                <c:pt idx="3555">
                  <c:v>37.797000000000025</c:v>
                </c:pt>
                <c:pt idx="3556">
                  <c:v>21.772800000000004</c:v>
                </c:pt>
                <c:pt idx="3557">
                  <c:v>3.6714000000000002</c:v>
                </c:pt>
                <c:pt idx="3558">
                  <c:v>7.6271999999999984</c:v>
                </c:pt>
                <c:pt idx="3559">
                  <c:v>145.13400000000001</c:v>
                </c:pt>
                <c:pt idx="3560">
                  <c:v>0.61920000000000019</c:v>
                </c:pt>
                <c:pt idx="3561">
                  <c:v>-20.448</c:v>
                </c:pt>
                <c:pt idx="3562">
                  <c:v>-3.0575999999999999</c:v>
                </c:pt>
                <c:pt idx="3563">
                  <c:v>3.7439999999999993</c:v>
                </c:pt>
                <c:pt idx="3564">
                  <c:v>6.2208000000000006</c:v>
                </c:pt>
                <c:pt idx="3565">
                  <c:v>7.9200000000000159E-2</c:v>
                </c:pt>
                <c:pt idx="3566">
                  <c:v>757.41120000000001</c:v>
                </c:pt>
                <c:pt idx="3567">
                  <c:v>-12.006399999999999</c:v>
                </c:pt>
                <c:pt idx="3568">
                  <c:v>26.391200000000005</c:v>
                </c:pt>
                <c:pt idx="3569">
                  <c:v>209.58000000000004</c:v>
                </c:pt>
                <c:pt idx="3570">
                  <c:v>742.63200000000006</c:v>
                </c:pt>
                <c:pt idx="3571">
                  <c:v>2.6972999999999994</c:v>
                </c:pt>
                <c:pt idx="3572">
                  <c:v>1.8144</c:v>
                </c:pt>
                <c:pt idx="3573">
                  <c:v>5.4895999999999994</c:v>
                </c:pt>
                <c:pt idx="3574">
                  <c:v>26.200000000000003</c:v>
                </c:pt>
                <c:pt idx="3575">
                  <c:v>4.8924000000000003</c:v>
                </c:pt>
                <c:pt idx="3576">
                  <c:v>1.5547999999999997</c:v>
                </c:pt>
                <c:pt idx="3577">
                  <c:v>2.3177000000000003</c:v>
                </c:pt>
                <c:pt idx="3578">
                  <c:v>0.31559999999999899</c:v>
                </c:pt>
                <c:pt idx="3579">
                  <c:v>32.094999999999999</c:v>
                </c:pt>
                <c:pt idx="3580">
                  <c:v>388.81280000000015</c:v>
                </c:pt>
                <c:pt idx="3581">
                  <c:v>50.327999999999996</c:v>
                </c:pt>
                <c:pt idx="3582">
                  <c:v>1.5209999999999999</c:v>
                </c:pt>
                <c:pt idx="3583">
                  <c:v>200.49</c:v>
                </c:pt>
                <c:pt idx="3584">
                  <c:v>32.633199999999988</c:v>
                </c:pt>
                <c:pt idx="3585">
                  <c:v>1.2005999999999999</c:v>
                </c:pt>
                <c:pt idx="3586">
                  <c:v>1.6688000000000001</c:v>
                </c:pt>
                <c:pt idx="3587">
                  <c:v>-253.43369999999993</c:v>
                </c:pt>
                <c:pt idx="3588">
                  <c:v>33.312400000000025</c:v>
                </c:pt>
                <c:pt idx="3589">
                  <c:v>1.4112</c:v>
                </c:pt>
                <c:pt idx="3590">
                  <c:v>375.42959999999994</c:v>
                </c:pt>
                <c:pt idx="3591">
                  <c:v>0.36499999999999977</c:v>
                </c:pt>
                <c:pt idx="3592">
                  <c:v>120.94680000000001</c:v>
                </c:pt>
                <c:pt idx="3593">
                  <c:v>-17.942399999999992</c:v>
                </c:pt>
                <c:pt idx="3594">
                  <c:v>3.7519999999999989</c:v>
                </c:pt>
                <c:pt idx="3595">
                  <c:v>0.42639999999999978</c:v>
                </c:pt>
                <c:pt idx="3596">
                  <c:v>5.4432</c:v>
                </c:pt>
                <c:pt idx="3597">
                  <c:v>-4.852800000000002</c:v>
                </c:pt>
                <c:pt idx="3598">
                  <c:v>5.023200000000001</c:v>
                </c:pt>
                <c:pt idx="3599">
                  <c:v>-31.620400000000004</c:v>
                </c:pt>
                <c:pt idx="3600">
                  <c:v>64.789199999999951</c:v>
                </c:pt>
                <c:pt idx="3601">
                  <c:v>3.8899999999999988</c:v>
                </c:pt>
                <c:pt idx="3602">
                  <c:v>-93.989999999999952</c:v>
                </c:pt>
                <c:pt idx="3603">
                  <c:v>133.15199999999999</c:v>
                </c:pt>
                <c:pt idx="3604">
                  <c:v>8.5543999999999976</c:v>
                </c:pt>
                <c:pt idx="3605">
                  <c:v>31.252800000000001</c:v>
                </c:pt>
                <c:pt idx="3606">
                  <c:v>13.496399999999998</c:v>
                </c:pt>
                <c:pt idx="3607">
                  <c:v>47.060999999999993</c:v>
                </c:pt>
                <c:pt idx="3608">
                  <c:v>2.5056000000000003</c:v>
                </c:pt>
                <c:pt idx="3609">
                  <c:v>2.0321999999999987</c:v>
                </c:pt>
                <c:pt idx="3610">
                  <c:v>-37.733199999999989</c:v>
                </c:pt>
                <c:pt idx="3611">
                  <c:v>16.794600000000003</c:v>
                </c:pt>
                <c:pt idx="3612">
                  <c:v>5.5511999999999979</c:v>
                </c:pt>
                <c:pt idx="3613">
                  <c:v>10.5754</c:v>
                </c:pt>
                <c:pt idx="3614">
                  <c:v>-71.811599999999999</c:v>
                </c:pt>
                <c:pt idx="3615">
                  <c:v>8.7384000000000022</c:v>
                </c:pt>
                <c:pt idx="3616">
                  <c:v>-7.3254999999999981</c:v>
                </c:pt>
                <c:pt idx="3617">
                  <c:v>152.49499999999998</c:v>
                </c:pt>
                <c:pt idx="3618">
                  <c:v>1.7374999999999998</c:v>
                </c:pt>
                <c:pt idx="3619">
                  <c:v>65.35499999999999</c:v>
                </c:pt>
                <c:pt idx="3620">
                  <c:v>4.5872999999999937</c:v>
                </c:pt>
                <c:pt idx="3621">
                  <c:v>5.5944000000000003</c:v>
                </c:pt>
                <c:pt idx="3622">
                  <c:v>52.688000000000002</c:v>
                </c:pt>
                <c:pt idx="3623">
                  <c:v>3.4367999999999999</c:v>
                </c:pt>
                <c:pt idx="3624">
                  <c:v>42.588000000000022</c:v>
                </c:pt>
                <c:pt idx="3625">
                  <c:v>1.0207999999999999</c:v>
                </c:pt>
                <c:pt idx="3626">
                  <c:v>1.3949999999999996</c:v>
                </c:pt>
                <c:pt idx="3627">
                  <c:v>10.895999999999997</c:v>
                </c:pt>
                <c:pt idx="3628">
                  <c:v>643.98249999999996</c:v>
                </c:pt>
                <c:pt idx="3629">
                  <c:v>9.8009999999999984</c:v>
                </c:pt>
                <c:pt idx="3630">
                  <c:v>23.977799999999988</c:v>
                </c:pt>
                <c:pt idx="3631">
                  <c:v>19.465600000000002</c:v>
                </c:pt>
                <c:pt idx="3632">
                  <c:v>45.80639999999994</c:v>
                </c:pt>
                <c:pt idx="3633">
                  <c:v>3.3408000000000002</c:v>
                </c:pt>
                <c:pt idx="3634">
                  <c:v>-9.7901999999999987</c:v>
                </c:pt>
                <c:pt idx="3635">
                  <c:v>32.468400000000003</c:v>
                </c:pt>
                <c:pt idx="3636">
                  <c:v>7.5086999999999984</c:v>
                </c:pt>
                <c:pt idx="3637">
                  <c:v>29.301999999999978</c:v>
                </c:pt>
                <c:pt idx="3638">
                  <c:v>29.657599999999988</c:v>
                </c:pt>
                <c:pt idx="3639">
                  <c:v>1.6762000000000001</c:v>
                </c:pt>
                <c:pt idx="3640">
                  <c:v>-29.074500000000008</c:v>
                </c:pt>
                <c:pt idx="3641">
                  <c:v>-46.591999999999999</c:v>
                </c:pt>
                <c:pt idx="3642">
                  <c:v>152.49499999999998</c:v>
                </c:pt>
                <c:pt idx="3643">
                  <c:v>12.298000000000002</c:v>
                </c:pt>
                <c:pt idx="3644">
                  <c:v>1.1564000000000001</c:v>
                </c:pt>
                <c:pt idx="3645">
                  <c:v>50.413999999999987</c:v>
                </c:pt>
                <c:pt idx="3646">
                  <c:v>3.1752000000000002</c:v>
                </c:pt>
                <c:pt idx="3647">
                  <c:v>4.5007999999999981</c:v>
                </c:pt>
                <c:pt idx="3648">
                  <c:v>-2.0621999999999998</c:v>
                </c:pt>
                <c:pt idx="3649">
                  <c:v>18.597599999999993</c:v>
                </c:pt>
                <c:pt idx="3650">
                  <c:v>41.952000000000005</c:v>
                </c:pt>
                <c:pt idx="3651">
                  <c:v>12.492000000000001</c:v>
                </c:pt>
                <c:pt idx="3652">
                  <c:v>15.511199999999999</c:v>
                </c:pt>
                <c:pt idx="3653">
                  <c:v>7.0218000000000007</c:v>
                </c:pt>
                <c:pt idx="3654">
                  <c:v>166.06979999999999</c:v>
                </c:pt>
                <c:pt idx="3655">
                  <c:v>-21.294000000000018</c:v>
                </c:pt>
                <c:pt idx="3656">
                  <c:v>1.7054999999999998</c:v>
                </c:pt>
                <c:pt idx="3657">
                  <c:v>2.9322000000000004</c:v>
                </c:pt>
                <c:pt idx="3658">
                  <c:v>3.8599999999999977</c:v>
                </c:pt>
                <c:pt idx="3659">
                  <c:v>1.4418</c:v>
                </c:pt>
                <c:pt idx="3660">
                  <c:v>4.2249999999999979</c:v>
                </c:pt>
                <c:pt idx="3661">
                  <c:v>94.492500000000007</c:v>
                </c:pt>
                <c:pt idx="3662">
                  <c:v>93.203999999999994</c:v>
                </c:pt>
                <c:pt idx="3663">
                  <c:v>11.543199999999999</c:v>
                </c:pt>
                <c:pt idx="3664">
                  <c:v>9.0635999999999974</c:v>
                </c:pt>
                <c:pt idx="3665">
                  <c:v>-4.5191999999999979</c:v>
                </c:pt>
                <c:pt idx="3666">
                  <c:v>19.754999999999999</c:v>
                </c:pt>
                <c:pt idx="3667">
                  <c:v>-2.6025000000000014</c:v>
                </c:pt>
                <c:pt idx="3668">
                  <c:v>-18.186000000000014</c:v>
                </c:pt>
                <c:pt idx="3669">
                  <c:v>3.7439999999999989</c:v>
                </c:pt>
                <c:pt idx="3670">
                  <c:v>3.6288</c:v>
                </c:pt>
                <c:pt idx="3671">
                  <c:v>2.9304000000000023</c:v>
                </c:pt>
                <c:pt idx="3672">
                  <c:v>3.2161</c:v>
                </c:pt>
                <c:pt idx="3673">
                  <c:v>-100.91999999999999</c:v>
                </c:pt>
                <c:pt idx="3674">
                  <c:v>-30.933200000000006</c:v>
                </c:pt>
                <c:pt idx="3675">
                  <c:v>16.183799999999998</c:v>
                </c:pt>
                <c:pt idx="3676">
                  <c:v>14.671799999999998</c:v>
                </c:pt>
                <c:pt idx="3677">
                  <c:v>5.0559999999999992</c:v>
                </c:pt>
                <c:pt idx="3678">
                  <c:v>209.23649999999998</c:v>
                </c:pt>
                <c:pt idx="3679">
                  <c:v>20.015600000000006</c:v>
                </c:pt>
                <c:pt idx="3680">
                  <c:v>5.6993999999999998</c:v>
                </c:pt>
                <c:pt idx="3681">
                  <c:v>42.045000000000002</c:v>
                </c:pt>
                <c:pt idx="3682">
                  <c:v>32.537600000000005</c:v>
                </c:pt>
                <c:pt idx="3683">
                  <c:v>70.545599999999979</c:v>
                </c:pt>
                <c:pt idx="3684">
                  <c:v>21.403200000000002</c:v>
                </c:pt>
                <c:pt idx="3685">
                  <c:v>28.480899999999984</c:v>
                </c:pt>
                <c:pt idx="3686">
                  <c:v>3.2471999999999994</c:v>
                </c:pt>
                <c:pt idx="3687">
                  <c:v>-2.2450000000000001</c:v>
                </c:pt>
                <c:pt idx="3688">
                  <c:v>7.92</c:v>
                </c:pt>
                <c:pt idx="3689">
                  <c:v>15.921000000000003</c:v>
                </c:pt>
                <c:pt idx="3690">
                  <c:v>-45.995400000000004</c:v>
                </c:pt>
                <c:pt idx="3691">
                  <c:v>164.99700000000001</c:v>
                </c:pt>
                <c:pt idx="3692">
                  <c:v>30.785999999999998</c:v>
                </c:pt>
                <c:pt idx="3693">
                  <c:v>3.6783999999999999</c:v>
                </c:pt>
                <c:pt idx="3694">
                  <c:v>116.48</c:v>
                </c:pt>
                <c:pt idx="3695">
                  <c:v>32.604599999999998</c:v>
                </c:pt>
                <c:pt idx="3696">
                  <c:v>14.275799999999998</c:v>
                </c:pt>
                <c:pt idx="3697">
                  <c:v>22.7136</c:v>
                </c:pt>
                <c:pt idx="3698">
                  <c:v>5.9550000000000054</c:v>
                </c:pt>
                <c:pt idx="3699">
                  <c:v>70.502800000000008</c:v>
                </c:pt>
                <c:pt idx="3700">
                  <c:v>6.8273999999999972</c:v>
                </c:pt>
                <c:pt idx="3701">
                  <c:v>3.7920000000000011</c:v>
                </c:pt>
                <c:pt idx="3702">
                  <c:v>6.9384000000000006</c:v>
                </c:pt>
                <c:pt idx="3703">
                  <c:v>8.8043999999999993</c:v>
                </c:pt>
                <c:pt idx="3704">
                  <c:v>314.98950000000002</c:v>
                </c:pt>
                <c:pt idx="3705">
                  <c:v>15.552000000000001</c:v>
                </c:pt>
                <c:pt idx="3706">
                  <c:v>6.5538000000000007</c:v>
                </c:pt>
                <c:pt idx="3707">
                  <c:v>-2.5471999999999984</c:v>
                </c:pt>
                <c:pt idx="3708">
                  <c:v>-87.148800000000023</c:v>
                </c:pt>
                <c:pt idx="3709">
                  <c:v>1.6632000000000007</c:v>
                </c:pt>
                <c:pt idx="3710">
                  <c:v>6.3779999999999575</c:v>
                </c:pt>
                <c:pt idx="3711">
                  <c:v>100.4255</c:v>
                </c:pt>
                <c:pt idx="3712">
                  <c:v>3.4619999999999997</c:v>
                </c:pt>
                <c:pt idx="3713">
                  <c:v>34.145999999999994</c:v>
                </c:pt>
                <c:pt idx="3714">
                  <c:v>21.012799999999999</c:v>
                </c:pt>
                <c:pt idx="3715">
                  <c:v>45.294000000000011</c:v>
                </c:pt>
                <c:pt idx="3716">
                  <c:v>1.1775000000000002</c:v>
                </c:pt>
                <c:pt idx="3717">
                  <c:v>0.15120000000000022</c:v>
                </c:pt>
                <c:pt idx="3718">
                  <c:v>107.47850000000001</c:v>
                </c:pt>
                <c:pt idx="3719">
                  <c:v>12.357999999999997</c:v>
                </c:pt>
                <c:pt idx="3720">
                  <c:v>7.3788000000000018</c:v>
                </c:pt>
                <c:pt idx="3721">
                  <c:v>6.9390000000000001</c:v>
                </c:pt>
                <c:pt idx="3722">
                  <c:v>2.2319999999999958</c:v>
                </c:pt>
                <c:pt idx="3723">
                  <c:v>-459.98750000000018</c:v>
                </c:pt>
                <c:pt idx="3724">
                  <c:v>2.2050000000000001</c:v>
                </c:pt>
                <c:pt idx="3725">
                  <c:v>3.51</c:v>
                </c:pt>
                <c:pt idx="3726">
                  <c:v>93.698800000000006</c:v>
                </c:pt>
                <c:pt idx="3727">
                  <c:v>2.7899999999999991</c:v>
                </c:pt>
                <c:pt idx="3728">
                  <c:v>6.8723999999999998</c:v>
                </c:pt>
                <c:pt idx="3729">
                  <c:v>7.9724000000000004</c:v>
                </c:pt>
                <c:pt idx="3730">
                  <c:v>0</c:v>
                </c:pt>
                <c:pt idx="3731">
                  <c:v>129.99740000000003</c:v>
                </c:pt>
                <c:pt idx="3732">
                  <c:v>327.58180000000004</c:v>
                </c:pt>
                <c:pt idx="3733">
                  <c:v>31.889199999999995</c:v>
                </c:pt>
                <c:pt idx="3734">
                  <c:v>12.134799999999998</c:v>
                </c:pt>
                <c:pt idx="3735">
                  <c:v>16.553099999999993</c:v>
                </c:pt>
                <c:pt idx="3736">
                  <c:v>62.3904</c:v>
                </c:pt>
                <c:pt idx="3737">
                  <c:v>15.944599999999998</c:v>
                </c:pt>
                <c:pt idx="3738">
                  <c:v>3.0520000000000005</c:v>
                </c:pt>
                <c:pt idx="3739">
                  <c:v>25.191600000000001</c:v>
                </c:pt>
                <c:pt idx="3740">
                  <c:v>23.395400000000002</c:v>
                </c:pt>
                <c:pt idx="3741">
                  <c:v>7.5991999999999997</c:v>
                </c:pt>
                <c:pt idx="3742">
                  <c:v>28.857599999999998</c:v>
                </c:pt>
                <c:pt idx="3743">
                  <c:v>17.337599999999998</c:v>
                </c:pt>
                <c:pt idx="3744">
                  <c:v>3.7919999999999994</c:v>
                </c:pt>
                <c:pt idx="3745">
                  <c:v>34.292499999999997</c:v>
                </c:pt>
                <c:pt idx="3746">
                  <c:v>81.173400000000001</c:v>
                </c:pt>
                <c:pt idx="3747">
                  <c:v>99.23</c:v>
                </c:pt>
                <c:pt idx="3748">
                  <c:v>96.575999999999993</c:v>
                </c:pt>
                <c:pt idx="3749">
                  <c:v>329.99400000000003</c:v>
                </c:pt>
                <c:pt idx="3750">
                  <c:v>8.2359999999999989</c:v>
                </c:pt>
                <c:pt idx="3751">
                  <c:v>23.027999999999992</c:v>
                </c:pt>
                <c:pt idx="3752">
                  <c:v>56.977199999999996</c:v>
                </c:pt>
                <c:pt idx="3753">
                  <c:v>294.54879999999991</c:v>
                </c:pt>
                <c:pt idx="3754">
                  <c:v>17.744999999999962</c:v>
                </c:pt>
                <c:pt idx="3755">
                  <c:v>15.509199999999998</c:v>
                </c:pt>
                <c:pt idx="3756">
                  <c:v>-56.343000000000018</c:v>
                </c:pt>
                <c:pt idx="3757">
                  <c:v>8.3328000000000024</c:v>
                </c:pt>
                <c:pt idx="3758">
                  <c:v>5.4895999999999994</c:v>
                </c:pt>
                <c:pt idx="3759">
                  <c:v>5.0699999999999985</c:v>
                </c:pt>
                <c:pt idx="3760">
                  <c:v>10.248000000000001</c:v>
                </c:pt>
                <c:pt idx="3761">
                  <c:v>42.047999999999995</c:v>
                </c:pt>
                <c:pt idx="3762">
                  <c:v>24.195999999999998</c:v>
                </c:pt>
                <c:pt idx="3763">
                  <c:v>4.1747999999999994</c:v>
                </c:pt>
                <c:pt idx="3764">
                  <c:v>-3.0396000000000001</c:v>
                </c:pt>
                <c:pt idx="3765">
                  <c:v>-1.4196000000000097</c:v>
                </c:pt>
                <c:pt idx="3766">
                  <c:v>0.504</c:v>
                </c:pt>
                <c:pt idx="3767">
                  <c:v>11.996000000000002</c:v>
                </c:pt>
                <c:pt idx="3768">
                  <c:v>101.38319999999999</c:v>
                </c:pt>
                <c:pt idx="3769">
                  <c:v>0.66959999999999997</c:v>
                </c:pt>
                <c:pt idx="3770">
                  <c:v>-325.57200000000023</c:v>
                </c:pt>
                <c:pt idx="3771">
                  <c:v>-19.562399999999997</c:v>
                </c:pt>
                <c:pt idx="3772">
                  <c:v>22.647599999999997</c:v>
                </c:pt>
                <c:pt idx="3773">
                  <c:v>2.3327999999999998</c:v>
                </c:pt>
                <c:pt idx="3774">
                  <c:v>81.59490000000001</c:v>
                </c:pt>
                <c:pt idx="3775">
                  <c:v>3.6288</c:v>
                </c:pt>
                <c:pt idx="3776">
                  <c:v>41.992999999999995</c:v>
                </c:pt>
                <c:pt idx="3777">
                  <c:v>106.54079999999999</c:v>
                </c:pt>
                <c:pt idx="3778">
                  <c:v>8.9969999999999892</c:v>
                </c:pt>
                <c:pt idx="3779">
                  <c:v>18.211199999999998</c:v>
                </c:pt>
                <c:pt idx="3780">
                  <c:v>10.958399999999983</c:v>
                </c:pt>
                <c:pt idx="3781">
                  <c:v>40.497299999999996</c:v>
                </c:pt>
                <c:pt idx="3782">
                  <c:v>3.3389999999999995</c:v>
                </c:pt>
                <c:pt idx="3783">
                  <c:v>-63.005600000000015</c:v>
                </c:pt>
                <c:pt idx="3784">
                  <c:v>8.2847999999999971</c:v>
                </c:pt>
                <c:pt idx="3785">
                  <c:v>-2.6099999999999994</c:v>
                </c:pt>
                <c:pt idx="3786">
                  <c:v>282.20920000000001</c:v>
                </c:pt>
                <c:pt idx="3787">
                  <c:v>1.0269000000000001</c:v>
                </c:pt>
                <c:pt idx="3788">
                  <c:v>7.0172999999999952</c:v>
                </c:pt>
                <c:pt idx="3789">
                  <c:v>9.0054999999999996</c:v>
                </c:pt>
                <c:pt idx="3790">
                  <c:v>67.86</c:v>
                </c:pt>
                <c:pt idx="3791">
                  <c:v>-3.3879000000000001</c:v>
                </c:pt>
                <c:pt idx="3792">
                  <c:v>2.2043999999999979</c:v>
                </c:pt>
                <c:pt idx="3793">
                  <c:v>12.511800000000001</c:v>
                </c:pt>
                <c:pt idx="3794">
                  <c:v>14.307499999999997</c:v>
                </c:pt>
                <c:pt idx="3795">
                  <c:v>-16.649999999999991</c:v>
                </c:pt>
                <c:pt idx="3796">
                  <c:v>12.025199999999998</c:v>
                </c:pt>
                <c:pt idx="3797">
                  <c:v>88.073999999999984</c:v>
                </c:pt>
                <c:pt idx="3798">
                  <c:v>-192.04680000000008</c:v>
                </c:pt>
                <c:pt idx="3799">
                  <c:v>118.99650000000003</c:v>
                </c:pt>
                <c:pt idx="3800">
                  <c:v>10.2592</c:v>
                </c:pt>
                <c:pt idx="3801">
                  <c:v>5.9597999999999995</c:v>
                </c:pt>
                <c:pt idx="3802">
                  <c:v>33.721199999999996</c:v>
                </c:pt>
                <c:pt idx="3803">
                  <c:v>1.436399999999999</c:v>
                </c:pt>
                <c:pt idx="3804">
                  <c:v>13.127999999999998</c:v>
                </c:pt>
                <c:pt idx="3805">
                  <c:v>14.681999999999999</c:v>
                </c:pt>
                <c:pt idx="3806">
                  <c:v>1.3229999999999991</c:v>
                </c:pt>
                <c:pt idx="3807">
                  <c:v>-4.0158000000000005</c:v>
                </c:pt>
                <c:pt idx="3808">
                  <c:v>-3.7295999999999996</c:v>
                </c:pt>
                <c:pt idx="3809">
                  <c:v>-72.039000000000044</c:v>
                </c:pt>
                <c:pt idx="3810">
                  <c:v>10.079200000000007</c:v>
                </c:pt>
                <c:pt idx="3811">
                  <c:v>16.440299999999986</c:v>
                </c:pt>
                <c:pt idx="3812">
                  <c:v>11.778199999999998</c:v>
                </c:pt>
                <c:pt idx="3813">
                  <c:v>6.4427999999999992</c:v>
                </c:pt>
                <c:pt idx="3814">
                  <c:v>51.497499999999974</c:v>
                </c:pt>
                <c:pt idx="3815">
                  <c:v>4.9949999999999992</c:v>
                </c:pt>
                <c:pt idx="3816">
                  <c:v>200.49</c:v>
                </c:pt>
                <c:pt idx="3817">
                  <c:v>0</c:v>
                </c:pt>
                <c:pt idx="3818">
                  <c:v>306.48939999999988</c:v>
                </c:pt>
                <c:pt idx="3819">
                  <c:v>4.3253999999999984</c:v>
                </c:pt>
                <c:pt idx="3820">
                  <c:v>-15.71759999999999</c:v>
                </c:pt>
                <c:pt idx="3821">
                  <c:v>8.9206000000000003</c:v>
                </c:pt>
                <c:pt idx="3822">
                  <c:v>6.1560000000000006</c:v>
                </c:pt>
                <c:pt idx="3823">
                  <c:v>257.71199999999999</c:v>
                </c:pt>
                <c:pt idx="3824">
                  <c:v>329.99400000000003</c:v>
                </c:pt>
                <c:pt idx="3825">
                  <c:v>4.5359999999999996</c:v>
                </c:pt>
                <c:pt idx="3826">
                  <c:v>10.744000000000007</c:v>
                </c:pt>
                <c:pt idx="3827">
                  <c:v>423.00849999999997</c:v>
                </c:pt>
                <c:pt idx="3828">
                  <c:v>7.4591999999999992</c:v>
                </c:pt>
                <c:pt idx="3829">
                  <c:v>119.19999999999999</c:v>
                </c:pt>
                <c:pt idx="3830">
                  <c:v>18.460399999999986</c:v>
                </c:pt>
                <c:pt idx="3831">
                  <c:v>26.648999999999997</c:v>
                </c:pt>
                <c:pt idx="3832">
                  <c:v>9.3811999999999998</c:v>
                </c:pt>
                <c:pt idx="3833">
                  <c:v>-209.99399999999991</c:v>
                </c:pt>
                <c:pt idx="3834">
                  <c:v>-34.917600000000022</c:v>
                </c:pt>
                <c:pt idx="3835">
                  <c:v>0.82879999999999987</c:v>
                </c:pt>
                <c:pt idx="3836">
                  <c:v>6.8903999999999979</c:v>
                </c:pt>
                <c:pt idx="3837">
                  <c:v>113.99799999999991</c:v>
                </c:pt>
                <c:pt idx="3838">
                  <c:v>-109.58220000000011</c:v>
                </c:pt>
                <c:pt idx="3839">
                  <c:v>36.182700000000004</c:v>
                </c:pt>
                <c:pt idx="3840">
                  <c:v>70.097700000000003</c:v>
                </c:pt>
                <c:pt idx="3841">
                  <c:v>10.647000000000006</c:v>
                </c:pt>
                <c:pt idx="3842">
                  <c:v>2.2449999999999992</c:v>
                </c:pt>
                <c:pt idx="3843">
                  <c:v>6.2800000000000189E-2</c:v>
                </c:pt>
                <c:pt idx="3844">
                  <c:v>14.422200000000032</c:v>
                </c:pt>
                <c:pt idx="3845">
                  <c:v>-36.293999999999997</c:v>
                </c:pt>
                <c:pt idx="3846">
                  <c:v>38.177999999999997</c:v>
                </c:pt>
                <c:pt idx="3847">
                  <c:v>0</c:v>
                </c:pt>
                <c:pt idx="3848">
                  <c:v>318.30160000000001</c:v>
                </c:pt>
                <c:pt idx="3849">
                  <c:v>15.378000000000004</c:v>
                </c:pt>
                <c:pt idx="3850">
                  <c:v>40.401199999999996</c:v>
                </c:pt>
                <c:pt idx="3851">
                  <c:v>14.500999999999991</c:v>
                </c:pt>
                <c:pt idx="3852">
                  <c:v>-53.708800000000025</c:v>
                </c:pt>
                <c:pt idx="3853">
                  <c:v>2.1780000000000004</c:v>
                </c:pt>
                <c:pt idx="3854">
                  <c:v>0</c:v>
                </c:pt>
                <c:pt idx="3855">
                  <c:v>-6.2370000000000019</c:v>
                </c:pt>
                <c:pt idx="3856">
                  <c:v>51.497499999999974</c:v>
                </c:pt>
                <c:pt idx="3857">
                  <c:v>0.89880000000000004</c:v>
                </c:pt>
                <c:pt idx="3858">
                  <c:v>89.588799999999992</c:v>
                </c:pt>
                <c:pt idx="3859">
                  <c:v>-269.33760000000001</c:v>
                </c:pt>
                <c:pt idx="3860">
                  <c:v>10.919299999999996</c:v>
                </c:pt>
                <c:pt idx="3861">
                  <c:v>14.563799999999997</c:v>
                </c:pt>
                <c:pt idx="3862">
                  <c:v>3.9497999999999998</c:v>
                </c:pt>
                <c:pt idx="3863">
                  <c:v>2.7664</c:v>
                </c:pt>
                <c:pt idx="3864">
                  <c:v>-182.35200000000003</c:v>
                </c:pt>
                <c:pt idx="3865">
                  <c:v>38.080000000000013</c:v>
                </c:pt>
                <c:pt idx="3866">
                  <c:v>55.922399999999996</c:v>
                </c:pt>
                <c:pt idx="3867">
                  <c:v>63.777600000000007</c:v>
                </c:pt>
                <c:pt idx="3868">
                  <c:v>27.088199999999965</c:v>
                </c:pt>
                <c:pt idx="3869">
                  <c:v>16.797200000000004</c:v>
                </c:pt>
                <c:pt idx="3870">
                  <c:v>5.6644000000000005</c:v>
                </c:pt>
                <c:pt idx="3871">
                  <c:v>5.6639999999999997</c:v>
                </c:pt>
                <c:pt idx="3872">
                  <c:v>42.117600000000039</c:v>
                </c:pt>
                <c:pt idx="3873">
                  <c:v>7.6283999999999974</c:v>
                </c:pt>
                <c:pt idx="3874">
                  <c:v>-63.109199999999987</c:v>
                </c:pt>
                <c:pt idx="3875">
                  <c:v>6.7990000000000066</c:v>
                </c:pt>
                <c:pt idx="3876">
                  <c:v>3.2099999999999982</c:v>
                </c:pt>
                <c:pt idx="3877">
                  <c:v>-26.732999999999997</c:v>
                </c:pt>
                <c:pt idx="3878">
                  <c:v>3.7224000000000004</c:v>
                </c:pt>
                <c:pt idx="3879">
                  <c:v>3.9072000000000031</c:v>
                </c:pt>
                <c:pt idx="3880">
                  <c:v>2.9899999999999993</c:v>
                </c:pt>
                <c:pt idx="3881">
                  <c:v>-19.562399999999997</c:v>
                </c:pt>
                <c:pt idx="3882">
                  <c:v>-36.470400000000041</c:v>
                </c:pt>
                <c:pt idx="3883">
                  <c:v>11.070400000000003</c:v>
                </c:pt>
                <c:pt idx="3884">
                  <c:v>0.3822000000000001</c:v>
                </c:pt>
                <c:pt idx="3885">
                  <c:v>-20.617600000000003</c:v>
                </c:pt>
                <c:pt idx="3886">
                  <c:v>37.757999999999996</c:v>
                </c:pt>
                <c:pt idx="3887">
                  <c:v>2.6536</c:v>
                </c:pt>
                <c:pt idx="3888">
                  <c:v>67.191599999999994</c:v>
                </c:pt>
                <c:pt idx="3889">
                  <c:v>107.08199999999997</c:v>
                </c:pt>
                <c:pt idx="3890">
                  <c:v>217.76699999999994</c:v>
                </c:pt>
                <c:pt idx="3891">
                  <c:v>210.59399999999977</c:v>
                </c:pt>
                <c:pt idx="3892">
                  <c:v>190.37279999999998</c:v>
                </c:pt>
                <c:pt idx="3893">
                  <c:v>48.990200000000002</c:v>
                </c:pt>
                <c:pt idx="3894">
                  <c:v>-16.467000000000002</c:v>
                </c:pt>
                <c:pt idx="3895">
                  <c:v>18.093</c:v>
                </c:pt>
                <c:pt idx="3896">
                  <c:v>1.2431999999999999</c:v>
                </c:pt>
                <c:pt idx="3897">
                  <c:v>5.4432</c:v>
                </c:pt>
                <c:pt idx="3898">
                  <c:v>0.82879999999999987</c:v>
                </c:pt>
                <c:pt idx="3899">
                  <c:v>25.596799999999998</c:v>
                </c:pt>
                <c:pt idx="3900">
                  <c:v>3.6288</c:v>
                </c:pt>
                <c:pt idx="3901">
                  <c:v>-1.199600000000002</c:v>
                </c:pt>
                <c:pt idx="3902">
                  <c:v>75.6952</c:v>
                </c:pt>
                <c:pt idx="3903">
                  <c:v>18.396000000000001</c:v>
                </c:pt>
                <c:pt idx="3904">
                  <c:v>21.142799999999966</c:v>
                </c:pt>
                <c:pt idx="3905">
                  <c:v>-6.9519999999999982</c:v>
                </c:pt>
                <c:pt idx="3906">
                  <c:v>-68.392000000000053</c:v>
                </c:pt>
                <c:pt idx="3907">
                  <c:v>-3.2175000000000002</c:v>
                </c:pt>
                <c:pt idx="3908">
                  <c:v>-9.7972000000000037</c:v>
                </c:pt>
                <c:pt idx="3909">
                  <c:v>2.37</c:v>
                </c:pt>
                <c:pt idx="3910">
                  <c:v>-211.47</c:v>
                </c:pt>
                <c:pt idx="3911">
                  <c:v>52.917299999999955</c:v>
                </c:pt>
                <c:pt idx="3912">
                  <c:v>9.3312000000000008</c:v>
                </c:pt>
                <c:pt idx="3913">
                  <c:v>3.2405999999999997</c:v>
                </c:pt>
                <c:pt idx="3914">
                  <c:v>-448.89599999999996</c:v>
                </c:pt>
                <c:pt idx="3915">
                  <c:v>10.098000000000006</c:v>
                </c:pt>
                <c:pt idx="3916">
                  <c:v>5.2312000000000003</c:v>
                </c:pt>
                <c:pt idx="3917">
                  <c:v>-6.1247999999999987</c:v>
                </c:pt>
                <c:pt idx="3918">
                  <c:v>-42.89670000000001</c:v>
                </c:pt>
                <c:pt idx="3919">
                  <c:v>16.653600000000004</c:v>
                </c:pt>
                <c:pt idx="3920">
                  <c:v>30.700800000000001</c:v>
                </c:pt>
                <c:pt idx="3921">
                  <c:v>35.997600000000006</c:v>
                </c:pt>
                <c:pt idx="3922">
                  <c:v>7.92</c:v>
                </c:pt>
                <c:pt idx="3923">
                  <c:v>9.3520000000000003</c:v>
                </c:pt>
                <c:pt idx="3924">
                  <c:v>1.2111999999999981</c:v>
                </c:pt>
                <c:pt idx="3925">
                  <c:v>16.220400000000001</c:v>
                </c:pt>
                <c:pt idx="3926">
                  <c:v>13.429200000000002</c:v>
                </c:pt>
                <c:pt idx="3927">
                  <c:v>46.3185</c:v>
                </c:pt>
                <c:pt idx="3928">
                  <c:v>-14.195999999999998</c:v>
                </c:pt>
                <c:pt idx="3929">
                  <c:v>1.8792</c:v>
                </c:pt>
                <c:pt idx="3930">
                  <c:v>16.373699999999992</c:v>
                </c:pt>
                <c:pt idx="3931">
                  <c:v>1.6416000000000004</c:v>
                </c:pt>
                <c:pt idx="3932">
                  <c:v>13.195600000000001</c:v>
                </c:pt>
                <c:pt idx="3933">
                  <c:v>2.7259999999999995</c:v>
                </c:pt>
                <c:pt idx="3934">
                  <c:v>37</c:v>
                </c:pt>
                <c:pt idx="3935">
                  <c:v>12.599000000000004</c:v>
                </c:pt>
                <c:pt idx="3936">
                  <c:v>9.3443999999999985</c:v>
                </c:pt>
                <c:pt idx="3937">
                  <c:v>9.8657999999999983</c:v>
                </c:pt>
                <c:pt idx="3938">
                  <c:v>-25.376400000000018</c:v>
                </c:pt>
                <c:pt idx="3939">
                  <c:v>356.22500000000002</c:v>
                </c:pt>
                <c:pt idx="3940">
                  <c:v>6.2608000000000015</c:v>
                </c:pt>
                <c:pt idx="3941">
                  <c:v>1.0286999999999997</c:v>
                </c:pt>
                <c:pt idx="3942">
                  <c:v>9.0719999999999992</c:v>
                </c:pt>
                <c:pt idx="3943">
                  <c:v>16.703400000000016</c:v>
                </c:pt>
                <c:pt idx="3944">
                  <c:v>8.4966000000000008</c:v>
                </c:pt>
                <c:pt idx="3945">
                  <c:v>15.534399999999998</c:v>
                </c:pt>
                <c:pt idx="3946">
                  <c:v>-0.66240000000000021</c:v>
                </c:pt>
                <c:pt idx="3947">
                  <c:v>1.0347999999999993</c:v>
                </c:pt>
                <c:pt idx="3948">
                  <c:v>15.8756</c:v>
                </c:pt>
                <c:pt idx="3949">
                  <c:v>6.6311999999999989</c:v>
                </c:pt>
                <c:pt idx="3950">
                  <c:v>-18.221999999999994</c:v>
                </c:pt>
                <c:pt idx="3951">
                  <c:v>6.0367999999999986</c:v>
                </c:pt>
                <c:pt idx="3952">
                  <c:v>13.998599999999989</c:v>
                </c:pt>
                <c:pt idx="3953">
                  <c:v>5.8419999999999996</c:v>
                </c:pt>
                <c:pt idx="3954">
                  <c:v>2.3521000000000001</c:v>
                </c:pt>
                <c:pt idx="3955">
                  <c:v>23.807999999999993</c:v>
                </c:pt>
                <c:pt idx="3956">
                  <c:v>6.4205999999999976</c:v>
                </c:pt>
                <c:pt idx="3957">
                  <c:v>-8.6456999999999979</c:v>
                </c:pt>
                <c:pt idx="3958">
                  <c:v>0.3335999999999999</c:v>
                </c:pt>
                <c:pt idx="3959">
                  <c:v>14.546999999999995</c:v>
                </c:pt>
                <c:pt idx="3960">
                  <c:v>17.608799999999999</c:v>
                </c:pt>
                <c:pt idx="3961">
                  <c:v>44.984999999999985</c:v>
                </c:pt>
                <c:pt idx="3962">
                  <c:v>3.4668000000000005</c:v>
                </c:pt>
                <c:pt idx="3963">
                  <c:v>12.060900000000002</c:v>
                </c:pt>
                <c:pt idx="3964">
                  <c:v>0.88559999999999883</c:v>
                </c:pt>
                <c:pt idx="3965">
                  <c:v>0.88559999999999883</c:v>
                </c:pt>
                <c:pt idx="3966">
                  <c:v>22.8904</c:v>
                </c:pt>
                <c:pt idx="3967">
                  <c:v>-32.507999999999996</c:v>
                </c:pt>
                <c:pt idx="3968">
                  <c:v>-9.1648000000000032</c:v>
                </c:pt>
                <c:pt idx="3969">
                  <c:v>13.199999999999998</c:v>
                </c:pt>
                <c:pt idx="3970">
                  <c:v>24.218999999999998</c:v>
                </c:pt>
                <c:pt idx="3971">
                  <c:v>20.633600000000001</c:v>
                </c:pt>
                <c:pt idx="3972">
                  <c:v>6.74</c:v>
                </c:pt>
                <c:pt idx="3973">
                  <c:v>9.3124999999999982</c:v>
                </c:pt>
                <c:pt idx="3974">
                  <c:v>124.19999999999999</c:v>
                </c:pt>
                <c:pt idx="3975">
                  <c:v>14.981400000000001</c:v>
                </c:pt>
                <c:pt idx="3976">
                  <c:v>11.177600000000002</c:v>
                </c:pt>
                <c:pt idx="3977">
                  <c:v>4.1123999999999992</c:v>
                </c:pt>
                <c:pt idx="3978">
                  <c:v>-20.136200000000006</c:v>
                </c:pt>
                <c:pt idx="3979">
                  <c:v>-19.549200000000006</c:v>
                </c:pt>
                <c:pt idx="3980">
                  <c:v>15.8256</c:v>
                </c:pt>
                <c:pt idx="3981">
                  <c:v>9.7911000000000001</c:v>
                </c:pt>
                <c:pt idx="3982">
                  <c:v>-3.5996000000000521</c:v>
                </c:pt>
                <c:pt idx="3983">
                  <c:v>944.98649999999986</c:v>
                </c:pt>
                <c:pt idx="3984">
                  <c:v>24.47</c:v>
                </c:pt>
                <c:pt idx="3985">
                  <c:v>24.235199999999978</c:v>
                </c:pt>
                <c:pt idx="3986">
                  <c:v>621.97440000000006</c:v>
                </c:pt>
                <c:pt idx="3987">
                  <c:v>10.487500000000001</c:v>
                </c:pt>
                <c:pt idx="3988">
                  <c:v>13.845999999999997</c:v>
                </c:pt>
                <c:pt idx="3989">
                  <c:v>20.1248</c:v>
                </c:pt>
                <c:pt idx="3990">
                  <c:v>-64.427400000000006</c:v>
                </c:pt>
                <c:pt idx="3991">
                  <c:v>14.299199999999999</c:v>
                </c:pt>
                <c:pt idx="3992">
                  <c:v>4.6547999999999927</c:v>
                </c:pt>
                <c:pt idx="3993">
                  <c:v>10.793999999999983</c:v>
                </c:pt>
                <c:pt idx="3994">
                  <c:v>97.45859999999999</c:v>
                </c:pt>
                <c:pt idx="3995">
                  <c:v>189.40460000000002</c:v>
                </c:pt>
                <c:pt idx="3996">
                  <c:v>223.28549999999993</c:v>
                </c:pt>
                <c:pt idx="3997">
                  <c:v>4.4939999999999998</c:v>
                </c:pt>
                <c:pt idx="3998">
                  <c:v>82.077600000000004</c:v>
                </c:pt>
                <c:pt idx="3999">
                  <c:v>5.7980000000000018</c:v>
                </c:pt>
                <c:pt idx="4000">
                  <c:v>19.040999999999997</c:v>
                </c:pt>
                <c:pt idx="4001">
                  <c:v>58.649999999999984</c:v>
                </c:pt>
                <c:pt idx="4002">
                  <c:v>-127.57919999999996</c:v>
                </c:pt>
                <c:pt idx="4003">
                  <c:v>33.589499999999987</c:v>
                </c:pt>
                <c:pt idx="4004">
                  <c:v>11.894999999999994</c:v>
                </c:pt>
                <c:pt idx="4005">
                  <c:v>0.49839999999999995</c:v>
                </c:pt>
                <c:pt idx="4006">
                  <c:v>12.441600000000001</c:v>
                </c:pt>
                <c:pt idx="4007">
                  <c:v>21.407399999999999</c:v>
                </c:pt>
                <c:pt idx="4008">
                  <c:v>0.59920000000000018</c:v>
                </c:pt>
                <c:pt idx="4009">
                  <c:v>199.26060000000004</c:v>
                </c:pt>
                <c:pt idx="4010">
                  <c:v>2.6399999999999997</c:v>
                </c:pt>
                <c:pt idx="4011">
                  <c:v>3.9295999999999989</c:v>
                </c:pt>
                <c:pt idx="4012">
                  <c:v>4.9647999999999985</c:v>
                </c:pt>
                <c:pt idx="4013">
                  <c:v>152.02319999999997</c:v>
                </c:pt>
                <c:pt idx="4014">
                  <c:v>4.2336</c:v>
                </c:pt>
                <c:pt idx="4015">
                  <c:v>94.962000000000003</c:v>
                </c:pt>
                <c:pt idx="4016">
                  <c:v>9.629999999999999</c:v>
                </c:pt>
                <c:pt idx="4017">
                  <c:v>48.94</c:v>
                </c:pt>
                <c:pt idx="4018">
                  <c:v>47.862899999999982</c:v>
                </c:pt>
                <c:pt idx="4019">
                  <c:v>6.7236000000000002</c:v>
                </c:pt>
                <c:pt idx="4020">
                  <c:v>-4.858799999999988</c:v>
                </c:pt>
                <c:pt idx="4021">
                  <c:v>-15.176700000000004</c:v>
                </c:pt>
                <c:pt idx="4022">
                  <c:v>0</c:v>
                </c:pt>
                <c:pt idx="4023">
                  <c:v>6.5490000000000208</c:v>
                </c:pt>
                <c:pt idx="4024">
                  <c:v>34.741999999999997</c:v>
                </c:pt>
                <c:pt idx="4025">
                  <c:v>10.011599999999998</c:v>
                </c:pt>
                <c:pt idx="4026">
                  <c:v>2.8699999999999992</c:v>
                </c:pt>
                <c:pt idx="4027">
                  <c:v>13.438599999999994</c:v>
                </c:pt>
                <c:pt idx="4028">
                  <c:v>-22.512</c:v>
                </c:pt>
                <c:pt idx="4029">
                  <c:v>239.98500000000001</c:v>
                </c:pt>
                <c:pt idx="4030">
                  <c:v>60.5488</c:v>
                </c:pt>
                <c:pt idx="4031">
                  <c:v>66.326400000000007</c:v>
                </c:pt>
                <c:pt idx="4032">
                  <c:v>14.651</c:v>
                </c:pt>
                <c:pt idx="4033">
                  <c:v>21</c:v>
                </c:pt>
                <c:pt idx="4034">
                  <c:v>-14.331299999999992</c:v>
                </c:pt>
                <c:pt idx="4035">
                  <c:v>76.790399999999977</c:v>
                </c:pt>
                <c:pt idx="4036">
                  <c:v>1.5509999999999984</c:v>
                </c:pt>
                <c:pt idx="4037">
                  <c:v>8.2169999999999987</c:v>
                </c:pt>
                <c:pt idx="4038">
                  <c:v>9.5039999999999996</c:v>
                </c:pt>
                <c:pt idx="4039">
                  <c:v>287.98199999999997</c:v>
                </c:pt>
                <c:pt idx="4040">
                  <c:v>4.6643999999999988</c:v>
                </c:pt>
                <c:pt idx="4041">
                  <c:v>19.197599999999994</c:v>
                </c:pt>
                <c:pt idx="4042">
                  <c:v>126.39420000000001</c:v>
                </c:pt>
                <c:pt idx="4043">
                  <c:v>23.990399999999994</c:v>
                </c:pt>
                <c:pt idx="4044">
                  <c:v>57.358000000000011</c:v>
                </c:pt>
                <c:pt idx="4045">
                  <c:v>-13.734000000000002</c:v>
                </c:pt>
                <c:pt idx="4046">
                  <c:v>-62.379199999999997</c:v>
                </c:pt>
                <c:pt idx="4047">
                  <c:v>39.6312</c:v>
                </c:pt>
                <c:pt idx="4048">
                  <c:v>191.96799999999996</c:v>
                </c:pt>
                <c:pt idx="4049">
                  <c:v>49.804199999999994</c:v>
                </c:pt>
                <c:pt idx="4050">
                  <c:v>32.633200000000016</c:v>
                </c:pt>
                <c:pt idx="4051">
                  <c:v>1.4783999999999997</c:v>
                </c:pt>
                <c:pt idx="4052">
                  <c:v>-81.854399999999998</c:v>
                </c:pt>
                <c:pt idx="4053">
                  <c:v>18.017999999999997</c:v>
                </c:pt>
                <c:pt idx="4054">
                  <c:v>6.8015999999999996</c:v>
                </c:pt>
                <c:pt idx="4055">
                  <c:v>-337.80600000000004</c:v>
                </c:pt>
                <c:pt idx="4056">
                  <c:v>-20.152800000000006</c:v>
                </c:pt>
                <c:pt idx="4057">
                  <c:v>-8.0774999999999864</c:v>
                </c:pt>
                <c:pt idx="4058">
                  <c:v>-15.458100000000007</c:v>
                </c:pt>
                <c:pt idx="4059">
                  <c:v>35.759999999999962</c:v>
                </c:pt>
                <c:pt idx="4060">
                  <c:v>17.879399999999997</c:v>
                </c:pt>
                <c:pt idx="4061">
                  <c:v>7.822499999999998</c:v>
                </c:pt>
                <c:pt idx="4062">
                  <c:v>7.4984999999999964</c:v>
                </c:pt>
                <c:pt idx="4063">
                  <c:v>1.7514000000000003</c:v>
                </c:pt>
                <c:pt idx="4064">
                  <c:v>0.34919999999999951</c:v>
                </c:pt>
                <c:pt idx="4065">
                  <c:v>1.4099999999999997</c:v>
                </c:pt>
                <c:pt idx="4066">
                  <c:v>0.89880000000000004</c:v>
                </c:pt>
                <c:pt idx="4067">
                  <c:v>15.537599999999998</c:v>
                </c:pt>
                <c:pt idx="4068">
                  <c:v>110.1194999999999</c:v>
                </c:pt>
                <c:pt idx="4069">
                  <c:v>-21.681000000000004</c:v>
                </c:pt>
                <c:pt idx="4070">
                  <c:v>-16.539600000000007</c:v>
                </c:pt>
                <c:pt idx="4071">
                  <c:v>-52.890800000000027</c:v>
                </c:pt>
                <c:pt idx="4072">
                  <c:v>449.99099999999999</c:v>
                </c:pt>
                <c:pt idx="4073">
                  <c:v>213.70440000000002</c:v>
                </c:pt>
                <c:pt idx="4074">
                  <c:v>55.016000000000012</c:v>
                </c:pt>
                <c:pt idx="4075">
                  <c:v>0</c:v>
                </c:pt>
                <c:pt idx="4076">
                  <c:v>3.3087999999999997</c:v>
                </c:pt>
                <c:pt idx="4077">
                  <c:v>0.2016</c:v>
                </c:pt>
                <c:pt idx="4078">
                  <c:v>56.977199999999996</c:v>
                </c:pt>
                <c:pt idx="4079">
                  <c:v>4.7976000000000028</c:v>
                </c:pt>
                <c:pt idx="4080">
                  <c:v>22.518000000000001</c:v>
                </c:pt>
                <c:pt idx="4081">
                  <c:v>-3.5153999999999996</c:v>
                </c:pt>
                <c:pt idx="4082">
                  <c:v>-320.23950000000013</c:v>
                </c:pt>
                <c:pt idx="4083">
                  <c:v>3.2099999999999982</c:v>
                </c:pt>
                <c:pt idx="4084">
                  <c:v>-6.0236999999999998</c:v>
                </c:pt>
                <c:pt idx="4085">
                  <c:v>30.238400000000013</c:v>
                </c:pt>
                <c:pt idx="4086">
                  <c:v>7.0712999999999981</c:v>
                </c:pt>
                <c:pt idx="4087">
                  <c:v>3.9770999999999996</c:v>
                </c:pt>
                <c:pt idx="4088">
                  <c:v>172.48140000000001</c:v>
                </c:pt>
                <c:pt idx="4089">
                  <c:v>9.9359999999999999</c:v>
                </c:pt>
                <c:pt idx="4090">
                  <c:v>3.2849999999999993</c:v>
                </c:pt>
                <c:pt idx="4091">
                  <c:v>4.6643999999999988</c:v>
                </c:pt>
                <c:pt idx="4092">
                  <c:v>-55.256</c:v>
                </c:pt>
                <c:pt idx="4093">
                  <c:v>1416.7999999999997</c:v>
                </c:pt>
                <c:pt idx="4094">
                  <c:v>18.390799999999999</c:v>
                </c:pt>
                <c:pt idx="4095">
                  <c:v>170.51129999999998</c:v>
                </c:pt>
                <c:pt idx="4096">
                  <c:v>15.552000000000001</c:v>
                </c:pt>
                <c:pt idx="4097">
                  <c:v>16.195999999999984</c:v>
                </c:pt>
                <c:pt idx="4098">
                  <c:v>4630.4755000000005</c:v>
                </c:pt>
                <c:pt idx="4099">
                  <c:v>6.47</c:v>
                </c:pt>
                <c:pt idx="4100">
                  <c:v>-5.2072000000000012</c:v>
                </c:pt>
                <c:pt idx="4101">
                  <c:v>-1.1100000000000003</c:v>
                </c:pt>
                <c:pt idx="4102">
                  <c:v>47.50719999999999</c:v>
                </c:pt>
                <c:pt idx="4103">
                  <c:v>7.0048000000000012</c:v>
                </c:pt>
                <c:pt idx="4104">
                  <c:v>17.995499999999979</c:v>
                </c:pt>
                <c:pt idx="4105">
                  <c:v>4.6440000000000001</c:v>
                </c:pt>
                <c:pt idx="4106">
                  <c:v>-6.8992000000000022</c:v>
                </c:pt>
                <c:pt idx="4107">
                  <c:v>0.27919999999999945</c:v>
                </c:pt>
                <c:pt idx="4108">
                  <c:v>-14.163900000000005</c:v>
                </c:pt>
                <c:pt idx="4109">
                  <c:v>19.974600000000002</c:v>
                </c:pt>
                <c:pt idx="4110">
                  <c:v>20.927400000000006</c:v>
                </c:pt>
                <c:pt idx="4111">
                  <c:v>8.4966000000000008</c:v>
                </c:pt>
                <c:pt idx="4112">
                  <c:v>0.9511999999999996</c:v>
                </c:pt>
                <c:pt idx="4113">
                  <c:v>2.9888999999999997</c:v>
                </c:pt>
                <c:pt idx="4114">
                  <c:v>13.857900000000008</c:v>
                </c:pt>
                <c:pt idx="4115">
                  <c:v>381.23749999999995</c:v>
                </c:pt>
                <c:pt idx="4116">
                  <c:v>0.99</c:v>
                </c:pt>
                <c:pt idx="4117">
                  <c:v>9.3312000000000008</c:v>
                </c:pt>
                <c:pt idx="4118">
                  <c:v>54.583200000000019</c:v>
                </c:pt>
                <c:pt idx="4119">
                  <c:v>29.702399999999997</c:v>
                </c:pt>
                <c:pt idx="4120">
                  <c:v>-1.4279999999999999</c:v>
                </c:pt>
                <c:pt idx="4121">
                  <c:v>16.847999999999999</c:v>
                </c:pt>
                <c:pt idx="4122">
                  <c:v>17.667299999999997</c:v>
                </c:pt>
                <c:pt idx="4123">
                  <c:v>9.4365999999999985</c:v>
                </c:pt>
                <c:pt idx="4124">
                  <c:v>9.6956999999999987</c:v>
                </c:pt>
                <c:pt idx="4125">
                  <c:v>-2.2758000000000109</c:v>
                </c:pt>
                <c:pt idx="4126">
                  <c:v>18.037799999999997</c:v>
                </c:pt>
                <c:pt idx="4127">
                  <c:v>7.5761999999999894</c:v>
                </c:pt>
                <c:pt idx="4128">
                  <c:v>-944.99460000000045</c:v>
                </c:pt>
                <c:pt idx="4129">
                  <c:v>21.251199999999997</c:v>
                </c:pt>
                <c:pt idx="4130">
                  <c:v>-23.89200000000001</c:v>
                </c:pt>
                <c:pt idx="4131">
                  <c:v>4.0338000000000003</c:v>
                </c:pt>
                <c:pt idx="4132">
                  <c:v>5.6375999999999999</c:v>
                </c:pt>
                <c:pt idx="4133">
                  <c:v>21.599999999999998</c:v>
                </c:pt>
                <c:pt idx="4134">
                  <c:v>90.287100000000009</c:v>
                </c:pt>
                <c:pt idx="4135">
                  <c:v>42.045000000000002</c:v>
                </c:pt>
                <c:pt idx="4136">
                  <c:v>204.76820000000001</c:v>
                </c:pt>
                <c:pt idx="4137">
                  <c:v>12.530000000000001</c:v>
                </c:pt>
                <c:pt idx="4138">
                  <c:v>-10.385999999999999</c:v>
                </c:pt>
                <c:pt idx="4139">
                  <c:v>2.336999999999998</c:v>
                </c:pt>
                <c:pt idx="4140">
                  <c:v>13.845999999999997</c:v>
                </c:pt>
                <c:pt idx="4141">
                  <c:v>8.6939999999999991</c:v>
                </c:pt>
                <c:pt idx="4142">
                  <c:v>26.413199999999996</c:v>
                </c:pt>
                <c:pt idx="4143">
                  <c:v>5.7329999999999997</c:v>
                </c:pt>
                <c:pt idx="4144">
                  <c:v>2.3814000000000002</c:v>
                </c:pt>
                <c:pt idx="4145">
                  <c:v>-13.588200000000001</c:v>
                </c:pt>
                <c:pt idx="4146">
                  <c:v>64.518000000000001</c:v>
                </c:pt>
                <c:pt idx="4147">
                  <c:v>-15.131100000000004</c:v>
                </c:pt>
                <c:pt idx="4148">
                  <c:v>1.2004999999999999</c:v>
                </c:pt>
                <c:pt idx="4149">
                  <c:v>-2.0700000000000038</c:v>
                </c:pt>
                <c:pt idx="4150">
                  <c:v>-58.305599999999984</c:v>
                </c:pt>
                <c:pt idx="4151">
                  <c:v>9.8685000000000009</c:v>
                </c:pt>
                <c:pt idx="4152">
                  <c:v>5.4432</c:v>
                </c:pt>
                <c:pt idx="4153">
                  <c:v>1.6523999999999992</c:v>
                </c:pt>
                <c:pt idx="4154">
                  <c:v>-27.93119999999999</c:v>
                </c:pt>
                <c:pt idx="4155">
                  <c:v>-1.9656000000000002</c:v>
                </c:pt>
                <c:pt idx="4156">
                  <c:v>0.59979999999999656</c:v>
                </c:pt>
                <c:pt idx="4157">
                  <c:v>-19.982399999999991</c:v>
                </c:pt>
                <c:pt idx="4158">
                  <c:v>5.1011999999999995</c:v>
                </c:pt>
                <c:pt idx="4159">
                  <c:v>3.7235999999999989</c:v>
                </c:pt>
                <c:pt idx="4160">
                  <c:v>134.99250000000001</c:v>
                </c:pt>
                <c:pt idx="4161">
                  <c:v>5.8707999999999991</c:v>
                </c:pt>
                <c:pt idx="4162">
                  <c:v>7.5991999999999997</c:v>
                </c:pt>
                <c:pt idx="4163">
                  <c:v>315.81179999999995</c:v>
                </c:pt>
                <c:pt idx="4164">
                  <c:v>-14.793099999999995</c:v>
                </c:pt>
                <c:pt idx="4165">
                  <c:v>14.754599999999996</c:v>
                </c:pt>
                <c:pt idx="4166">
                  <c:v>9.3312000000000008</c:v>
                </c:pt>
                <c:pt idx="4167">
                  <c:v>8.299199999999999</c:v>
                </c:pt>
                <c:pt idx="4168">
                  <c:v>-65.035200000000046</c:v>
                </c:pt>
                <c:pt idx="4169">
                  <c:v>10.8864</c:v>
                </c:pt>
                <c:pt idx="4170">
                  <c:v>17.815199999999997</c:v>
                </c:pt>
                <c:pt idx="4171">
                  <c:v>0.97719999999999807</c:v>
                </c:pt>
                <c:pt idx="4172">
                  <c:v>6.5319999999999991</c:v>
                </c:pt>
                <c:pt idx="4173">
                  <c:v>6.2208000000000006</c:v>
                </c:pt>
                <c:pt idx="4174">
                  <c:v>28.0032</c:v>
                </c:pt>
                <c:pt idx="4175">
                  <c:v>15.764000000000003</c:v>
                </c:pt>
                <c:pt idx="4176">
                  <c:v>163.78700000000003</c:v>
                </c:pt>
                <c:pt idx="4177">
                  <c:v>60.255300000000005</c:v>
                </c:pt>
                <c:pt idx="4178">
                  <c:v>21.784499999999998</c:v>
                </c:pt>
                <c:pt idx="4179">
                  <c:v>5.4288000000000007</c:v>
                </c:pt>
                <c:pt idx="4180">
                  <c:v>-6.3599999999999994</c:v>
                </c:pt>
                <c:pt idx="4181">
                  <c:v>115.18559999999999</c:v>
                </c:pt>
                <c:pt idx="4182">
                  <c:v>7.6679999999999993</c:v>
                </c:pt>
                <c:pt idx="4183">
                  <c:v>10.347300000000004</c:v>
                </c:pt>
                <c:pt idx="4184">
                  <c:v>20.484999999999999</c:v>
                </c:pt>
                <c:pt idx="4185">
                  <c:v>9.8159999999999954</c:v>
                </c:pt>
                <c:pt idx="4186">
                  <c:v>-10.654700000000002</c:v>
                </c:pt>
                <c:pt idx="4187">
                  <c:v>-3.293400000000001</c:v>
                </c:pt>
                <c:pt idx="4188">
                  <c:v>0.66959999999999997</c:v>
                </c:pt>
                <c:pt idx="4189">
                  <c:v>4.4954999999999998</c:v>
                </c:pt>
                <c:pt idx="4190">
                  <c:v>5039.9856</c:v>
                </c:pt>
                <c:pt idx="4191">
                  <c:v>6.5999999999999988</c:v>
                </c:pt>
                <c:pt idx="4192">
                  <c:v>160.17660000000001</c:v>
                </c:pt>
                <c:pt idx="4193">
                  <c:v>22.858199999999982</c:v>
                </c:pt>
                <c:pt idx="4194">
                  <c:v>15.074199999999998</c:v>
                </c:pt>
                <c:pt idx="4195">
                  <c:v>10.374000000000001</c:v>
                </c:pt>
                <c:pt idx="4196">
                  <c:v>10.307099999999998</c:v>
                </c:pt>
                <c:pt idx="4197">
                  <c:v>93.768799999999999</c:v>
                </c:pt>
                <c:pt idx="4198">
                  <c:v>-14.553600000000003</c:v>
                </c:pt>
                <c:pt idx="4199">
                  <c:v>3.4356999999999998</c:v>
                </c:pt>
                <c:pt idx="4200">
                  <c:v>249.99499999999998</c:v>
                </c:pt>
                <c:pt idx="4201">
                  <c:v>18.988799999999998</c:v>
                </c:pt>
                <c:pt idx="4202">
                  <c:v>84.943599999999989</c:v>
                </c:pt>
                <c:pt idx="4203">
                  <c:v>18.715000000000003</c:v>
                </c:pt>
                <c:pt idx="4204">
                  <c:v>4.7751999999999999</c:v>
                </c:pt>
                <c:pt idx="4205">
                  <c:v>4.2803999999999984</c:v>
                </c:pt>
                <c:pt idx="4206">
                  <c:v>15.676799999999997</c:v>
                </c:pt>
                <c:pt idx="4207">
                  <c:v>7.7748000000000008</c:v>
                </c:pt>
                <c:pt idx="4208">
                  <c:v>481.46999999999991</c:v>
                </c:pt>
                <c:pt idx="4209">
                  <c:v>-60.607800000000026</c:v>
                </c:pt>
                <c:pt idx="4210">
                  <c:v>4.9949999999999992</c:v>
                </c:pt>
                <c:pt idx="4211">
                  <c:v>4.238999999999999</c:v>
                </c:pt>
                <c:pt idx="4212">
                  <c:v>1.9023999999999992</c:v>
                </c:pt>
                <c:pt idx="4213">
                  <c:v>11.543199999999999</c:v>
                </c:pt>
                <c:pt idx="4214">
                  <c:v>64.199999999999989</c:v>
                </c:pt>
                <c:pt idx="4215">
                  <c:v>29.271599999999999</c:v>
                </c:pt>
                <c:pt idx="4216">
                  <c:v>4.4352</c:v>
                </c:pt>
                <c:pt idx="4217">
                  <c:v>85.175999999999974</c:v>
                </c:pt>
                <c:pt idx="4218">
                  <c:v>359.99879999999962</c:v>
                </c:pt>
                <c:pt idx="4219">
                  <c:v>18.211199999999998</c:v>
                </c:pt>
                <c:pt idx="4220">
                  <c:v>6.6293999999999995</c:v>
                </c:pt>
                <c:pt idx="4221">
                  <c:v>130.20749999999998</c:v>
                </c:pt>
                <c:pt idx="4222">
                  <c:v>1.0296000000000021</c:v>
                </c:pt>
                <c:pt idx="4223">
                  <c:v>41.860800000000005</c:v>
                </c:pt>
                <c:pt idx="4224">
                  <c:v>-3.2406000000000006</c:v>
                </c:pt>
                <c:pt idx="4225">
                  <c:v>-42.492599999999982</c:v>
                </c:pt>
                <c:pt idx="4226">
                  <c:v>21.5824</c:v>
                </c:pt>
                <c:pt idx="4227">
                  <c:v>-6.9282000000000039</c:v>
                </c:pt>
                <c:pt idx="4228">
                  <c:v>10.3408</c:v>
                </c:pt>
                <c:pt idx="4229">
                  <c:v>-348.62940000000003</c:v>
                </c:pt>
                <c:pt idx="4230">
                  <c:v>-17.660699999999999</c:v>
                </c:pt>
                <c:pt idx="4231">
                  <c:v>5.6375999999999999</c:v>
                </c:pt>
                <c:pt idx="4232">
                  <c:v>11.2752</c:v>
                </c:pt>
                <c:pt idx="4233">
                  <c:v>-10.421400000000002</c:v>
                </c:pt>
                <c:pt idx="4234">
                  <c:v>4.1151</c:v>
                </c:pt>
                <c:pt idx="4235">
                  <c:v>7.0226999999999995</c:v>
                </c:pt>
                <c:pt idx="4236">
                  <c:v>-18.836400000000005</c:v>
                </c:pt>
                <c:pt idx="4237">
                  <c:v>0.70560000000000045</c:v>
                </c:pt>
                <c:pt idx="4238">
                  <c:v>5.9489999999999981</c:v>
                </c:pt>
                <c:pt idx="4239">
                  <c:v>100.65599999999999</c:v>
                </c:pt>
                <c:pt idx="4240">
                  <c:v>11.858400000000003</c:v>
                </c:pt>
                <c:pt idx="4241">
                  <c:v>6.5753999999999984</c:v>
                </c:pt>
                <c:pt idx="4242">
                  <c:v>5.9987999999999815</c:v>
                </c:pt>
                <c:pt idx="4243">
                  <c:v>13.070699999999999</c:v>
                </c:pt>
                <c:pt idx="4244">
                  <c:v>8.6190000000000033</c:v>
                </c:pt>
                <c:pt idx="4245">
                  <c:v>0.73799999999999988</c:v>
                </c:pt>
                <c:pt idx="4246">
                  <c:v>272.79200000000003</c:v>
                </c:pt>
                <c:pt idx="4247">
                  <c:v>7.5239999999999991</c:v>
                </c:pt>
                <c:pt idx="4248">
                  <c:v>40.516799999999996</c:v>
                </c:pt>
                <c:pt idx="4249">
                  <c:v>150.38400000000001</c:v>
                </c:pt>
                <c:pt idx="4250">
                  <c:v>177.42059999999998</c:v>
                </c:pt>
                <c:pt idx="4251">
                  <c:v>-13.286700000000002</c:v>
                </c:pt>
                <c:pt idx="4252">
                  <c:v>2.271199999999999</c:v>
                </c:pt>
                <c:pt idx="4253">
                  <c:v>1.0346000000000006</c:v>
                </c:pt>
                <c:pt idx="4254">
                  <c:v>20.576399999999996</c:v>
                </c:pt>
                <c:pt idx="4255">
                  <c:v>-145.17600000000002</c:v>
                </c:pt>
                <c:pt idx="4256">
                  <c:v>-6.8094000000000037</c:v>
                </c:pt>
                <c:pt idx="4257">
                  <c:v>-6.833400000000001</c:v>
                </c:pt>
                <c:pt idx="4258">
                  <c:v>-22.138200000000012</c:v>
                </c:pt>
                <c:pt idx="4259">
                  <c:v>23.99</c:v>
                </c:pt>
                <c:pt idx="4260">
                  <c:v>6.0029999999999992</c:v>
                </c:pt>
                <c:pt idx="4261">
                  <c:v>19.827599999999997</c:v>
                </c:pt>
                <c:pt idx="4262">
                  <c:v>24.143999999999998</c:v>
                </c:pt>
                <c:pt idx="4263">
                  <c:v>-7.782</c:v>
                </c:pt>
                <c:pt idx="4264">
                  <c:v>-160.29520000000008</c:v>
                </c:pt>
                <c:pt idx="4265">
                  <c:v>-6.2370000000000019</c:v>
                </c:pt>
                <c:pt idx="4266">
                  <c:v>-225.09759999999991</c:v>
                </c:pt>
                <c:pt idx="4267">
                  <c:v>-20.140800000000006</c:v>
                </c:pt>
                <c:pt idx="4268">
                  <c:v>45.139500000000005</c:v>
                </c:pt>
                <c:pt idx="4269">
                  <c:v>148.13799999999992</c:v>
                </c:pt>
                <c:pt idx="4270">
                  <c:v>190.42980000000006</c:v>
                </c:pt>
                <c:pt idx="4271">
                  <c:v>85.181600000000003</c:v>
                </c:pt>
                <c:pt idx="4272">
                  <c:v>6.2936999999999976</c:v>
                </c:pt>
                <c:pt idx="4273">
                  <c:v>7.5370999999999988</c:v>
                </c:pt>
                <c:pt idx="4274">
                  <c:v>1.1224999999999996</c:v>
                </c:pt>
                <c:pt idx="4275">
                  <c:v>-121.58000000000004</c:v>
                </c:pt>
                <c:pt idx="4276">
                  <c:v>61.38900000000001</c:v>
                </c:pt>
                <c:pt idx="4277">
                  <c:v>2365.9817999999996</c:v>
                </c:pt>
                <c:pt idx="4278">
                  <c:v>3.2867999999999995</c:v>
                </c:pt>
                <c:pt idx="4279">
                  <c:v>11.890999999999998</c:v>
                </c:pt>
                <c:pt idx="4280">
                  <c:v>5.2255999999999991</c:v>
                </c:pt>
                <c:pt idx="4281">
                  <c:v>14.62239999999999</c:v>
                </c:pt>
                <c:pt idx="4282">
                  <c:v>1.7343</c:v>
                </c:pt>
                <c:pt idx="4283">
                  <c:v>496.78649999999993</c:v>
                </c:pt>
                <c:pt idx="4284">
                  <c:v>-76.011599999999973</c:v>
                </c:pt>
                <c:pt idx="4285">
                  <c:v>3.9473999999999996</c:v>
                </c:pt>
                <c:pt idx="4286">
                  <c:v>164.99700000000001</c:v>
                </c:pt>
                <c:pt idx="4287">
                  <c:v>-12.956800000000005</c:v>
                </c:pt>
                <c:pt idx="4288">
                  <c:v>-49.92</c:v>
                </c:pt>
                <c:pt idx="4289">
                  <c:v>4.9307999999999996</c:v>
                </c:pt>
                <c:pt idx="4290">
                  <c:v>2.7899999999999991</c:v>
                </c:pt>
                <c:pt idx="4291">
                  <c:v>22.408199999999994</c:v>
                </c:pt>
                <c:pt idx="4292">
                  <c:v>68.039999999999992</c:v>
                </c:pt>
                <c:pt idx="4293">
                  <c:v>-10.796399999999995</c:v>
                </c:pt>
                <c:pt idx="4294">
                  <c:v>-120.51299999999998</c:v>
                </c:pt>
                <c:pt idx="4295">
                  <c:v>54.343800000000009</c:v>
                </c:pt>
                <c:pt idx="4296">
                  <c:v>0.54319999999999879</c:v>
                </c:pt>
                <c:pt idx="4297">
                  <c:v>327.59220000000005</c:v>
                </c:pt>
                <c:pt idx="4298">
                  <c:v>15.489999999999997</c:v>
                </c:pt>
                <c:pt idx="4299">
                  <c:v>12.103199999999994</c:v>
                </c:pt>
                <c:pt idx="4300">
                  <c:v>0.41759999999999986</c:v>
                </c:pt>
                <c:pt idx="4301">
                  <c:v>2.9429999999999992</c:v>
                </c:pt>
                <c:pt idx="4302">
                  <c:v>1.0269000000000001</c:v>
                </c:pt>
                <c:pt idx="4303">
                  <c:v>19.4194</c:v>
                </c:pt>
                <c:pt idx="4304">
                  <c:v>3.195999999999998</c:v>
                </c:pt>
                <c:pt idx="4305">
                  <c:v>38.396000000000015</c:v>
                </c:pt>
                <c:pt idx="4306">
                  <c:v>2.8100999999999998</c:v>
                </c:pt>
                <c:pt idx="4307">
                  <c:v>11.748799999999997</c:v>
                </c:pt>
                <c:pt idx="4308">
                  <c:v>66.634399999999971</c:v>
                </c:pt>
                <c:pt idx="4309">
                  <c:v>-64.544399999999968</c:v>
                </c:pt>
                <c:pt idx="4310">
                  <c:v>8.2259999999999991</c:v>
                </c:pt>
                <c:pt idx="4311">
                  <c:v>9.3312000000000008</c:v>
                </c:pt>
                <c:pt idx="4312">
                  <c:v>139.98999999999995</c:v>
                </c:pt>
                <c:pt idx="4313">
                  <c:v>4.1950000000000003</c:v>
                </c:pt>
                <c:pt idx="4314">
                  <c:v>5.24</c:v>
                </c:pt>
                <c:pt idx="4315">
                  <c:v>27.734999999999996</c:v>
                </c:pt>
                <c:pt idx="4316">
                  <c:v>9.126899999999992</c:v>
                </c:pt>
                <c:pt idx="4317">
                  <c:v>78.894199999999998</c:v>
                </c:pt>
                <c:pt idx="4318">
                  <c:v>25.537799999999997</c:v>
                </c:pt>
                <c:pt idx="4319">
                  <c:v>-5.694300000000001</c:v>
                </c:pt>
                <c:pt idx="4320">
                  <c:v>7.9895999999999994</c:v>
                </c:pt>
                <c:pt idx="4321">
                  <c:v>-11.961599999999997</c:v>
                </c:pt>
                <c:pt idx="4322">
                  <c:v>-80.995500000000021</c:v>
                </c:pt>
                <c:pt idx="4323">
                  <c:v>-1.6763999999999997</c:v>
                </c:pt>
                <c:pt idx="4324">
                  <c:v>0.8969999999999998</c:v>
                </c:pt>
                <c:pt idx="4325">
                  <c:v>0.89969999999999573</c:v>
                </c:pt>
                <c:pt idx="4326">
                  <c:v>2.3025000000000002</c:v>
                </c:pt>
                <c:pt idx="4327">
                  <c:v>8.2799999999999994</c:v>
                </c:pt>
                <c:pt idx="4328">
                  <c:v>19.318499999999997</c:v>
                </c:pt>
                <c:pt idx="4329">
                  <c:v>5.4432</c:v>
                </c:pt>
                <c:pt idx="4330">
                  <c:v>1.1200000000000001</c:v>
                </c:pt>
                <c:pt idx="4331">
                  <c:v>6.796599999999998</c:v>
                </c:pt>
                <c:pt idx="4332">
                  <c:v>8.0219999999999985</c:v>
                </c:pt>
                <c:pt idx="4333">
                  <c:v>14.628000000000005</c:v>
                </c:pt>
                <c:pt idx="4334">
                  <c:v>9.2178000000000004</c:v>
                </c:pt>
                <c:pt idx="4335">
                  <c:v>2.7719999999999994</c:v>
                </c:pt>
                <c:pt idx="4336">
                  <c:v>3.9512</c:v>
                </c:pt>
                <c:pt idx="4337">
                  <c:v>22.6737</c:v>
                </c:pt>
                <c:pt idx="4338">
                  <c:v>53.495399999999989</c:v>
                </c:pt>
                <c:pt idx="4339">
                  <c:v>1.8144</c:v>
                </c:pt>
                <c:pt idx="4340">
                  <c:v>6.5120000000000005</c:v>
                </c:pt>
                <c:pt idx="4341">
                  <c:v>157.87019999999993</c:v>
                </c:pt>
                <c:pt idx="4342">
                  <c:v>6.690599999999999</c:v>
                </c:pt>
                <c:pt idx="4343">
                  <c:v>-131.50080000000005</c:v>
                </c:pt>
                <c:pt idx="4344">
                  <c:v>10.949399999999997</c:v>
                </c:pt>
                <c:pt idx="4345">
                  <c:v>85.982800000000012</c:v>
                </c:pt>
                <c:pt idx="4346">
                  <c:v>140.39599999999993</c:v>
                </c:pt>
                <c:pt idx="4347">
                  <c:v>26.1096</c:v>
                </c:pt>
                <c:pt idx="4348">
                  <c:v>-15.197599999999994</c:v>
                </c:pt>
                <c:pt idx="4349">
                  <c:v>-41.587199999999996</c:v>
                </c:pt>
                <c:pt idx="4350">
                  <c:v>1.4672000000000001</c:v>
                </c:pt>
                <c:pt idx="4351">
                  <c:v>-4.7460000000000013</c:v>
                </c:pt>
                <c:pt idx="4352">
                  <c:v>34.741999999999997</c:v>
                </c:pt>
                <c:pt idx="4353">
                  <c:v>6.2208000000000006</c:v>
                </c:pt>
                <c:pt idx="4354">
                  <c:v>-12.671999999999997</c:v>
                </c:pt>
                <c:pt idx="4355">
                  <c:v>-1065.3719999999998</c:v>
                </c:pt>
                <c:pt idx="4356">
                  <c:v>12.011999999999999</c:v>
                </c:pt>
                <c:pt idx="4357">
                  <c:v>3.6288</c:v>
                </c:pt>
                <c:pt idx="4358">
                  <c:v>-66.061999999999998</c:v>
                </c:pt>
                <c:pt idx="4359">
                  <c:v>-14.870399999999961</c:v>
                </c:pt>
                <c:pt idx="4360">
                  <c:v>54.860399999999998</c:v>
                </c:pt>
                <c:pt idx="4361">
                  <c:v>8.4563999999999986</c:v>
                </c:pt>
                <c:pt idx="4362">
                  <c:v>35.623800000000003</c:v>
                </c:pt>
                <c:pt idx="4363">
                  <c:v>8.2943999999999996</c:v>
                </c:pt>
                <c:pt idx="4364">
                  <c:v>162.09479999999996</c:v>
                </c:pt>
                <c:pt idx="4365">
                  <c:v>3.4827000000000004</c:v>
                </c:pt>
                <c:pt idx="4366">
                  <c:v>7.094999999999998</c:v>
                </c:pt>
                <c:pt idx="4367">
                  <c:v>3.2899999999999996</c:v>
                </c:pt>
                <c:pt idx="4368">
                  <c:v>6.4199999999999964</c:v>
                </c:pt>
                <c:pt idx="4369">
                  <c:v>50.351999999999997</c:v>
                </c:pt>
                <c:pt idx="4370">
                  <c:v>16.268800000000002</c:v>
                </c:pt>
                <c:pt idx="4371">
                  <c:v>24.84</c:v>
                </c:pt>
                <c:pt idx="4372">
                  <c:v>5.4895999999999994</c:v>
                </c:pt>
                <c:pt idx="4373">
                  <c:v>11.182499999999997</c:v>
                </c:pt>
                <c:pt idx="4374">
                  <c:v>16.894799999999996</c:v>
                </c:pt>
                <c:pt idx="4375">
                  <c:v>63.682499999999997</c:v>
                </c:pt>
                <c:pt idx="4376">
                  <c:v>78.508799999999965</c:v>
                </c:pt>
                <c:pt idx="4377">
                  <c:v>148.70400000000006</c:v>
                </c:pt>
                <c:pt idx="4378">
                  <c:v>8.2156000000000002</c:v>
                </c:pt>
                <c:pt idx="4379">
                  <c:v>32.345999999999997</c:v>
                </c:pt>
                <c:pt idx="4380">
                  <c:v>16.3215</c:v>
                </c:pt>
                <c:pt idx="4381">
                  <c:v>-31.64700000000002</c:v>
                </c:pt>
                <c:pt idx="4382">
                  <c:v>-4.4639999999999995</c:v>
                </c:pt>
                <c:pt idx="4383">
                  <c:v>-126.48159999999999</c:v>
                </c:pt>
                <c:pt idx="4384">
                  <c:v>13.438599999999994</c:v>
                </c:pt>
                <c:pt idx="4385">
                  <c:v>-52.195999999999913</c:v>
                </c:pt>
                <c:pt idx="4386">
                  <c:v>11.858400000000003</c:v>
                </c:pt>
                <c:pt idx="4387">
                  <c:v>7.822499999999998</c:v>
                </c:pt>
                <c:pt idx="4388">
                  <c:v>22.444800000000001</c:v>
                </c:pt>
                <c:pt idx="4389">
                  <c:v>-25.295600000000022</c:v>
                </c:pt>
                <c:pt idx="4390">
                  <c:v>327.59220000000005</c:v>
                </c:pt>
                <c:pt idx="4391">
                  <c:v>19.311600000000002</c:v>
                </c:pt>
                <c:pt idx="4392">
                  <c:v>6.1572000000000031</c:v>
                </c:pt>
                <c:pt idx="4393">
                  <c:v>21.735500000000002</c:v>
                </c:pt>
                <c:pt idx="4394">
                  <c:v>-5.1968000000000005</c:v>
                </c:pt>
                <c:pt idx="4395">
                  <c:v>-21.887999999999991</c:v>
                </c:pt>
                <c:pt idx="4396">
                  <c:v>27.103200000000001</c:v>
                </c:pt>
                <c:pt idx="4397">
                  <c:v>-46.736200000000011</c:v>
                </c:pt>
                <c:pt idx="4398">
                  <c:v>12.0764</c:v>
                </c:pt>
                <c:pt idx="4399">
                  <c:v>89.954999999999984</c:v>
                </c:pt>
                <c:pt idx="4400">
                  <c:v>297.64349999999996</c:v>
                </c:pt>
                <c:pt idx="4401">
                  <c:v>252.59</c:v>
                </c:pt>
                <c:pt idx="4402">
                  <c:v>2.5488000000000004</c:v>
                </c:pt>
                <c:pt idx="4403">
                  <c:v>8.071200000000001</c:v>
                </c:pt>
                <c:pt idx="4404">
                  <c:v>2.1749999999999989</c:v>
                </c:pt>
                <c:pt idx="4405">
                  <c:v>-2.4359999999999999</c:v>
                </c:pt>
                <c:pt idx="4406">
                  <c:v>4.0859999999999994</c:v>
                </c:pt>
                <c:pt idx="4407">
                  <c:v>150.98399999999998</c:v>
                </c:pt>
                <c:pt idx="4408">
                  <c:v>2.3077000000000001</c:v>
                </c:pt>
                <c:pt idx="4409">
                  <c:v>2.7166000000000001</c:v>
                </c:pt>
                <c:pt idx="4410">
                  <c:v>30.223200000000002</c:v>
                </c:pt>
                <c:pt idx="4411">
                  <c:v>9.0389999999999997</c:v>
                </c:pt>
                <c:pt idx="4412">
                  <c:v>160.6722</c:v>
                </c:pt>
                <c:pt idx="4413">
                  <c:v>26.864999999999995</c:v>
                </c:pt>
                <c:pt idx="4414">
                  <c:v>182.3553</c:v>
                </c:pt>
                <c:pt idx="4415">
                  <c:v>71.989999999999981</c:v>
                </c:pt>
                <c:pt idx="4416">
                  <c:v>15.2</c:v>
                </c:pt>
                <c:pt idx="4417">
                  <c:v>219.99039999999997</c:v>
                </c:pt>
                <c:pt idx="4418">
                  <c:v>-21.470400000000026</c:v>
                </c:pt>
                <c:pt idx="4419">
                  <c:v>-4.0215999999999994</c:v>
                </c:pt>
                <c:pt idx="4420">
                  <c:v>3.0690000000000026</c:v>
                </c:pt>
                <c:pt idx="4421">
                  <c:v>2.3327999999999989</c:v>
                </c:pt>
                <c:pt idx="4422">
                  <c:v>4.4824000000000002</c:v>
                </c:pt>
                <c:pt idx="4423">
                  <c:v>75.735000000000014</c:v>
                </c:pt>
                <c:pt idx="4424">
                  <c:v>15.637499999999999</c:v>
                </c:pt>
                <c:pt idx="4425">
                  <c:v>54.691199999999995</c:v>
                </c:pt>
                <c:pt idx="4426">
                  <c:v>15.674399999999999</c:v>
                </c:pt>
                <c:pt idx="4427">
                  <c:v>12.231</c:v>
                </c:pt>
                <c:pt idx="4428">
                  <c:v>523.70519999999988</c:v>
                </c:pt>
                <c:pt idx="4429">
                  <c:v>18.447000000000003</c:v>
                </c:pt>
                <c:pt idx="4430">
                  <c:v>9.6</c:v>
                </c:pt>
                <c:pt idx="4431">
                  <c:v>2.0747999999999998</c:v>
                </c:pt>
                <c:pt idx="4432">
                  <c:v>9.1580000000000013</c:v>
                </c:pt>
                <c:pt idx="4433">
                  <c:v>2.6249999999999991</c:v>
                </c:pt>
                <c:pt idx="4434">
                  <c:v>160.15860000000001</c:v>
                </c:pt>
                <c:pt idx="4435">
                  <c:v>-3.6002999999999998</c:v>
                </c:pt>
                <c:pt idx="4436">
                  <c:v>2.7384000000000022</c:v>
                </c:pt>
                <c:pt idx="4437">
                  <c:v>-71.296199999999999</c:v>
                </c:pt>
                <c:pt idx="4438">
                  <c:v>3.6288</c:v>
                </c:pt>
                <c:pt idx="4439">
                  <c:v>7.3999999999999995</c:v>
                </c:pt>
                <c:pt idx="4440">
                  <c:v>36.283500000000004</c:v>
                </c:pt>
                <c:pt idx="4441">
                  <c:v>135.21900000000002</c:v>
                </c:pt>
                <c:pt idx="4442">
                  <c:v>10.511999999999999</c:v>
                </c:pt>
                <c:pt idx="4443">
                  <c:v>15.552000000000001</c:v>
                </c:pt>
                <c:pt idx="4444">
                  <c:v>36.824499999999993</c:v>
                </c:pt>
                <c:pt idx="4445">
                  <c:v>14.256</c:v>
                </c:pt>
                <c:pt idx="4446">
                  <c:v>14.268800000000001</c:v>
                </c:pt>
                <c:pt idx="4447">
                  <c:v>42.362499999999997</c:v>
                </c:pt>
                <c:pt idx="4448">
                  <c:v>4.0191999999999997</c:v>
                </c:pt>
                <c:pt idx="4449">
                  <c:v>3.1104000000000003</c:v>
                </c:pt>
                <c:pt idx="4450">
                  <c:v>87.744299999999981</c:v>
                </c:pt>
                <c:pt idx="4451">
                  <c:v>8.6359999999999992</c:v>
                </c:pt>
                <c:pt idx="4452">
                  <c:v>20.661200000000001</c:v>
                </c:pt>
                <c:pt idx="4453">
                  <c:v>225.73499999999993</c:v>
                </c:pt>
                <c:pt idx="4454">
                  <c:v>0.5583999999999989</c:v>
                </c:pt>
                <c:pt idx="4455">
                  <c:v>-12.956799999999994</c:v>
                </c:pt>
                <c:pt idx="4456">
                  <c:v>2.1492</c:v>
                </c:pt>
                <c:pt idx="4457">
                  <c:v>114.93849999999998</c:v>
                </c:pt>
                <c:pt idx="4458">
                  <c:v>-299.8116</c:v>
                </c:pt>
                <c:pt idx="4459">
                  <c:v>3.2776000000000014</c:v>
                </c:pt>
                <c:pt idx="4460">
                  <c:v>-29.436800000000012</c:v>
                </c:pt>
                <c:pt idx="4461">
                  <c:v>1.359599999999995</c:v>
                </c:pt>
                <c:pt idx="4462">
                  <c:v>-58.861599999999981</c:v>
                </c:pt>
                <c:pt idx="4463">
                  <c:v>5.2026000000000003</c:v>
                </c:pt>
                <c:pt idx="4464">
                  <c:v>26.22399999999999</c:v>
                </c:pt>
                <c:pt idx="4465">
                  <c:v>1.1151</c:v>
                </c:pt>
                <c:pt idx="4466">
                  <c:v>7.3709999999999996</c:v>
                </c:pt>
                <c:pt idx="4467">
                  <c:v>78.941199999999995</c:v>
                </c:pt>
                <c:pt idx="4468">
                  <c:v>-16.078399999999988</c:v>
                </c:pt>
                <c:pt idx="4469">
                  <c:v>6.2208000000000006</c:v>
                </c:pt>
                <c:pt idx="4470">
                  <c:v>-23.782199999999996</c:v>
                </c:pt>
                <c:pt idx="4471">
                  <c:v>-15.466600000000003</c:v>
                </c:pt>
                <c:pt idx="4472">
                  <c:v>65.993400000000008</c:v>
                </c:pt>
                <c:pt idx="4473">
                  <c:v>-189.32100000000003</c:v>
                </c:pt>
                <c:pt idx="4474">
                  <c:v>5.4432</c:v>
                </c:pt>
                <c:pt idx="4475">
                  <c:v>7.436799999999999</c:v>
                </c:pt>
                <c:pt idx="4476">
                  <c:v>2.6399999999999997</c:v>
                </c:pt>
                <c:pt idx="4477">
                  <c:v>23.316299999999984</c:v>
                </c:pt>
                <c:pt idx="4478">
                  <c:v>54.775599999999997</c:v>
                </c:pt>
                <c:pt idx="4479">
                  <c:v>11.703000000000001</c:v>
                </c:pt>
                <c:pt idx="4480">
                  <c:v>5.0358000000000001</c:v>
                </c:pt>
                <c:pt idx="4481">
                  <c:v>14.295599999999997</c:v>
                </c:pt>
                <c:pt idx="4482">
                  <c:v>15.799199999999999</c:v>
                </c:pt>
                <c:pt idx="4483">
                  <c:v>56.977199999999996</c:v>
                </c:pt>
                <c:pt idx="4484">
                  <c:v>3.0211999999999994</c:v>
                </c:pt>
                <c:pt idx="4485">
                  <c:v>9.3312000000000008</c:v>
                </c:pt>
                <c:pt idx="4486">
                  <c:v>150.98399999999998</c:v>
                </c:pt>
                <c:pt idx="4487">
                  <c:v>-25.218500000000006</c:v>
                </c:pt>
                <c:pt idx="4488">
                  <c:v>-14.687999999999999</c:v>
                </c:pt>
                <c:pt idx="4489">
                  <c:v>-7.8225000000000016</c:v>
                </c:pt>
                <c:pt idx="4490">
                  <c:v>5.2287000000000035</c:v>
                </c:pt>
                <c:pt idx="4491">
                  <c:v>109.99799999999999</c:v>
                </c:pt>
                <c:pt idx="4492">
                  <c:v>1.4223999999999997</c:v>
                </c:pt>
                <c:pt idx="4493">
                  <c:v>12.700800000000001</c:v>
                </c:pt>
                <c:pt idx="4494">
                  <c:v>-51.983999999999924</c:v>
                </c:pt>
                <c:pt idx="4495">
                  <c:v>75.593699999999899</c:v>
                </c:pt>
                <c:pt idx="4496">
                  <c:v>19.051200000000001</c:v>
                </c:pt>
                <c:pt idx="4497">
                  <c:v>-462.86239999999998</c:v>
                </c:pt>
                <c:pt idx="4498">
                  <c:v>6.2208000000000006</c:v>
                </c:pt>
                <c:pt idx="4499">
                  <c:v>6.2208000000000006</c:v>
                </c:pt>
                <c:pt idx="4500">
                  <c:v>8.1199999999999974</c:v>
                </c:pt>
                <c:pt idx="4501">
                  <c:v>9.0719999999999992</c:v>
                </c:pt>
                <c:pt idx="4502">
                  <c:v>7.1928000000000001</c:v>
                </c:pt>
                <c:pt idx="4503">
                  <c:v>17.365599999999993</c:v>
                </c:pt>
                <c:pt idx="4504">
                  <c:v>101.34879999999998</c:v>
                </c:pt>
                <c:pt idx="4505">
                  <c:v>13.198499999999999</c:v>
                </c:pt>
                <c:pt idx="4506">
                  <c:v>51.148499999999984</c:v>
                </c:pt>
                <c:pt idx="4507">
                  <c:v>0.20339999999999847</c:v>
                </c:pt>
                <c:pt idx="4508">
                  <c:v>5.5176999999999978</c:v>
                </c:pt>
                <c:pt idx="4509">
                  <c:v>-6.423300000000026</c:v>
                </c:pt>
                <c:pt idx="4510">
                  <c:v>17.157999999999998</c:v>
                </c:pt>
                <c:pt idx="4511">
                  <c:v>39.340799999999994</c:v>
                </c:pt>
                <c:pt idx="4512">
                  <c:v>-40.180799999999991</c:v>
                </c:pt>
                <c:pt idx="4513">
                  <c:v>0.8087999999999993</c:v>
                </c:pt>
                <c:pt idx="4514">
                  <c:v>75.654799999999994</c:v>
                </c:pt>
                <c:pt idx="4515">
                  <c:v>12.025199999999998</c:v>
                </c:pt>
                <c:pt idx="4516">
                  <c:v>10.058</c:v>
                </c:pt>
                <c:pt idx="4517">
                  <c:v>15.815799999999999</c:v>
                </c:pt>
                <c:pt idx="4518">
                  <c:v>6.9551999999999996</c:v>
                </c:pt>
                <c:pt idx="4519">
                  <c:v>84.219999999999857</c:v>
                </c:pt>
                <c:pt idx="4520">
                  <c:v>22.4316</c:v>
                </c:pt>
                <c:pt idx="4521">
                  <c:v>6.9087999999999994</c:v>
                </c:pt>
                <c:pt idx="4522">
                  <c:v>3.065399999999999</c:v>
                </c:pt>
                <c:pt idx="4523">
                  <c:v>16.035599999999999</c:v>
                </c:pt>
                <c:pt idx="4524">
                  <c:v>24.121800000000004</c:v>
                </c:pt>
                <c:pt idx="4525">
                  <c:v>67.495000000000005</c:v>
                </c:pt>
                <c:pt idx="4526">
                  <c:v>47.952000000000005</c:v>
                </c:pt>
                <c:pt idx="4527">
                  <c:v>14.459599999999998</c:v>
                </c:pt>
                <c:pt idx="4528">
                  <c:v>33.589200000000005</c:v>
                </c:pt>
                <c:pt idx="4529">
                  <c:v>-3.9032000000000009</c:v>
                </c:pt>
                <c:pt idx="4530">
                  <c:v>72.534400000000005</c:v>
                </c:pt>
                <c:pt idx="4531">
                  <c:v>10.514399999999998</c:v>
                </c:pt>
                <c:pt idx="4532">
                  <c:v>13.764599999999994</c:v>
                </c:pt>
                <c:pt idx="4533">
                  <c:v>7.4871999999999996</c:v>
                </c:pt>
                <c:pt idx="4534">
                  <c:v>5.8604000000000003</c:v>
                </c:pt>
                <c:pt idx="4535">
                  <c:v>4.9103999999999992</c:v>
                </c:pt>
                <c:pt idx="4536">
                  <c:v>30.231600000000007</c:v>
                </c:pt>
                <c:pt idx="4537">
                  <c:v>6.2015999999999991</c:v>
                </c:pt>
                <c:pt idx="4538">
                  <c:v>4.3295999999999992</c:v>
                </c:pt>
                <c:pt idx="4539">
                  <c:v>1.0597999999999956</c:v>
                </c:pt>
                <c:pt idx="4540">
                  <c:v>-28.22399999999999</c:v>
                </c:pt>
                <c:pt idx="4541">
                  <c:v>-8.9040000000000035</c:v>
                </c:pt>
                <c:pt idx="4542">
                  <c:v>149.8956</c:v>
                </c:pt>
                <c:pt idx="4543">
                  <c:v>-5.4801000000000215</c:v>
                </c:pt>
                <c:pt idx="4544">
                  <c:v>16.703999999999986</c:v>
                </c:pt>
                <c:pt idx="4545">
                  <c:v>53.754400000000004</c:v>
                </c:pt>
                <c:pt idx="4546">
                  <c:v>-2.9884000000000004</c:v>
                </c:pt>
                <c:pt idx="4547">
                  <c:v>0.69120000000000026</c:v>
                </c:pt>
                <c:pt idx="4548">
                  <c:v>-2.1340000000000003</c:v>
                </c:pt>
                <c:pt idx="4549">
                  <c:v>49.437599999999975</c:v>
                </c:pt>
                <c:pt idx="4550">
                  <c:v>2.8224</c:v>
                </c:pt>
                <c:pt idx="4551">
                  <c:v>4.3901999999999788</c:v>
                </c:pt>
                <c:pt idx="4552">
                  <c:v>23.027999999999992</c:v>
                </c:pt>
                <c:pt idx="4553">
                  <c:v>5.7779999999999987</c:v>
                </c:pt>
                <c:pt idx="4554">
                  <c:v>28.410000000000004</c:v>
                </c:pt>
                <c:pt idx="4555">
                  <c:v>14.201999999999998</c:v>
                </c:pt>
                <c:pt idx="4556">
                  <c:v>0.5583999999999989</c:v>
                </c:pt>
                <c:pt idx="4557">
                  <c:v>-6.5618999999999996</c:v>
                </c:pt>
                <c:pt idx="4558">
                  <c:v>17.968399999999995</c:v>
                </c:pt>
                <c:pt idx="4559">
                  <c:v>-9.1335000000000122</c:v>
                </c:pt>
                <c:pt idx="4560">
                  <c:v>122.148</c:v>
                </c:pt>
                <c:pt idx="4561">
                  <c:v>8.2763999999999953</c:v>
                </c:pt>
                <c:pt idx="4562">
                  <c:v>13.832000000000001</c:v>
                </c:pt>
                <c:pt idx="4563">
                  <c:v>-57.631200000000035</c:v>
                </c:pt>
                <c:pt idx="4564">
                  <c:v>-1.2588000000000008</c:v>
                </c:pt>
                <c:pt idx="4565">
                  <c:v>4.5215999999999994</c:v>
                </c:pt>
                <c:pt idx="4566">
                  <c:v>-21.1068</c:v>
                </c:pt>
                <c:pt idx="4567">
                  <c:v>8.8623999999999992</c:v>
                </c:pt>
                <c:pt idx="4568">
                  <c:v>-17.285400000000006</c:v>
                </c:pt>
                <c:pt idx="4569">
                  <c:v>26.648999999999997</c:v>
                </c:pt>
                <c:pt idx="4570">
                  <c:v>8.071200000000001</c:v>
                </c:pt>
                <c:pt idx="4571">
                  <c:v>60.141199999999998</c:v>
                </c:pt>
                <c:pt idx="4572">
                  <c:v>89.996999999999986</c:v>
                </c:pt>
                <c:pt idx="4573">
                  <c:v>184.22039999999998</c:v>
                </c:pt>
                <c:pt idx="4574">
                  <c:v>8.7047999999999988</c:v>
                </c:pt>
                <c:pt idx="4575">
                  <c:v>3.6139999999999994</c:v>
                </c:pt>
                <c:pt idx="4576">
                  <c:v>6.7149999999999999</c:v>
                </c:pt>
                <c:pt idx="4577">
                  <c:v>3.3543999999999996</c:v>
                </c:pt>
                <c:pt idx="4578">
                  <c:v>56.550000000000004</c:v>
                </c:pt>
                <c:pt idx="4579">
                  <c:v>32.232199999999999</c:v>
                </c:pt>
                <c:pt idx="4580">
                  <c:v>105.46800000000002</c:v>
                </c:pt>
                <c:pt idx="4581">
                  <c:v>3.8447999999999967</c:v>
                </c:pt>
                <c:pt idx="4582">
                  <c:v>7.9703999999999997</c:v>
                </c:pt>
                <c:pt idx="4583">
                  <c:v>3.7995999999999999</c:v>
                </c:pt>
                <c:pt idx="4584">
                  <c:v>38.29</c:v>
                </c:pt>
                <c:pt idx="4585">
                  <c:v>4.2240000000000002</c:v>
                </c:pt>
                <c:pt idx="4586">
                  <c:v>206.62319999999997</c:v>
                </c:pt>
                <c:pt idx="4587">
                  <c:v>0.16740000000000022</c:v>
                </c:pt>
                <c:pt idx="4588">
                  <c:v>10.508400000000002</c:v>
                </c:pt>
                <c:pt idx="4589">
                  <c:v>22.627499999999962</c:v>
                </c:pt>
                <c:pt idx="4590">
                  <c:v>4.9728000000000012</c:v>
                </c:pt>
                <c:pt idx="4591">
                  <c:v>30.238400000000013</c:v>
                </c:pt>
                <c:pt idx="4592">
                  <c:v>-5.4882000000000062</c:v>
                </c:pt>
                <c:pt idx="4593">
                  <c:v>2.0540000000000003</c:v>
                </c:pt>
                <c:pt idx="4594">
                  <c:v>33.851700000000051</c:v>
                </c:pt>
                <c:pt idx="4595">
                  <c:v>15.111600000000001</c:v>
                </c:pt>
                <c:pt idx="4596">
                  <c:v>13.2288</c:v>
                </c:pt>
                <c:pt idx="4597">
                  <c:v>5.8887000000000009</c:v>
                </c:pt>
                <c:pt idx="4598">
                  <c:v>26.563999999999997</c:v>
                </c:pt>
                <c:pt idx="4599">
                  <c:v>43.784199999999984</c:v>
                </c:pt>
                <c:pt idx="4600">
                  <c:v>63.134999999999991</c:v>
                </c:pt>
                <c:pt idx="4601">
                  <c:v>5.4143999999999997</c:v>
                </c:pt>
                <c:pt idx="4602">
                  <c:v>5.9383999999999988</c:v>
                </c:pt>
                <c:pt idx="4603">
                  <c:v>53.804799999999986</c:v>
                </c:pt>
                <c:pt idx="4604">
                  <c:v>4.4311999999999996</c:v>
                </c:pt>
                <c:pt idx="4605">
                  <c:v>50.383200000000016</c:v>
                </c:pt>
                <c:pt idx="4606">
                  <c:v>13.3371</c:v>
                </c:pt>
                <c:pt idx="4607">
                  <c:v>160.62299999999993</c:v>
                </c:pt>
                <c:pt idx="4608">
                  <c:v>2.0573999999999995</c:v>
                </c:pt>
                <c:pt idx="4609">
                  <c:v>21.772800000000004</c:v>
                </c:pt>
                <c:pt idx="4610">
                  <c:v>20.732800000000001</c:v>
                </c:pt>
                <c:pt idx="4611">
                  <c:v>15.68</c:v>
                </c:pt>
                <c:pt idx="4612">
                  <c:v>3.571200000000001</c:v>
                </c:pt>
                <c:pt idx="4613">
                  <c:v>8.218</c:v>
                </c:pt>
                <c:pt idx="4614">
                  <c:v>-166.39350000000002</c:v>
                </c:pt>
                <c:pt idx="4615">
                  <c:v>4.2659999999999973</c:v>
                </c:pt>
                <c:pt idx="4616">
                  <c:v>6.7188000000000088</c:v>
                </c:pt>
                <c:pt idx="4617">
                  <c:v>147.47500000000002</c:v>
                </c:pt>
                <c:pt idx="4618">
                  <c:v>141.1644</c:v>
                </c:pt>
                <c:pt idx="4619">
                  <c:v>1007.9831999999999</c:v>
                </c:pt>
                <c:pt idx="4620">
                  <c:v>33.93</c:v>
                </c:pt>
                <c:pt idx="4621">
                  <c:v>21.714000000000002</c:v>
                </c:pt>
                <c:pt idx="4622">
                  <c:v>-1.9872000000000005</c:v>
                </c:pt>
                <c:pt idx="4623">
                  <c:v>62.137599999999992</c:v>
                </c:pt>
                <c:pt idx="4624">
                  <c:v>-3.2309999999999945</c:v>
                </c:pt>
                <c:pt idx="4625">
                  <c:v>4.240800000000001</c:v>
                </c:pt>
                <c:pt idx="4626">
                  <c:v>20.163000000000004</c:v>
                </c:pt>
                <c:pt idx="4627">
                  <c:v>6.9664000000000001</c:v>
                </c:pt>
                <c:pt idx="4628">
                  <c:v>39.410000000000011</c:v>
                </c:pt>
                <c:pt idx="4629">
                  <c:v>9.8901000000000039</c:v>
                </c:pt>
                <c:pt idx="4630">
                  <c:v>6.1704000000000008</c:v>
                </c:pt>
                <c:pt idx="4631">
                  <c:v>24.84</c:v>
                </c:pt>
                <c:pt idx="4632">
                  <c:v>11.156400000000005</c:v>
                </c:pt>
                <c:pt idx="4633">
                  <c:v>34.493999999999971</c:v>
                </c:pt>
                <c:pt idx="4634">
                  <c:v>3.2391999999999967</c:v>
                </c:pt>
                <c:pt idx="4635">
                  <c:v>9.7175999999999902</c:v>
                </c:pt>
                <c:pt idx="4636">
                  <c:v>33.458399999999997</c:v>
                </c:pt>
                <c:pt idx="4637">
                  <c:v>5.6993999999999998</c:v>
                </c:pt>
                <c:pt idx="4638">
                  <c:v>12.298000000000002</c:v>
                </c:pt>
                <c:pt idx="4639">
                  <c:v>751.9624</c:v>
                </c:pt>
                <c:pt idx="4640">
                  <c:v>5.4340999999999999</c:v>
                </c:pt>
                <c:pt idx="4641">
                  <c:v>-2.5343999999999998</c:v>
                </c:pt>
                <c:pt idx="4642">
                  <c:v>-28.95679999999993</c:v>
                </c:pt>
                <c:pt idx="4643">
                  <c:v>2.1492</c:v>
                </c:pt>
                <c:pt idx="4644">
                  <c:v>41.880000000000024</c:v>
                </c:pt>
                <c:pt idx="4645">
                  <c:v>-8.0980000000000167</c:v>
                </c:pt>
                <c:pt idx="4646">
                  <c:v>6.1289999999999996</c:v>
                </c:pt>
                <c:pt idx="4647">
                  <c:v>62.782199999999975</c:v>
                </c:pt>
                <c:pt idx="4648">
                  <c:v>206.88929999999996</c:v>
                </c:pt>
                <c:pt idx="4649">
                  <c:v>1.9320000000000004</c:v>
                </c:pt>
                <c:pt idx="4650">
                  <c:v>114.93849999999998</c:v>
                </c:pt>
                <c:pt idx="4651">
                  <c:v>97.88</c:v>
                </c:pt>
                <c:pt idx="4652">
                  <c:v>5.7623999999999995</c:v>
                </c:pt>
                <c:pt idx="4653">
                  <c:v>39.947999999999993</c:v>
                </c:pt>
                <c:pt idx="4654">
                  <c:v>1.3535999999999999</c:v>
                </c:pt>
                <c:pt idx="4655">
                  <c:v>3.9591999999999992</c:v>
                </c:pt>
                <c:pt idx="4656">
                  <c:v>14.227200000000003</c:v>
                </c:pt>
                <c:pt idx="4657">
                  <c:v>6.5164</c:v>
                </c:pt>
                <c:pt idx="4658">
                  <c:v>2.8884000000000007</c:v>
                </c:pt>
                <c:pt idx="4659">
                  <c:v>2.0474999999999994</c:v>
                </c:pt>
                <c:pt idx="4660">
                  <c:v>-0.3444000000000047</c:v>
                </c:pt>
                <c:pt idx="4661">
                  <c:v>-36.176400000000001</c:v>
                </c:pt>
                <c:pt idx="4662">
                  <c:v>-9.5940000000000012</c:v>
                </c:pt>
                <c:pt idx="4663">
                  <c:v>1.0499999999999998</c:v>
                </c:pt>
                <c:pt idx="4664">
                  <c:v>-6.0047999999999977</c:v>
                </c:pt>
                <c:pt idx="4665">
                  <c:v>5.7960000000000003</c:v>
                </c:pt>
                <c:pt idx="4666">
                  <c:v>34.365600000000008</c:v>
                </c:pt>
                <c:pt idx="4667">
                  <c:v>13.296199999999999</c:v>
                </c:pt>
                <c:pt idx="4668">
                  <c:v>-18.802</c:v>
                </c:pt>
                <c:pt idx="4669">
                  <c:v>-119.19180000000006</c:v>
                </c:pt>
                <c:pt idx="4670">
                  <c:v>-57.950999999999993</c:v>
                </c:pt>
                <c:pt idx="4671">
                  <c:v>72.357999999999976</c:v>
                </c:pt>
                <c:pt idx="4672">
                  <c:v>165.34960000000001</c:v>
                </c:pt>
                <c:pt idx="4673">
                  <c:v>33.3172</c:v>
                </c:pt>
                <c:pt idx="4674">
                  <c:v>30.023400000000009</c:v>
                </c:pt>
                <c:pt idx="4675">
                  <c:v>1.5007999999999999</c:v>
                </c:pt>
                <c:pt idx="4676">
                  <c:v>11.167199999999999</c:v>
                </c:pt>
                <c:pt idx="4677">
                  <c:v>3.2391999999999967</c:v>
                </c:pt>
                <c:pt idx="4678">
                  <c:v>6.6239999999999952</c:v>
                </c:pt>
                <c:pt idx="4679">
                  <c:v>5.7672000000000008</c:v>
                </c:pt>
                <c:pt idx="4680">
                  <c:v>20.165599999999998</c:v>
                </c:pt>
                <c:pt idx="4681">
                  <c:v>13.324499999999999</c:v>
                </c:pt>
                <c:pt idx="4682">
                  <c:v>86.392799999999994</c:v>
                </c:pt>
                <c:pt idx="4683">
                  <c:v>-56.448000000000008</c:v>
                </c:pt>
                <c:pt idx="4684">
                  <c:v>-81.94</c:v>
                </c:pt>
                <c:pt idx="4685">
                  <c:v>-2.7887999999999993</c:v>
                </c:pt>
                <c:pt idx="4686">
                  <c:v>-2.3813999999999993</c:v>
                </c:pt>
                <c:pt idx="4687">
                  <c:v>123.45480000000005</c:v>
                </c:pt>
                <c:pt idx="4688">
                  <c:v>-4.7625000000000011</c:v>
                </c:pt>
                <c:pt idx="4689">
                  <c:v>10.393599999999998</c:v>
                </c:pt>
                <c:pt idx="4690">
                  <c:v>21.592800000000011</c:v>
                </c:pt>
                <c:pt idx="4691">
                  <c:v>-42.411600000000035</c:v>
                </c:pt>
                <c:pt idx="4692">
                  <c:v>77.671999999999983</c:v>
                </c:pt>
                <c:pt idx="4693">
                  <c:v>2.6399999999999997</c:v>
                </c:pt>
                <c:pt idx="4694">
                  <c:v>14.4648</c:v>
                </c:pt>
                <c:pt idx="4695">
                  <c:v>48.470400000000012</c:v>
                </c:pt>
                <c:pt idx="4696">
                  <c:v>38.437200000000004</c:v>
                </c:pt>
                <c:pt idx="4697">
                  <c:v>136.66500000000002</c:v>
                </c:pt>
                <c:pt idx="4698">
                  <c:v>14.849099999999979</c:v>
                </c:pt>
                <c:pt idx="4699">
                  <c:v>0.59039999999999915</c:v>
                </c:pt>
                <c:pt idx="4700">
                  <c:v>-14.883200000000002</c:v>
                </c:pt>
                <c:pt idx="4701">
                  <c:v>2.1399999999999992</c:v>
                </c:pt>
                <c:pt idx="4702">
                  <c:v>-6.9964999999999993</c:v>
                </c:pt>
                <c:pt idx="4703">
                  <c:v>-19.602000000000007</c:v>
                </c:pt>
                <c:pt idx="4704">
                  <c:v>18.899299999999997</c:v>
                </c:pt>
                <c:pt idx="4705">
                  <c:v>6.8713999999999995</c:v>
                </c:pt>
                <c:pt idx="4706">
                  <c:v>17.323999999999984</c:v>
                </c:pt>
                <c:pt idx="4707">
                  <c:v>302.37299999999993</c:v>
                </c:pt>
                <c:pt idx="4708">
                  <c:v>39.212999999999994</c:v>
                </c:pt>
                <c:pt idx="4709">
                  <c:v>3.0367999999999995</c:v>
                </c:pt>
                <c:pt idx="4710">
                  <c:v>22.4316</c:v>
                </c:pt>
                <c:pt idx="4711">
                  <c:v>-0.59639999999999982</c:v>
                </c:pt>
                <c:pt idx="4712">
                  <c:v>12.700800000000001</c:v>
                </c:pt>
                <c:pt idx="4713">
                  <c:v>-74.952600000000004</c:v>
                </c:pt>
                <c:pt idx="4714">
                  <c:v>38.779199999999989</c:v>
                </c:pt>
                <c:pt idx="4715">
                  <c:v>20.158400000000015</c:v>
                </c:pt>
                <c:pt idx="4716">
                  <c:v>88.733199999999954</c:v>
                </c:pt>
                <c:pt idx="4717">
                  <c:v>2.2194000000000007</c:v>
                </c:pt>
                <c:pt idx="4718">
                  <c:v>21.772800000000004</c:v>
                </c:pt>
                <c:pt idx="4719">
                  <c:v>9.4717000000000837</c:v>
                </c:pt>
                <c:pt idx="4720">
                  <c:v>27.881999999999998</c:v>
                </c:pt>
                <c:pt idx="4721">
                  <c:v>-209.76929999999999</c:v>
                </c:pt>
                <c:pt idx="4722">
                  <c:v>2.9561999999999999</c:v>
                </c:pt>
                <c:pt idx="4723">
                  <c:v>7.2176999999999998</c:v>
                </c:pt>
                <c:pt idx="4724">
                  <c:v>-6.921599999999998</c:v>
                </c:pt>
                <c:pt idx="4725">
                  <c:v>50.36579999999995</c:v>
                </c:pt>
                <c:pt idx="4726">
                  <c:v>55.895999999999958</c:v>
                </c:pt>
                <c:pt idx="4727">
                  <c:v>-37.943400000000025</c:v>
                </c:pt>
                <c:pt idx="4728">
                  <c:v>46.178999999999988</c:v>
                </c:pt>
                <c:pt idx="4729">
                  <c:v>3.3098999999999998</c:v>
                </c:pt>
                <c:pt idx="4730">
                  <c:v>99.940799999999982</c:v>
                </c:pt>
                <c:pt idx="4731">
                  <c:v>4.5401999999999996</c:v>
                </c:pt>
                <c:pt idx="4732">
                  <c:v>20.767499999999998</c:v>
                </c:pt>
                <c:pt idx="4733">
                  <c:v>9.5615999999999985</c:v>
                </c:pt>
                <c:pt idx="4734">
                  <c:v>146.38799999999998</c:v>
                </c:pt>
                <c:pt idx="4735">
                  <c:v>3.8822000000000001</c:v>
                </c:pt>
                <c:pt idx="4736">
                  <c:v>13.427999999999997</c:v>
                </c:pt>
                <c:pt idx="4737">
                  <c:v>14.955599999999997</c:v>
                </c:pt>
                <c:pt idx="4738">
                  <c:v>28.087600000000002</c:v>
                </c:pt>
                <c:pt idx="4739">
                  <c:v>-0.88860000000000205</c:v>
                </c:pt>
                <c:pt idx="4740">
                  <c:v>4.5815999999999999</c:v>
                </c:pt>
                <c:pt idx="4741">
                  <c:v>2.3025000000000002</c:v>
                </c:pt>
                <c:pt idx="4742">
                  <c:v>8.0996999999999986</c:v>
                </c:pt>
                <c:pt idx="4743">
                  <c:v>2.5279999999999996</c:v>
                </c:pt>
                <c:pt idx="4744">
                  <c:v>57.501599999999996</c:v>
                </c:pt>
                <c:pt idx="4745">
                  <c:v>62.700400000000002</c:v>
                </c:pt>
                <c:pt idx="4746">
                  <c:v>9.158100000000001</c:v>
                </c:pt>
                <c:pt idx="4747">
                  <c:v>7.6049999999999978</c:v>
                </c:pt>
                <c:pt idx="4748">
                  <c:v>11.995199999999997</c:v>
                </c:pt>
                <c:pt idx="4749">
                  <c:v>16.032</c:v>
                </c:pt>
                <c:pt idx="4750">
                  <c:v>62.82000000000005</c:v>
                </c:pt>
                <c:pt idx="4751">
                  <c:v>-9.153000000000004</c:v>
                </c:pt>
                <c:pt idx="4752">
                  <c:v>-23.576400000000007</c:v>
                </c:pt>
                <c:pt idx="4753">
                  <c:v>6.4308000000000014</c:v>
                </c:pt>
                <c:pt idx="4754">
                  <c:v>-2.5880000000000001</c:v>
                </c:pt>
                <c:pt idx="4755">
                  <c:v>40.353599999999986</c:v>
                </c:pt>
                <c:pt idx="4756">
                  <c:v>-1.5264000000000002</c:v>
                </c:pt>
                <c:pt idx="4757">
                  <c:v>-69.395200000000031</c:v>
                </c:pt>
                <c:pt idx="4758">
                  <c:v>219.50880000000006</c:v>
                </c:pt>
                <c:pt idx="4759">
                  <c:v>18.335999999999999</c:v>
                </c:pt>
                <c:pt idx="4760">
                  <c:v>2.8477999999999994</c:v>
                </c:pt>
                <c:pt idx="4761">
                  <c:v>1.9925999999999999</c:v>
                </c:pt>
                <c:pt idx="4762">
                  <c:v>1.0284</c:v>
                </c:pt>
                <c:pt idx="4763">
                  <c:v>85.981799999999993</c:v>
                </c:pt>
                <c:pt idx="4764">
                  <c:v>9.9936000000000007</c:v>
                </c:pt>
                <c:pt idx="4765">
                  <c:v>7.5370999999999988</c:v>
                </c:pt>
                <c:pt idx="4766">
                  <c:v>29.798999999999999</c:v>
                </c:pt>
                <c:pt idx="4767">
                  <c:v>22.492499999999993</c:v>
                </c:pt>
                <c:pt idx="4768">
                  <c:v>9.1871999999999989</c:v>
                </c:pt>
                <c:pt idx="4769">
                  <c:v>4.1832000000000003</c:v>
                </c:pt>
                <c:pt idx="4770">
                  <c:v>1.8719999999999997</c:v>
                </c:pt>
                <c:pt idx="4771">
                  <c:v>83.512799999999913</c:v>
                </c:pt>
                <c:pt idx="4772">
                  <c:v>-4.0400000000000009</c:v>
                </c:pt>
                <c:pt idx="4773">
                  <c:v>4.1760000000000002</c:v>
                </c:pt>
                <c:pt idx="4774">
                  <c:v>16.678799999999995</c:v>
                </c:pt>
                <c:pt idx="4775">
                  <c:v>6.073599999999999</c:v>
                </c:pt>
                <c:pt idx="4776">
                  <c:v>4.0749000000000004</c:v>
                </c:pt>
                <c:pt idx="4777">
                  <c:v>6.6846000000000005</c:v>
                </c:pt>
                <c:pt idx="4778">
                  <c:v>33.310199999999995</c:v>
                </c:pt>
                <c:pt idx="4779">
                  <c:v>10.647000000000004</c:v>
                </c:pt>
                <c:pt idx="4780">
                  <c:v>0</c:v>
                </c:pt>
                <c:pt idx="4781">
                  <c:v>-2.214</c:v>
                </c:pt>
                <c:pt idx="4782">
                  <c:v>3.5623000000000022</c:v>
                </c:pt>
                <c:pt idx="4783">
                  <c:v>137.15100000000001</c:v>
                </c:pt>
                <c:pt idx="4784">
                  <c:v>1.1480000000000006</c:v>
                </c:pt>
                <c:pt idx="4785">
                  <c:v>-143.79040000000001</c:v>
                </c:pt>
                <c:pt idx="4786">
                  <c:v>0.47519999999999984</c:v>
                </c:pt>
                <c:pt idx="4787">
                  <c:v>-6.5339999999999954</c:v>
                </c:pt>
                <c:pt idx="4788">
                  <c:v>15.069600000000007</c:v>
                </c:pt>
                <c:pt idx="4789">
                  <c:v>10.983999999999996</c:v>
                </c:pt>
                <c:pt idx="4790">
                  <c:v>-248.16599999999994</c:v>
                </c:pt>
                <c:pt idx="4791">
                  <c:v>28.706399999999991</c:v>
                </c:pt>
                <c:pt idx="4792">
                  <c:v>9.6935999999999964</c:v>
                </c:pt>
                <c:pt idx="4793">
                  <c:v>11.231999999999999</c:v>
                </c:pt>
                <c:pt idx="4794">
                  <c:v>18.114600000000003</c:v>
                </c:pt>
                <c:pt idx="4795">
                  <c:v>2.7071999999999994</c:v>
                </c:pt>
                <c:pt idx="4796">
                  <c:v>-44.146199999999979</c:v>
                </c:pt>
                <c:pt idx="4797">
                  <c:v>10.8864</c:v>
                </c:pt>
                <c:pt idx="4798">
                  <c:v>8.3028000000000031</c:v>
                </c:pt>
                <c:pt idx="4799">
                  <c:v>4.3600000000000012</c:v>
                </c:pt>
                <c:pt idx="4800">
                  <c:v>0.41720000000000046</c:v>
                </c:pt>
                <c:pt idx="4801">
                  <c:v>-7.6119999999999983</c:v>
                </c:pt>
                <c:pt idx="4802">
                  <c:v>-9.8207999999999984</c:v>
                </c:pt>
                <c:pt idx="4803">
                  <c:v>-7.2589000000000041</c:v>
                </c:pt>
                <c:pt idx="4804">
                  <c:v>19.339199999999998</c:v>
                </c:pt>
                <c:pt idx="4805">
                  <c:v>18.211199999999998</c:v>
                </c:pt>
                <c:pt idx="4806">
                  <c:v>19.259999999999998</c:v>
                </c:pt>
                <c:pt idx="4807">
                  <c:v>10.088999999999999</c:v>
                </c:pt>
                <c:pt idx="4808">
                  <c:v>21.197700000000001</c:v>
                </c:pt>
                <c:pt idx="4809">
                  <c:v>91.950799999999987</c:v>
                </c:pt>
                <c:pt idx="4810">
                  <c:v>71.97</c:v>
                </c:pt>
                <c:pt idx="4811">
                  <c:v>-21.717600000000004</c:v>
                </c:pt>
                <c:pt idx="4812">
                  <c:v>179.99639999999999</c:v>
                </c:pt>
                <c:pt idx="4813">
                  <c:v>9.7151999999999941</c:v>
                </c:pt>
                <c:pt idx="4814">
                  <c:v>8.0730000000000004</c:v>
                </c:pt>
                <c:pt idx="4815">
                  <c:v>6.1640999999999995</c:v>
                </c:pt>
                <c:pt idx="4816">
                  <c:v>5.6315999999999971</c:v>
                </c:pt>
                <c:pt idx="4817">
                  <c:v>8.1551999999999971</c:v>
                </c:pt>
                <c:pt idx="4818">
                  <c:v>-42.588000000000036</c:v>
                </c:pt>
                <c:pt idx="4819">
                  <c:v>5.0763999999999996</c:v>
                </c:pt>
                <c:pt idx="4820">
                  <c:v>-1181.2824000000003</c:v>
                </c:pt>
                <c:pt idx="4821">
                  <c:v>47.993999999999971</c:v>
                </c:pt>
                <c:pt idx="4822">
                  <c:v>-35.884799999999984</c:v>
                </c:pt>
                <c:pt idx="4823">
                  <c:v>-24.275999999999996</c:v>
                </c:pt>
                <c:pt idx="4824">
                  <c:v>-9.1109999999999971</c:v>
                </c:pt>
                <c:pt idx="4825">
                  <c:v>15.590399999999995</c:v>
                </c:pt>
                <c:pt idx="4826">
                  <c:v>4.9055999999999997</c:v>
                </c:pt>
                <c:pt idx="4827">
                  <c:v>19.465600000000002</c:v>
                </c:pt>
                <c:pt idx="4828">
                  <c:v>1.6355999999999997</c:v>
                </c:pt>
                <c:pt idx="4829">
                  <c:v>4.4771999999999998</c:v>
                </c:pt>
                <c:pt idx="4830">
                  <c:v>68.846399999999988</c:v>
                </c:pt>
                <c:pt idx="4831">
                  <c:v>9.8901000000000039</c:v>
                </c:pt>
                <c:pt idx="4832">
                  <c:v>5.8707999999999991</c:v>
                </c:pt>
                <c:pt idx="4833">
                  <c:v>5.8232999999999997</c:v>
                </c:pt>
                <c:pt idx="4834">
                  <c:v>13.472999999999999</c:v>
                </c:pt>
                <c:pt idx="4835">
                  <c:v>27.881999999999998</c:v>
                </c:pt>
                <c:pt idx="4836">
                  <c:v>7.2267999999999999</c:v>
                </c:pt>
                <c:pt idx="4837">
                  <c:v>-2.6585999999999999</c:v>
                </c:pt>
                <c:pt idx="4838">
                  <c:v>10.057200000000002</c:v>
                </c:pt>
                <c:pt idx="4839">
                  <c:v>-34.314799999999991</c:v>
                </c:pt>
                <c:pt idx="4840">
                  <c:v>11.583600000000001</c:v>
                </c:pt>
                <c:pt idx="4841">
                  <c:v>-4.0722000000000023</c:v>
                </c:pt>
                <c:pt idx="4842">
                  <c:v>-54.881999999999998</c:v>
                </c:pt>
                <c:pt idx="4843">
                  <c:v>0.2992000000000008</c:v>
                </c:pt>
                <c:pt idx="4844">
                  <c:v>2.2449999999999992</c:v>
                </c:pt>
                <c:pt idx="4845">
                  <c:v>3.6791999999999998</c:v>
                </c:pt>
                <c:pt idx="4846">
                  <c:v>19.796999999999997</c:v>
                </c:pt>
                <c:pt idx="4847">
                  <c:v>17.908000000000001</c:v>
                </c:pt>
                <c:pt idx="4848">
                  <c:v>0.8162000000000007</c:v>
                </c:pt>
                <c:pt idx="4849">
                  <c:v>2.6459999999999999</c:v>
                </c:pt>
                <c:pt idx="4850">
                  <c:v>121.98999999999992</c:v>
                </c:pt>
                <c:pt idx="4851">
                  <c:v>91.151999999999958</c:v>
                </c:pt>
                <c:pt idx="4852">
                  <c:v>19.43519999999998</c:v>
                </c:pt>
                <c:pt idx="4853">
                  <c:v>4.5144000000000002</c:v>
                </c:pt>
                <c:pt idx="4854">
                  <c:v>0.62579999999999902</c:v>
                </c:pt>
                <c:pt idx="4855">
                  <c:v>4.4352</c:v>
                </c:pt>
                <c:pt idx="4856">
                  <c:v>24.502800000000001</c:v>
                </c:pt>
                <c:pt idx="4857">
                  <c:v>38.023999999999994</c:v>
                </c:pt>
                <c:pt idx="4858">
                  <c:v>92.969999999999985</c:v>
                </c:pt>
                <c:pt idx="4859">
                  <c:v>1.0192000000000001</c:v>
                </c:pt>
                <c:pt idx="4860">
                  <c:v>843.17059999999992</c:v>
                </c:pt>
                <c:pt idx="4861">
                  <c:v>265.42320000000001</c:v>
                </c:pt>
                <c:pt idx="4862">
                  <c:v>7.3834</c:v>
                </c:pt>
                <c:pt idx="4863">
                  <c:v>16.823699999999999</c:v>
                </c:pt>
                <c:pt idx="4864">
                  <c:v>67.191599999999994</c:v>
                </c:pt>
                <c:pt idx="4865">
                  <c:v>150.29399999999998</c:v>
                </c:pt>
                <c:pt idx="4866">
                  <c:v>190.02059999999997</c:v>
                </c:pt>
                <c:pt idx="4867">
                  <c:v>10.347300000000004</c:v>
                </c:pt>
                <c:pt idx="4868">
                  <c:v>4.2336</c:v>
                </c:pt>
                <c:pt idx="4869">
                  <c:v>-14.998000000000012</c:v>
                </c:pt>
                <c:pt idx="4870">
                  <c:v>83.209699999999998</c:v>
                </c:pt>
                <c:pt idx="4871">
                  <c:v>0.61559999999999993</c:v>
                </c:pt>
                <c:pt idx="4872">
                  <c:v>-46.716000000000008</c:v>
                </c:pt>
                <c:pt idx="4873">
                  <c:v>-11.593800000000005</c:v>
                </c:pt>
                <c:pt idx="4874">
                  <c:v>-1.9602000000000008</c:v>
                </c:pt>
                <c:pt idx="4875">
                  <c:v>29.950000000000003</c:v>
                </c:pt>
                <c:pt idx="4876">
                  <c:v>4.6175999999999995</c:v>
                </c:pt>
                <c:pt idx="4877">
                  <c:v>0.46440000000000037</c:v>
                </c:pt>
                <c:pt idx="4878">
                  <c:v>-1.4760000000000004</c:v>
                </c:pt>
                <c:pt idx="4879">
                  <c:v>2.6068000000000002</c:v>
                </c:pt>
                <c:pt idx="4880">
                  <c:v>292.77599999999995</c:v>
                </c:pt>
                <c:pt idx="4881">
                  <c:v>517.47930000000008</c:v>
                </c:pt>
                <c:pt idx="4882">
                  <c:v>16.7776</c:v>
                </c:pt>
                <c:pt idx="4883">
                  <c:v>64.199999999999989</c:v>
                </c:pt>
                <c:pt idx="4884">
                  <c:v>0.87360000000000015</c:v>
                </c:pt>
                <c:pt idx="4885">
                  <c:v>52.531999999999996</c:v>
                </c:pt>
                <c:pt idx="4886">
                  <c:v>52.974299999999992</c:v>
                </c:pt>
                <c:pt idx="4887">
                  <c:v>6.1019999999999968</c:v>
                </c:pt>
                <c:pt idx="4888">
                  <c:v>56.300999999999988</c:v>
                </c:pt>
                <c:pt idx="4889">
                  <c:v>315.82499999999993</c:v>
                </c:pt>
                <c:pt idx="4890">
                  <c:v>2.5577999999999994</c:v>
                </c:pt>
                <c:pt idx="4891">
                  <c:v>18.211199999999998</c:v>
                </c:pt>
                <c:pt idx="4892">
                  <c:v>1.1760000000000002</c:v>
                </c:pt>
                <c:pt idx="4893">
                  <c:v>2.2727999999999895</c:v>
                </c:pt>
                <c:pt idx="4894">
                  <c:v>22.991999999999997</c:v>
                </c:pt>
                <c:pt idx="4895">
                  <c:v>30.360399999999998</c:v>
                </c:pt>
                <c:pt idx="4896">
                  <c:v>55.895999999999958</c:v>
                </c:pt>
                <c:pt idx="4897">
                  <c:v>-7.8588000000000022</c:v>
                </c:pt>
                <c:pt idx="4898">
                  <c:v>2.8884000000000007</c:v>
                </c:pt>
                <c:pt idx="4899">
                  <c:v>-18.446399999999997</c:v>
                </c:pt>
                <c:pt idx="4900">
                  <c:v>125.14319999999998</c:v>
                </c:pt>
                <c:pt idx="4901">
                  <c:v>3.6348000000000003</c:v>
                </c:pt>
                <c:pt idx="4902">
                  <c:v>9.0719999999999992</c:v>
                </c:pt>
                <c:pt idx="4903">
                  <c:v>42.131399999999999</c:v>
                </c:pt>
                <c:pt idx="4904">
                  <c:v>-19.258800000000008</c:v>
                </c:pt>
                <c:pt idx="4905">
                  <c:v>11.0016</c:v>
                </c:pt>
                <c:pt idx="4906">
                  <c:v>16.193999999999988</c:v>
                </c:pt>
                <c:pt idx="4907">
                  <c:v>-8.659200000000002</c:v>
                </c:pt>
                <c:pt idx="4908">
                  <c:v>-2.0773999999999999</c:v>
                </c:pt>
                <c:pt idx="4909">
                  <c:v>6.6467999999999989</c:v>
                </c:pt>
                <c:pt idx="4910">
                  <c:v>12.700800000000001</c:v>
                </c:pt>
                <c:pt idx="4911">
                  <c:v>6.9990000000000059</c:v>
                </c:pt>
                <c:pt idx="4912">
                  <c:v>-4.577</c:v>
                </c:pt>
                <c:pt idx="4913">
                  <c:v>-1.8391999999999999</c:v>
                </c:pt>
                <c:pt idx="4914">
                  <c:v>10.428399999999996</c:v>
                </c:pt>
                <c:pt idx="4915">
                  <c:v>5.4201000000000006</c:v>
                </c:pt>
                <c:pt idx="4916">
                  <c:v>5.8750999999999962</c:v>
                </c:pt>
                <c:pt idx="4917">
                  <c:v>-32.664599999999993</c:v>
                </c:pt>
                <c:pt idx="4918">
                  <c:v>38.266800000000003</c:v>
                </c:pt>
                <c:pt idx="4919">
                  <c:v>67.274199999999979</c:v>
                </c:pt>
                <c:pt idx="4920">
                  <c:v>-3.9032000000000009</c:v>
                </c:pt>
                <c:pt idx="4921">
                  <c:v>46.118399999999994</c:v>
                </c:pt>
                <c:pt idx="4922">
                  <c:v>1.1945999999999999</c:v>
                </c:pt>
                <c:pt idx="4923">
                  <c:v>301.96799999999996</c:v>
                </c:pt>
                <c:pt idx="4924">
                  <c:v>23.524799999999999</c:v>
                </c:pt>
                <c:pt idx="4925">
                  <c:v>3.7200000000000006</c:v>
                </c:pt>
                <c:pt idx="4926">
                  <c:v>-67.543499999999995</c:v>
                </c:pt>
                <c:pt idx="4927">
                  <c:v>9.3312000000000008</c:v>
                </c:pt>
                <c:pt idx="4928">
                  <c:v>251.20200000000003</c:v>
                </c:pt>
                <c:pt idx="4929">
                  <c:v>16.170000000000002</c:v>
                </c:pt>
                <c:pt idx="4930">
                  <c:v>7.0218000000000007</c:v>
                </c:pt>
                <c:pt idx="4931">
                  <c:v>6.93</c:v>
                </c:pt>
                <c:pt idx="4932">
                  <c:v>4.2308999999999983</c:v>
                </c:pt>
                <c:pt idx="4933">
                  <c:v>-0.79200000000000004</c:v>
                </c:pt>
                <c:pt idx="4934">
                  <c:v>0.84599999999999964</c:v>
                </c:pt>
                <c:pt idx="4935">
                  <c:v>1.6776</c:v>
                </c:pt>
                <c:pt idx="4936">
                  <c:v>15.5204</c:v>
                </c:pt>
                <c:pt idx="4937">
                  <c:v>238.65299999999991</c:v>
                </c:pt>
                <c:pt idx="4938">
                  <c:v>3.9294000000000082</c:v>
                </c:pt>
                <c:pt idx="4939">
                  <c:v>6.5669999999999984</c:v>
                </c:pt>
                <c:pt idx="4940">
                  <c:v>266.45219999999989</c:v>
                </c:pt>
                <c:pt idx="4941">
                  <c:v>82.336799999999982</c:v>
                </c:pt>
                <c:pt idx="4942">
                  <c:v>1.7607999999999997</c:v>
                </c:pt>
                <c:pt idx="4943">
                  <c:v>18.766999999999996</c:v>
                </c:pt>
                <c:pt idx="4944">
                  <c:v>46.118399999999994</c:v>
                </c:pt>
                <c:pt idx="4945">
                  <c:v>3.9419999999999993</c:v>
                </c:pt>
                <c:pt idx="4946">
                  <c:v>1.7876000000000003</c:v>
                </c:pt>
                <c:pt idx="4947">
                  <c:v>13.742799999999999</c:v>
                </c:pt>
                <c:pt idx="4948">
                  <c:v>41.120799999999988</c:v>
                </c:pt>
                <c:pt idx="4949">
                  <c:v>6.0287999999999995</c:v>
                </c:pt>
                <c:pt idx="4950">
                  <c:v>5.2164000000000001</c:v>
                </c:pt>
                <c:pt idx="4951">
                  <c:v>6.2208000000000006</c:v>
                </c:pt>
                <c:pt idx="4952">
                  <c:v>20.843999999999994</c:v>
                </c:pt>
                <c:pt idx="4953">
                  <c:v>2.5769999999999982</c:v>
                </c:pt>
                <c:pt idx="4954">
                  <c:v>4.6956000000000007</c:v>
                </c:pt>
                <c:pt idx="4955">
                  <c:v>36.404399999999995</c:v>
                </c:pt>
                <c:pt idx="4956">
                  <c:v>14.212</c:v>
                </c:pt>
                <c:pt idx="4957">
                  <c:v>-4.3960000000000026</c:v>
                </c:pt>
                <c:pt idx="4958">
                  <c:v>6.1307999999999998</c:v>
                </c:pt>
                <c:pt idx="4959">
                  <c:v>6.1192000000000011</c:v>
                </c:pt>
                <c:pt idx="4960">
                  <c:v>18.316800000000001</c:v>
                </c:pt>
                <c:pt idx="4961">
                  <c:v>5.4800999999999966</c:v>
                </c:pt>
                <c:pt idx="4962">
                  <c:v>4.6644000000000005</c:v>
                </c:pt>
                <c:pt idx="4963">
                  <c:v>4.8588000000000164</c:v>
                </c:pt>
                <c:pt idx="4964">
                  <c:v>-5.1760000000000002</c:v>
                </c:pt>
                <c:pt idx="4965">
                  <c:v>58.379999999999939</c:v>
                </c:pt>
                <c:pt idx="4966">
                  <c:v>3.8654999999999973</c:v>
                </c:pt>
                <c:pt idx="4967">
                  <c:v>4.1159999999999997</c:v>
                </c:pt>
                <c:pt idx="4968">
                  <c:v>83.991600000000005</c:v>
                </c:pt>
                <c:pt idx="4969">
                  <c:v>15.537199999999999</c:v>
                </c:pt>
                <c:pt idx="4970">
                  <c:v>-28.597800000000007</c:v>
                </c:pt>
                <c:pt idx="4971">
                  <c:v>12.639200000000001</c:v>
                </c:pt>
                <c:pt idx="4972">
                  <c:v>5.7797999999999963</c:v>
                </c:pt>
                <c:pt idx="4973">
                  <c:v>31.068799999999996</c:v>
                </c:pt>
                <c:pt idx="4974">
                  <c:v>6.3209999999999997</c:v>
                </c:pt>
                <c:pt idx="4975">
                  <c:v>152.38799999999992</c:v>
                </c:pt>
                <c:pt idx="4976">
                  <c:v>7.2089999999999996</c:v>
                </c:pt>
                <c:pt idx="4977">
                  <c:v>2.3407999999999998</c:v>
                </c:pt>
                <c:pt idx="4978">
                  <c:v>224.4426</c:v>
                </c:pt>
                <c:pt idx="4979">
                  <c:v>1.5426000000000002</c:v>
                </c:pt>
                <c:pt idx="4980">
                  <c:v>-11.761200000000002</c:v>
                </c:pt>
                <c:pt idx="4981">
                  <c:v>-1.4279999999999999</c:v>
                </c:pt>
                <c:pt idx="4982">
                  <c:v>2.4011999999999998</c:v>
                </c:pt>
                <c:pt idx="4983">
                  <c:v>22.9068</c:v>
                </c:pt>
                <c:pt idx="4984">
                  <c:v>1.1764999999999992</c:v>
                </c:pt>
                <c:pt idx="4985">
                  <c:v>7.056</c:v>
                </c:pt>
                <c:pt idx="4986">
                  <c:v>5.4432</c:v>
                </c:pt>
                <c:pt idx="4987">
                  <c:v>149.14799999999991</c:v>
                </c:pt>
                <c:pt idx="4988">
                  <c:v>-2.1755999999999993</c:v>
                </c:pt>
                <c:pt idx="4989">
                  <c:v>2.1683999999999997</c:v>
                </c:pt>
                <c:pt idx="4990">
                  <c:v>77.558399999999978</c:v>
                </c:pt>
                <c:pt idx="4991">
                  <c:v>-2929.4845000000005</c:v>
                </c:pt>
                <c:pt idx="4992">
                  <c:v>18.878399999999999</c:v>
                </c:pt>
                <c:pt idx="4993">
                  <c:v>5.9903999999999984</c:v>
                </c:pt>
                <c:pt idx="4994">
                  <c:v>3.5559999999999992</c:v>
                </c:pt>
                <c:pt idx="4995">
                  <c:v>18.873199999999997</c:v>
                </c:pt>
                <c:pt idx="4996">
                  <c:v>3.6587999999999976</c:v>
                </c:pt>
                <c:pt idx="4997">
                  <c:v>-10.037199999999999</c:v>
                </c:pt>
                <c:pt idx="4998">
                  <c:v>8.2194000000000003</c:v>
                </c:pt>
                <c:pt idx="4999">
                  <c:v>27.782999999999998</c:v>
                </c:pt>
                <c:pt idx="5000">
                  <c:v>28.796399999999998</c:v>
                </c:pt>
                <c:pt idx="5001">
                  <c:v>20.154999999999994</c:v>
                </c:pt>
                <c:pt idx="5002">
                  <c:v>91.967999999999989</c:v>
                </c:pt>
                <c:pt idx="5003">
                  <c:v>5.0688000000000004</c:v>
                </c:pt>
                <c:pt idx="5004">
                  <c:v>16.2486</c:v>
                </c:pt>
                <c:pt idx="5005">
                  <c:v>207.14699999999993</c:v>
                </c:pt>
                <c:pt idx="5006">
                  <c:v>1114.5119999999999</c:v>
                </c:pt>
                <c:pt idx="5007">
                  <c:v>3.0497999999999985</c:v>
                </c:pt>
                <c:pt idx="5008">
                  <c:v>-6.9827999999999975</c:v>
                </c:pt>
                <c:pt idx="5009">
                  <c:v>-131.9940000000002</c:v>
                </c:pt>
                <c:pt idx="5010">
                  <c:v>-3.9383999999999997</c:v>
                </c:pt>
                <c:pt idx="5011">
                  <c:v>-356.96429999999998</c:v>
                </c:pt>
                <c:pt idx="5012">
                  <c:v>-22.619999999999997</c:v>
                </c:pt>
                <c:pt idx="5013">
                  <c:v>25.010999999999967</c:v>
                </c:pt>
                <c:pt idx="5014">
                  <c:v>-52.640999999999991</c:v>
                </c:pt>
                <c:pt idx="5015">
                  <c:v>9.6712000000000025</c:v>
                </c:pt>
                <c:pt idx="5016">
                  <c:v>-250.39600000000019</c:v>
                </c:pt>
                <c:pt idx="5017">
                  <c:v>3.2351999999999994</c:v>
                </c:pt>
                <c:pt idx="5018">
                  <c:v>146.76929999999993</c:v>
                </c:pt>
                <c:pt idx="5019">
                  <c:v>5.3196000000000012</c:v>
                </c:pt>
                <c:pt idx="5020">
                  <c:v>17.378999999999976</c:v>
                </c:pt>
                <c:pt idx="5021">
                  <c:v>21.791999999999994</c:v>
                </c:pt>
                <c:pt idx="5022">
                  <c:v>146.76929999999993</c:v>
                </c:pt>
                <c:pt idx="5023">
                  <c:v>11.177600000000002</c:v>
                </c:pt>
                <c:pt idx="5024">
                  <c:v>16.405199999999997</c:v>
                </c:pt>
                <c:pt idx="5025">
                  <c:v>133.97129999999996</c:v>
                </c:pt>
                <c:pt idx="5026">
                  <c:v>60.552800000000005</c:v>
                </c:pt>
                <c:pt idx="5027">
                  <c:v>72.640799999999999</c:v>
                </c:pt>
                <c:pt idx="5028">
                  <c:v>53.994600000000005</c:v>
                </c:pt>
                <c:pt idx="5029">
                  <c:v>2.1683999999999997</c:v>
                </c:pt>
                <c:pt idx="5030">
                  <c:v>2.2282000000000002</c:v>
                </c:pt>
                <c:pt idx="5031">
                  <c:v>40.370399999999997</c:v>
                </c:pt>
                <c:pt idx="5032">
                  <c:v>25.552800000000005</c:v>
                </c:pt>
                <c:pt idx="5033">
                  <c:v>7.4172000000000011</c:v>
                </c:pt>
                <c:pt idx="5034">
                  <c:v>48.117999999999981</c:v>
                </c:pt>
                <c:pt idx="5035">
                  <c:v>111.10349999999994</c:v>
                </c:pt>
                <c:pt idx="5036">
                  <c:v>2.0339999999999989</c:v>
                </c:pt>
                <c:pt idx="5037">
                  <c:v>83.98599999999999</c:v>
                </c:pt>
                <c:pt idx="5038">
                  <c:v>-37.112400000000036</c:v>
                </c:pt>
                <c:pt idx="5039">
                  <c:v>193.32000000000005</c:v>
                </c:pt>
                <c:pt idx="5040">
                  <c:v>103.89819999999997</c:v>
                </c:pt>
                <c:pt idx="5041">
                  <c:v>32.500799999999998</c:v>
                </c:pt>
                <c:pt idx="5042">
                  <c:v>38.975999999999985</c:v>
                </c:pt>
                <c:pt idx="5043">
                  <c:v>191.65860000000001</c:v>
                </c:pt>
                <c:pt idx="5044">
                  <c:v>28.857999999999997</c:v>
                </c:pt>
                <c:pt idx="5045">
                  <c:v>187.39760000000001</c:v>
                </c:pt>
                <c:pt idx="5046">
                  <c:v>1.8143999999999996</c:v>
                </c:pt>
                <c:pt idx="5047">
                  <c:v>3.9690000000000003</c:v>
                </c:pt>
                <c:pt idx="5048">
                  <c:v>-13.827800000000003</c:v>
                </c:pt>
                <c:pt idx="5049">
                  <c:v>13.997199999999999</c:v>
                </c:pt>
                <c:pt idx="5050">
                  <c:v>8.7137999999999991</c:v>
                </c:pt>
                <c:pt idx="5051">
                  <c:v>7.9299999999999971</c:v>
                </c:pt>
                <c:pt idx="5052">
                  <c:v>91.950799999999987</c:v>
                </c:pt>
                <c:pt idx="5053">
                  <c:v>84.659999999999982</c:v>
                </c:pt>
                <c:pt idx="5054">
                  <c:v>0.79379999999999962</c:v>
                </c:pt>
                <c:pt idx="5055">
                  <c:v>-437.5404000000002</c:v>
                </c:pt>
                <c:pt idx="5056">
                  <c:v>11.879999999999999</c:v>
                </c:pt>
                <c:pt idx="5057">
                  <c:v>0.83759999999999835</c:v>
                </c:pt>
                <c:pt idx="5058">
                  <c:v>-83.204999999999984</c:v>
                </c:pt>
                <c:pt idx="5059">
                  <c:v>195.99440000000004</c:v>
                </c:pt>
                <c:pt idx="5060">
                  <c:v>70.178400000000025</c:v>
                </c:pt>
                <c:pt idx="5061">
                  <c:v>21.99</c:v>
                </c:pt>
                <c:pt idx="5062">
                  <c:v>105.83160000000002</c:v>
                </c:pt>
                <c:pt idx="5063">
                  <c:v>11.156400000000005</c:v>
                </c:pt>
                <c:pt idx="5064">
                  <c:v>113.67419999999998</c:v>
                </c:pt>
                <c:pt idx="5065">
                  <c:v>81.59490000000001</c:v>
                </c:pt>
                <c:pt idx="5066">
                  <c:v>-653.28340000000003</c:v>
                </c:pt>
                <c:pt idx="5067">
                  <c:v>6.2059999999999977</c:v>
                </c:pt>
                <c:pt idx="5068">
                  <c:v>274.995</c:v>
                </c:pt>
                <c:pt idx="5069">
                  <c:v>37.229999999999983</c:v>
                </c:pt>
                <c:pt idx="5070">
                  <c:v>17.253</c:v>
                </c:pt>
                <c:pt idx="5071">
                  <c:v>22.629600000000003</c:v>
                </c:pt>
                <c:pt idx="5072">
                  <c:v>83.994400000000013</c:v>
                </c:pt>
                <c:pt idx="5073">
                  <c:v>15.700000000000003</c:v>
                </c:pt>
                <c:pt idx="5074">
                  <c:v>4.5187999999999997</c:v>
                </c:pt>
                <c:pt idx="5075">
                  <c:v>-95.670000000000044</c:v>
                </c:pt>
                <c:pt idx="5076">
                  <c:v>5.6049999999999951</c:v>
                </c:pt>
                <c:pt idx="5077">
                  <c:v>-131.95100000000002</c:v>
                </c:pt>
                <c:pt idx="5078">
                  <c:v>8.5727999999999991</c:v>
                </c:pt>
                <c:pt idx="5079">
                  <c:v>-29.605799999999981</c:v>
                </c:pt>
                <c:pt idx="5080">
                  <c:v>2.8296000000000001</c:v>
                </c:pt>
                <c:pt idx="5081">
                  <c:v>7.2576000000000001</c:v>
                </c:pt>
                <c:pt idx="5082">
                  <c:v>8.3524000000000012</c:v>
                </c:pt>
                <c:pt idx="5083">
                  <c:v>23.455199999999998</c:v>
                </c:pt>
                <c:pt idx="5084">
                  <c:v>48.539199999999994</c:v>
                </c:pt>
                <c:pt idx="5085">
                  <c:v>-9.5568000000000026</c:v>
                </c:pt>
                <c:pt idx="5086">
                  <c:v>-93.231599999999958</c:v>
                </c:pt>
                <c:pt idx="5087">
                  <c:v>-1.2890000000000006</c:v>
                </c:pt>
                <c:pt idx="5088">
                  <c:v>-1.7892000000000001</c:v>
                </c:pt>
                <c:pt idx="5089">
                  <c:v>2.8884000000000007</c:v>
                </c:pt>
                <c:pt idx="5090">
                  <c:v>3.1842000000000001</c:v>
                </c:pt>
                <c:pt idx="5091">
                  <c:v>-0.6048</c:v>
                </c:pt>
                <c:pt idx="5092">
                  <c:v>13.891499999999999</c:v>
                </c:pt>
                <c:pt idx="5093">
                  <c:v>-31.536000000000001</c:v>
                </c:pt>
                <c:pt idx="5094">
                  <c:v>-120.37200000000003</c:v>
                </c:pt>
                <c:pt idx="5095">
                  <c:v>-7.0080000000000044</c:v>
                </c:pt>
                <c:pt idx="5096">
                  <c:v>-4.8491999999999997</c:v>
                </c:pt>
                <c:pt idx="5097">
                  <c:v>-8.0500000000000025</c:v>
                </c:pt>
                <c:pt idx="5098">
                  <c:v>-8.3524000000000012</c:v>
                </c:pt>
                <c:pt idx="5099">
                  <c:v>6.4638000000000009</c:v>
                </c:pt>
                <c:pt idx="5100">
                  <c:v>0.3335999999999999</c:v>
                </c:pt>
                <c:pt idx="5101">
                  <c:v>1.8792</c:v>
                </c:pt>
                <c:pt idx="5102">
                  <c:v>5.4432</c:v>
                </c:pt>
                <c:pt idx="5103">
                  <c:v>12.509999999999993</c:v>
                </c:pt>
                <c:pt idx="5104">
                  <c:v>5.0327999999999999</c:v>
                </c:pt>
                <c:pt idx="5105">
                  <c:v>13.972799999999999</c:v>
                </c:pt>
                <c:pt idx="5106">
                  <c:v>23.225999999999999</c:v>
                </c:pt>
                <c:pt idx="5107">
                  <c:v>5.2559999999999985</c:v>
                </c:pt>
                <c:pt idx="5108">
                  <c:v>6.7920000000000016</c:v>
                </c:pt>
                <c:pt idx="5109">
                  <c:v>19.692</c:v>
                </c:pt>
                <c:pt idx="5110">
                  <c:v>-35.046000000000028</c:v>
                </c:pt>
                <c:pt idx="5111">
                  <c:v>3.1399999999999988</c:v>
                </c:pt>
                <c:pt idx="5112">
                  <c:v>-7.4357999999999969</c:v>
                </c:pt>
                <c:pt idx="5113">
                  <c:v>5.4432</c:v>
                </c:pt>
                <c:pt idx="5114">
                  <c:v>3.3674999999999984</c:v>
                </c:pt>
                <c:pt idx="5115">
                  <c:v>1.0737999999999999</c:v>
                </c:pt>
                <c:pt idx="5116">
                  <c:v>0</c:v>
                </c:pt>
                <c:pt idx="5117">
                  <c:v>16.186799999999998</c:v>
                </c:pt>
                <c:pt idx="5118">
                  <c:v>296.06709999999998</c:v>
                </c:pt>
                <c:pt idx="5119">
                  <c:v>28.657800000000002</c:v>
                </c:pt>
                <c:pt idx="5120">
                  <c:v>9.3019999999999925</c:v>
                </c:pt>
                <c:pt idx="5121">
                  <c:v>42.991400000000006</c:v>
                </c:pt>
                <c:pt idx="5122">
                  <c:v>9.3312000000000008</c:v>
                </c:pt>
                <c:pt idx="5123">
                  <c:v>6.3504000000000005</c:v>
                </c:pt>
                <c:pt idx="5124">
                  <c:v>-108.33479999999997</c:v>
                </c:pt>
                <c:pt idx="5125">
                  <c:v>31.491599999999995</c:v>
                </c:pt>
                <c:pt idx="5126">
                  <c:v>1371.9803999999999</c:v>
                </c:pt>
                <c:pt idx="5127">
                  <c:v>198.42899999999997</c:v>
                </c:pt>
                <c:pt idx="5128">
                  <c:v>4.4173999999999989</c:v>
                </c:pt>
                <c:pt idx="5129">
                  <c:v>80.631600000000006</c:v>
                </c:pt>
                <c:pt idx="5130">
                  <c:v>21.065400000000004</c:v>
                </c:pt>
                <c:pt idx="5131">
                  <c:v>37.414400000000001</c:v>
                </c:pt>
                <c:pt idx="5132">
                  <c:v>37.791599999999988</c:v>
                </c:pt>
                <c:pt idx="5133">
                  <c:v>14.682500000000001</c:v>
                </c:pt>
                <c:pt idx="5134">
                  <c:v>32.670400000000001</c:v>
                </c:pt>
                <c:pt idx="5135">
                  <c:v>8.1840000000000011</c:v>
                </c:pt>
                <c:pt idx="5136">
                  <c:v>2.7323999999999993</c:v>
                </c:pt>
                <c:pt idx="5137">
                  <c:v>13.0548</c:v>
                </c:pt>
                <c:pt idx="5138">
                  <c:v>10.969799999999999</c:v>
                </c:pt>
                <c:pt idx="5139">
                  <c:v>24.2285</c:v>
                </c:pt>
                <c:pt idx="5140">
                  <c:v>43.164000000000001</c:v>
                </c:pt>
                <c:pt idx="5141">
                  <c:v>292.77599999999995</c:v>
                </c:pt>
                <c:pt idx="5142">
                  <c:v>18.513599999999997</c:v>
                </c:pt>
                <c:pt idx="5143">
                  <c:v>1.1224999999999996</c:v>
                </c:pt>
                <c:pt idx="5144">
                  <c:v>29.328400000000002</c:v>
                </c:pt>
                <c:pt idx="5145">
                  <c:v>38.931200000000004</c:v>
                </c:pt>
                <c:pt idx="5146">
                  <c:v>16.38</c:v>
                </c:pt>
                <c:pt idx="5147">
                  <c:v>1.9223999999999997</c:v>
                </c:pt>
                <c:pt idx="5148">
                  <c:v>105.29699999999988</c:v>
                </c:pt>
                <c:pt idx="5149">
                  <c:v>352.30649999999997</c:v>
                </c:pt>
                <c:pt idx="5150">
                  <c:v>16.945</c:v>
                </c:pt>
                <c:pt idx="5151">
                  <c:v>10.373999999999999</c:v>
                </c:pt>
                <c:pt idx="5152">
                  <c:v>0.83999999999999975</c:v>
                </c:pt>
                <c:pt idx="5153">
                  <c:v>2.9040000000000008</c:v>
                </c:pt>
                <c:pt idx="5154">
                  <c:v>13.063999999999998</c:v>
                </c:pt>
                <c:pt idx="5155">
                  <c:v>34.070399999999999</c:v>
                </c:pt>
                <c:pt idx="5156">
                  <c:v>125.19799999999992</c:v>
                </c:pt>
                <c:pt idx="5157">
                  <c:v>-178.84680000000006</c:v>
                </c:pt>
                <c:pt idx="5158">
                  <c:v>-10.312400000000004</c:v>
                </c:pt>
                <c:pt idx="5159">
                  <c:v>9.2386000000000053</c:v>
                </c:pt>
                <c:pt idx="5160">
                  <c:v>-14.603000000000005</c:v>
                </c:pt>
                <c:pt idx="5161">
                  <c:v>259.88959999999997</c:v>
                </c:pt>
                <c:pt idx="5162">
                  <c:v>33.215599999999995</c:v>
                </c:pt>
                <c:pt idx="5163">
                  <c:v>-17.035200000000003</c:v>
                </c:pt>
                <c:pt idx="5164">
                  <c:v>1.5209999999999999</c:v>
                </c:pt>
                <c:pt idx="5165">
                  <c:v>5.7779999999999987</c:v>
                </c:pt>
                <c:pt idx="5166">
                  <c:v>7.1280000000000001</c:v>
                </c:pt>
                <c:pt idx="5167">
                  <c:v>112.78800000000001</c:v>
                </c:pt>
                <c:pt idx="5168">
                  <c:v>11.958600000000001</c:v>
                </c:pt>
                <c:pt idx="5169">
                  <c:v>160.62299999999993</c:v>
                </c:pt>
                <c:pt idx="5170">
                  <c:v>700.98000000000013</c:v>
                </c:pt>
                <c:pt idx="5171">
                  <c:v>69.177599999999984</c:v>
                </c:pt>
                <c:pt idx="5172">
                  <c:v>150.98399999999998</c:v>
                </c:pt>
                <c:pt idx="5173">
                  <c:v>0.89459999999999995</c:v>
                </c:pt>
                <c:pt idx="5174">
                  <c:v>-3.5224000000000011</c:v>
                </c:pt>
                <c:pt idx="5175">
                  <c:v>-91.758599999999973</c:v>
                </c:pt>
                <c:pt idx="5176">
                  <c:v>19.968</c:v>
                </c:pt>
                <c:pt idx="5177">
                  <c:v>1.6848000000000001</c:v>
                </c:pt>
                <c:pt idx="5178">
                  <c:v>15.825600000000001</c:v>
                </c:pt>
                <c:pt idx="5179">
                  <c:v>19.393200000000007</c:v>
                </c:pt>
                <c:pt idx="5180">
                  <c:v>29.577600000000004</c:v>
                </c:pt>
                <c:pt idx="5181">
                  <c:v>21.772800000000004</c:v>
                </c:pt>
                <c:pt idx="5182">
                  <c:v>22.89</c:v>
                </c:pt>
                <c:pt idx="5183">
                  <c:v>10.0725</c:v>
                </c:pt>
                <c:pt idx="5184">
                  <c:v>17.8066</c:v>
                </c:pt>
                <c:pt idx="5185">
                  <c:v>-337.80600000000004</c:v>
                </c:pt>
                <c:pt idx="5186">
                  <c:v>-162.22960000000006</c:v>
                </c:pt>
                <c:pt idx="5187">
                  <c:v>15.996799999999979</c:v>
                </c:pt>
                <c:pt idx="5188">
                  <c:v>394.21199999999999</c:v>
                </c:pt>
                <c:pt idx="5189">
                  <c:v>-27.292200000000001</c:v>
                </c:pt>
                <c:pt idx="5190">
                  <c:v>4.5040000000000031</c:v>
                </c:pt>
                <c:pt idx="5191">
                  <c:v>11.58</c:v>
                </c:pt>
                <c:pt idx="5192">
                  <c:v>43.735999999999962</c:v>
                </c:pt>
                <c:pt idx="5193">
                  <c:v>40.401199999999996</c:v>
                </c:pt>
                <c:pt idx="5194">
                  <c:v>4.3295999999999992</c:v>
                </c:pt>
                <c:pt idx="5195">
                  <c:v>22.3734</c:v>
                </c:pt>
                <c:pt idx="5196">
                  <c:v>77.483699999999999</c:v>
                </c:pt>
                <c:pt idx="5197">
                  <c:v>4.3600000000000012</c:v>
                </c:pt>
                <c:pt idx="5198">
                  <c:v>-786.01440000000025</c:v>
                </c:pt>
                <c:pt idx="5199">
                  <c:v>0.77759999999999996</c:v>
                </c:pt>
                <c:pt idx="5200">
                  <c:v>32.398200000000017</c:v>
                </c:pt>
                <c:pt idx="5201">
                  <c:v>5.7364999999999977</c:v>
                </c:pt>
                <c:pt idx="5202">
                  <c:v>28.142100000000006</c:v>
                </c:pt>
                <c:pt idx="5203">
                  <c:v>18.970199999999998</c:v>
                </c:pt>
                <c:pt idx="5204">
                  <c:v>3.0557999999999996</c:v>
                </c:pt>
                <c:pt idx="5205">
                  <c:v>4.2391999999999967</c:v>
                </c:pt>
                <c:pt idx="5206">
                  <c:v>0.58279999999999998</c:v>
                </c:pt>
                <c:pt idx="5207">
                  <c:v>9.9359999999999999</c:v>
                </c:pt>
                <c:pt idx="5208">
                  <c:v>14.161000000000001</c:v>
                </c:pt>
                <c:pt idx="5209">
                  <c:v>12.7746</c:v>
                </c:pt>
                <c:pt idx="5210">
                  <c:v>120.94680000000001</c:v>
                </c:pt>
                <c:pt idx="5211">
                  <c:v>9.8901000000000039</c:v>
                </c:pt>
                <c:pt idx="5212">
                  <c:v>13.891499999999999</c:v>
                </c:pt>
                <c:pt idx="5213">
                  <c:v>3.6017999999999999</c:v>
                </c:pt>
                <c:pt idx="5214">
                  <c:v>13.452000000000002</c:v>
                </c:pt>
                <c:pt idx="5215">
                  <c:v>13.454999999999998</c:v>
                </c:pt>
                <c:pt idx="5216">
                  <c:v>8.2156000000000002</c:v>
                </c:pt>
                <c:pt idx="5217">
                  <c:v>36.404399999999995</c:v>
                </c:pt>
                <c:pt idx="5218">
                  <c:v>4.2</c:v>
                </c:pt>
                <c:pt idx="5219">
                  <c:v>134.53020000000001</c:v>
                </c:pt>
                <c:pt idx="5220">
                  <c:v>57.4938</c:v>
                </c:pt>
                <c:pt idx="5221">
                  <c:v>197.92079999999999</c:v>
                </c:pt>
                <c:pt idx="5222">
                  <c:v>2.2990000000000066</c:v>
                </c:pt>
                <c:pt idx="5223">
                  <c:v>20.731199999999998</c:v>
                </c:pt>
                <c:pt idx="5224">
                  <c:v>79.891199999999998</c:v>
                </c:pt>
                <c:pt idx="5225">
                  <c:v>12.795999999999999</c:v>
                </c:pt>
                <c:pt idx="5226">
                  <c:v>60.496799999999993</c:v>
                </c:pt>
                <c:pt idx="5227">
                  <c:v>-44.196000000000026</c:v>
                </c:pt>
                <c:pt idx="5228">
                  <c:v>40.170200000000001</c:v>
                </c:pt>
                <c:pt idx="5229">
                  <c:v>5.1183999999999994</c:v>
                </c:pt>
                <c:pt idx="5230">
                  <c:v>8.7144999999999868</c:v>
                </c:pt>
                <c:pt idx="5231">
                  <c:v>12.6813</c:v>
                </c:pt>
                <c:pt idx="5232">
                  <c:v>9.2798999999999996</c:v>
                </c:pt>
                <c:pt idx="5233">
                  <c:v>145.2816</c:v>
                </c:pt>
                <c:pt idx="5234">
                  <c:v>2.625099999999982</c:v>
                </c:pt>
                <c:pt idx="5235">
                  <c:v>15.938399999999998</c:v>
                </c:pt>
                <c:pt idx="5236">
                  <c:v>50.908200000000001</c:v>
                </c:pt>
                <c:pt idx="5237">
                  <c:v>36.293999999999997</c:v>
                </c:pt>
                <c:pt idx="5238">
                  <c:v>26.391200000000005</c:v>
                </c:pt>
                <c:pt idx="5239">
                  <c:v>6.6587999999999994</c:v>
                </c:pt>
                <c:pt idx="5240">
                  <c:v>12.958399999999999</c:v>
                </c:pt>
                <c:pt idx="5241">
                  <c:v>3.6936</c:v>
                </c:pt>
                <c:pt idx="5242">
                  <c:v>-5.6406000000000018</c:v>
                </c:pt>
                <c:pt idx="5243">
                  <c:v>4.8023999999999996</c:v>
                </c:pt>
                <c:pt idx="5244">
                  <c:v>15.352199999999989</c:v>
                </c:pt>
                <c:pt idx="5245">
                  <c:v>33.357600000000019</c:v>
                </c:pt>
                <c:pt idx="5246">
                  <c:v>4.7039999999999997</c:v>
                </c:pt>
                <c:pt idx="5247">
                  <c:v>-52.958400000000012</c:v>
                </c:pt>
                <c:pt idx="5248">
                  <c:v>10.875</c:v>
                </c:pt>
                <c:pt idx="5249">
                  <c:v>4.0871999999999993</c:v>
                </c:pt>
                <c:pt idx="5250">
                  <c:v>19.995999999999974</c:v>
                </c:pt>
                <c:pt idx="5251">
                  <c:v>23.086399999999998</c:v>
                </c:pt>
                <c:pt idx="5252">
                  <c:v>53.043899999999979</c:v>
                </c:pt>
                <c:pt idx="5253">
                  <c:v>33.639999999999986</c:v>
                </c:pt>
                <c:pt idx="5254">
                  <c:v>-7.0979999999999919</c:v>
                </c:pt>
                <c:pt idx="5255">
                  <c:v>-5.4548000000000041</c:v>
                </c:pt>
                <c:pt idx="5256">
                  <c:v>4.7519999999999998</c:v>
                </c:pt>
                <c:pt idx="5257">
                  <c:v>18.662400000000002</c:v>
                </c:pt>
                <c:pt idx="5258">
                  <c:v>16.543999999999997</c:v>
                </c:pt>
                <c:pt idx="5259">
                  <c:v>15.934799999999997</c:v>
                </c:pt>
                <c:pt idx="5260">
                  <c:v>14.758199999999995</c:v>
                </c:pt>
                <c:pt idx="5261">
                  <c:v>-4.8180000000000005</c:v>
                </c:pt>
                <c:pt idx="5262">
                  <c:v>-22.948000000000008</c:v>
                </c:pt>
                <c:pt idx="5263">
                  <c:v>-2.9180000000000028</c:v>
                </c:pt>
                <c:pt idx="5264">
                  <c:v>3.5528999999999984</c:v>
                </c:pt>
                <c:pt idx="5265">
                  <c:v>5.7623999999999995</c:v>
                </c:pt>
                <c:pt idx="5266">
                  <c:v>82.290599999999998</c:v>
                </c:pt>
                <c:pt idx="5267">
                  <c:v>1.0114000000000001</c:v>
                </c:pt>
                <c:pt idx="5268">
                  <c:v>24.122399999999995</c:v>
                </c:pt>
                <c:pt idx="5269">
                  <c:v>11.6496</c:v>
                </c:pt>
                <c:pt idx="5270">
                  <c:v>113.84799999999998</c:v>
                </c:pt>
                <c:pt idx="5271">
                  <c:v>8.0967999999999982</c:v>
                </c:pt>
                <c:pt idx="5272">
                  <c:v>-14.987700000000061</c:v>
                </c:pt>
                <c:pt idx="5273">
                  <c:v>-2.6207999999999991</c:v>
                </c:pt>
                <c:pt idx="5274">
                  <c:v>178.79999999999998</c:v>
                </c:pt>
                <c:pt idx="5275">
                  <c:v>70.312000000000012</c:v>
                </c:pt>
                <c:pt idx="5276">
                  <c:v>8.5024999999999942</c:v>
                </c:pt>
                <c:pt idx="5277">
                  <c:v>-9.717599999999976</c:v>
                </c:pt>
                <c:pt idx="5278">
                  <c:v>48.539199999999994</c:v>
                </c:pt>
                <c:pt idx="5279">
                  <c:v>1.8872</c:v>
                </c:pt>
                <c:pt idx="5280">
                  <c:v>22.235199999999999</c:v>
                </c:pt>
                <c:pt idx="5281">
                  <c:v>2.9567999999999999</c:v>
                </c:pt>
                <c:pt idx="5282">
                  <c:v>17.314799999999998</c:v>
                </c:pt>
                <c:pt idx="5283">
                  <c:v>0</c:v>
                </c:pt>
                <c:pt idx="5284">
                  <c:v>22.200000000000003</c:v>
                </c:pt>
                <c:pt idx="5285">
                  <c:v>7.4339999999999993</c:v>
                </c:pt>
                <c:pt idx="5286">
                  <c:v>-7.3231999999999999</c:v>
                </c:pt>
                <c:pt idx="5287">
                  <c:v>-152.9847</c:v>
                </c:pt>
                <c:pt idx="5288">
                  <c:v>80.340400000000002</c:v>
                </c:pt>
                <c:pt idx="5289">
                  <c:v>6.2664</c:v>
                </c:pt>
                <c:pt idx="5290">
                  <c:v>-13.810000000000116</c:v>
                </c:pt>
                <c:pt idx="5291">
                  <c:v>61.46279999999998</c:v>
                </c:pt>
                <c:pt idx="5292">
                  <c:v>0.33479999999999999</c:v>
                </c:pt>
                <c:pt idx="5293">
                  <c:v>-15.476400000000005</c:v>
                </c:pt>
                <c:pt idx="5294">
                  <c:v>23.183999999999997</c:v>
                </c:pt>
                <c:pt idx="5295">
                  <c:v>32.468400000000003</c:v>
                </c:pt>
                <c:pt idx="5296">
                  <c:v>4.0203000000000007</c:v>
                </c:pt>
                <c:pt idx="5297">
                  <c:v>135.98000000000002</c:v>
                </c:pt>
                <c:pt idx="5298">
                  <c:v>1.9175999999999997</c:v>
                </c:pt>
                <c:pt idx="5299">
                  <c:v>8.6939999999999991</c:v>
                </c:pt>
                <c:pt idx="5300">
                  <c:v>386.83499999999981</c:v>
                </c:pt>
                <c:pt idx="5301">
                  <c:v>653.30099999999982</c:v>
                </c:pt>
                <c:pt idx="5302">
                  <c:v>29.808</c:v>
                </c:pt>
                <c:pt idx="5303">
                  <c:v>-1.0656000000000017</c:v>
                </c:pt>
                <c:pt idx="5304">
                  <c:v>-7.4759999999999991</c:v>
                </c:pt>
                <c:pt idx="5305">
                  <c:v>28.959000000000003</c:v>
                </c:pt>
                <c:pt idx="5306">
                  <c:v>80.019899999999993</c:v>
                </c:pt>
                <c:pt idx="5307">
                  <c:v>1.9989999999999952</c:v>
                </c:pt>
                <c:pt idx="5308">
                  <c:v>-46.399800000000013</c:v>
                </c:pt>
                <c:pt idx="5309">
                  <c:v>3.9120000000000004</c:v>
                </c:pt>
                <c:pt idx="5310">
                  <c:v>-2287.7820000000002</c:v>
                </c:pt>
                <c:pt idx="5311">
                  <c:v>3.3408000000000002</c:v>
                </c:pt>
                <c:pt idx="5312">
                  <c:v>3.5059999999999967</c:v>
                </c:pt>
                <c:pt idx="5313">
                  <c:v>21.436799999999998</c:v>
                </c:pt>
                <c:pt idx="5314">
                  <c:v>14.974399999999999</c:v>
                </c:pt>
                <c:pt idx="5315">
                  <c:v>11.69100000000001</c:v>
                </c:pt>
                <c:pt idx="5316">
                  <c:v>1.3283999999999985</c:v>
                </c:pt>
                <c:pt idx="5317">
                  <c:v>1.5691000000000002</c:v>
                </c:pt>
                <c:pt idx="5318">
                  <c:v>7.2576000000000001</c:v>
                </c:pt>
                <c:pt idx="5319">
                  <c:v>-21.887999999999991</c:v>
                </c:pt>
                <c:pt idx="5320">
                  <c:v>-1002.7836000000001</c:v>
                </c:pt>
                <c:pt idx="5321">
                  <c:v>-26.247599999999998</c:v>
                </c:pt>
                <c:pt idx="5322">
                  <c:v>5.9279999999999999</c:v>
                </c:pt>
                <c:pt idx="5323">
                  <c:v>7.98</c:v>
                </c:pt>
                <c:pt idx="5324">
                  <c:v>6.2530000000000001</c:v>
                </c:pt>
                <c:pt idx="5325">
                  <c:v>9.0288000000000004</c:v>
                </c:pt>
                <c:pt idx="5326">
                  <c:v>2.0039999999999996</c:v>
                </c:pt>
                <c:pt idx="5327">
                  <c:v>9.3312000000000008</c:v>
                </c:pt>
                <c:pt idx="5328">
                  <c:v>2.3939999999999984</c:v>
                </c:pt>
                <c:pt idx="5329">
                  <c:v>11.748799999999997</c:v>
                </c:pt>
                <c:pt idx="5330">
                  <c:v>24.936599999999999</c:v>
                </c:pt>
                <c:pt idx="5331">
                  <c:v>20.452499999999997</c:v>
                </c:pt>
                <c:pt idx="5332">
                  <c:v>6.5887999999999991</c:v>
                </c:pt>
                <c:pt idx="5333">
                  <c:v>4.0583999999999998</c:v>
                </c:pt>
                <c:pt idx="5334">
                  <c:v>8.4966000000000008</c:v>
                </c:pt>
                <c:pt idx="5335">
                  <c:v>1.5547999999999997</c:v>
                </c:pt>
                <c:pt idx="5336">
                  <c:v>8.767199999999999</c:v>
                </c:pt>
                <c:pt idx="5337">
                  <c:v>111.5688</c:v>
                </c:pt>
                <c:pt idx="5338">
                  <c:v>4.8910000000000053</c:v>
                </c:pt>
                <c:pt idx="5339">
                  <c:v>5.7527999999999988</c:v>
                </c:pt>
                <c:pt idx="5340">
                  <c:v>6.011400000000001</c:v>
                </c:pt>
                <c:pt idx="5341">
                  <c:v>53.996999999999957</c:v>
                </c:pt>
                <c:pt idx="5342">
                  <c:v>0.55079999999999985</c:v>
                </c:pt>
                <c:pt idx="5343">
                  <c:v>16.747500000000016</c:v>
                </c:pt>
                <c:pt idx="5344">
                  <c:v>2.2364999999999995</c:v>
                </c:pt>
                <c:pt idx="5345">
                  <c:v>210.4935999999999</c:v>
                </c:pt>
                <c:pt idx="5346">
                  <c:v>3.9497999999999998</c:v>
                </c:pt>
                <c:pt idx="5347">
                  <c:v>2.8835999999999995</c:v>
                </c:pt>
                <c:pt idx="5348">
                  <c:v>15.523199999999999</c:v>
                </c:pt>
                <c:pt idx="5349">
                  <c:v>19.950000000000003</c:v>
                </c:pt>
                <c:pt idx="5350">
                  <c:v>48.551399999999994</c:v>
                </c:pt>
                <c:pt idx="5351">
                  <c:v>15.195999999999998</c:v>
                </c:pt>
                <c:pt idx="5352">
                  <c:v>37.078199999999981</c:v>
                </c:pt>
                <c:pt idx="5353">
                  <c:v>41.021599999999999</c:v>
                </c:pt>
                <c:pt idx="5354">
                  <c:v>20.959199999999996</c:v>
                </c:pt>
                <c:pt idx="5355">
                  <c:v>3.84</c:v>
                </c:pt>
                <c:pt idx="5356">
                  <c:v>9.5339999999999971</c:v>
                </c:pt>
                <c:pt idx="5357">
                  <c:v>1.6359999999999992</c:v>
                </c:pt>
                <c:pt idx="5358">
                  <c:v>0.63119999999999798</c:v>
                </c:pt>
                <c:pt idx="5359">
                  <c:v>12.874400000000001</c:v>
                </c:pt>
                <c:pt idx="5360">
                  <c:v>-32.219200000000022</c:v>
                </c:pt>
                <c:pt idx="5361">
                  <c:v>54.056999999999988</c:v>
                </c:pt>
                <c:pt idx="5362">
                  <c:v>23.990399999999994</c:v>
                </c:pt>
                <c:pt idx="5363">
                  <c:v>22.948799999999999</c:v>
                </c:pt>
                <c:pt idx="5364">
                  <c:v>6.4864000000000033</c:v>
                </c:pt>
                <c:pt idx="5365">
                  <c:v>13.229299999999995</c:v>
                </c:pt>
                <c:pt idx="5366">
                  <c:v>7.7679000000000009</c:v>
                </c:pt>
                <c:pt idx="5367">
                  <c:v>5.4332000000000003</c:v>
                </c:pt>
                <c:pt idx="5368">
                  <c:v>3.8949999999999996</c:v>
                </c:pt>
                <c:pt idx="5369">
                  <c:v>28.706399999999991</c:v>
                </c:pt>
                <c:pt idx="5370">
                  <c:v>71.229600000000005</c:v>
                </c:pt>
                <c:pt idx="5371">
                  <c:v>79.793999999999997</c:v>
                </c:pt>
                <c:pt idx="5372">
                  <c:v>5.4432</c:v>
                </c:pt>
                <c:pt idx="5373">
                  <c:v>-69.472199999999958</c:v>
                </c:pt>
                <c:pt idx="5374">
                  <c:v>3.6288</c:v>
                </c:pt>
                <c:pt idx="5375">
                  <c:v>9.8159999999999954</c:v>
                </c:pt>
                <c:pt idx="5376">
                  <c:v>7.86</c:v>
                </c:pt>
                <c:pt idx="5377">
                  <c:v>117.61469999999996</c:v>
                </c:pt>
                <c:pt idx="5378">
                  <c:v>-30.228800000000007</c:v>
                </c:pt>
                <c:pt idx="5379">
                  <c:v>7.6145999999999994</c:v>
                </c:pt>
                <c:pt idx="5380">
                  <c:v>35.623799999999996</c:v>
                </c:pt>
                <c:pt idx="5381">
                  <c:v>9.0719999999999992</c:v>
                </c:pt>
                <c:pt idx="5382">
                  <c:v>5.3352000000000004</c:v>
                </c:pt>
                <c:pt idx="5383">
                  <c:v>3.7584</c:v>
                </c:pt>
                <c:pt idx="5384">
                  <c:v>41.79000000000002</c:v>
                </c:pt>
                <c:pt idx="5385">
                  <c:v>72.788800000000037</c:v>
                </c:pt>
                <c:pt idx="5386">
                  <c:v>18.5886</c:v>
                </c:pt>
                <c:pt idx="5387">
                  <c:v>10.498500000000007</c:v>
                </c:pt>
                <c:pt idx="5388">
                  <c:v>47.097900000000003</c:v>
                </c:pt>
                <c:pt idx="5389">
                  <c:v>4.8117999999999999</c:v>
                </c:pt>
                <c:pt idx="5390">
                  <c:v>9.5525999999999982</c:v>
                </c:pt>
                <c:pt idx="5391">
                  <c:v>10.799999999999999</c:v>
                </c:pt>
                <c:pt idx="5392">
                  <c:v>4.5815999999999999</c:v>
                </c:pt>
                <c:pt idx="5393">
                  <c:v>102.2784</c:v>
                </c:pt>
                <c:pt idx="5394">
                  <c:v>235.95240000000001</c:v>
                </c:pt>
                <c:pt idx="5395">
                  <c:v>9.8909999999999982</c:v>
                </c:pt>
                <c:pt idx="5396">
                  <c:v>23.384</c:v>
                </c:pt>
                <c:pt idx="5397">
                  <c:v>11.309999999999999</c:v>
                </c:pt>
                <c:pt idx="5398">
                  <c:v>-2.0348999999999995</c:v>
                </c:pt>
                <c:pt idx="5399">
                  <c:v>6.5490000000000208</c:v>
                </c:pt>
                <c:pt idx="5400">
                  <c:v>15.1158</c:v>
                </c:pt>
                <c:pt idx="5401">
                  <c:v>26.3934</c:v>
                </c:pt>
                <c:pt idx="5402">
                  <c:v>7.71</c:v>
                </c:pt>
                <c:pt idx="5403">
                  <c:v>1.3104</c:v>
                </c:pt>
                <c:pt idx="5404">
                  <c:v>55.744999999999948</c:v>
                </c:pt>
                <c:pt idx="5405">
                  <c:v>15.220800000000001</c:v>
                </c:pt>
                <c:pt idx="5406">
                  <c:v>5.0054999999999996</c:v>
                </c:pt>
                <c:pt idx="5407">
                  <c:v>40.443199999999997</c:v>
                </c:pt>
                <c:pt idx="5408">
                  <c:v>8.4089999999999989</c:v>
                </c:pt>
                <c:pt idx="5409">
                  <c:v>33.93</c:v>
                </c:pt>
                <c:pt idx="5410">
                  <c:v>11.117599999999999</c:v>
                </c:pt>
                <c:pt idx="5411">
                  <c:v>3.5279999999999996</c:v>
                </c:pt>
                <c:pt idx="5412">
                  <c:v>8.1071999999999917</c:v>
                </c:pt>
                <c:pt idx="5413">
                  <c:v>62.929999999999993</c:v>
                </c:pt>
                <c:pt idx="5414">
                  <c:v>-197.57520000000002</c:v>
                </c:pt>
                <c:pt idx="5415">
                  <c:v>7.2576000000000001</c:v>
                </c:pt>
                <c:pt idx="5416">
                  <c:v>-8.9963999999999995</c:v>
                </c:pt>
                <c:pt idx="5417">
                  <c:v>7.68</c:v>
                </c:pt>
                <c:pt idx="5418">
                  <c:v>12.700800000000001</c:v>
                </c:pt>
                <c:pt idx="5419">
                  <c:v>15.038400000000003</c:v>
                </c:pt>
                <c:pt idx="5420">
                  <c:v>-60.836100000000016</c:v>
                </c:pt>
                <c:pt idx="5421">
                  <c:v>1.1993999999999998</c:v>
                </c:pt>
                <c:pt idx="5422">
                  <c:v>3.9312000000000005</c:v>
                </c:pt>
                <c:pt idx="5423">
                  <c:v>11.879999999999999</c:v>
                </c:pt>
                <c:pt idx="5424">
                  <c:v>1.0207999999999999</c:v>
                </c:pt>
                <c:pt idx="5425">
                  <c:v>659.98</c:v>
                </c:pt>
                <c:pt idx="5426">
                  <c:v>51.47399999999999</c:v>
                </c:pt>
                <c:pt idx="5427">
                  <c:v>35.245000000000005</c:v>
                </c:pt>
                <c:pt idx="5428">
                  <c:v>12.097800000000001</c:v>
                </c:pt>
                <c:pt idx="5429">
                  <c:v>1.9989999999999979</c:v>
                </c:pt>
                <c:pt idx="5430">
                  <c:v>16.156799999999997</c:v>
                </c:pt>
                <c:pt idx="5431">
                  <c:v>1.3715999999999999</c:v>
                </c:pt>
                <c:pt idx="5432">
                  <c:v>-4.9727999999999994</c:v>
                </c:pt>
                <c:pt idx="5433">
                  <c:v>0.66719999999999979</c:v>
                </c:pt>
                <c:pt idx="5434">
                  <c:v>459.39599999999996</c:v>
                </c:pt>
                <c:pt idx="5435">
                  <c:v>97.199999999999989</c:v>
                </c:pt>
                <c:pt idx="5436">
                  <c:v>5.3680000000000012</c:v>
                </c:pt>
                <c:pt idx="5437">
                  <c:v>-6.8669999999999973</c:v>
                </c:pt>
                <c:pt idx="5438">
                  <c:v>15.991199999999992</c:v>
                </c:pt>
                <c:pt idx="5439">
                  <c:v>183.99499999999998</c:v>
                </c:pt>
                <c:pt idx="5440">
                  <c:v>0.15480000000000005</c:v>
                </c:pt>
                <c:pt idx="5441">
                  <c:v>2.3879999999999999</c:v>
                </c:pt>
                <c:pt idx="5442">
                  <c:v>36.851999999999997</c:v>
                </c:pt>
                <c:pt idx="5443">
                  <c:v>21.024899999999999</c:v>
                </c:pt>
                <c:pt idx="5444">
                  <c:v>2.7845999999999997</c:v>
                </c:pt>
                <c:pt idx="5445">
                  <c:v>7.0659000000000001</c:v>
                </c:pt>
                <c:pt idx="5446">
                  <c:v>8.25</c:v>
                </c:pt>
                <c:pt idx="5447">
                  <c:v>87.482499999999987</c:v>
                </c:pt>
                <c:pt idx="5448">
                  <c:v>7.158600000000007</c:v>
                </c:pt>
                <c:pt idx="5449">
                  <c:v>10.905999999999993</c:v>
                </c:pt>
                <c:pt idx="5450">
                  <c:v>149.38199999999998</c:v>
                </c:pt>
                <c:pt idx="5451">
                  <c:v>12.979199999999999</c:v>
                </c:pt>
                <c:pt idx="5452">
                  <c:v>24.997999999999987</c:v>
                </c:pt>
                <c:pt idx="5453">
                  <c:v>13.780799999999996</c:v>
                </c:pt>
                <c:pt idx="5454">
                  <c:v>0.73360000000000003</c:v>
                </c:pt>
                <c:pt idx="5455">
                  <c:v>0.77039999999999909</c:v>
                </c:pt>
                <c:pt idx="5456">
                  <c:v>9.6039999999999992</c:v>
                </c:pt>
                <c:pt idx="5457">
                  <c:v>20.537999999999997</c:v>
                </c:pt>
                <c:pt idx="5458">
                  <c:v>4.3367999999999993</c:v>
                </c:pt>
                <c:pt idx="5459">
                  <c:v>92.392000000000053</c:v>
                </c:pt>
                <c:pt idx="5460">
                  <c:v>-3.864600000000002</c:v>
                </c:pt>
                <c:pt idx="5461">
                  <c:v>4.4352</c:v>
                </c:pt>
                <c:pt idx="5462">
                  <c:v>-23.716000000000001</c:v>
                </c:pt>
                <c:pt idx="5463">
                  <c:v>19.622399999999999</c:v>
                </c:pt>
                <c:pt idx="5464">
                  <c:v>36.692999999999998</c:v>
                </c:pt>
                <c:pt idx="5465">
                  <c:v>-320.59699999999998</c:v>
                </c:pt>
                <c:pt idx="5466">
                  <c:v>6.0659999999999989</c:v>
                </c:pt>
                <c:pt idx="5467">
                  <c:v>13.764599999999994</c:v>
                </c:pt>
                <c:pt idx="5468">
                  <c:v>73.19399999999996</c:v>
                </c:pt>
                <c:pt idx="5469">
                  <c:v>9.3312000000000008</c:v>
                </c:pt>
                <c:pt idx="5470">
                  <c:v>9.2939999999999969</c:v>
                </c:pt>
                <c:pt idx="5471">
                  <c:v>4.0080000000000009</c:v>
                </c:pt>
                <c:pt idx="5472">
                  <c:v>-17.607599999999998</c:v>
                </c:pt>
                <c:pt idx="5473">
                  <c:v>-183.6323999999999</c:v>
                </c:pt>
                <c:pt idx="5474">
                  <c:v>37.533999999999992</c:v>
                </c:pt>
                <c:pt idx="5475">
                  <c:v>22.200000000000003</c:v>
                </c:pt>
                <c:pt idx="5476">
                  <c:v>22.828499999999998</c:v>
                </c:pt>
                <c:pt idx="5477">
                  <c:v>8.7906000000000013</c:v>
                </c:pt>
                <c:pt idx="5478">
                  <c:v>62.915999999999997</c:v>
                </c:pt>
                <c:pt idx="5479">
                  <c:v>-1.3082999999999996</c:v>
                </c:pt>
                <c:pt idx="5480">
                  <c:v>11.609099999999998</c:v>
                </c:pt>
                <c:pt idx="5481">
                  <c:v>6.4799999999999969</c:v>
                </c:pt>
                <c:pt idx="5482">
                  <c:v>115.1808</c:v>
                </c:pt>
                <c:pt idx="5483">
                  <c:v>0.40679999999999694</c:v>
                </c:pt>
                <c:pt idx="5484">
                  <c:v>-68.1096</c:v>
                </c:pt>
                <c:pt idx="5485">
                  <c:v>7.6283999999999974</c:v>
                </c:pt>
                <c:pt idx="5486">
                  <c:v>-6.2860000000000031</c:v>
                </c:pt>
                <c:pt idx="5487">
                  <c:v>-5.694300000000001</c:v>
                </c:pt>
                <c:pt idx="5488">
                  <c:v>2.0358000000000001</c:v>
                </c:pt>
                <c:pt idx="5489">
                  <c:v>1.8207000000000013</c:v>
                </c:pt>
                <c:pt idx="5490">
                  <c:v>-19.105800000000016</c:v>
                </c:pt>
                <c:pt idx="5491">
                  <c:v>1.8160000000000016</c:v>
                </c:pt>
                <c:pt idx="5492">
                  <c:v>0.14719999999999978</c:v>
                </c:pt>
                <c:pt idx="5493">
                  <c:v>19.872</c:v>
                </c:pt>
                <c:pt idx="5494">
                  <c:v>-4.8391999999999769</c:v>
                </c:pt>
                <c:pt idx="5495">
                  <c:v>-6.1247999999999987</c:v>
                </c:pt>
                <c:pt idx="5496">
                  <c:v>19.176000000000002</c:v>
                </c:pt>
                <c:pt idx="5497">
                  <c:v>1.9023999999999992</c:v>
                </c:pt>
                <c:pt idx="5498">
                  <c:v>3.6017999999999999</c:v>
                </c:pt>
                <c:pt idx="5499">
                  <c:v>8.7989999999999995</c:v>
                </c:pt>
                <c:pt idx="5500">
                  <c:v>88.552800000000005</c:v>
                </c:pt>
                <c:pt idx="5501">
                  <c:v>4.3904000000000005</c:v>
                </c:pt>
                <c:pt idx="5502">
                  <c:v>0.66239999999999977</c:v>
                </c:pt>
                <c:pt idx="5503">
                  <c:v>1.2584999999999997</c:v>
                </c:pt>
                <c:pt idx="5504">
                  <c:v>2.8781999999999992</c:v>
                </c:pt>
                <c:pt idx="5505">
                  <c:v>-186.15999999999997</c:v>
                </c:pt>
                <c:pt idx="5506">
                  <c:v>27.881999999999998</c:v>
                </c:pt>
                <c:pt idx="5507">
                  <c:v>8.6016000000000012</c:v>
                </c:pt>
                <c:pt idx="5508">
                  <c:v>62.736999999999995</c:v>
                </c:pt>
                <c:pt idx="5509">
                  <c:v>19.137599999999992</c:v>
                </c:pt>
                <c:pt idx="5510">
                  <c:v>3.4749999999999996</c:v>
                </c:pt>
                <c:pt idx="5511">
                  <c:v>11.102399999999996</c:v>
                </c:pt>
                <c:pt idx="5512">
                  <c:v>7.6868999999999996</c:v>
                </c:pt>
                <c:pt idx="5513">
                  <c:v>2.3996999999999815</c:v>
                </c:pt>
                <c:pt idx="5514">
                  <c:v>44.889600000000002</c:v>
                </c:pt>
                <c:pt idx="5515">
                  <c:v>3.8654999999999973</c:v>
                </c:pt>
                <c:pt idx="5516">
                  <c:v>527.98400000000004</c:v>
                </c:pt>
                <c:pt idx="5517">
                  <c:v>-10.283999999999992</c:v>
                </c:pt>
                <c:pt idx="5518">
                  <c:v>6.8459999999999965</c:v>
                </c:pt>
                <c:pt idx="5519">
                  <c:v>3.1806000000000005</c:v>
                </c:pt>
                <c:pt idx="5520">
                  <c:v>8.6709999999999994</c:v>
                </c:pt>
                <c:pt idx="5521">
                  <c:v>-28.796399999999984</c:v>
                </c:pt>
                <c:pt idx="5522">
                  <c:v>7.0043999999999977</c:v>
                </c:pt>
                <c:pt idx="5523">
                  <c:v>15.724800000000002</c:v>
                </c:pt>
                <c:pt idx="5524">
                  <c:v>36.928799999999995</c:v>
                </c:pt>
                <c:pt idx="5525">
                  <c:v>4.0098000000000003</c:v>
                </c:pt>
                <c:pt idx="5526">
                  <c:v>0.65159999999999996</c:v>
                </c:pt>
                <c:pt idx="5527">
                  <c:v>18.211199999999998</c:v>
                </c:pt>
                <c:pt idx="5528">
                  <c:v>27.985999999999994</c:v>
                </c:pt>
                <c:pt idx="5529">
                  <c:v>40.353599999999986</c:v>
                </c:pt>
                <c:pt idx="5530">
                  <c:v>743.98799999999983</c:v>
                </c:pt>
                <c:pt idx="5531">
                  <c:v>75.57480000000001</c:v>
                </c:pt>
                <c:pt idx="5532">
                  <c:v>5.101499999999997</c:v>
                </c:pt>
                <c:pt idx="5533">
                  <c:v>129.34800000000001</c:v>
                </c:pt>
                <c:pt idx="5534">
                  <c:v>28.171799999999998</c:v>
                </c:pt>
                <c:pt idx="5535">
                  <c:v>30.787199999999999</c:v>
                </c:pt>
                <c:pt idx="5536">
                  <c:v>5.6015999999999995</c:v>
                </c:pt>
                <c:pt idx="5537">
                  <c:v>6.2208000000000006</c:v>
                </c:pt>
                <c:pt idx="5538">
                  <c:v>8.0177999999999994</c:v>
                </c:pt>
                <c:pt idx="5539">
                  <c:v>-54.595799999999997</c:v>
                </c:pt>
                <c:pt idx="5540">
                  <c:v>-2.6268000000000002</c:v>
                </c:pt>
                <c:pt idx="5541">
                  <c:v>2.5136999999999983</c:v>
                </c:pt>
                <c:pt idx="5542">
                  <c:v>-218.86559999999997</c:v>
                </c:pt>
                <c:pt idx="5543">
                  <c:v>-7.6559999999999988</c:v>
                </c:pt>
                <c:pt idx="5544">
                  <c:v>-4.1711999999999989</c:v>
                </c:pt>
                <c:pt idx="5545">
                  <c:v>17.523999999999997</c:v>
                </c:pt>
                <c:pt idx="5546">
                  <c:v>10.567200000000001</c:v>
                </c:pt>
                <c:pt idx="5547">
                  <c:v>47.459999999999994</c:v>
                </c:pt>
                <c:pt idx="5548">
                  <c:v>11.793600000000001</c:v>
                </c:pt>
                <c:pt idx="5549">
                  <c:v>34.982499999999987</c:v>
                </c:pt>
                <c:pt idx="5550">
                  <c:v>0.33399999999999974</c:v>
                </c:pt>
                <c:pt idx="5551">
                  <c:v>-3.123000000000002</c:v>
                </c:pt>
                <c:pt idx="5552">
                  <c:v>20.8719</c:v>
                </c:pt>
                <c:pt idx="5553">
                  <c:v>12.700800000000001</c:v>
                </c:pt>
                <c:pt idx="5554">
                  <c:v>-12.998700000000007</c:v>
                </c:pt>
                <c:pt idx="5555">
                  <c:v>3.4543999999999997</c:v>
                </c:pt>
                <c:pt idx="5556">
                  <c:v>1.9711999999999996</c:v>
                </c:pt>
                <c:pt idx="5557">
                  <c:v>15.764000000000003</c:v>
                </c:pt>
                <c:pt idx="5558">
                  <c:v>3.1104000000000003</c:v>
                </c:pt>
                <c:pt idx="5559">
                  <c:v>238.65299999999991</c:v>
                </c:pt>
                <c:pt idx="5560">
                  <c:v>6.8723999999999998</c:v>
                </c:pt>
                <c:pt idx="5561">
                  <c:v>17.27</c:v>
                </c:pt>
                <c:pt idx="5562">
                  <c:v>1439.9760000000001</c:v>
                </c:pt>
                <c:pt idx="5563">
                  <c:v>30.7776</c:v>
                </c:pt>
                <c:pt idx="5564">
                  <c:v>2.188799999999997</c:v>
                </c:pt>
                <c:pt idx="5565">
                  <c:v>8.9993999999999801</c:v>
                </c:pt>
                <c:pt idx="5566">
                  <c:v>1.8599999999999994</c:v>
                </c:pt>
                <c:pt idx="5567">
                  <c:v>-2.5647999999999982</c:v>
                </c:pt>
                <c:pt idx="5568">
                  <c:v>335.99440000000004</c:v>
                </c:pt>
                <c:pt idx="5569">
                  <c:v>5.6375999999999999</c:v>
                </c:pt>
                <c:pt idx="5570">
                  <c:v>-7.3015000000000025</c:v>
                </c:pt>
                <c:pt idx="5571">
                  <c:v>35.661300000000004</c:v>
                </c:pt>
                <c:pt idx="5572">
                  <c:v>-23.952000000000005</c:v>
                </c:pt>
                <c:pt idx="5573">
                  <c:v>5.6783999999999981</c:v>
                </c:pt>
                <c:pt idx="5574">
                  <c:v>-9.1845000000000034</c:v>
                </c:pt>
                <c:pt idx="5575">
                  <c:v>-44.984999999999999</c:v>
                </c:pt>
                <c:pt idx="5576">
                  <c:v>122.76479999999999</c:v>
                </c:pt>
                <c:pt idx="5577">
                  <c:v>15.8256</c:v>
                </c:pt>
                <c:pt idx="5578">
                  <c:v>1.9023999999999992</c:v>
                </c:pt>
                <c:pt idx="5579">
                  <c:v>-15.245000000000005</c:v>
                </c:pt>
                <c:pt idx="5580">
                  <c:v>22.809600000000003</c:v>
                </c:pt>
                <c:pt idx="5581">
                  <c:v>8.5914000000000019</c:v>
                </c:pt>
                <c:pt idx="5582">
                  <c:v>3.4400000000000008</c:v>
                </c:pt>
                <c:pt idx="5583">
                  <c:v>1.9711999999999996</c:v>
                </c:pt>
                <c:pt idx="5584">
                  <c:v>1.6711999999999989</c:v>
                </c:pt>
                <c:pt idx="5585">
                  <c:v>163.81799999999998</c:v>
                </c:pt>
                <c:pt idx="5586">
                  <c:v>5.3897999999999939</c:v>
                </c:pt>
                <c:pt idx="5587">
                  <c:v>3.5970000000000004</c:v>
                </c:pt>
                <c:pt idx="5588">
                  <c:v>2.2098</c:v>
                </c:pt>
                <c:pt idx="5589">
                  <c:v>9.5340000000000025</c:v>
                </c:pt>
                <c:pt idx="5590">
                  <c:v>81.047399999999982</c:v>
                </c:pt>
                <c:pt idx="5591">
                  <c:v>27.057799999999986</c:v>
                </c:pt>
                <c:pt idx="5592">
                  <c:v>9.4700000000000006</c:v>
                </c:pt>
                <c:pt idx="5593">
                  <c:v>-45.933299999999988</c:v>
                </c:pt>
                <c:pt idx="5594">
                  <c:v>109.75440000000003</c:v>
                </c:pt>
                <c:pt idx="5595">
                  <c:v>131.35499999999996</c:v>
                </c:pt>
                <c:pt idx="5596">
                  <c:v>32.251400000000004</c:v>
                </c:pt>
                <c:pt idx="5597">
                  <c:v>6.5052000000000003</c:v>
                </c:pt>
                <c:pt idx="5598">
                  <c:v>2.7845999999999997</c:v>
                </c:pt>
                <c:pt idx="5599">
                  <c:v>4.1987999999999985</c:v>
                </c:pt>
                <c:pt idx="5600">
                  <c:v>4.8869999999999987</c:v>
                </c:pt>
                <c:pt idx="5601">
                  <c:v>-3.5622000000000043</c:v>
                </c:pt>
                <c:pt idx="5602">
                  <c:v>1.0620000000000003</c:v>
                </c:pt>
                <c:pt idx="5603">
                  <c:v>27.972000000000001</c:v>
                </c:pt>
                <c:pt idx="5604">
                  <c:v>206.62319999999997</c:v>
                </c:pt>
                <c:pt idx="5605">
                  <c:v>1.0679999999999996</c:v>
                </c:pt>
                <c:pt idx="5606">
                  <c:v>-11.069100000000006</c:v>
                </c:pt>
                <c:pt idx="5607">
                  <c:v>2.9835000000000003</c:v>
                </c:pt>
                <c:pt idx="5608">
                  <c:v>2.0228000000000002</c:v>
                </c:pt>
                <c:pt idx="5609">
                  <c:v>217.76699999999994</c:v>
                </c:pt>
                <c:pt idx="5610">
                  <c:v>-4.6409999999999982</c:v>
                </c:pt>
                <c:pt idx="5611">
                  <c:v>371.31600000000003</c:v>
                </c:pt>
                <c:pt idx="5612">
                  <c:v>224.42400000000006</c:v>
                </c:pt>
                <c:pt idx="5613">
                  <c:v>5.8979999999999961</c:v>
                </c:pt>
                <c:pt idx="5614">
                  <c:v>8.7330000000000005</c:v>
                </c:pt>
                <c:pt idx="5615">
                  <c:v>281.01600000000008</c:v>
                </c:pt>
                <c:pt idx="5616">
                  <c:v>7.9218000000000002</c:v>
                </c:pt>
                <c:pt idx="5617">
                  <c:v>5.3680000000000012</c:v>
                </c:pt>
                <c:pt idx="5618">
                  <c:v>8.8783999999999992</c:v>
                </c:pt>
                <c:pt idx="5619">
                  <c:v>174.98249999999999</c:v>
                </c:pt>
                <c:pt idx="5620">
                  <c:v>1.0335999999999999</c:v>
                </c:pt>
                <c:pt idx="5621">
                  <c:v>50.490000000000009</c:v>
                </c:pt>
                <c:pt idx="5622">
                  <c:v>17.160000000000004</c:v>
                </c:pt>
                <c:pt idx="5623">
                  <c:v>21</c:v>
                </c:pt>
                <c:pt idx="5624">
                  <c:v>21.598799999999983</c:v>
                </c:pt>
                <c:pt idx="5625">
                  <c:v>2.9567999999999999</c:v>
                </c:pt>
                <c:pt idx="5626">
                  <c:v>399.29939999999976</c:v>
                </c:pt>
                <c:pt idx="5627">
                  <c:v>4.6818000000000008</c:v>
                </c:pt>
                <c:pt idx="5628">
                  <c:v>-13.677599999999998</c:v>
                </c:pt>
                <c:pt idx="5629">
                  <c:v>-339.7050000000001</c:v>
                </c:pt>
                <c:pt idx="5630">
                  <c:v>103.15800000000003</c:v>
                </c:pt>
                <c:pt idx="5631">
                  <c:v>75.37319999999994</c:v>
                </c:pt>
                <c:pt idx="5632">
                  <c:v>8.2061999999999991</c:v>
                </c:pt>
                <c:pt idx="5633">
                  <c:v>3.6847999999999987</c:v>
                </c:pt>
                <c:pt idx="5634">
                  <c:v>76.399999999999991</c:v>
                </c:pt>
                <c:pt idx="5635">
                  <c:v>28.896000000000001</c:v>
                </c:pt>
                <c:pt idx="5636">
                  <c:v>85.490999999999957</c:v>
                </c:pt>
                <c:pt idx="5637">
                  <c:v>23.119199999999999</c:v>
                </c:pt>
                <c:pt idx="5638">
                  <c:v>149.14799999999991</c:v>
                </c:pt>
                <c:pt idx="5639">
                  <c:v>35.759999999999962</c:v>
                </c:pt>
                <c:pt idx="5640">
                  <c:v>10.080000000000002</c:v>
                </c:pt>
                <c:pt idx="5641">
                  <c:v>2.8911999999999995</c:v>
                </c:pt>
                <c:pt idx="5642">
                  <c:v>3.0976000000000004</c:v>
                </c:pt>
                <c:pt idx="5643">
                  <c:v>8.7906000000000013</c:v>
                </c:pt>
                <c:pt idx="5644">
                  <c:v>11.296999999999999</c:v>
                </c:pt>
                <c:pt idx="5645">
                  <c:v>20.101500000000001</c:v>
                </c:pt>
                <c:pt idx="5646">
                  <c:v>69.199200000000005</c:v>
                </c:pt>
                <c:pt idx="5647">
                  <c:v>9.3312000000000008</c:v>
                </c:pt>
                <c:pt idx="5648">
                  <c:v>15.552000000000001</c:v>
                </c:pt>
                <c:pt idx="5649">
                  <c:v>28.95</c:v>
                </c:pt>
                <c:pt idx="5650">
                  <c:v>0</c:v>
                </c:pt>
                <c:pt idx="5651">
                  <c:v>210.73499999999993</c:v>
                </c:pt>
                <c:pt idx="5652">
                  <c:v>20.085100000000001</c:v>
                </c:pt>
                <c:pt idx="5653">
                  <c:v>0.79380000000000006</c:v>
                </c:pt>
                <c:pt idx="5654">
                  <c:v>-30.159999999999997</c:v>
                </c:pt>
                <c:pt idx="5655">
                  <c:v>2.3359999999999994</c:v>
                </c:pt>
                <c:pt idx="5656">
                  <c:v>3.7855999999999992</c:v>
                </c:pt>
                <c:pt idx="5657">
                  <c:v>-8.4581999999999979</c:v>
                </c:pt>
                <c:pt idx="5658">
                  <c:v>-264.21500000000003</c:v>
                </c:pt>
                <c:pt idx="5659">
                  <c:v>5.1791999999999998</c:v>
                </c:pt>
                <c:pt idx="5660">
                  <c:v>-7.17</c:v>
                </c:pt>
                <c:pt idx="5661">
                  <c:v>7.5039999999999987</c:v>
                </c:pt>
                <c:pt idx="5662">
                  <c:v>-95.823000000000079</c:v>
                </c:pt>
                <c:pt idx="5663">
                  <c:v>1.3992000000000013</c:v>
                </c:pt>
                <c:pt idx="5664">
                  <c:v>-8.1311999999999998</c:v>
                </c:pt>
                <c:pt idx="5665">
                  <c:v>4.1680000000000028</c:v>
                </c:pt>
                <c:pt idx="5666">
                  <c:v>8.7052000000000049</c:v>
                </c:pt>
                <c:pt idx="5667">
                  <c:v>6.8713999999999995</c:v>
                </c:pt>
                <c:pt idx="5668">
                  <c:v>17.544800000000002</c:v>
                </c:pt>
                <c:pt idx="5669">
                  <c:v>132.58980000000003</c:v>
                </c:pt>
                <c:pt idx="5670">
                  <c:v>92.393599999999992</c:v>
                </c:pt>
                <c:pt idx="5671">
                  <c:v>8.7735000000000056</c:v>
                </c:pt>
                <c:pt idx="5672">
                  <c:v>5.5439999999999987</c:v>
                </c:pt>
                <c:pt idx="5673">
                  <c:v>2.6399999999999997</c:v>
                </c:pt>
                <c:pt idx="5674">
                  <c:v>6.2208000000000006</c:v>
                </c:pt>
                <c:pt idx="5675">
                  <c:v>5.7408000000000019</c:v>
                </c:pt>
                <c:pt idx="5676">
                  <c:v>2.2079999999999984</c:v>
                </c:pt>
                <c:pt idx="5677">
                  <c:v>-50.66879999999999</c:v>
                </c:pt>
                <c:pt idx="5678">
                  <c:v>9.1979999999999986</c:v>
                </c:pt>
                <c:pt idx="5679">
                  <c:v>53.860799999999998</c:v>
                </c:pt>
                <c:pt idx="5680">
                  <c:v>2.9347999999999996</c:v>
                </c:pt>
                <c:pt idx="5681">
                  <c:v>3.1104000000000003</c:v>
                </c:pt>
                <c:pt idx="5682">
                  <c:v>7.1280000000000001</c:v>
                </c:pt>
                <c:pt idx="5683">
                  <c:v>293.98040000000003</c:v>
                </c:pt>
                <c:pt idx="5684">
                  <c:v>40.274000000000001</c:v>
                </c:pt>
                <c:pt idx="5685">
                  <c:v>35.652599999999993</c:v>
                </c:pt>
                <c:pt idx="5686">
                  <c:v>5.1910000000000007</c:v>
                </c:pt>
                <c:pt idx="5687">
                  <c:v>12.988799999999991</c:v>
                </c:pt>
                <c:pt idx="5688">
                  <c:v>16.518599999999999</c:v>
                </c:pt>
                <c:pt idx="5689">
                  <c:v>-90.376199999999997</c:v>
                </c:pt>
                <c:pt idx="5690">
                  <c:v>9.3023999999999987</c:v>
                </c:pt>
                <c:pt idx="5691">
                  <c:v>20.584999999999994</c:v>
                </c:pt>
                <c:pt idx="5692">
                  <c:v>36.447299999999998</c:v>
                </c:pt>
                <c:pt idx="5693">
                  <c:v>12.672000000000001</c:v>
                </c:pt>
                <c:pt idx="5694">
                  <c:v>141.1644</c:v>
                </c:pt>
                <c:pt idx="5695">
                  <c:v>-1.7772000000000041</c:v>
                </c:pt>
                <c:pt idx="5696">
                  <c:v>-42.46380000000002</c:v>
                </c:pt>
                <c:pt idx="5697">
                  <c:v>-23.548000000000009</c:v>
                </c:pt>
                <c:pt idx="5698">
                  <c:v>4.4399999999999995</c:v>
                </c:pt>
                <c:pt idx="5699">
                  <c:v>17.581200000000003</c:v>
                </c:pt>
                <c:pt idx="5700">
                  <c:v>15.281999999999998</c:v>
                </c:pt>
                <c:pt idx="5701">
                  <c:v>-22.743500000000004</c:v>
                </c:pt>
                <c:pt idx="5702">
                  <c:v>0.29519999999999957</c:v>
                </c:pt>
                <c:pt idx="5703">
                  <c:v>-52.336500000000029</c:v>
                </c:pt>
                <c:pt idx="5704">
                  <c:v>42.893499999999975</c:v>
                </c:pt>
                <c:pt idx="5705">
                  <c:v>3.3755999999999986</c:v>
                </c:pt>
                <c:pt idx="5706">
                  <c:v>14.563799999999997</c:v>
                </c:pt>
                <c:pt idx="5707">
                  <c:v>30.187200000000001</c:v>
                </c:pt>
                <c:pt idx="5708">
                  <c:v>7.158600000000007</c:v>
                </c:pt>
                <c:pt idx="5709">
                  <c:v>21.294000000000008</c:v>
                </c:pt>
                <c:pt idx="5710">
                  <c:v>1014.9797</c:v>
                </c:pt>
                <c:pt idx="5711">
                  <c:v>9.3312000000000008</c:v>
                </c:pt>
                <c:pt idx="5712">
                  <c:v>4.1390999999999991</c:v>
                </c:pt>
                <c:pt idx="5713">
                  <c:v>1.6037999999999999</c:v>
                </c:pt>
                <c:pt idx="5714">
                  <c:v>47.938500000000005</c:v>
                </c:pt>
                <c:pt idx="5715">
                  <c:v>111.59099999999995</c:v>
                </c:pt>
                <c:pt idx="5716">
                  <c:v>8.4563999999999986</c:v>
                </c:pt>
                <c:pt idx="5717">
                  <c:v>27.241199999999996</c:v>
                </c:pt>
                <c:pt idx="5718">
                  <c:v>5.2272000000000007</c:v>
                </c:pt>
                <c:pt idx="5719">
                  <c:v>21.164000000000005</c:v>
                </c:pt>
                <c:pt idx="5720">
                  <c:v>2.289000000000001</c:v>
                </c:pt>
                <c:pt idx="5721">
                  <c:v>4.5587999999999944</c:v>
                </c:pt>
                <c:pt idx="5722">
                  <c:v>29.993999999999986</c:v>
                </c:pt>
                <c:pt idx="5723">
                  <c:v>6.2208000000000006</c:v>
                </c:pt>
                <c:pt idx="5724">
                  <c:v>-82.884</c:v>
                </c:pt>
                <c:pt idx="5725">
                  <c:v>395.96040000000005</c:v>
                </c:pt>
                <c:pt idx="5726">
                  <c:v>118.29299999999989</c:v>
                </c:pt>
                <c:pt idx="5727">
                  <c:v>32.059799999999996</c:v>
                </c:pt>
                <c:pt idx="5728">
                  <c:v>305.13000000000011</c:v>
                </c:pt>
                <c:pt idx="5729">
                  <c:v>28.087600000000002</c:v>
                </c:pt>
                <c:pt idx="5730">
                  <c:v>41.392799999999966</c:v>
                </c:pt>
                <c:pt idx="5731">
                  <c:v>12.659199999999998</c:v>
                </c:pt>
                <c:pt idx="5732">
                  <c:v>185.25779999999997</c:v>
                </c:pt>
                <c:pt idx="5733">
                  <c:v>7.9794000000000018</c:v>
                </c:pt>
                <c:pt idx="5734">
                  <c:v>8.5543999999999976</c:v>
                </c:pt>
                <c:pt idx="5735">
                  <c:v>4.8720000000000008</c:v>
                </c:pt>
                <c:pt idx="5736">
                  <c:v>9.2927999999999997</c:v>
                </c:pt>
                <c:pt idx="5737">
                  <c:v>5.7899999999999991</c:v>
                </c:pt>
                <c:pt idx="5738">
                  <c:v>13.4316</c:v>
                </c:pt>
                <c:pt idx="5739">
                  <c:v>6.3504000000000005</c:v>
                </c:pt>
                <c:pt idx="5740">
                  <c:v>10.0624</c:v>
                </c:pt>
                <c:pt idx="5741">
                  <c:v>53.271999999999991</c:v>
                </c:pt>
                <c:pt idx="5742">
                  <c:v>12.8256</c:v>
                </c:pt>
                <c:pt idx="5743">
                  <c:v>9.6191999999999993</c:v>
                </c:pt>
                <c:pt idx="5744">
                  <c:v>7.9547999999999632</c:v>
                </c:pt>
                <c:pt idx="5745">
                  <c:v>6.8991999999999987</c:v>
                </c:pt>
                <c:pt idx="5746">
                  <c:v>31.197999999999986</c:v>
                </c:pt>
                <c:pt idx="5747">
                  <c:v>17.879399999999997</c:v>
                </c:pt>
                <c:pt idx="5748">
                  <c:v>-2.4840000000000018</c:v>
                </c:pt>
                <c:pt idx="5749">
                  <c:v>36.725500000000004</c:v>
                </c:pt>
                <c:pt idx="5750">
                  <c:v>-184.83660000000003</c:v>
                </c:pt>
                <c:pt idx="5751">
                  <c:v>22.200000000000003</c:v>
                </c:pt>
                <c:pt idx="5752">
                  <c:v>9.4989999999999988</c:v>
                </c:pt>
                <c:pt idx="5753">
                  <c:v>225.26400000000001</c:v>
                </c:pt>
                <c:pt idx="5754">
                  <c:v>1.4455999999999998</c:v>
                </c:pt>
                <c:pt idx="5755">
                  <c:v>-8.532</c:v>
                </c:pt>
                <c:pt idx="5756">
                  <c:v>624.98749999999995</c:v>
                </c:pt>
                <c:pt idx="5757">
                  <c:v>12.114900000000002</c:v>
                </c:pt>
                <c:pt idx="5758">
                  <c:v>-1.9791000000000025</c:v>
                </c:pt>
                <c:pt idx="5759">
                  <c:v>125.14319999999998</c:v>
                </c:pt>
                <c:pt idx="5760">
                  <c:v>2.1546000000000003</c:v>
                </c:pt>
                <c:pt idx="5761">
                  <c:v>152.02319999999997</c:v>
                </c:pt>
                <c:pt idx="5762">
                  <c:v>19.7712</c:v>
                </c:pt>
                <c:pt idx="5763">
                  <c:v>209.27399999999992</c:v>
                </c:pt>
                <c:pt idx="5764">
                  <c:v>17.693999999999988</c:v>
                </c:pt>
                <c:pt idx="5765">
                  <c:v>25.018199999999993</c:v>
                </c:pt>
                <c:pt idx="5766">
                  <c:v>20.298599999999993</c:v>
                </c:pt>
                <c:pt idx="5767">
                  <c:v>20.234999999999996</c:v>
                </c:pt>
                <c:pt idx="5768">
                  <c:v>1.512</c:v>
                </c:pt>
                <c:pt idx="5769">
                  <c:v>10.223999999999998</c:v>
                </c:pt>
                <c:pt idx="5770">
                  <c:v>4.6220999999999997</c:v>
                </c:pt>
                <c:pt idx="5771">
                  <c:v>335.85479999999984</c:v>
                </c:pt>
                <c:pt idx="5772">
                  <c:v>233.99610000000001</c:v>
                </c:pt>
                <c:pt idx="5773">
                  <c:v>2.3967999999999989</c:v>
                </c:pt>
                <c:pt idx="5774">
                  <c:v>-31.914400000000015</c:v>
                </c:pt>
                <c:pt idx="5775">
                  <c:v>4.6228000000000007</c:v>
                </c:pt>
                <c:pt idx="5776">
                  <c:v>5.8230000000000004</c:v>
                </c:pt>
                <c:pt idx="5777">
                  <c:v>50.327999999999996</c:v>
                </c:pt>
                <c:pt idx="5778">
                  <c:v>7.9248000000000012</c:v>
                </c:pt>
                <c:pt idx="5779">
                  <c:v>11.264799999999997</c:v>
                </c:pt>
                <c:pt idx="5780">
                  <c:v>24.291899999999998</c:v>
                </c:pt>
                <c:pt idx="5781">
                  <c:v>0.59670000000000001</c:v>
                </c:pt>
                <c:pt idx="5782">
                  <c:v>7.4496000000000002</c:v>
                </c:pt>
                <c:pt idx="5783">
                  <c:v>16.397999999999996</c:v>
                </c:pt>
                <c:pt idx="5784">
                  <c:v>-384.71640000000002</c:v>
                </c:pt>
                <c:pt idx="5785">
                  <c:v>4.3955999999999982</c:v>
                </c:pt>
                <c:pt idx="5786">
                  <c:v>-16.601199999999999</c:v>
                </c:pt>
                <c:pt idx="5787">
                  <c:v>10.703699999999987</c:v>
                </c:pt>
                <c:pt idx="5788">
                  <c:v>1.8479999999999985</c:v>
                </c:pt>
                <c:pt idx="5789">
                  <c:v>-3.0933000000000002</c:v>
                </c:pt>
                <c:pt idx="5790">
                  <c:v>16.8</c:v>
                </c:pt>
                <c:pt idx="5791">
                  <c:v>0</c:v>
                </c:pt>
                <c:pt idx="5792">
                  <c:v>25.438400000000001</c:v>
                </c:pt>
                <c:pt idx="5793">
                  <c:v>15.524999999999999</c:v>
                </c:pt>
                <c:pt idx="5794">
                  <c:v>16.3352</c:v>
                </c:pt>
                <c:pt idx="5795">
                  <c:v>362.84040000000005</c:v>
                </c:pt>
                <c:pt idx="5796">
                  <c:v>36.381599999999992</c:v>
                </c:pt>
                <c:pt idx="5797">
                  <c:v>8.6939999999999991</c:v>
                </c:pt>
                <c:pt idx="5798">
                  <c:v>37.9848</c:v>
                </c:pt>
                <c:pt idx="5799">
                  <c:v>-6.0196000000000538</c:v>
                </c:pt>
                <c:pt idx="5800">
                  <c:v>43.197600000000023</c:v>
                </c:pt>
                <c:pt idx="5801">
                  <c:v>3.6288</c:v>
                </c:pt>
                <c:pt idx="5802">
                  <c:v>1.1988000000000003</c:v>
                </c:pt>
                <c:pt idx="5803">
                  <c:v>1.1555999999999984</c:v>
                </c:pt>
                <c:pt idx="5804">
                  <c:v>6.1792000000000016</c:v>
                </c:pt>
                <c:pt idx="5805">
                  <c:v>-27.264600000000016</c:v>
                </c:pt>
                <c:pt idx="5806">
                  <c:v>4.1147999999999998</c:v>
                </c:pt>
                <c:pt idx="5807">
                  <c:v>8.7168000000000063</c:v>
                </c:pt>
                <c:pt idx="5808">
                  <c:v>8.3328000000000024</c:v>
                </c:pt>
                <c:pt idx="5809">
                  <c:v>-18.180799999999998</c:v>
                </c:pt>
                <c:pt idx="5810">
                  <c:v>48.539199999999994</c:v>
                </c:pt>
                <c:pt idx="5811">
                  <c:v>15.633199999999988</c:v>
                </c:pt>
                <c:pt idx="5812">
                  <c:v>185.99699999999984</c:v>
                </c:pt>
                <c:pt idx="5813">
                  <c:v>9.3312000000000008</c:v>
                </c:pt>
                <c:pt idx="5814">
                  <c:v>-0.7295000000000007</c:v>
                </c:pt>
                <c:pt idx="5815">
                  <c:v>78.388800000000003</c:v>
                </c:pt>
                <c:pt idx="5816">
                  <c:v>4.6806000000000001</c:v>
                </c:pt>
                <c:pt idx="5817">
                  <c:v>5.767199999999999</c:v>
                </c:pt>
                <c:pt idx="5818">
                  <c:v>44.712000000000003</c:v>
                </c:pt>
                <c:pt idx="5819">
                  <c:v>5.6448</c:v>
                </c:pt>
                <c:pt idx="5820">
                  <c:v>4.7724000000000046</c:v>
                </c:pt>
                <c:pt idx="5821">
                  <c:v>2.0979000000000001</c:v>
                </c:pt>
                <c:pt idx="5822">
                  <c:v>-10.705500000000043</c:v>
                </c:pt>
                <c:pt idx="5823">
                  <c:v>6.4691999999999998</c:v>
                </c:pt>
                <c:pt idx="5824">
                  <c:v>1.9602000000000004</c:v>
                </c:pt>
                <c:pt idx="5825">
                  <c:v>201.31199999999998</c:v>
                </c:pt>
                <c:pt idx="5826">
                  <c:v>14.124599999999999</c:v>
                </c:pt>
                <c:pt idx="5827">
                  <c:v>-8.0784000000000198</c:v>
                </c:pt>
                <c:pt idx="5828">
                  <c:v>2.2239999999999998</c:v>
                </c:pt>
                <c:pt idx="5829">
                  <c:v>104.75279999999998</c:v>
                </c:pt>
                <c:pt idx="5830">
                  <c:v>8.0945999999999998</c:v>
                </c:pt>
                <c:pt idx="5831">
                  <c:v>176.78640000000001</c:v>
                </c:pt>
                <c:pt idx="5832">
                  <c:v>2.0358000000000001</c:v>
                </c:pt>
                <c:pt idx="5833">
                  <c:v>0</c:v>
                </c:pt>
                <c:pt idx="5834">
                  <c:v>-42.799999999999983</c:v>
                </c:pt>
                <c:pt idx="5835">
                  <c:v>-26.963999999999999</c:v>
                </c:pt>
                <c:pt idx="5836">
                  <c:v>-8.1674999999999933</c:v>
                </c:pt>
                <c:pt idx="5837">
                  <c:v>5.7568000000000019</c:v>
                </c:pt>
                <c:pt idx="5838">
                  <c:v>3.3479999999999954</c:v>
                </c:pt>
                <c:pt idx="5839">
                  <c:v>15.552000000000001</c:v>
                </c:pt>
                <c:pt idx="5840">
                  <c:v>11.035399999999996</c:v>
                </c:pt>
                <c:pt idx="5841">
                  <c:v>51.995999999999981</c:v>
                </c:pt>
                <c:pt idx="5842">
                  <c:v>6.097999999999999</c:v>
                </c:pt>
                <c:pt idx="5843">
                  <c:v>29.145599999999995</c:v>
                </c:pt>
                <c:pt idx="5844">
                  <c:v>54.404699999999963</c:v>
                </c:pt>
                <c:pt idx="5845">
                  <c:v>15.552000000000001</c:v>
                </c:pt>
                <c:pt idx="5846">
                  <c:v>2.8195999999999799</c:v>
                </c:pt>
                <c:pt idx="5847">
                  <c:v>15.372000000000002</c:v>
                </c:pt>
                <c:pt idx="5848">
                  <c:v>178.90999999999997</c:v>
                </c:pt>
                <c:pt idx="5849">
                  <c:v>143.19179999999994</c:v>
                </c:pt>
                <c:pt idx="5850">
                  <c:v>274.995</c:v>
                </c:pt>
                <c:pt idx="5851">
                  <c:v>34.389600000000002</c:v>
                </c:pt>
                <c:pt idx="5852">
                  <c:v>12.856800000000002</c:v>
                </c:pt>
                <c:pt idx="5853">
                  <c:v>4.7236000000000002</c:v>
                </c:pt>
                <c:pt idx="5854">
                  <c:v>-1.2558000000000051</c:v>
                </c:pt>
                <c:pt idx="5855">
                  <c:v>-4.895999999999999</c:v>
                </c:pt>
                <c:pt idx="5856">
                  <c:v>-2.1792000000000007</c:v>
                </c:pt>
                <c:pt idx="5857">
                  <c:v>-11.439000000000004</c:v>
                </c:pt>
                <c:pt idx="5858">
                  <c:v>14.097999999999999</c:v>
                </c:pt>
                <c:pt idx="5859">
                  <c:v>45.293999999999983</c:v>
                </c:pt>
                <c:pt idx="5860">
                  <c:v>2.8884000000000007</c:v>
                </c:pt>
                <c:pt idx="5861">
                  <c:v>53.860799999999998</c:v>
                </c:pt>
                <c:pt idx="5862">
                  <c:v>9.3312000000000008</c:v>
                </c:pt>
                <c:pt idx="5863">
                  <c:v>4.3524000000000003</c:v>
                </c:pt>
                <c:pt idx="5864">
                  <c:v>22.251600000000003</c:v>
                </c:pt>
                <c:pt idx="5865">
                  <c:v>2.0064000000000002</c:v>
                </c:pt>
                <c:pt idx="5866">
                  <c:v>294.67100000000005</c:v>
                </c:pt>
                <c:pt idx="5867">
                  <c:v>0.58399999999999985</c:v>
                </c:pt>
                <c:pt idx="5868">
                  <c:v>-80.178000000000026</c:v>
                </c:pt>
                <c:pt idx="5869">
                  <c:v>100.19599999999997</c:v>
                </c:pt>
                <c:pt idx="5870">
                  <c:v>80.843000000000075</c:v>
                </c:pt>
                <c:pt idx="5871">
                  <c:v>21.751499999999986</c:v>
                </c:pt>
                <c:pt idx="5872">
                  <c:v>16.732800000000005</c:v>
                </c:pt>
                <c:pt idx="5873">
                  <c:v>54.04</c:v>
                </c:pt>
                <c:pt idx="5874">
                  <c:v>4.3883999999999999</c:v>
                </c:pt>
                <c:pt idx="5875">
                  <c:v>1.0268999999999999</c:v>
                </c:pt>
                <c:pt idx="5876">
                  <c:v>219.45140000000001</c:v>
                </c:pt>
                <c:pt idx="5877">
                  <c:v>8.7906000000000013</c:v>
                </c:pt>
                <c:pt idx="5878">
                  <c:v>68.846399999999988</c:v>
                </c:pt>
                <c:pt idx="5879">
                  <c:v>92.236799999999988</c:v>
                </c:pt>
                <c:pt idx="5880">
                  <c:v>50.097999999999985</c:v>
                </c:pt>
                <c:pt idx="5881">
                  <c:v>180.76590000000002</c:v>
                </c:pt>
                <c:pt idx="5882">
                  <c:v>-99.621900000000068</c:v>
                </c:pt>
                <c:pt idx="5883">
                  <c:v>7.352800000000002</c:v>
                </c:pt>
                <c:pt idx="5884">
                  <c:v>196.50359999999978</c:v>
                </c:pt>
                <c:pt idx="5885">
                  <c:v>5.0231999999999992</c:v>
                </c:pt>
                <c:pt idx="5886">
                  <c:v>86.385600000000011</c:v>
                </c:pt>
                <c:pt idx="5887">
                  <c:v>11.117599999999999</c:v>
                </c:pt>
                <c:pt idx="5888">
                  <c:v>21.012799999999999</c:v>
                </c:pt>
                <c:pt idx="5889">
                  <c:v>11.778199999999998</c:v>
                </c:pt>
                <c:pt idx="5890">
                  <c:v>13.451199999999996</c:v>
                </c:pt>
                <c:pt idx="5891">
                  <c:v>1.6175999999999986</c:v>
                </c:pt>
                <c:pt idx="5892">
                  <c:v>2.0393999999999934</c:v>
                </c:pt>
                <c:pt idx="5893">
                  <c:v>1.3621999999999999</c:v>
                </c:pt>
                <c:pt idx="5894">
                  <c:v>23.968799999999998</c:v>
                </c:pt>
                <c:pt idx="5895">
                  <c:v>22.200000000000003</c:v>
                </c:pt>
                <c:pt idx="5896">
                  <c:v>9.629999999999999</c:v>
                </c:pt>
                <c:pt idx="5897">
                  <c:v>22.047199999999997</c:v>
                </c:pt>
                <c:pt idx="5898">
                  <c:v>124.7808</c:v>
                </c:pt>
                <c:pt idx="5899">
                  <c:v>4.8899999999999997</c:v>
                </c:pt>
                <c:pt idx="5900">
                  <c:v>7.5599999999999987</c:v>
                </c:pt>
                <c:pt idx="5901">
                  <c:v>10.4148</c:v>
                </c:pt>
                <c:pt idx="5902">
                  <c:v>28.171799999999998</c:v>
                </c:pt>
                <c:pt idx="5903">
                  <c:v>22.226399999999998</c:v>
                </c:pt>
                <c:pt idx="5904">
                  <c:v>12.672000000000001</c:v>
                </c:pt>
                <c:pt idx="5905">
                  <c:v>19.872</c:v>
                </c:pt>
                <c:pt idx="5906">
                  <c:v>1.0169999999999995</c:v>
                </c:pt>
                <c:pt idx="5907">
                  <c:v>9.2639999999999993</c:v>
                </c:pt>
                <c:pt idx="5908">
                  <c:v>26.864999999999995</c:v>
                </c:pt>
                <c:pt idx="5909">
                  <c:v>5.6627999999999998</c:v>
                </c:pt>
                <c:pt idx="5910">
                  <c:v>33.8598</c:v>
                </c:pt>
                <c:pt idx="5911">
                  <c:v>13.028400000000001</c:v>
                </c:pt>
                <c:pt idx="5912">
                  <c:v>6.63</c:v>
                </c:pt>
                <c:pt idx="5913">
                  <c:v>1.0429999999999984</c:v>
                </c:pt>
                <c:pt idx="5914">
                  <c:v>41.223699999999994</c:v>
                </c:pt>
                <c:pt idx="5915">
                  <c:v>8.8783999999999956</c:v>
                </c:pt>
                <c:pt idx="5916">
                  <c:v>27.433999999999997</c:v>
                </c:pt>
                <c:pt idx="5917">
                  <c:v>158.57639999999992</c:v>
                </c:pt>
                <c:pt idx="5918">
                  <c:v>-25.049000000000149</c:v>
                </c:pt>
                <c:pt idx="5919">
                  <c:v>58.791600000000003</c:v>
                </c:pt>
                <c:pt idx="5920">
                  <c:v>217.76699999999994</c:v>
                </c:pt>
                <c:pt idx="5921">
                  <c:v>53.260799999999996</c:v>
                </c:pt>
                <c:pt idx="5922">
                  <c:v>1.3559999999999945</c:v>
                </c:pt>
                <c:pt idx="5923">
                  <c:v>-120.05080000000007</c:v>
                </c:pt>
                <c:pt idx="5924">
                  <c:v>6.6583999999999968</c:v>
                </c:pt>
                <c:pt idx="5925">
                  <c:v>362.83500000000004</c:v>
                </c:pt>
                <c:pt idx="5926">
                  <c:v>316.13920000000007</c:v>
                </c:pt>
                <c:pt idx="5927">
                  <c:v>3.4356999999999998</c:v>
                </c:pt>
                <c:pt idx="5928">
                  <c:v>3.9248000000000003</c:v>
                </c:pt>
                <c:pt idx="5929">
                  <c:v>-45.349200000000003</c:v>
                </c:pt>
                <c:pt idx="5930">
                  <c:v>5.4432</c:v>
                </c:pt>
                <c:pt idx="5931">
                  <c:v>-113.9980000000001</c:v>
                </c:pt>
                <c:pt idx="5932">
                  <c:v>1.0044</c:v>
                </c:pt>
                <c:pt idx="5933">
                  <c:v>4.8231000000000002</c:v>
                </c:pt>
                <c:pt idx="5934">
                  <c:v>85.786999999999949</c:v>
                </c:pt>
                <c:pt idx="5935">
                  <c:v>8.6359999999999992</c:v>
                </c:pt>
                <c:pt idx="5936">
                  <c:v>19.966499999999982</c:v>
                </c:pt>
                <c:pt idx="5937">
                  <c:v>8.9969999999999892</c:v>
                </c:pt>
                <c:pt idx="5938">
                  <c:v>9.5991999999999997</c:v>
                </c:pt>
                <c:pt idx="5939">
                  <c:v>4.2951999999999995</c:v>
                </c:pt>
                <c:pt idx="5940">
                  <c:v>130.75199999999995</c:v>
                </c:pt>
                <c:pt idx="5941">
                  <c:v>1.5876000000000001</c:v>
                </c:pt>
                <c:pt idx="5942">
                  <c:v>18.477200000000011</c:v>
                </c:pt>
                <c:pt idx="5943">
                  <c:v>2.6376000000000004</c:v>
                </c:pt>
                <c:pt idx="5944">
                  <c:v>30.431999999999995</c:v>
                </c:pt>
                <c:pt idx="5945">
                  <c:v>12.441600000000001</c:v>
                </c:pt>
                <c:pt idx="5946">
                  <c:v>13.186800000000005</c:v>
                </c:pt>
                <c:pt idx="5947">
                  <c:v>12.690999999999999</c:v>
                </c:pt>
                <c:pt idx="5948">
                  <c:v>19.6328</c:v>
                </c:pt>
                <c:pt idx="5949">
                  <c:v>125.98740000000001</c:v>
                </c:pt>
                <c:pt idx="5950">
                  <c:v>78.671999999999997</c:v>
                </c:pt>
                <c:pt idx="5951">
                  <c:v>112.49279999999999</c:v>
                </c:pt>
                <c:pt idx="5952">
                  <c:v>7.2576000000000001</c:v>
                </c:pt>
                <c:pt idx="5953">
                  <c:v>2.9400000000000004</c:v>
                </c:pt>
                <c:pt idx="5954">
                  <c:v>7.7896000000000001</c:v>
                </c:pt>
                <c:pt idx="5955">
                  <c:v>-250.54079999999999</c:v>
                </c:pt>
                <c:pt idx="5956">
                  <c:v>6.7655000000000598</c:v>
                </c:pt>
                <c:pt idx="5957">
                  <c:v>40.274000000000001</c:v>
                </c:pt>
                <c:pt idx="5958">
                  <c:v>14.974399999999999</c:v>
                </c:pt>
                <c:pt idx="5959">
                  <c:v>77.035199999999975</c:v>
                </c:pt>
                <c:pt idx="5960">
                  <c:v>6.5471999999999984</c:v>
                </c:pt>
                <c:pt idx="5961">
                  <c:v>57.592799999999983</c:v>
                </c:pt>
                <c:pt idx="5962">
                  <c:v>2.0228000000000002</c:v>
                </c:pt>
                <c:pt idx="5963">
                  <c:v>55.763999999999996</c:v>
                </c:pt>
                <c:pt idx="5964">
                  <c:v>5.1659999999999986</c:v>
                </c:pt>
                <c:pt idx="5965">
                  <c:v>63.436800000000005</c:v>
                </c:pt>
                <c:pt idx="5966">
                  <c:v>10.787999999999997</c:v>
                </c:pt>
                <c:pt idx="5967">
                  <c:v>40.170200000000001</c:v>
                </c:pt>
                <c:pt idx="5968">
                  <c:v>50.327999999999996</c:v>
                </c:pt>
                <c:pt idx="5969">
                  <c:v>3.1551999999999998</c:v>
                </c:pt>
                <c:pt idx="5970">
                  <c:v>9.7608000000000015</c:v>
                </c:pt>
                <c:pt idx="5971">
                  <c:v>15.4872</c:v>
                </c:pt>
                <c:pt idx="5972">
                  <c:v>30.097999999999978</c:v>
                </c:pt>
                <c:pt idx="5973">
                  <c:v>124.48799999999994</c:v>
                </c:pt>
                <c:pt idx="5974">
                  <c:v>-67.851000000000028</c:v>
                </c:pt>
                <c:pt idx="5975">
                  <c:v>93.698800000000006</c:v>
                </c:pt>
                <c:pt idx="5976">
                  <c:v>6.2375999999999996</c:v>
                </c:pt>
                <c:pt idx="5977">
                  <c:v>34.5</c:v>
                </c:pt>
                <c:pt idx="5978">
                  <c:v>111.77400000000003</c:v>
                </c:pt>
                <c:pt idx="5979">
                  <c:v>15.3888</c:v>
                </c:pt>
                <c:pt idx="5980">
                  <c:v>45.348800000000011</c:v>
                </c:pt>
                <c:pt idx="5981">
                  <c:v>5.7593999999999976</c:v>
                </c:pt>
                <c:pt idx="5982">
                  <c:v>6.3504000000000005</c:v>
                </c:pt>
                <c:pt idx="5983">
                  <c:v>6.4199999999999964</c:v>
                </c:pt>
                <c:pt idx="5984">
                  <c:v>76.087800000000001</c:v>
                </c:pt>
                <c:pt idx="5985">
                  <c:v>35.677599999999998</c:v>
                </c:pt>
                <c:pt idx="5986">
                  <c:v>0.87919999999999732</c:v>
                </c:pt>
                <c:pt idx="5987">
                  <c:v>120.51060000000001</c:v>
                </c:pt>
                <c:pt idx="5988">
                  <c:v>4.0419999999999998</c:v>
                </c:pt>
                <c:pt idx="5989">
                  <c:v>126.22500000000002</c:v>
                </c:pt>
                <c:pt idx="5990">
                  <c:v>884.05799999999999</c:v>
                </c:pt>
                <c:pt idx="5991">
                  <c:v>32.335100000000025</c:v>
                </c:pt>
                <c:pt idx="5992">
                  <c:v>-20.784600000000012</c:v>
                </c:pt>
                <c:pt idx="5993">
                  <c:v>-4.0599999999999987</c:v>
                </c:pt>
                <c:pt idx="5994">
                  <c:v>1.6899999999999986</c:v>
                </c:pt>
                <c:pt idx="5995">
                  <c:v>-137.52900000000002</c:v>
                </c:pt>
                <c:pt idx="5996">
                  <c:v>24.196000000000012</c:v>
                </c:pt>
                <c:pt idx="5997">
                  <c:v>-147.8655</c:v>
                </c:pt>
                <c:pt idx="5998">
                  <c:v>4.2293999999999699</c:v>
                </c:pt>
                <c:pt idx="5999">
                  <c:v>12.441600000000001</c:v>
                </c:pt>
                <c:pt idx="6000">
                  <c:v>42.025599999999997</c:v>
                </c:pt>
                <c:pt idx="6001">
                  <c:v>7.6965000000000039</c:v>
                </c:pt>
                <c:pt idx="6002">
                  <c:v>-4.1711999999999989</c:v>
                </c:pt>
                <c:pt idx="6003">
                  <c:v>-8.6057999999999986</c:v>
                </c:pt>
                <c:pt idx="6004">
                  <c:v>8.2992000000000008</c:v>
                </c:pt>
                <c:pt idx="6005">
                  <c:v>8.5371999999999968</c:v>
                </c:pt>
                <c:pt idx="6006">
                  <c:v>3.8654999999999973</c:v>
                </c:pt>
                <c:pt idx="6007">
                  <c:v>21.751499999999986</c:v>
                </c:pt>
                <c:pt idx="6008">
                  <c:v>31.519199999999998</c:v>
                </c:pt>
                <c:pt idx="6009">
                  <c:v>14.238599999999995</c:v>
                </c:pt>
                <c:pt idx="6010">
                  <c:v>286.71299999999962</c:v>
                </c:pt>
                <c:pt idx="6011">
                  <c:v>122.148</c:v>
                </c:pt>
                <c:pt idx="6012">
                  <c:v>35.984999999999999</c:v>
                </c:pt>
                <c:pt idx="6013">
                  <c:v>7.1519999999999992</c:v>
                </c:pt>
                <c:pt idx="6014">
                  <c:v>363.90480000000025</c:v>
                </c:pt>
                <c:pt idx="6015">
                  <c:v>15.633199999999988</c:v>
                </c:pt>
                <c:pt idx="6016">
                  <c:v>12.912900000000004</c:v>
                </c:pt>
                <c:pt idx="6017">
                  <c:v>9.3312000000000008</c:v>
                </c:pt>
                <c:pt idx="6018">
                  <c:v>26.630399999999998</c:v>
                </c:pt>
                <c:pt idx="6019">
                  <c:v>11.489999999999991</c:v>
                </c:pt>
                <c:pt idx="6020">
                  <c:v>4.6818000000000008</c:v>
                </c:pt>
                <c:pt idx="6021">
                  <c:v>15.1158</c:v>
                </c:pt>
                <c:pt idx="6022">
                  <c:v>2.4779999999999989</c:v>
                </c:pt>
                <c:pt idx="6023">
                  <c:v>4.8986000000000018</c:v>
                </c:pt>
                <c:pt idx="6024">
                  <c:v>64.627199999999988</c:v>
                </c:pt>
                <c:pt idx="6025">
                  <c:v>3.7584</c:v>
                </c:pt>
                <c:pt idx="6026">
                  <c:v>0.33599999999999963</c:v>
                </c:pt>
                <c:pt idx="6027">
                  <c:v>25.185999999999996</c:v>
                </c:pt>
                <c:pt idx="6028">
                  <c:v>6.0059999999999993</c:v>
                </c:pt>
                <c:pt idx="6029">
                  <c:v>2.8535999999999988</c:v>
                </c:pt>
                <c:pt idx="6030">
                  <c:v>23.924000000000007</c:v>
                </c:pt>
                <c:pt idx="6031">
                  <c:v>6.5471999999999984</c:v>
                </c:pt>
                <c:pt idx="6032">
                  <c:v>15.372000000000003</c:v>
                </c:pt>
                <c:pt idx="6033">
                  <c:v>5.1815999999999995</c:v>
                </c:pt>
                <c:pt idx="6034">
                  <c:v>-52.833600000000004</c:v>
                </c:pt>
                <c:pt idx="6035">
                  <c:v>-512.14680000000021</c:v>
                </c:pt>
                <c:pt idx="6036">
                  <c:v>16.614000000000001</c:v>
                </c:pt>
                <c:pt idx="6037">
                  <c:v>54.691199999999995</c:v>
                </c:pt>
                <c:pt idx="6038">
                  <c:v>5.1967999999999961</c:v>
                </c:pt>
                <c:pt idx="6039">
                  <c:v>2.5343999999999998</c:v>
                </c:pt>
                <c:pt idx="6040">
                  <c:v>75.180000000000064</c:v>
                </c:pt>
                <c:pt idx="6041">
                  <c:v>177.19799999999998</c:v>
                </c:pt>
                <c:pt idx="6042">
                  <c:v>3.9512</c:v>
                </c:pt>
                <c:pt idx="6043">
                  <c:v>-35.36460000000001</c:v>
                </c:pt>
                <c:pt idx="6044">
                  <c:v>10.109400000000001</c:v>
                </c:pt>
                <c:pt idx="6045">
                  <c:v>89.306999999999988</c:v>
                </c:pt>
                <c:pt idx="6046">
                  <c:v>173.23500000000001</c:v>
                </c:pt>
                <c:pt idx="6047">
                  <c:v>-12.916800000000002</c:v>
                </c:pt>
                <c:pt idx="6048">
                  <c:v>-1031.5385000000001</c:v>
                </c:pt>
                <c:pt idx="6049">
                  <c:v>54.214999999999982</c:v>
                </c:pt>
                <c:pt idx="6050">
                  <c:v>16.170000000000002</c:v>
                </c:pt>
                <c:pt idx="6051">
                  <c:v>76.27200000000002</c:v>
                </c:pt>
                <c:pt idx="6052">
                  <c:v>4.0338000000000003</c:v>
                </c:pt>
                <c:pt idx="6053">
                  <c:v>7.7000000000000028</c:v>
                </c:pt>
                <c:pt idx="6054">
                  <c:v>-9.7607999999999961</c:v>
                </c:pt>
                <c:pt idx="6055">
                  <c:v>-3.4122000000000003</c:v>
                </c:pt>
                <c:pt idx="6056">
                  <c:v>30.391999999999996</c:v>
                </c:pt>
                <c:pt idx="6057">
                  <c:v>5.3391999999999991</c:v>
                </c:pt>
                <c:pt idx="6058">
                  <c:v>17.472000000000001</c:v>
                </c:pt>
                <c:pt idx="6059">
                  <c:v>6.9920000000000009</c:v>
                </c:pt>
                <c:pt idx="6060">
                  <c:v>38.350800000000007</c:v>
                </c:pt>
                <c:pt idx="6061">
                  <c:v>6.0147000000000004</c:v>
                </c:pt>
                <c:pt idx="6062">
                  <c:v>224.99249999999995</c:v>
                </c:pt>
                <c:pt idx="6063">
                  <c:v>6.1739999999999995</c:v>
                </c:pt>
                <c:pt idx="6064">
                  <c:v>8.0730000000000004</c:v>
                </c:pt>
                <c:pt idx="6065">
                  <c:v>7.7687999999999988</c:v>
                </c:pt>
                <c:pt idx="6066">
                  <c:v>10.007999999999988</c:v>
                </c:pt>
                <c:pt idx="6067">
                  <c:v>-97.176000000000073</c:v>
                </c:pt>
                <c:pt idx="6068">
                  <c:v>3.3504</c:v>
                </c:pt>
                <c:pt idx="6069">
                  <c:v>38.609999999999957</c:v>
                </c:pt>
                <c:pt idx="6070">
                  <c:v>5.9210999999999983</c:v>
                </c:pt>
                <c:pt idx="6071">
                  <c:v>-26.720400000000019</c:v>
                </c:pt>
                <c:pt idx="6072">
                  <c:v>0.56679999999999997</c:v>
                </c:pt>
                <c:pt idx="6073">
                  <c:v>-1.3248000000000004</c:v>
                </c:pt>
                <c:pt idx="6074">
                  <c:v>51.823799999999999</c:v>
                </c:pt>
                <c:pt idx="6075">
                  <c:v>2.7062000000000239</c:v>
                </c:pt>
                <c:pt idx="6076">
                  <c:v>206.31600000000006</c:v>
                </c:pt>
                <c:pt idx="6077">
                  <c:v>30.441600000000001</c:v>
                </c:pt>
                <c:pt idx="6078">
                  <c:v>3.2849999999999993</c:v>
                </c:pt>
                <c:pt idx="6079">
                  <c:v>61.382399999999997</c:v>
                </c:pt>
                <c:pt idx="6080">
                  <c:v>7.5527999999999977</c:v>
                </c:pt>
                <c:pt idx="6081">
                  <c:v>-11.321999999999999</c:v>
                </c:pt>
                <c:pt idx="6082">
                  <c:v>-9.634800000000002</c:v>
                </c:pt>
                <c:pt idx="6083">
                  <c:v>2.6567999999999969</c:v>
                </c:pt>
                <c:pt idx="6084">
                  <c:v>-0.60080000000000044</c:v>
                </c:pt>
                <c:pt idx="6085">
                  <c:v>0.67859999999999987</c:v>
                </c:pt>
                <c:pt idx="6086">
                  <c:v>-6.7320000000000011</c:v>
                </c:pt>
                <c:pt idx="6087">
                  <c:v>12.856800000000002</c:v>
                </c:pt>
                <c:pt idx="6088">
                  <c:v>3.1104000000000003</c:v>
                </c:pt>
                <c:pt idx="6089">
                  <c:v>-0.98999999999999977</c:v>
                </c:pt>
                <c:pt idx="6090">
                  <c:v>18.176400000000008</c:v>
                </c:pt>
                <c:pt idx="6091">
                  <c:v>95.759999999999991</c:v>
                </c:pt>
                <c:pt idx="6092">
                  <c:v>18.104400000000002</c:v>
                </c:pt>
                <c:pt idx="6093">
                  <c:v>21.791999999999994</c:v>
                </c:pt>
                <c:pt idx="6094">
                  <c:v>12.712000000000003</c:v>
                </c:pt>
                <c:pt idx="6095">
                  <c:v>6.3295999999999992</c:v>
                </c:pt>
                <c:pt idx="6096">
                  <c:v>8.0990999999999875</c:v>
                </c:pt>
                <c:pt idx="6097">
                  <c:v>3.9770999999999996</c:v>
                </c:pt>
                <c:pt idx="6098">
                  <c:v>1.7876000000000003</c:v>
                </c:pt>
                <c:pt idx="6099">
                  <c:v>609.71569999999997</c:v>
                </c:pt>
                <c:pt idx="6100">
                  <c:v>350.90820000000008</c:v>
                </c:pt>
                <c:pt idx="6101">
                  <c:v>375.73500000000001</c:v>
                </c:pt>
                <c:pt idx="6102">
                  <c:v>28.309500000000007</c:v>
                </c:pt>
                <c:pt idx="6103">
                  <c:v>20.389799999999994</c:v>
                </c:pt>
                <c:pt idx="6104">
                  <c:v>-83.875200000000035</c:v>
                </c:pt>
                <c:pt idx="6105">
                  <c:v>3.5783999999999998</c:v>
                </c:pt>
                <c:pt idx="6106">
                  <c:v>-49.551600000000022</c:v>
                </c:pt>
                <c:pt idx="6107">
                  <c:v>-8.1800000000000033</c:v>
                </c:pt>
                <c:pt idx="6108">
                  <c:v>2.0999999999999996</c:v>
                </c:pt>
                <c:pt idx="6109">
                  <c:v>-3.2436000000000016</c:v>
                </c:pt>
                <c:pt idx="6110">
                  <c:v>-21.068600000000174</c:v>
                </c:pt>
                <c:pt idx="6111">
                  <c:v>33.028800000000004</c:v>
                </c:pt>
                <c:pt idx="6112">
                  <c:v>5.4443999999999999</c:v>
                </c:pt>
                <c:pt idx="6113">
                  <c:v>0</c:v>
                </c:pt>
                <c:pt idx="6114">
                  <c:v>-12.839199999999977</c:v>
                </c:pt>
                <c:pt idx="6115">
                  <c:v>14.142599999999996</c:v>
                </c:pt>
                <c:pt idx="6116">
                  <c:v>592.78960000000006</c:v>
                </c:pt>
                <c:pt idx="6117">
                  <c:v>6.8723999999999998</c:v>
                </c:pt>
                <c:pt idx="6118">
                  <c:v>19.197599999999994</c:v>
                </c:pt>
                <c:pt idx="6119">
                  <c:v>6.5538000000000007</c:v>
                </c:pt>
                <c:pt idx="6120">
                  <c:v>61.38239999999999</c:v>
                </c:pt>
                <c:pt idx="6121">
                  <c:v>-128.2388</c:v>
                </c:pt>
                <c:pt idx="6122">
                  <c:v>4.6175999999999995</c:v>
                </c:pt>
                <c:pt idx="6123">
                  <c:v>6.8119999999999994</c:v>
                </c:pt>
                <c:pt idx="6124">
                  <c:v>8.5024999999999942</c:v>
                </c:pt>
                <c:pt idx="6125">
                  <c:v>5.3819999999999997</c:v>
                </c:pt>
                <c:pt idx="6126">
                  <c:v>1.2713999999999996</c:v>
                </c:pt>
                <c:pt idx="6127">
                  <c:v>54.666000000000011</c:v>
                </c:pt>
                <c:pt idx="6128">
                  <c:v>18.527999999999999</c:v>
                </c:pt>
                <c:pt idx="6129">
                  <c:v>20.767499999999998</c:v>
                </c:pt>
                <c:pt idx="6130">
                  <c:v>1.3159999999999998</c:v>
                </c:pt>
                <c:pt idx="6131">
                  <c:v>161.96739999999997</c:v>
                </c:pt>
                <c:pt idx="6132">
                  <c:v>59.435499999999998</c:v>
                </c:pt>
                <c:pt idx="6133">
                  <c:v>12.095999999999997</c:v>
                </c:pt>
                <c:pt idx="6134">
                  <c:v>55.911999999999978</c:v>
                </c:pt>
                <c:pt idx="6135">
                  <c:v>3.4619999999999997</c:v>
                </c:pt>
                <c:pt idx="6136">
                  <c:v>-186.56820000000005</c:v>
                </c:pt>
                <c:pt idx="6137">
                  <c:v>11.222399999999999</c:v>
                </c:pt>
                <c:pt idx="6138">
                  <c:v>-12.097999999999999</c:v>
                </c:pt>
                <c:pt idx="6139">
                  <c:v>30.014399999999998</c:v>
                </c:pt>
                <c:pt idx="6140">
                  <c:v>134.65199999999999</c:v>
                </c:pt>
                <c:pt idx="6141">
                  <c:v>3.9128000000000043</c:v>
                </c:pt>
                <c:pt idx="6142">
                  <c:v>74.8142</c:v>
                </c:pt>
                <c:pt idx="6143">
                  <c:v>48.806400000000011</c:v>
                </c:pt>
                <c:pt idx="6144">
                  <c:v>9.2321999999999989</c:v>
                </c:pt>
                <c:pt idx="6145">
                  <c:v>3.1752000000000002</c:v>
                </c:pt>
                <c:pt idx="6146">
                  <c:v>3.1752000000000002</c:v>
                </c:pt>
                <c:pt idx="6147">
                  <c:v>14.7668</c:v>
                </c:pt>
                <c:pt idx="6148">
                  <c:v>12.599000000000004</c:v>
                </c:pt>
                <c:pt idx="6149">
                  <c:v>-34.070400000000006</c:v>
                </c:pt>
                <c:pt idx="6150">
                  <c:v>88.725000000000023</c:v>
                </c:pt>
                <c:pt idx="6151">
                  <c:v>70.490000000000009</c:v>
                </c:pt>
                <c:pt idx="6152">
                  <c:v>0.87919999999999732</c:v>
                </c:pt>
                <c:pt idx="6153">
                  <c:v>10.393599999999998</c:v>
                </c:pt>
                <c:pt idx="6154">
                  <c:v>5.7752999999999961</c:v>
                </c:pt>
                <c:pt idx="6155">
                  <c:v>33.270399999999981</c:v>
                </c:pt>
                <c:pt idx="6156">
                  <c:v>9.5418000000000003</c:v>
                </c:pt>
                <c:pt idx="6157">
                  <c:v>38.323799999999999</c:v>
                </c:pt>
                <c:pt idx="6158">
                  <c:v>23.419200000000011</c:v>
                </c:pt>
                <c:pt idx="6159">
                  <c:v>108.17520000000002</c:v>
                </c:pt>
                <c:pt idx="6160">
                  <c:v>28.347899999999981</c:v>
                </c:pt>
                <c:pt idx="6161">
                  <c:v>3.9851999999999999</c:v>
                </c:pt>
                <c:pt idx="6162">
                  <c:v>1.961999999999998</c:v>
                </c:pt>
                <c:pt idx="6163">
                  <c:v>-25.737000000000002</c:v>
                </c:pt>
                <c:pt idx="6164">
                  <c:v>1.3728000000000002</c:v>
                </c:pt>
                <c:pt idx="6165">
                  <c:v>5.5044000000000013</c:v>
                </c:pt>
                <c:pt idx="6166">
                  <c:v>53.199999999999989</c:v>
                </c:pt>
                <c:pt idx="6167">
                  <c:v>44.045999999999992</c:v>
                </c:pt>
                <c:pt idx="6168">
                  <c:v>11.250400000000001</c:v>
                </c:pt>
                <c:pt idx="6169">
                  <c:v>6.4127999999999998</c:v>
                </c:pt>
                <c:pt idx="6170">
                  <c:v>11.558699999999998</c:v>
                </c:pt>
                <c:pt idx="6171">
                  <c:v>1.0207999999999999</c:v>
                </c:pt>
                <c:pt idx="6172">
                  <c:v>12.548999999999999</c:v>
                </c:pt>
                <c:pt idx="6173">
                  <c:v>9.1160000000000014</c:v>
                </c:pt>
                <c:pt idx="6174">
                  <c:v>226.36260000000004</c:v>
                </c:pt>
                <c:pt idx="6175">
                  <c:v>422.51</c:v>
                </c:pt>
                <c:pt idx="6176">
                  <c:v>24.068799999999996</c:v>
                </c:pt>
                <c:pt idx="6177">
                  <c:v>57.32119999999999</c:v>
                </c:pt>
                <c:pt idx="6178">
                  <c:v>11.720800000000001</c:v>
                </c:pt>
                <c:pt idx="6179">
                  <c:v>6.3960000000000008</c:v>
                </c:pt>
                <c:pt idx="6180">
                  <c:v>176.38600000000002</c:v>
                </c:pt>
                <c:pt idx="6181">
                  <c:v>32.981699999999989</c:v>
                </c:pt>
                <c:pt idx="6182">
                  <c:v>6.8619999999999992</c:v>
                </c:pt>
                <c:pt idx="6183">
                  <c:v>17.756799999999998</c:v>
                </c:pt>
                <c:pt idx="6184">
                  <c:v>25.245000000000019</c:v>
                </c:pt>
                <c:pt idx="6185">
                  <c:v>10.679999999999996</c:v>
                </c:pt>
                <c:pt idx="6186">
                  <c:v>20.575499999999998</c:v>
                </c:pt>
                <c:pt idx="6187">
                  <c:v>11.793599999999998</c:v>
                </c:pt>
                <c:pt idx="6188">
                  <c:v>35.711999999999989</c:v>
                </c:pt>
                <c:pt idx="6189">
                  <c:v>47.97999999999999</c:v>
                </c:pt>
                <c:pt idx="6190">
                  <c:v>207.88559999999998</c:v>
                </c:pt>
                <c:pt idx="6191">
                  <c:v>8.4888000000000012</c:v>
                </c:pt>
                <c:pt idx="6192">
                  <c:v>9.0719999999999992</c:v>
                </c:pt>
                <c:pt idx="6193">
                  <c:v>-9.8114999999999988</c:v>
                </c:pt>
                <c:pt idx="6194">
                  <c:v>26.557999999999993</c:v>
                </c:pt>
                <c:pt idx="6195">
                  <c:v>-76.997200000000021</c:v>
                </c:pt>
                <c:pt idx="6196">
                  <c:v>-4.460999999999995</c:v>
                </c:pt>
                <c:pt idx="6197">
                  <c:v>28.696499999999993</c:v>
                </c:pt>
                <c:pt idx="6198">
                  <c:v>13.252199999999997</c:v>
                </c:pt>
                <c:pt idx="6199">
                  <c:v>46.118399999999994</c:v>
                </c:pt>
                <c:pt idx="6200">
                  <c:v>485.98919999999993</c:v>
                </c:pt>
                <c:pt idx="6201">
                  <c:v>-4.9004999999999974</c:v>
                </c:pt>
                <c:pt idx="6202">
                  <c:v>7.0489999999999498</c:v>
                </c:pt>
                <c:pt idx="6203">
                  <c:v>-47.030399999999986</c:v>
                </c:pt>
                <c:pt idx="6204">
                  <c:v>1.7352000000000005</c:v>
                </c:pt>
                <c:pt idx="6205">
                  <c:v>15.942499999999992</c:v>
                </c:pt>
                <c:pt idx="6206">
                  <c:v>7.8899999999999979</c:v>
                </c:pt>
                <c:pt idx="6207">
                  <c:v>-14.576399999999996</c:v>
                </c:pt>
                <c:pt idx="6208">
                  <c:v>-6.3960000000000008</c:v>
                </c:pt>
                <c:pt idx="6209">
                  <c:v>942.81569999999988</c:v>
                </c:pt>
                <c:pt idx="6210">
                  <c:v>290.00579999999991</c:v>
                </c:pt>
                <c:pt idx="6211">
                  <c:v>22.419600000000003</c:v>
                </c:pt>
                <c:pt idx="6212">
                  <c:v>9.120000000000001</c:v>
                </c:pt>
                <c:pt idx="6213">
                  <c:v>22.074799999999996</c:v>
                </c:pt>
                <c:pt idx="6214">
                  <c:v>3.7435999999999998</c:v>
                </c:pt>
                <c:pt idx="6215">
                  <c:v>27.945600000000002</c:v>
                </c:pt>
                <c:pt idx="6216">
                  <c:v>29.252800000000001</c:v>
                </c:pt>
                <c:pt idx="6217">
                  <c:v>0.29969999999999963</c:v>
                </c:pt>
                <c:pt idx="6218">
                  <c:v>35.195999999999998</c:v>
                </c:pt>
                <c:pt idx="6219">
                  <c:v>51.834599999999995</c:v>
                </c:pt>
                <c:pt idx="6220">
                  <c:v>1.4601999999999977</c:v>
                </c:pt>
                <c:pt idx="6221">
                  <c:v>26.081999999999997</c:v>
                </c:pt>
                <c:pt idx="6222">
                  <c:v>19.084800000000005</c:v>
                </c:pt>
                <c:pt idx="6223">
                  <c:v>1.0730999999999993</c:v>
                </c:pt>
                <c:pt idx="6224">
                  <c:v>-54.588000000000008</c:v>
                </c:pt>
                <c:pt idx="6225">
                  <c:v>-103.86059999999998</c:v>
                </c:pt>
                <c:pt idx="6226">
                  <c:v>-14.558399999999978</c:v>
                </c:pt>
                <c:pt idx="6227">
                  <c:v>7.7679000000000009</c:v>
                </c:pt>
                <c:pt idx="6228">
                  <c:v>-20.235600000000005</c:v>
                </c:pt>
                <c:pt idx="6229">
                  <c:v>15.863099999999999</c:v>
                </c:pt>
                <c:pt idx="6230">
                  <c:v>11.8248</c:v>
                </c:pt>
                <c:pt idx="6231">
                  <c:v>8.8783999999999921</c:v>
                </c:pt>
                <c:pt idx="6232">
                  <c:v>9.3312000000000008</c:v>
                </c:pt>
                <c:pt idx="6233">
                  <c:v>34.214400000000005</c:v>
                </c:pt>
                <c:pt idx="6234">
                  <c:v>459.98749999999995</c:v>
                </c:pt>
                <c:pt idx="6235">
                  <c:v>-17.991000000000003</c:v>
                </c:pt>
                <c:pt idx="6236">
                  <c:v>21.591000000000001</c:v>
                </c:pt>
                <c:pt idx="6237">
                  <c:v>9.2176000000000009</c:v>
                </c:pt>
                <c:pt idx="6238">
                  <c:v>21.64500000000001</c:v>
                </c:pt>
                <c:pt idx="6239">
                  <c:v>93.698800000000006</c:v>
                </c:pt>
                <c:pt idx="6240">
                  <c:v>3.8167999999999997</c:v>
                </c:pt>
                <c:pt idx="6241">
                  <c:v>101.4504</c:v>
                </c:pt>
                <c:pt idx="6242">
                  <c:v>-14.591999999999999</c:v>
                </c:pt>
                <c:pt idx="6243">
                  <c:v>7.6049999999999978</c:v>
                </c:pt>
                <c:pt idx="6244">
                  <c:v>30.950400000000002</c:v>
                </c:pt>
                <c:pt idx="6245">
                  <c:v>6.4205999999999976</c:v>
                </c:pt>
                <c:pt idx="6246">
                  <c:v>6.011400000000001</c:v>
                </c:pt>
                <c:pt idx="6247">
                  <c:v>19.968599999999999</c:v>
                </c:pt>
                <c:pt idx="6248">
                  <c:v>2.6208000000000005</c:v>
                </c:pt>
                <c:pt idx="6249">
                  <c:v>120.94159999999999</c:v>
                </c:pt>
                <c:pt idx="6250">
                  <c:v>3.99</c:v>
                </c:pt>
                <c:pt idx="6251">
                  <c:v>-6.344100000000001</c:v>
                </c:pt>
                <c:pt idx="6252">
                  <c:v>27.993600000000001</c:v>
                </c:pt>
                <c:pt idx="6253">
                  <c:v>50.242500000000007</c:v>
                </c:pt>
                <c:pt idx="6254">
                  <c:v>8.1167999999999996</c:v>
                </c:pt>
                <c:pt idx="6255">
                  <c:v>3.4495999999999993</c:v>
                </c:pt>
                <c:pt idx="6256">
                  <c:v>-2.5255999999999998</c:v>
                </c:pt>
                <c:pt idx="6257">
                  <c:v>-81.725799999999978</c:v>
                </c:pt>
                <c:pt idx="6258">
                  <c:v>11.230799999999999</c:v>
                </c:pt>
                <c:pt idx="6259">
                  <c:v>5.5663999999999998</c:v>
                </c:pt>
                <c:pt idx="6260">
                  <c:v>4.9247999999999985</c:v>
                </c:pt>
                <c:pt idx="6261">
                  <c:v>19.872</c:v>
                </c:pt>
                <c:pt idx="6262">
                  <c:v>-729.91380000000004</c:v>
                </c:pt>
                <c:pt idx="6263">
                  <c:v>15.524999999999999</c:v>
                </c:pt>
                <c:pt idx="6264">
                  <c:v>14.424999999999999</c:v>
                </c:pt>
                <c:pt idx="6265">
                  <c:v>1.1771999999999998</c:v>
                </c:pt>
                <c:pt idx="6266">
                  <c:v>48.551399999999994</c:v>
                </c:pt>
                <c:pt idx="6267">
                  <c:v>93.593999999999994</c:v>
                </c:pt>
                <c:pt idx="6268">
                  <c:v>10.327</c:v>
                </c:pt>
                <c:pt idx="6269">
                  <c:v>-7.9984000000000073</c:v>
                </c:pt>
                <c:pt idx="6270">
                  <c:v>43.464599999999905</c:v>
                </c:pt>
                <c:pt idx="6271">
                  <c:v>44.974999999999987</c:v>
                </c:pt>
                <c:pt idx="6272">
                  <c:v>23.262400000000003</c:v>
                </c:pt>
                <c:pt idx="6273">
                  <c:v>4.4711999999999996</c:v>
                </c:pt>
                <c:pt idx="6274">
                  <c:v>89.963999999999999</c:v>
                </c:pt>
                <c:pt idx="6275">
                  <c:v>10.890000000000002</c:v>
                </c:pt>
                <c:pt idx="6276">
                  <c:v>41.223699999999994</c:v>
                </c:pt>
                <c:pt idx="6277">
                  <c:v>17.379999999999995</c:v>
                </c:pt>
                <c:pt idx="6278">
                  <c:v>-4.6764000000000001</c:v>
                </c:pt>
                <c:pt idx="6279">
                  <c:v>4.1651999999999987</c:v>
                </c:pt>
                <c:pt idx="6280">
                  <c:v>1.9925999999999999</c:v>
                </c:pt>
                <c:pt idx="6281">
                  <c:v>9.5735999999999937</c:v>
                </c:pt>
                <c:pt idx="6282">
                  <c:v>-26.541000000000004</c:v>
                </c:pt>
                <c:pt idx="6283">
                  <c:v>143.30299999999997</c:v>
                </c:pt>
                <c:pt idx="6284">
                  <c:v>56.324000000000012</c:v>
                </c:pt>
                <c:pt idx="6285">
                  <c:v>-231.41160000000008</c:v>
                </c:pt>
                <c:pt idx="6286">
                  <c:v>17.998199999999997</c:v>
                </c:pt>
                <c:pt idx="6287">
                  <c:v>-87.935400000000044</c:v>
                </c:pt>
                <c:pt idx="6288">
                  <c:v>68.846399999999974</c:v>
                </c:pt>
                <c:pt idx="6289">
                  <c:v>102.95279999999988</c:v>
                </c:pt>
                <c:pt idx="6290">
                  <c:v>91.772800000000018</c:v>
                </c:pt>
                <c:pt idx="6291">
                  <c:v>168.47040000000004</c:v>
                </c:pt>
                <c:pt idx="6292">
                  <c:v>7.7679000000000009</c:v>
                </c:pt>
                <c:pt idx="6293">
                  <c:v>16.676400000000001</c:v>
                </c:pt>
                <c:pt idx="6294">
                  <c:v>12.581999999999999</c:v>
                </c:pt>
                <c:pt idx="6295">
                  <c:v>503.78219999999976</c:v>
                </c:pt>
                <c:pt idx="6296">
                  <c:v>84.51</c:v>
                </c:pt>
                <c:pt idx="6297">
                  <c:v>66.627199999999988</c:v>
                </c:pt>
                <c:pt idx="6298">
                  <c:v>12.2715</c:v>
                </c:pt>
                <c:pt idx="6299">
                  <c:v>9.5570999999999984</c:v>
                </c:pt>
                <c:pt idx="6300">
                  <c:v>-38.11140000000001</c:v>
                </c:pt>
                <c:pt idx="6301">
                  <c:v>4.7195999999999998</c:v>
                </c:pt>
                <c:pt idx="6302">
                  <c:v>19.596000000000018</c:v>
                </c:pt>
                <c:pt idx="6303">
                  <c:v>23.234999999999992</c:v>
                </c:pt>
                <c:pt idx="6304">
                  <c:v>3.2063999999999999</c:v>
                </c:pt>
                <c:pt idx="6305">
                  <c:v>-4.1761999999999997</c:v>
                </c:pt>
                <c:pt idx="6306">
                  <c:v>-14.407800000000009</c:v>
                </c:pt>
                <c:pt idx="6307">
                  <c:v>16.783200000000001</c:v>
                </c:pt>
                <c:pt idx="6308">
                  <c:v>-97.552800000000076</c:v>
                </c:pt>
                <c:pt idx="6309">
                  <c:v>228.07919999999999</c:v>
                </c:pt>
                <c:pt idx="6310">
                  <c:v>5.3115999999999985</c:v>
                </c:pt>
                <c:pt idx="6311">
                  <c:v>21.751499999999986</c:v>
                </c:pt>
                <c:pt idx="6312">
                  <c:v>81.131400000000014</c:v>
                </c:pt>
                <c:pt idx="6313">
                  <c:v>7.3451000000000004</c:v>
                </c:pt>
                <c:pt idx="6314">
                  <c:v>45.575999999999979</c:v>
                </c:pt>
                <c:pt idx="6315">
                  <c:v>96.343800000000002</c:v>
                </c:pt>
                <c:pt idx="6316">
                  <c:v>69.177599999999984</c:v>
                </c:pt>
                <c:pt idx="6317">
                  <c:v>7.98</c:v>
                </c:pt>
                <c:pt idx="6318">
                  <c:v>3.4964999999999993</c:v>
                </c:pt>
                <c:pt idx="6319">
                  <c:v>15.335999999999999</c:v>
                </c:pt>
                <c:pt idx="6320">
                  <c:v>3.6288</c:v>
                </c:pt>
                <c:pt idx="6321">
                  <c:v>2.8100999999999998</c:v>
                </c:pt>
                <c:pt idx="6322">
                  <c:v>7.4871999999999996</c:v>
                </c:pt>
                <c:pt idx="6323">
                  <c:v>31.005899999999997</c:v>
                </c:pt>
                <c:pt idx="6324">
                  <c:v>16.032</c:v>
                </c:pt>
                <c:pt idx="6325">
                  <c:v>103.3116</c:v>
                </c:pt>
                <c:pt idx="6326">
                  <c:v>4.0541999999999998</c:v>
                </c:pt>
                <c:pt idx="6327">
                  <c:v>30.023400000000009</c:v>
                </c:pt>
                <c:pt idx="6328">
                  <c:v>8.9534999999999982</c:v>
                </c:pt>
                <c:pt idx="6329">
                  <c:v>93.581600000000009</c:v>
                </c:pt>
                <c:pt idx="6330">
                  <c:v>15.979199999999999</c:v>
                </c:pt>
                <c:pt idx="6331">
                  <c:v>12.736799999999999</c:v>
                </c:pt>
                <c:pt idx="6332">
                  <c:v>4.8608999999999991</c:v>
                </c:pt>
                <c:pt idx="6333">
                  <c:v>13.365</c:v>
                </c:pt>
                <c:pt idx="6334">
                  <c:v>23.086399999999998</c:v>
                </c:pt>
                <c:pt idx="6335">
                  <c:v>6.3979999999999997</c:v>
                </c:pt>
                <c:pt idx="6336">
                  <c:v>15.993599999999997</c:v>
                </c:pt>
                <c:pt idx="6337">
                  <c:v>42.494999999999948</c:v>
                </c:pt>
                <c:pt idx="6338">
                  <c:v>43.9</c:v>
                </c:pt>
                <c:pt idx="6339">
                  <c:v>2.4597999999999871</c:v>
                </c:pt>
                <c:pt idx="6340">
                  <c:v>1351.9895999999999</c:v>
                </c:pt>
                <c:pt idx="6341">
                  <c:v>-35.215199999999996</c:v>
                </c:pt>
                <c:pt idx="6342">
                  <c:v>52.734000000000009</c:v>
                </c:pt>
                <c:pt idx="6343">
                  <c:v>14.9156</c:v>
                </c:pt>
                <c:pt idx="6344">
                  <c:v>33.254399999999997</c:v>
                </c:pt>
                <c:pt idx="6345">
                  <c:v>170.51129999999998</c:v>
                </c:pt>
                <c:pt idx="6346">
                  <c:v>12.029499999999999</c:v>
                </c:pt>
                <c:pt idx="6347">
                  <c:v>4.4137999999999993</c:v>
                </c:pt>
                <c:pt idx="6348">
                  <c:v>10.4496</c:v>
                </c:pt>
                <c:pt idx="6349">
                  <c:v>10.517999999999997</c:v>
                </c:pt>
                <c:pt idx="6350">
                  <c:v>-105.69000000000003</c:v>
                </c:pt>
                <c:pt idx="6351">
                  <c:v>27.103200000000001</c:v>
                </c:pt>
                <c:pt idx="6352">
                  <c:v>-2.0099999999999998</c:v>
                </c:pt>
                <c:pt idx="6353">
                  <c:v>2.0975000000000001</c:v>
                </c:pt>
                <c:pt idx="6354">
                  <c:v>101.39399999999998</c:v>
                </c:pt>
                <c:pt idx="6355">
                  <c:v>-13.637000000000011</c:v>
                </c:pt>
                <c:pt idx="6356">
                  <c:v>6.8879999999999981</c:v>
                </c:pt>
                <c:pt idx="6357">
                  <c:v>12.441600000000001</c:v>
                </c:pt>
                <c:pt idx="6358">
                  <c:v>3.1104000000000003</c:v>
                </c:pt>
                <c:pt idx="6359">
                  <c:v>8.6352000000000011</c:v>
                </c:pt>
                <c:pt idx="6360">
                  <c:v>15.764000000000003</c:v>
                </c:pt>
                <c:pt idx="6361">
                  <c:v>8.2900999999999954</c:v>
                </c:pt>
                <c:pt idx="6362">
                  <c:v>56.55</c:v>
                </c:pt>
                <c:pt idx="6363">
                  <c:v>103.99920000000003</c:v>
                </c:pt>
                <c:pt idx="6364">
                  <c:v>24.883200000000002</c:v>
                </c:pt>
                <c:pt idx="6365">
                  <c:v>11.1294</c:v>
                </c:pt>
                <c:pt idx="6366">
                  <c:v>7.2111000000000161</c:v>
                </c:pt>
                <c:pt idx="6367">
                  <c:v>33.325600000000009</c:v>
                </c:pt>
                <c:pt idx="6368">
                  <c:v>49.92</c:v>
                </c:pt>
                <c:pt idx="6369">
                  <c:v>-29.512000000000008</c:v>
                </c:pt>
                <c:pt idx="6370">
                  <c:v>12.776399999999988</c:v>
                </c:pt>
                <c:pt idx="6371">
                  <c:v>21.819200000000002</c:v>
                </c:pt>
                <c:pt idx="6372">
                  <c:v>3.1160999999999999</c:v>
                </c:pt>
                <c:pt idx="6373">
                  <c:v>66.954599999999971</c:v>
                </c:pt>
                <c:pt idx="6374">
                  <c:v>70.197999999999922</c:v>
                </c:pt>
                <c:pt idx="6375">
                  <c:v>-1.249000000000013</c:v>
                </c:pt>
                <c:pt idx="6376">
                  <c:v>1.7247999999999997</c:v>
                </c:pt>
                <c:pt idx="6377">
                  <c:v>4.2803999999999984</c:v>
                </c:pt>
                <c:pt idx="6378">
                  <c:v>41.995800000000003</c:v>
                </c:pt>
                <c:pt idx="6379">
                  <c:v>71.537499999999994</c:v>
                </c:pt>
                <c:pt idx="6380">
                  <c:v>-11.825600000000001</c:v>
                </c:pt>
                <c:pt idx="6381">
                  <c:v>-167.98600000000002</c:v>
                </c:pt>
                <c:pt idx="6382">
                  <c:v>-36.954399999999993</c:v>
                </c:pt>
                <c:pt idx="6383">
                  <c:v>-52.454400000000007</c:v>
                </c:pt>
                <c:pt idx="6384">
                  <c:v>14.395200000000004</c:v>
                </c:pt>
                <c:pt idx="6385">
                  <c:v>13.300799999999999</c:v>
                </c:pt>
                <c:pt idx="6386">
                  <c:v>-6.6278000000000006</c:v>
                </c:pt>
                <c:pt idx="6387">
                  <c:v>4.7519999999999998</c:v>
                </c:pt>
                <c:pt idx="6388">
                  <c:v>6.8982000000000028</c:v>
                </c:pt>
                <c:pt idx="6389">
                  <c:v>146.24049999999997</c:v>
                </c:pt>
                <c:pt idx="6390">
                  <c:v>6.3504000000000005</c:v>
                </c:pt>
                <c:pt idx="6391">
                  <c:v>6.7251999999999992</c:v>
                </c:pt>
                <c:pt idx="6392">
                  <c:v>2.8224</c:v>
                </c:pt>
                <c:pt idx="6393">
                  <c:v>10.5252</c:v>
                </c:pt>
                <c:pt idx="6394">
                  <c:v>198.46</c:v>
                </c:pt>
                <c:pt idx="6395">
                  <c:v>4.6304999999999996</c:v>
                </c:pt>
                <c:pt idx="6396">
                  <c:v>7.8029999999999982</c:v>
                </c:pt>
                <c:pt idx="6397">
                  <c:v>0.59039999999999915</c:v>
                </c:pt>
                <c:pt idx="6398">
                  <c:v>247.48499999999993</c:v>
                </c:pt>
                <c:pt idx="6399">
                  <c:v>11.827199999999999</c:v>
                </c:pt>
                <c:pt idx="6400">
                  <c:v>68.363999999999976</c:v>
                </c:pt>
                <c:pt idx="6401">
                  <c:v>33.874400000000009</c:v>
                </c:pt>
                <c:pt idx="6402">
                  <c:v>1.8672</c:v>
                </c:pt>
                <c:pt idx="6403">
                  <c:v>3.0438000000000001</c:v>
                </c:pt>
                <c:pt idx="6404">
                  <c:v>19.966499999999982</c:v>
                </c:pt>
                <c:pt idx="6405">
                  <c:v>7.119599999999906</c:v>
                </c:pt>
                <c:pt idx="6406">
                  <c:v>43.421699999999994</c:v>
                </c:pt>
                <c:pt idx="6407">
                  <c:v>-12.84900000000016</c:v>
                </c:pt>
                <c:pt idx="6408">
                  <c:v>5.7749999999999986</c:v>
                </c:pt>
                <c:pt idx="6409">
                  <c:v>16.183799999999998</c:v>
                </c:pt>
                <c:pt idx="6410">
                  <c:v>0.69930000000000003</c:v>
                </c:pt>
                <c:pt idx="6411">
                  <c:v>26.902399999999993</c:v>
                </c:pt>
                <c:pt idx="6412">
                  <c:v>48.377100000000006</c:v>
                </c:pt>
                <c:pt idx="6413">
                  <c:v>9.8159999999999954</c:v>
                </c:pt>
                <c:pt idx="6414">
                  <c:v>-7.6799999999999962</c:v>
                </c:pt>
                <c:pt idx="6415">
                  <c:v>29.357999999999997</c:v>
                </c:pt>
                <c:pt idx="6416">
                  <c:v>-25.334400000000002</c:v>
                </c:pt>
                <c:pt idx="6417">
                  <c:v>-1.3463999999999998</c:v>
                </c:pt>
                <c:pt idx="6418">
                  <c:v>6.1488000000000014</c:v>
                </c:pt>
                <c:pt idx="6419">
                  <c:v>81.173400000000001</c:v>
                </c:pt>
                <c:pt idx="6420">
                  <c:v>3.4692000000000003</c:v>
                </c:pt>
                <c:pt idx="6421">
                  <c:v>9.9882000000000204</c:v>
                </c:pt>
                <c:pt idx="6422">
                  <c:v>34.698299999999996</c:v>
                </c:pt>
                <c:pt idx="6423">
                  <c:v>-73.819200000000052</c:v>
                </c:pt>
                <c:pt idx="6424">
                  <c:v>9.3312000000000008</c:v>
                </c:pt>
                <c:pt idx="6425">
                  <c:v>1119.996799999999</c:v>
                </c:pt>
                <c:pt idx="6426">
                  <c:v>-4.1959999999999997</c:v>
                </c:pt>
                <c:pt idx="6427">
                  <c:v>3.6288</c:v>
                </c:pt>
                <c:pt idx="6428">
                  <c:v>-24.476399999999998</c:v>
                </c:pt>
                <c:pt idx="6429">
                  <c:v>-1.6239999999999997</c:v>
                </c:pt>
                <c:pt idx="6430">
                  <c:v>-299.26140000000009</c:v>
                </c:pt>
                <c:pt idx="6431">
                  <c:v>-10.487400000000001</c:v>
                </c:pt>
                <c:pt idx="6432">
                  <c:v>-51.29400000000004</c:v>
                </c:pt>
                <c:pt idx="6433">
                  <c:v>8.5259999999999998</c:v>
                </c:pt>
                <c:pt idx="6434">
                  <c:v>13.571999999999996</c:v>
                </c:pt>
                <c:pt idx="6435">
                  <c:v>14.700000000000003</c:v>
                </c:pt>
                <c:pt idx="6436">
                  <c:v>28.628999999999962</c:v>
                </c:pt>
                <c:pt idx="6437">
                  <c:v>22.678200000000018</c:v>
                </c:pt>
                <c:pt idx="6438">
                  <c:v>-97.49879999999996</c:v>
                </c:pt>
                <c:pt idx="6439">
                  <c:v>-6.5490000000000492</c:v>
                </c:pt>
                <c:pt idx="6440">
                  <c:v>12.492000000000001</c:v>
                </c:pt>
                <c:pt idx="6441">
                  <c:v>23.968799999999998</c:v>
                </c:pt>
                <c:pt idx="6442">
                  <c:v>18.211199999999998</c:v>
                </c:pt>
                <c:pt idx="6443">
                  <c:v>11.454000000000001</c:v>
                </c:pt>
                <c:pt idx="6444">
                  <c:v>33.726600000000005</c:v>
                </c:pt>
                <c:pt idx="6445">
                  <c:v>2.4863999999999997</c:v>
                </c:pt>
                <c:pt idx="6446">
                  <c:v>-77.625</c:v>
                </c:pt>
                <c:pt idx="6447">
                  <c:v>0.86239999999999983</c:v>
                </c:pt>
                <c:pt idx="6448">
                  <c:v>0.65399999999999947</c:v>
                </c:pt>
                <c:pt idx="6449">
                  <c:v>5.1647999999999996</c:v>
                </c:pt>
                <c:pt idx="6450">
                  <c:v>21.012799999999999</c:v>
                </c:pt>
                <c:pt idx="6451">
                  <c:v>2.2109999999999994</c:v>
                </c:pt>
                <c:pt idx="6452">
                  <c:v>13.857900000000008</c:v>
                </c:pt>
                <c:pt idx="6453">
                  <c:v>0.55899999999999961</c:v>
                </c:pt>
                <c:pt idx="6454">
                  <c:v>15.2712</c:v>
                </c:pt>
                <c:pt idx="6455">
                  <c:v>11.457599999999998</c:v>
                </c:pt>
                <c:pt idx="6456">
                  <c:v>36.717300000000009</c:v>
                </c:pt>
                <c:pt idx="6457">
                  <c:v>7.0224000000000011</c:v>
                </c:pt>
                <c:pt idx="6458">
                  <c:v>1.0903999999999998</c:v>
                </c:pt>
                <c:pt idx="6459">
                  <c:v>6.6150000000000002</c:v>
                </c:pt>
                <c:pt idx="6460">
                  <c:v>9.3000000000000007</c:v>
                </c:pt>
                <c:pt idx="6461">
                  <c:v>18.893699999999995</c:v>
                </c:pt>
                <c:pt idx="6462">
                  <c:v>23.576399999999978</c:v>
                </c:pt>
                <c:pt idx="6463">
                  <c:v>37</c:v>
                </c:pt>
                <c:pt idx="6464">
                  <c:v>6.3743999999999996</c:v>
                </c:pt>
                <c:pt idx="6465">
                  <c:v>6.3719999999999999</c:v>
                </c:pt>
                <c:pt idx="6466">
                  <c:v>25.330199999999998</c:v>
                </c:pt>
                <c:pt idx="6467">
                  <c:v>582.23199999999997</c:v>
                </c:pt>
                <c:pt idx="6468">
                  <c:v>176.38600000000002</c:v>
                </c:pt>
                <c:pt idx="6469">
                  <c:v>23.898600000000002</c:v>
                </c:pt>
                <c:pt idx="6470">
                  <c:v>35.634600000000006</c:v>
                </c:pt>
                <c:pt idx="6471">
                  <c:v>11.451999999999995</c:v>
                </c:pt>
                <c:pt idx="6472">
                  <c:v>33.830999999999989</c:v>
                </c:pt>
                <c:pt idx="6473">
                  <c:v>87.180000000000092</c:v>
                </c:pt>
                <c:pt idx="6474">
                  <c:v>-53.285600000000009</c:v>
                </c:pt>
                <c:pt idx="6475">
                  <c:v>-3.4913999999999987</c:v>
                </c:pt>
                <c:pt idx="6476">
                  <c:v>0.58499999999999974</c:v>
                </c:pt>
                <c:pt idx="6477">
                  <c:v>-2.5749000000000279</c:v>
                </c:pt>
                <c:pt idx="6478">
                  <c:v>5.4432</c:v>
                </c:pt>
                <c:pt idx="6479">
                  <c:v>50.396000000000015</c:v>
                </c:pt>
                <c:pt idx="6480">
                  <c:v>1.8353999999999999</c:v>
                </c:pt>
                <c:pt idx="6481">
                  <c:v>0</c:v>
                </c:pt>
                <c:pt idx="6482">
                  <c:v>-4.1400000000000077</c:v>
                </c:pt>
                <c:pt idx="6483">
                  <c:v>-115.43040000000002</c:v>
                </c:pt>
                <c:pt idx="6484">
                  <c:v>36.183599999999991</c:v>
                </c:pt>
                <c:pt idx="6485">
                  <c:v>22.226399999999998</c:v>
                </c:pt>
                <c:pt idx="6486">
                  <c:v>156.33799999999997</c:v>
                </c:pt>
                <c:pt idx="6487">
                  <c:v>-9.8462999999999994</c:v>
                </c:pt>
                <c:pt idx="6488">
                  <c:v>96.023199999999974</c:v>
                </c:pt>
                <c:pt idx="6489">
                  <c:v>15.552000000000001</c:v>
                </c:pt>
                <c:pt idx="6490">
                  <c:v>16.889599999999998</c:v>
                </c:pt>
                <c:pt idx="6491">
                  <c:v>10.858799999999974</c:v>
                </c:pt>
                <c:pt idx="6492">
                  <c:v>4.4684999999999953</c:v>
                </c:pt>
                <c:pt idx="6493">
                  <c:v>24.476800000000004</c:v>
                </c:pt>
                <c:pt idx="6494">
                  <c:v>-2.6999999999999993</c:v>
                </c:pt>
                <c:pt idx="6495">
                  <c:v>5.4432</c:v>
                </c:pt>
                <c:pt idx="6496">
                  <c:v>-3.272000000000002</c:v>
                </c:pt>
                <c:pt idx="6497">
                  <c:v>6.0725999999999987</c:v>
                </c:pt>
                <c:pt idx="6498">
                  <c:v>62.14139999999999</c:v>
                </c:pt>
                <c:pt idx="6499">
                  <c:v>64.367799999999988</c:v>
                </c:pt>
                <c:pt idx="6500">
                  <c:v>41.427599999999991</c:v>
                </c:pt>
                <c:pt idx="6501">
                  <c:v>-107.99280000000002</c:v>
                </c:pt>
                <c:pt idx="6502">
                  <c:v>-10.046400000000002</c:v>
                </c:pt>
                <c:pt idx="6503">
                  <c:v>-13.4694</c:v>
                </c:pt>
                <c:pt idx="6504">
                  <c:v>349.33919999999995</c:v>
                </c:pt>
                <c:pt idx="6505">
                  <c:v>0.46409999999999996</c:v>
                </c:pt>
                <c:pt idx="6506">
                  <c:v>5.9799999999999986</c:v>
                </c:pt>
                <c:pt idx="6507">
                  <c:v>-24.962399999999988</c:v>
                </c:pt>
                <c:pt idx="6508">
                  <c:v>137.15100000000001</c:v>
                </c:pt>
                <c:pt idx="6509">
                  <c:v>17.623199999999997</c:v>
                </c:pt>
                <c:pt idx="6510">
                  <c:v>16.669799999999999</c:v>
                </c:pt>
                <c:pt idx="6511">
                  <c:v>8.1191999999999993</c:v>
                </c:pt>
                <c:pt idx="6512">
                  <c:v>5.6448</c:v>
                </c:pt>
                <c:pt idx="6513">
                  <c:v>140.59569999999999</c:v>
                </c:pt>
                <c:pt idx="6514">
                  <c:v>23.218199999999996</c:v>
                </c:pt>
                <c:pt idx="6515">
                  <c:v>0</c:v>
                </c:pt>
                <c:pt idx="6516">
                  <c:v>105.97999999999999</c:v>
                </c:pt>
                <c:pt idx="6517">
                  <c:v>41.706000000000003</c:v>
                </c:pt>
                <c:pt idx="6518">
                  <c:v>30.508800000000008</c:v>
                </c:pt>
                <c:pt idx="6519">
                  <c:v>0.83999999999999975</c:v>
                </c:pt>
                <c:pt idx="6520">
                  <c:v>2504.2215999999999</c:v>
                </c:pt>
                <c:pt idx="6521">
                  <c:v>72.640799999999999</c:v>
                </c:pt>
                <c:pt idx="6522">
                  <c:v>25.231499999999997</c:v>
                </c:pt>
                <c:pt idx="6523">
                  <c:v>3.2759999999999994</c:v>
                </c:pt>
                <c:pt idx="6524">
                  <c:v>-12.998700000000007</c:v>
                </c:pt>
                <c:pt idx="6525">
                  <c:v>-4.7625000000000011</c:v>
                </c:pt>
                <c:pt idx="6526">
                  <c:v>-7.8500000000000014</c:v>
                </c:pt>
                <c:pt idx="6527">
                  <c:v>899.98199999999997</c:v>
                </c:pt>
                <c:pt idx="6528">
                  <c:v>56.26400000000001</c:v>
                </c:pt>
                <c:pt idx="6529">
                  <c:v>2.3409000000000004</c:v>
                </c:pt>
                <c:pt idx="6530">
                  <c:v>-6.8633999999999986</c:v>
                </c:pt>
                <c:pt idx="6531">
                  <c:v>2.5519999999999996</c:v>
                </c:pt>
                <c:pt idx="6532">
                  <c:v>29.988</c:v>
                </c:pt>
                <c:pt idx="6533">
                  <c:v>143.982</c:v>
                </c:pt>
                <c:pt idx="6534">
                  <c:v>726.56189999999981</c:v>
                </c:pt>
                <c:pt idx="6535">
                  <c:v>-50.098000000000297</c:v>
                </c:pt>
                <c:pt idx="6536">
                  <c:v>-147.8655</c:v>
                </c:pt>
                <c:pt idx="6537">
                  <c:v>-24.588000000000001</c:v>
                </c:pt>
                <c:pt idx="6538">
                  <c:v>41.337400000000002</c:v>
                </c:pt>
                <c:pt idx="6539">
                  <c:v>75.686000000000007</c:v>
                </c:pt>
                <c:pt idx="6540">
                  <c:v>34.629599999999996</c:v>
                </c:pt>
                <c:pt idx="6541">
                  <c:v>23.786399999999986</c:v>
                </c:pt>
                <c:pt idx="6542">
                  <c:v>10.787999999999997</c:v>
                </c:pt>
                <c:pt idx="6543">
                  <c:v>7.9895999999999994</c:v>
                </c:pt>
                <c:pt idx="6544">
                  <c:v>-46.53600000000003</c:v>
                </c:pt>
                <c:pt idx="6545">
                  <c:v>1.764</c:v>
                </c:pt>
                <c:pt idx="6546">
                  <c:v>7.7449999999999983</c:v>
                </c:pt>
                <c:pt idx="6547">
                  <c:v>-172.11720000000003</c:v>
                </c:pt>
                <c:pt idx="6548">
                  <c:v>5.6783999999999981</c:v>
                </c:pt>
                <c:pt idx="6549">
                  <c:v>38.970000000000006</c:v>
                </c:pt>
                <c:pt idx="6550">
                  <c:v>21.837600000000023</c:v>
                </c:pt>
                <c:pt idx="6551">
                  <c:v>6.4127999999999998</c:v>
                </c:pt>
                <c:pt idx="6552">
                  <c:v>7.9449999999999932</c:v>
                </c:pt>
                <c:pt idx="6553">
                  <c:v>71.992800000000003</c:v>
                </c:pt>
                <c:pt idx="6554">
                  <c:v>31.582499999999953</c:v>
                </c:pt>
                <c:pt idx="6555">
                  <c:v>1.2375999999999996</c:v>
                </c:pt>
                <c:pt idx="6556">
                  <c:v>-14.759400000000003</c:v>
                </c:pt>
                <c:pt idx="6557">
                  <c:v>7.9378000000000002</c:v>
                </c:pt>
                <c:pt idx="6558">
                  <c:v>169.18200000000004</c:v>
                </c:pt>
                <c:pt idx="6559">
                  <c:v>197.35299999999998</c:v>
                </c:pt>
                <c:pt idx="6560">
                  <c:v>1.512</c:v>
                </c:pt>
                <c:pt idx="6561">
                  <c:v>-90.774000000000029</c:v>
                </c:pt>
                <c:pt idx="6562">
                  <c:v>7.9085999999999999</c:v>
                </c:pt>
                <c:pt idx="6563">
                  <c:v>-38.849999999999994</c:v>
                </c:pt>
                <c:pt idx="6564">
                  <c:v>2.5055999999999998</c:v>
                </c:pt>
                <c:pt idx="6565">
                  <c:v>244.24959999999999</c:v>
                </c:pt>
                <c:pt idx="6566">
                  <c:v>-426.9860000000001</c:v>
                </c:pt>
                <c:pt idx="6567">
                  <c:v>0.71199999999999974</c:v>
                </c:pt>
                <c:pt idx="6568">
                  <c:v>1.008</c:v>
                </c:pt>
                <c:pt idx="6569">
                  <c:v>-18.117599999999996</c:v>
                </c:pt>
                <c:pt idx="6570">
                  <c:v>50.40629999999998</c:v>
                </c:pt>
                <c:pt idx="6571">
                  <c:v>28.496999999999957</c:v>
                </c:pt>
                <c:pt idx="6572">
                  <c:v>5.8604000000000003</c:v>
                </c:pt>
                <c:pt idx="6573">
                  <c:v>67.608000000000004</c:v>
                </c:pt>
                <c:pt idx="6574">
                  <c:v>118.37040000000002</c:v>
                </c:pt>
                <c:pt idx="6575">
                  <c:v>440.76480000000004</c:v>
                </c:pt>
                <c:pt idx="6576">
                  <c:v>-17.035200000000003</c:v>
                </c:pt>
                <c:pt idx="6577">
                  <c:v>50.442599999999977</c:v>
                </c:pt>
                <c:pt idx="6578">
                  <c:v>75.595799999999997</c:v>
                </c:pt>
                <c:pt idx="6579">
                  <c:v>3.2063999999999999</c:v>
                </c:pt>
                <c:pt idx="6580">
                  <c:v>2.2517999999999998</c:v>
                </c:pt>
                <c:pt idx="6581">
                  <c:v>30.581999999999987</c:v>
                </c:pt>
                <c:pt idx="6582">
                  <c:v>86.385600000000011</c:v>
                </c:pt>
                <c:pt idx="6583">
                  <c:v>29.562599999999986</c:v>
                </c:pt>
                <c:pt idx="6584">
                  <c:v>67.990000000000009</c:v>
                </c:pt>
                <c:pt idx="6585">
                  <c:v>3.8720000000000003</c:v>
                </c:pt>
                <c:pt idx="6586">
                  <c:v>5.7071999999999976</c:v>
                </c:pt>
                <c:pt idx="6587">
                  <c:v>69.67619999999998</c:v>
                </c:pt>
                <c:pt idx="6588">
                  <c:v>7.1712000000000007</c:v>
                </c:pt>
                <c:pt idx="6589">
                  <c:v>11.585999999999984</c:v>
                </c:pt>
                <c:pt idx="6590">
                  <c:v>3.2213999999999996</c:v>
                </c:pt>
                <c:pt idx="6591">
                  <c:v>9.702</c:v>
                </c:pt>
                <c:pt idx="6592">
                  <c:v>1.7324999999999999</c:v>
                </c:pt>
                <c:pt idx="6593">
                  <c:v>11.748799999999997</c:v>
                </c:pt>
                <c:pt idx="6594">
                  <c:v>35.260400000000004</c:v>
                </c:pt>
                <c:pt idx="6595">
                  <c:v>-7.8399999999999963</c:v>
                </c:pt>
                <c:pt idx="6596">
                  <c:v>1.8703999999999998</c:v>
                </c:pt>
                <c:pt idx="6597">
                  <c:v>-0.9099999999999997</c:v>
                </c:pt>
                <c:pt idx="6598">
                  <c:v>22.480800000000002</c:v>
                </c:pt>
                <c:pt idx="6599">
                  <c:v>23.680799999999998</c:v>
                </c:pt>
                <c:pt idx="6600">
                  <c:v>73.41</c:v>
                </c:pt>
                <c:pt idx="6601">
                  <c:v>64.756799999999998</c:v>
                </c:pt>
                <c:pt idx="6602">
                  <c:v>7.2035999999999998</c:v>
                </c:pt>
                <c:pt idx="6603">
                  <c:v>-32.929200000000002</c:v>
                </c:pt>
                <c:pt idx="6604">
                  <c:v>0</c:v>
                </c:pt>
                <c:pt idx="6605">
                  <c:v>21.772800000000004</c:v>
                </c:pt>
                <c:pt idx="6606">
                  <c:v>23.756399999999985</c:v>
                </c:pt>
                <c:pt idx="6607">
                  <c:v>-84.823200000000071</c:v>
                </c:pt>
                <c:pt idx="6608">
                  <c:v>116.24249999999996</c:v>
                </c:pt>
                <c:pt idx="6609">
                  <c:v>25.149600000000007</c:v>
                </c:pt>
                <c:pt idx="6610">
                  <c:v>6.0299999999999994</c:v>
                </c:pt>
                <c:pt idx="6611">
                  <c:v>51.829200000000014</c:v>
                </c:pt>
                <c:pt idx="6612">
                  <c:v>9.7979999999999983</c:v>
                </c:pt>
                <c:pt idx="6613">
                  <c:v>131.58600000000001</c:v>
                </c:pt>
                <c:pt idx="6614">
                  <c:v>35.679599999999979</c:v>
                </c:pt>
                <c:pt idx="6615">
                  <c:v>14.097999999999999</c:v>
                </c:pt>
                <c:pt idx="6616">
                  <c:v>10.799999999999999</c:v>
                </c:pt>
                <c:pt idx="6617">
                  <c:v>107.7216</c:v>
                </c:pt>
                <c:pt idx="6618">
                  <c:v>15.552000000000001</c:v>
                </c:pt>
                <c:pt idx="6619">
                  <c:v>54.584400000000002</c:v>
                </c:pt>
                <c:pt idx="6620">
                  <c:v>83.281000000000063</c:v>
                </c:pt>
                <c:pt idx="6621">
                  <c:v>53.235000000000014</c:v>
                </c:pt>
                <c:pt idx="6622">
                  <c:v>12.145199999999997</c:v>
                </c:pt>
                <c:pt idx="6623">
                  <c:v>27.485599999999998</c:v>
                </c:pt>
                <c:pt idx="6624">
                  <c:v>-13.170600000000007</c:v>
                </c:pt>
                <c:pt idx="6625">
                  <c:v>-8.5416000000000025</c:v>
                </c:pt>
                <c:pt idx="6626">
                  <c:v>2239.9871999999996</c:v>
                </c:pt>
                <c:pt idx="6627">
                  <c:v>6.2208000000000006</c:v>
                </c:pt>
                <c:pt idx="6628">
                  <c:v>134.33279999999996</c:v>
                </c:pt>
                <c:pt idx="6629">
                  <c:v>-5.4120000000000008</c:v>
                </c:pt>
                <c:pt idx="6630">
                  <c:v>52.376399999999961</c:v>
                </c:pt>
                <c:pt idx="6631">
                  <c:v>629.01</c:v>
                </c:pt>
                <c:pt idx="6632">
                  <c:v>15.254400000000004</c:v>
                </c:pt>
                <c:pt idx="6633">
                  <c:v>85.995700000000014</c:v>
                </c:pt>
                <c:pt idx="6634">
                  <c:v>-52.548099999999991</c:v>
                </c:pt>
                <c:pt idx="6635">
                  <c:v>70.55639999999994</c:v>
                </c:pt>
                <c:pt idx="6636">
                  <c:v>39.689000000000007</c:v>
                </c:pt>
                <c:pt idx="6637">
                  <c:v>2.027099999999999</c:v>
                </c:pt>
                <c:pt idx="6638">
                  <c:v>36.255599999999994</c:v>
                </c:pt>
                <c:pt idx="6639">
                  <c:v>-734.52639999999997</c:v>
                </c:pt>
                <c:pt idx="6640">
                  <c:v>60.422399999999996</c:v>
                </c:pt>
                <c:pt idx="6641">
                  <c:v>29.518599999999999</c:v>
                </c:pt>
                <c:pt idx="6642">
                  <c:v>66.600000000000009</c:v>
                </c:pt>
                <c:pt idx="6643">
                  <c:v>38.357200000000006</c:v>
                </c:pt>
                <c:pt idx="6644">
                  <c:v>-31.487400000000001</c:v>
                </c:pt>
                <c:pt idx="6645">
                  <c:v>15.015599999999985</c:v>
                </c:pt>
                <c:pt idx="6646">
                  <c:v>-304.66529999999989</c:v>
                </c:pt>
                <c:pt idx="6647">
                  <c:v>8.7168000000000063</c:v>
                </c:pt>
                <c:pt idx="6648">
                  <c:v>-68.185600000000022</c:v>
                </c:pt>
                <c:pt idx="6649">
                  <c:v>107.99459999999999</c:v>
                </c:pt>
                <c:pt idx="6650">
                  <c:v>15.498000000000001</c:v>
                </c:pt>
                <c:pt idx="6651">
                  <c:v>-11.651199999999999</c:v>
                </c:pt>
                <c:pt idx="6652">
                  <c:v>7.2576000000000001</c:v>
                </c:pt>
                <c:pt idx="6653">
                  <c:v>-39.636999999999993</c:v>
                </c:pt>
                <c:pt idx="6654">
                  <c:v>25.018199999999993</c:v>
                </c:pt>
                <c:pt idx="6655">
                  <c:v>4.7987999999999964</c:v>
                </c:pt>
                <c:pt idx="6656">
                  <c:v>-6.3960000000000008</c:v>
                </c:pt>
                <c:pt idx="6657">
                  <c:v>3.8570000000000002</c:v>
                </c:pt>
                <c:pt idx="6658">
                  <c:v>16.317200000000003</c:v>
                </c:pt>
                <c:pt idx="6659">
                  <c:v>-185.71679999999998</c:v>
                </c:pt>
                <c:pt idx="6660">
                  <c:v>11.897999999999996</c:v>
                </c:pt>
                <c:pt idx="6661">
                  <c:v>33.036799999999985</c:v>
                </c:pt>
                <c:pt idx="6662">
                  <c:v>210.49419999999998</c:v>
                </c:pt>
                <c:pt idx="6663">
                  <c:v>60.664499999999961</c:v>
                </c:pt>
                <c:pt idx="6664">
                  <c:v>113.21099999999998</c:v>
                </c:pt>
                <c:pt idx="6665">
                  <c:v>79.691999999999979</c:v>
                </c:pt>
                <c:pt idx="6666">
                  <c:v>15.426000000000002</c:v>
                </c:pt>
                <c:pt idx="6667">
                  <c:v>2.9567999999999999</c:v>
                </c:pt>
                <c:pt idx="6668">
                  <c:v>4.42</c:v>
                </c:pt>
                <c:pt idx="6669">
                  <c:v>34.960000000000008</c:v>
                </c:pt>
                <c:pt idx="6670">
                  <c:v>13.427999999999997</c:v>
                </c:pt>
                <c:pt idx="6671">
                  <c:v>17.348799999999997</c:v>
                </c:pt>
                <c:pt idx="6672">
                  <c:v>79.757999999999967</c:v>
                </c:pt>
                <c:pt idx="6673">
                  <c:v>12.232799999999997</c:v>
                </c:pt>
                <c:pt idx="6674">
                  <c:v>4.9139999999999997</c:v>
                </c:pt>
                <c:pt idx="6675">
                  <c:v>22.653000000000006</c:v>
                </c:pt>
                <c:pt idx="6676">
                  <c:v>5.1350000000000007</c:v>
                </c:pt>
                <c:pt idx="6677">
                  <c:v>165.28680000000003</c:v>
                </c:pt>
                <c:pt idx="6678">
                  <c:v>3.5153999999999979</c:v>
                </c:pt>
                <c:pt idx="6679">
                  <c:v>2.8339999999999996</c:v>
                </c:pt>
                <c:pt idx="6680">
                  <c:v>37.562399999999997</c:v>
                </c:pt>
                <c:pt idx="6681">
                  <c:v>73.41</c:v>
                </c:pt>
                <c:pt idx="6682">
                  <c:v>1.728</c:v>
                </c:pt>
                <c:pt idx="6683">
                  <c:v>8.8176000000000023</c:v>
                </c:pt>
                <c:pt idx="6684">
                  <c:v>-15.751400000000004</c:v>
                </c:pt>
                <c:pt idx="6685">
                  <c:v>-19.737199999999994</c:v>
                </c:pt>
                <c:pt idx="6686">
                  <c:v>1.4759999999999982</c:v>
                </c:pt>
                <c:pt idx="6687">
                  <c:v>55.895999999999958</c:v>
                </c:pt>
                <c:pt idx="6688">
                  <c:v>21.27239999999999</c:v>
                </c:pt>
                <c:pt idx="6689">
                  <c:v>2.1279999999999988</c:v>
                </c:pt>
                <c:pt idx="6690">
                  <c:v>8.4095999999999993</c:v>
                </c:pt>
                <c:pt idx="6691">
                  <c:v>54.558</c:v>
                </c:pt>
                <c:pt idx="6692">
                  <c:v>219.65459999999999</c:v>
                </c:pt>
                <c:pt idx="6693">
                  <c:v>80.791200000000003</c:v>
                </c:pt>
                <c:pt idx="6694">
                  <c:v>14.870699999999998</c:v>
                </c:pt>
                <c:pt idx="6695">
                  <c:v>134.93219999999999</c:v>
                </c:pt>
                <c:pt idx="6696">
                  <c:v>11.450399999999998</c:v>
                </c:pt>
                <c:pt idx="6697">
                  <c:v>26.930399999999999</c:v>
                </c:pt>
                <c:pt idx="6698">
                  <c:v>7.6798000000000002</c:v>
                </c:pt>
                <c:pt idx="6699">
                  <c:v>22.529599999999995</c:v>
                </c:pt>
                <c:pt idx="6700">
                  <c:v>17.623199999999997</c:v>
                </c:pt>
                <c:pt idx="6701">
                  <c:v>20.391999999999989</c:v>
                </c:pt>
                <c:pt idx="6702">
                  <c:v>-4.9127999999999989</c:v>
                </c:pt>
                <c:pt idx="6703">
                  <c:v>19.03860000000001</c:v>
                </c:pt>
                <c:pt idx="6704">
                  <c:v>1.7918999999999998</c:v>
                </c:pt>
                <c:pt idx="6705">
                  <c:v>8.998500000000007</c:v>
                </c:pt>
                <c:pt idx="6706">
                  <c:v>58.46399999999997</c:v>
                </c:pt>
                <c:pt idx="6707">
                  <c:v>3.6017999999999999</c:v>
                </c:pt>
                <c:pt idx="6708">
                  <c:v>99.431999999999931</c:v>
                </c:pt>
                <c:pt idx="6709">
                  <c:v>20.155800000000013</c:v>
                </c:pt>
                <c:pt idx="6710">
                  <c:v>99.295999999999978</c:v>
                </c:pt>
                <c:pt idx="6711">
                  <c:v>1.2389999999999994</c:v>
                </c:pt>
                <c:pt idx="6712">
                  <c:v>-292.98719999999997</c:v>
                </c:pt>
                <c:pt idx="6713">
                  <c:v>-26.755799999999994</c:v>
                </c:pt>
                <c:pt idx="6714">
                  <c:v>-4.908000000000003</c:v>
                </c:pt>
                <c:pt idx="6715">
                  <c:v>24.998400000000011</c:v>
                </c:pt>
                <c:pt idx="6716">
                  <c:v>14.399999999999999</c:v>
                </c:pt>
                <c:pt idx="6717">
                  <c:v>12.700800000000001</c:v>
                </c:pt>
                <c:pt idx="6718">
                  <c:v>31.983999999999995</c:v>
                </c:pt>
                <c:pt idx="6719">
                  <c:v>3.0576000000000008</c:v>
                </c:pt>
                <c:pt idx="6720">
                  <c:v>31.489499999999992</c:v>
                </c:pt>
                <c:pt idx="6721">
                  <c:v>6.0632000000000019</c:v>
                </c:pt>
                <c:pt idx="6722">
                  <c:v>4.8545999999999978</c:v>
                </c:pt>
                <c:pt idx="6723">
                  <c:v>6.9654000000000007</c:v>
                </c:pt>
                <c:pt idx="6724">
                  <c:v>4.8162000000000003</c:v>
                </c:pt>
                <c:pt idx="6725">
                  <c:v>5.2028999999999996</c:v>
                </c:pt>
                <c:pt idx="6726">
                  <c:v>7.7639999999999993</c:v>
                </c:pt>
                <c:pt idx="6727">
                  <c:v>83.283999999999992</c:v>
                </c:pt>
                <c:pt idx="6728">
                  <c:v>8.2055999999999987</c:v>
                </c:pt>
                <c:pt idx="6729">
                  <c:v>-4.4945999999999984</c:v>
                </c:pt>
                <c:pt idx="6730">
                  <c:v>56.274400000000014</c:v>
                </c:pt>
                <c:pt idx="6731">
                  <c:v>7.2576000000000001</c:v>
                </c:pt>
                <c:pt idx="6732">
                  <c:v>62.137599999999992</c:v>
                </c:pt>
                <c:pt idx="6733">
                  <c:v>3.2432000000000016</c:v>
                </c:pt>
                <c:pt idx="6734">
                  <c:v>3.9473999999999996</c:v>
                </c:pt>
                <c:pt idx="6735">
                  <c:v>44.366400000000006</c:v>
                </c:pt>
                <c:pt idx="6736">
                  <c:v>81.131400000000014</c:v>
                </c:pt>
                <c:pt idx="6737">
                  <c:v>6.0263999999999918</c:v>
                </c:pt>
                <c:pt idx="6738">
                  <c:v>15.610399999999993</c:v>
                </c:pt>
                <c:pt idx="6739">
                  <c:v>7.6968000000000032</c:v>
                </c:pt>
                <c:pt idx="6740">
                  <c:v>-5.1396000000000583</c:v>
                </c:pt>
                <c:pt idx="6741">
                  <c:v>3.1806000000000005</c:v>
                </c:pt>
                <c:pt idx="6742">
                  <c:v>-13.740299999999994</c:v>
                </c:pt>
                <c:pt idx="6743">
                  <c:v>16.146000000000001</c:v>
                </c:pt>
                <c:pt idx="6744">
                  <c:v>107.98920000000001</c:v>
                </c:pt>
                <c:pt idx="6745">
                  <c:v>1.7940000000000005</c:v>
                </c:pt>
                <c:pt idx="6746">
                  <c:v>163.78700000000003</c:v>
                </c:pt>
                <c:pt idx="6747">
                  <c:v>5.0462999999999996</c:v>
                </c:pt>
                <c:pt idx="6748">
                  <c:v>8.0730000000000004</c:v>
                </c:pt>
                <c:pt idx="6749">
                  <c:v>29.245000000000005</c:v>
                </c:pt>
                <c:pt idx="6750">
                  <c:v>20.733199999999997</c:v>
                </c:pt>
                <c:pt idx="6751">
                  <c:v>2.2724000000000002</c:v>
                </c:pt>
                <c:pt idx="6752">
                  <c:v>27.881999999999998</c:v>
                </c:pt>
                <c:pt idx="6753">
                  <c:v>3.7412000000000001</c:v>
                </c:pt>
                <c:pt idx="6754">
                  <c:v>121.10560000000001</c:v>
                </c:pt>
                <c:pt idx="6755">
                  <c:v>18.960000000000004</c:v>
                </c:pt>
                <c:pt idx="6756">
                  <c:v>143.62880000000001</c:v>
                </c:pt>
                <c:pt idx="6757">
                  <c:v>102.94440000000002</c:v>
                </c:pt>
                <c:pt idx="6758">
                  <c:v>0</c:v>
                </c:pt>
                <c:pt idx="6759">
                  <c:v>2.4581999999999997</c:v>
                </c:pt>
                <c:pt idx="6760">
                  <c:v>0</c:v>
                </c:pt>
                <c:pt idx="6761">
                  <c:v>31.015599999999978</c:v>
                </c:pt>
                <c:pt idx="6762">
                  <c:v>9.8685000000000009</c:v>
                </c:pt>
                <c:pt idx="6763">
                  <c:v>-8.3524000000000012</c:v>
                </c:pt>
                <c:pt idx="6764">
                  <c:v>-19.470000000000141</c:v>
                </c:pt>
                <c:pt idx="6765">
                  <c:v>-18.117599999999996</c:v>
                </c:pt>
                <c:pt idx="6766">
                  <c:v>3.5460000000000007</c:v>
                </c:pt>
                <c:pt idx="6767">
                  <c:v>-6.1879999999999988</c:v>
                </c:pt>
                <c:pt idx="6768">
                  <c:v>98.105000000000004</c:v>
                </c:pt>
                <c:pt idx="6769">
                  <c:v>13.452000000000002</c:v>
                </c:pt>
                <c:pt idx="6770">
                  <c:v>146.79</c:v>
                </c:pt>
                <c:pt idx="6771">
                  <c:v>-9.9704999999999977</c:v>
                </c:pt>
                <c:pt idx="6772">
                  <c:v>2.7956000000000003</c:v>
                </c:pt>
                <c:pt idx="6773">
                  <c:v>1.3049999999999997</c:v>
                </c:pt>
                <c:pt idx="6774">
                  <c:v>18.662400000000002</c:v>
                </c:pt>
                <c:pt idx="6775">
                  <c:v>8.1143999999999998</c:v>
                </c:pt>
                <c:pt idx="6776">
                  <c:v>-17.523000000000014</c:v>
                </c:pt>
                <c:pt idx="6777">
                  <c:v>157.46849999999998</c:v>
                </c:pt>
                <c:pt idx="6778">
                  <c:v>31.044599999999974</c:v>
                </c:pt>
                <c:pt idx="6779">
                  <c:v>4.2803999999999984</c:v>
                </c:pt>
                <c:pt idx="6780">
                  <c:v>5.8695999999999993</c:v>
                </c:pt>
                <c:pt idx="6781">
                  <c:v>27.485599999999998</c:v>
                </c:pt>
                <c:pt idx="6782">
                  <c:v>3.0143999999999984</c:v>
                </c:pt>
                <c:pt idx="6783">
                  <c:v>4.2470999999999943</c:v>
                </c:pt>
                <c:pt idx="6784">
                  <c:v>-34.646999999999991</c:v>
                </c:pt>
                <c:pt idx="6785">
                  <c:v>-25.992000000000004</c:v>
                </c:pt>
                <c:pt idx="6786">
                  <c:v>7.2576000000000001</c:v>
                </c:pt>
                <c:pt idx="6787">
                  <c:v>12.992999999999988</c:v>
                </c:pt>
                <c:pt idx="6788">
                  <c:v>31.468499999999999</c:v>
                </c:pt>
                <c:pt idx="6789">
                  <c:v>12.314400000000006</c:v>
                </c:pt>
                <c:pt idx="6790">
                  <c:v>2.8079999999999998</c:v>
                </c:pt>
                <c:pt idx="6791">
                  <c:v>2.7944000000000004</c:v>
                </c:pt>
                <c:pt idx="6792">
                  <c:v>30.211199999999998</c:v>
                </c:pt>
                <c:pt idx="6793">
                  <c:v>1.6115999999999993</c:v>
                </c:pt>
                <c:pt idx="6794">
                  <c:v>26.997299999999967</c:v>
                </c:pt>
                <c:pt idx="6795">
                  <c:v>-15.526799999999994</c:v>
                </c:pt>
                <c:pt idx="6796">
                  <c:v>-16.585799999999999</c:v>
                </c:pt>
                <c:pt idx="6797">
                  <c:v>-6.0768000000000004</c:v>
                </c:pt>
                <c:pt idx="6798">
                  <c:v>-3.9399999999999995</c:v>
                </c:pt>
                <c:pt idx="6799">
                  <c:v>-24.102599999999995</c:v>
                </c:pt>
                <c:pt idx="6800">
                  <c:v>-386.95699999999999</c:v>
                </c:pt>
                <c:pt idx="6801">
                  <c:v>-7.8960000000000008</c:v>
                </c:pt>
                <c:pt idx="6802">
                  <c:v>21.42</c:v>
                </c:pt>
                <c:pt idx="6803">
                  <c:v>4.1971999999999987</c:v>
                </c:pt>
                <c:pt idx="6804">
                  <c:v>34.992999999999995</c:v>
                </c:pt>
                <c:pt idx="6805">
                  <c:v>4.8804000000000007</c:v>
                </c:pt>
                <c:pt idx="6806">
                  <c:v>1.3978000000000002</c:v>
                </c:pt>
                <c:pt idx="6807">
                  <c:v>35.661300000000004</c:v>
                </c:pt>
                <c:pt idx="6808">
                  <c:v>-7.8330000000000055</c:v>
                </c:pt>
                <c:pt idx="6809">
                  <c:v>-2.5880000000000001</c:v>
                </c:pt>
                <c:pt idx="6810">
                  <c:v>-18.038499999999996</c:v>
                </c:pt>
                <c:pt idx="6811">
                  <c:v>-29.152799999999992</c:v>
                </c:pt>
                <c:pt idx="6812">
                  <c:v>-12.207999999999995</c:v>
                </c:pt>
                <c:pt idx="6813">
                  <c:v>4.7975999999999992</c:v>
                </c:pt>
                <c:pt idx="6814">
                  <c:v>-168.8189999999999</c:v>
                </c:pt>
                <c:pt idx="6815">
                  <c:v>2.6208000000000005</c:v>
                </c:pt>
                <c:pt idx="6816">
                  <c:v>8.9499999999999993</c:v>
                </c:pt>
                <c:pt idx="6817">
                  <c:v>1061.5721999999998</c:v>
                </c:pt>
                <c:pt idx="6818">
                  <c:v>-2.6880000000000015</c:v>
                </c:pt>
                <c:pt idx="6819">
                  <c:v>-2.3903999999999996</c:v>
                </c:pt>
                <c:pt idx="6820">
                  <c:v>-3.2391999999999896</c:v>
                </c:pt>
                <c:pt idx="6821">
                  <c:v>-1.4059999999999997</c:v>
                </c:pt>
                <c:pt idx="6822">
                  <c:v>43.705999999999996</c:v>
                </c:pt>
                <c:pt idx="6823">
                  <c:v>49.23</c:v>
                </c:pt>
                <c:pt idx="6824">
                  <c:v>39.44380000000001</c:v>
                </c:pt>
                <c:pt idx="6825">
                  <c:v>4.8719999999999999</c:v>
                </c:pt>
                <c:pt idx="6826">
                  <c:v>8399.9759999999987</c:v>
                </c:pt>
                <c:pt idx="6827">
                  <c:v>331.19099999999997</c:v>
                </c:pt>
                <c:pt idx="6828">
                  <c:v>16.8413</c:v>
                </c:pt>
                <c:pt idx="6829">
                  <c:v>9.5088000000000008</c:v>
                </c:pt>
                <c:pt idx="6830">
                  <c:v>53.451900000000009</c:v>
                </c:pt>
                <c:pt idx="6831">
                  <c:v>4.5448000000000004</c:v>
                </c:pt>
                <c:pt idx="6832">
                  <c:v>1.0019999999999993</c:v>
                </c:pt>
                <c:pt idx="6833">
                  <c:v>-12.778499999999994</c:v>
                </c:pt>
                <c:pt idx="6834">
                  <c:v>3.9032000000000018</c:v>
                </c:pt>
                <c:pt idx="6835">
                  <c:v>70.219000000000008</c:v>
                </c:pt>
                <c:pt idx="6836">
                  <c:v>9.3152000000000008</c:v>
                </c:pt>
                <c:pt idx="6837">
                  <c:v>2.8911999999999995</c:v>
                </c:pt>
                <c:pt idx="6838">
                  <c:v>459.39599999999996</c:v>
                </c:pt>
                <c:pt idx="6839">
                  <c:v>41.759999999999948</c:v>
                </c:pt>
                <c:pt idx="6840">
                  <c:v>-10.382399999999997</c:v>
                </c:pt>
                <c:pt idx="6841">
                  <c:v>1.6559999999999988</c:v>
                </c:pt>
                <c:pt idx="6842">
                  <c:v>5.2164000000000001</c:v>
                </c:pt>
                <c:pt idx="6843">
                  <c:v>0.67899999999999849</c:v>
                </c:pt>
                <c:pt idx="6844">
                  <c:v>307.14479999999992</c:v>
                </c:pt>
                <c:pt idx="6845">
                  <c:v>47.848000000000013</c:v>
                </c:pt>
                <c:pt idx="6846">
                  <c:v>14.417999999999999</c:v>
                </c:pt>
                <c:pt idx="6847">
                  <c:v>3.4995000000000029</c:v>
                </c:pt>
                <c:pt idx="6848">
                  <c:v>26.902399999999993</c:v>
                </c:pt>
                <c:pt idx="6849">
                  <c:v>27.563200000000002</c:v>
                </c:pt>
                <c:pt idx="6850">
                  <c:v>407.12880000000007</c:v>
                </c:pt>
                <c:pt idx="6851">
                  <c:v>49.843499999999999</c:v>
                </c:pt>
                <c:pt idx="6852">
                  <c:v>17.371200000000002</c:v>
                </c:pt>
                <c:pt idx="6853">
                  <c:v>148.49099999999996</c:v>
                </c:pt>
                <c:pt idx="6854">
                  <c:v>14.718399999999974</c:v>
                </c:pt>
                <c:pt idx="6855">
                  <c:v>20.6816</c:v>
                </c:pt>
                <c:pt idx="6856">
                  <c:v>85.981799999999993</c:v>
                </c:pt>
                <c:pt idx="6857">
                  <c:v>13.507200000000001</c:v>
                </c:pt>
                <c:pt idx="6858">
                  <c:v>3.4685999999999999</c:v>
                </c:pt>
                <c:pt idx="6859">
                  <c:v>3.5970000000000004</c:v>
                </c:pt>
                <c:pt idx="6860">
                  <c:v>46.731299999999962</c:v>
                </c:pt>
                <c:pt idx="6861">
                  <c:v>11.2896</c:v>
                </c:pt>
                <c:pt idx="6862">
                  <c:v>-19.105800000000016</c:v>
                </c:pt>
                <c:pt idx="6863">
                  <c:v>3.6288</c:v>
                </c:pt>
                <c:pt idx="6864">
                  <c:v>4.7519999999999998</c:v>
                </c:pt>
                <c:pt idx="6865">
                  <c:v>-20.690999999999992</c:v>
                </c:pt>
                <c:pt idx="6866">
                  <c:v>91.789199999999994</c:v>
                </c:pt>
                <c:pt idx="6867">
                  <c:v>-7.9959999999999996</c:v>
                </c:pt>
                <c:pt idx="6868">
                  <c:v>180.44099999999992</c:v>
                </c:pt>
                <c:pt idx="6869">
                  <c:v>6.2208000000000006</c:v>
                </c:pt>
                <c:pt idx="6870">
                  <c:v>21.384</c:v>
                </c:pt>
                <c:pt idx="6871">
                  <c:v>3.8843999999999994</c:v>
                </c:pt>
                <c:pt idx="6872">
                  <c:v>2.3406000000000002</c:v>
                </c:pt>
                <c:pt idx="6873">
                  <c:v>-17.248000000000008</c:v>
                </c:pt>
                <c:pt idx="6874">
                  <c:v>-17.996400000000019</c:v>
                </c:pt>
                <c:pt idx="6875">
                  <c:v>11.778199999999998</c:v>
                </c:pt>
                <c:pt idx="6876">
                  <c:v>314.05859999999996</c:v>
                </c:pt>
                <c:pt idx="6877">
                  <c:v>-95.24760000000002</c:v>
                </c:pt>
                <c:pt idx="6878">
                  <c:v>1.8703999999999998</c:v>
                </c:pt>
                <c:pt idx="6879">
                  <c:v>125.24499999999995</c:v>
                </c:pt>
                <c:pt idx="6880">
                  <c:v>15.552000000000001</c:v>
                </c:pt>
                <c:pt idx="6881">
                  <c:v>401.81399999999985</c:v>
                </c:pt>
                <c:pt idx="6882">
                  <c:v>2.9346000000000032</c:v>
                </c:pt>
                <c:pt idx="6883">
                  <c:v>52.531999999999996</c:v>
                </c:pt>
                <c:pt idx="6884">
                  <c:v>770.35199999999986</c:v>
                </c:pt>
                <c:pt idx="6885">
                  <c:v>8.8008000000000006</c:v>
                </c:pt>
                <c:pt idx="6886">
                  <c:v>-56.310799999999972</c:v>
                </c:pt>
                <c:pt idx="6887">
                  <c:v>8.7629999999999999</c:v>
                </c:pt>
                <c:pt idx="6888">
                  <c:v>27.503999999999998</c:v>
                </c:pt>
                <c:pt idx="6889">
                  <c:v>26.790400000000005</c:v>
                </c:pt>
                <c:pt idx="6890">
                  <c:v>24.460800000000003</c:v>
                </c:pt>
                <c:pt idx="6891">
                  <c:v>34.181999999999988</c:v>
                </c:pt>
                <c:pt idx="6892">
                  <c:v>12.441600000000001</c:v>
                </c:pt>
                <c:pt idx="6893">
                  <c:v>6.9087999999999994</c:v>
                </c:pt>
                <c:pt idx="6894">
                  <c:v>119.4742</c:v>
                </c:pt>
                <c:pt idx="6895">
                  <c:v>9.9991999999999948</c:v>
                </c:pt>
                <c:pt idx="6896">
                  <c:v>114.93849999999998</c:v>
                </c:pt>
                <c:pt idx="6897">
                  <c:v>-7.9067999999999969</c:v>
                </c:pt>
                <c:pt idx="6898">
                  <c:v>-163.57670000000005</c:v>
                </c:pt>
                <c:pt idx="6899">
                  <c:v>-13.015200000000004</c:v>
                </c:pt>
                <c:pt idx="6900">
                  <c:v>167.97899999999996</c:v>
                </c:pt>
                <c:pt idx="6901">
                  <c:v>839.9860000000001</c:v>
                </c:pt>
                <c:pt idx="6902">
                  <c:v>5.6</c:v>
                </c:pt>
                <c:pt idx="6903">
                  <c:v>-15.087600000000002</c:v>
                </c:pt>
                <c:pt idx="6904">
                  <c:v>-44.235000000000007</c:v>
                </c:pt>
                <c:pt idx="6905">
                  <c:v>2.8836000000000004</c:v>
                </c:pt>
                <c:pt idx="6906">
                  <c:v>19.814399999999999</c:v>
                </c:pt>
                <c:pt idx="6907">
                  <c:v>125.19799999999992</c:v>
                </c:pt>
                <c:pt idx="6908">
                  <c:v>4.2803999999999984</c:v>
                </c:pt>
                <c:pt idx="6909">
                  <c:v>-2.0015999999999998</c:v>
                </c:pt>
                <c:pt idx="6910">
                  <c:v>25.511200000000002</c:v>
                </c:pt>
                <c:pt idx="6911">
                  <c:v>50.365800000000007</c:v>
                </c:pt>
                <c:pt idx="6912">
                  <c:v>59.037199999999999</c:v>
                </c:pt>
                <c:pt idx="6913">
                  <c:v>4.1987999999999985</c:v>
                </c:pt>
                <c:pt idx="6914">
                  <c:v>9.911999999999999</c:v>
                </c:pt>
                <c:pt idx="6915">
                  <c:v>-31.332000000000008</c:v>
                </c:pt>
                <c:pt idx="6916">
                  <c:v>44.961600000000004</c:v>
                </c:pt>
                <c:pt idx="6917">
                  <c:v>70.196000000000026</c:v>
                </c:pt>
                <c:pt idx="6918">
                  <c:v>0.86400000000000077</c:v>
                </c:pt>
                <c:pt idx="6919">
                  <c:v>-18.031199999999998</c:v>
                </c:pt>
                <c:pt idx="6920">
                  <c:v>99.901199999999989</c:v>
                </c:pt>
                <c:pt idx="6921">
                  <c:v>8.49</c:v>
                </c:pt>
                <c:pt idx="6922">
                  <c:v>240.8595</c:v>
                </c:pt>
                <c:pt idx="6923">
                  <c:v>3.3947999999999996</c:v>
                </c:pt>
                <c:pt idx="6924">
                  <c:v>10.883599999999998</c:v>
                </c:pt>
                <c:pt idx="6925">
                  <c:v>42.588000000000022</c:v>
                </c:pt>
                <c:pt idx="6926">
                  <c:v>8.6939999999999991</c:v>
                </c:pt>
                <c:pt idx="6927">
                  <c:v>25.293599999999998</c:v>
                </c:pt>
                <c:pt idx="6928">
                  <c:v>10.307099999999998</c:v>
                </c:pt>
                <c:pt idx="6929">
                  <c:v>97.013699999999858</c:v>
                </c:pt>
                <c:pt idx="6930">
                  <c:v>9.3905999999999992</c:v>
                </c:pt>
                <c:pt idx="6931">
                  <c:v>-2.2490000000000023</c:v>
                </c:pt>
                <c:pt idx="6932">
                  <c:v>-13.993000000000004</c:v>
                </c:pt>
                <c:pt idx="6933">
                  <c:v>1.1993999999999998</c:v>
                </c:pt>
                <c:pt idx="6934">
                  <c:v>4.6781999999999968</c:v>
                </c:pt>
                <c:pt idx="6935">
                  <c:v>-10.797300000000011</c:v>
                </c:pt>
                <c:pt idx="6936">
                  <c:v>-75.844800000000006</c:v>
                </c:pt>
                <c:pt idx="6937">
                  <c:v>11.876799999999998</c:v>
                </c:pt>
                <c:pt idx="6938">
                  <c:v>52.769200000000012</c:v>
                </c:pt>
                <c:pt idx="6939">
                  <c:v>37.108400000000003</c:v>
                </c:pt>
                <c:pt idx="6940">
                  <c:v>8.2359999999999989</c:v>
                </c:pt>
                <c:pt idx="6941">
                  <c:v>214.16399999999993</c:v>
                </c:pt>
                <c:pt idx="6942">
                  <c:v>31.519199999999998</c:v>
                </c:pt>
                <c:pt idx="6943">
                  <c:v>38.997500000000002</c:v>
                </c:pt>
                <c:pt idx="6944">
                  <c:v>5.4487999999999994</c:v>
                </c:pt>
                <c:pt idx="6945">
                  <c:v>-26.195999999999984</c:v>
                </c:pt>
                <c:pt idx="6946">
                  <c:v>1.1656</c:v>
                </c:pt>
                <c:pt idx="6947">
                  <c:v>-55.256</c:v>
                </c:pt>
                <c:pt idx="6948">
                  <c:v>-23.782199999999996</c:v>
                </c:pt>
                <c:pt idx="6949">
                  <c:v>18.252499999999998</c:v>
                </c:pt>
                <c:pt idx="6950">
                  <c:v>-29.323800000000006</c:v>
                </c:pt>
                <c:pt idx="6951">
                  <c:v>55.998599999999954</c:v>
                </c:pt>
                <c:pt idx="6952">
                  <c:v>4.1327999999999996</c:v>
                </c:pt>
                <c:pt idx="6953">
                  <c:v>19.418399999999995</c:v>
                </c:pt>
                <c:pt idx="6954">
                  <c:v>50.396000000000015</c:v>
                </c:pt>
                <c:pt idx="6955">
                  <c:v>9.8163999999999998</c:v>
                </c:pt>
                <c:pt idx="6956">
                  <c:v>17.107999999999997</c:v>
                </c:pt>
                <c:pt idx="6957">
                  <c:v>15.524999999999999</c:v>
                </c:pt>
                <c:pt idx="6958">
                  <c:v>4.3428000000000004</c:v>
                </c:pt>
                <c:pt idx="6959">
                  <c:v>73.41</c:v>
                </c:pt>
                <c:pt idx="6960">
                  <c:v>6.2208000000000006</c:v>
                </c:pt>
                <c:pt idx="6961">
                  <c:v>2.1060000000000008</c:v>
                </c:pt>
                <c:pt idx="6962">
                  <c:v>4.7939999999999996</c:v>
                </c:pt>
                <c:pt idx="6963">
                  <c:v>5.580000000000001</c:v>
                </c:pt>
                <c:pt idx="6964">
                  <c:v>11.086</c:v>
                </c:pt>
                <c:pt idx="6965">
                  <c:v>18.235199999999999</c:v>
                </c:pt>
                <c:pt idx="6966">
                  <c:v>3.1654</c:v>
                </c:pt>
                <c:pt idx="6967">
                  <c:v>28.857599999999998</c:v>
                </c:pt>
                <c:pt idx="6968">
                  <c:v>214.4922</c:v>
                </c:pt>
                <c:pt idx="6969">
                  <c:v>7.7034999999999982</c:v>
                </c:pt>
                <c:pt idx="6970">
                  <c:v>-2.5248000000000022</c:v>
                </c:pt>
                <c:pt idx="6971">
                  <c:v>4.4792000000000058</c:v>
                </c:pt>
                <c:pt idx="6972">
                  <c:v>29.495000000000019</c:v>
                </c:pt>
                <c:pt idx="6973">
                  <c:v>-13.938000000000002</c:v>
                </c:pt>
                <c:pt idx="6974">
                  <c:v>8.3328000000000024</c:v>
                </c:pt>
                <c:pt idx="6975">
                  <c:v>1.9925999999999999</c:v>
                </c:pt>
                <c:pt idx="6976">
                  <c:v>46.631999999999977</c:v>
                </c:pt>
                <c:pt idx="6977">
                  <c:v>17.993999999999993</c:v>
                </c:pt>
                <c:pt idx="6978">
                  <c:v>23.946299999999997</c:v>
                </c:pt>
                <c:pt idx="6979">
                  <c:v>69.704999999999998</c:v>
                </c:pt>
                <c:pt idx="6980">
                  <c:v>2.8415999999999997</c:v>
                </c:pt>
                <c:pt idx="6981">
                  <c:v>13.8828</c:v>
                </c:pt>
                <c:pt idx="6982">
                  <c:v>11.086</c:v>
                </c:pt>
                <c:pt idx="6983">
                  <c:v>2.2827999999999999</c:v>
                </c:pt>
                <c:pt idx="6984">
                  <c:v>71.161999999999978</c:v>
                </c:pt>
                <c:pt idx="6985">
                  <c:v>14.4648</c:v>
                </c:pt>
                <c:pt idx="6986">
                  <c:v>2.99</c:v>
                </c:pt>
                <c:pt idx="6987">
                  <c:v>12.672000000000001</c:v>
                </c:pt>
                <c:pt idx="6988">
                  <c:v>130.28849999999983</c:v>
                </c:pt>
                <c:pt idx="6989">
                  <c:v>-3.7584000000000009</c:v>
                </c:pt>
                <c:pt idx="6990">
                  <c:v>18.660600000000002</c:v>
                </c:pt>
                <c:pt idx="6991">
                  <c:v>58.811999999999998</c:v>
                </c:pt>
                <c:pt idx="6992">
                  <c:v>41.038800000000002</c:v>
                </c:pt>
                <c:pt idx="6993">
                  <c:v>79.757999999999967</c:v>
                </c:pt>
                <c:pt idx="6994">
                  <c:v>6.9749999999999979</c:v>
                </c:pt>
                <c:pt idx="6995">
                  <c:v>8.3916000000000004</c:v>
                </c:pt>
                <c:pt idx="6996">
                  <c:v>-22.144000000000005</c:v>
                </c:pt>
                <c:pt idx="6997">
                  <c:v>63.753599999999992</c:v>
                </c:pt>
                <c:pt idx="6998">
                  <c:v>6.3504000000000005</c:v>
                </c:pt>
                <c:pt idx="6999">
                  <c:v>62.531999999999982</c:v>
                </c:pt>
                <c:pt idx="7000">
                  <c:v>0.77280000000000015</c:v>
                </c:pt>
                <c:pt idx="7001">
                  <c:v>-110.02320000000003</c:v>
                </c:pt>
                <c:pt idx="7002">
                  <c:v>26.031600000000012</c:v>
                </c:pt>
                <c:pt idx="7003">
                  <c:v>22.573199999999996</c:v>
                </c:pt>
                <c:pt idx="7004">
                  <c:v>1.8144</c:v>
                </c:pt>
                <c:pt idx="7005">
                  <c:v>13.677600000000002</c:v>
                </c:pt>
                <c:pt idx="7006">
                  <c:v>-7.4759999999999991</c:v>
                </c:pt>
                <c:pt idx="7007">
                  <c:v>-8.9795999999999978</c:v>
                </c:pt>
                <c:pt idx="7008">
                  <c:v>-42.746999999999957</c:v>
                </c:pt>
                <c:pt idx="7009">
                  <c:v>-3.8976000000000015</c:v>
                </c:pt>
                <c:pt idx="7010">
                  <c:v>5.8369999999999997</c:v>
                </c:pt>
                <c:pt idx="7011">
                  <c:v>0.15120000000000022</c:v>
                </c:pt>
                <c:pt idx="7012">
                  <c:v>56.20320000000001</c:v>
                </c:pt>
                <c:pt idx="7013">
                  <c:v>15.697800000000004</c:v>
                </c:pt>
                <c:pt idx="7014">
                  <c:v>38.157600000000002</c:v>
                </c:pt>
                <c:pt idx="7015">
                  <c:v>14.172800000000002</c:v>
                </c:pt>
                <c:pt idx="7016">
                  <c:v>164.63160000000005</c:v>
                </c:pt>
                <c:pt idx="7017">
                  <c:v>7.0218000000000007</c:v>
                </c:pt>
                <c:pt idx="7018">
                  <c:v>12.1401</c:v>
                </c:pt>
                <c:pt idx="7019">
                  <c:v>5.4432</c:v>
                </c:pt>
                <c:pt idx="7020">
                  <c:v>0.50999999999999979</c:v>
                </c:pt>
                <c:pt idx="7021">
                  <c:v>1.2672000000000003</c:v>
                </c:pt>
                <c:pt idx="7022">
                  <c:v>10.772999999999989</c:v>
                </c:pt>
                <c:pt idx="7023">
                  <c:v>10.8864</c:v>
                </c:pt>
                <c:pt idx="7024">
                  <c:v>69.704999999999984</c:v>
                </c:pt>
                <c:pt idx="7025">
                  <c:v>65.963399999999979</c:v>
                </c:pt>
                <c:pt idx="7026">
                  <c:v>15.605999999999996</c:v>
                </c:pt>
                <c:pt idx="7027">
                  <c:v>2.4011999999999998</c:v>
                </c:pt>
                <c:pt idx="7028">
                  <c:v>15.593999999999999</c:v>
                </c:pt>
                <c:pt idx="7029">
                  <c:v>7.8792000000000009</c:v>
                </c:pt>
                <c:pt idx="7030">
                  <c:v>6.4799999999999969</c:v>
                </c:pt>
                <c:pt idx="7031">
                  <c:v>25.093799999999998</c:v>
                </c:pt>
                <c:pt idx="7032">
                  <c:v>8.1881999999999877</c:v>
                </c:pt>
                <c:pt idx="7033">
                  <c:v>17.189999999999998</c:v>
                </c:pt>
                <c:pt idx="7034">
                  <c:v>11.450399999999998</c:v>
                </c:pt>
                <c:pt idx="7035">
                  <c:v>52.339199999999977</c:v>
                </c:pt>
                <c:pt idx="7036">
                  <c:v>89.996999999999986</c:v>
                </c:pt>
                <c:pt idx="7037">
                  <c:v>6.2208000000000006</c:v>
                </c:pt>
                <c:pt idx="7038">
                  <c:v>6.4584000000000001</c:v>
                </c:pt>
                <c:pt idx="7039">
                  <c:v>41.680000000000007</c:v>
                </c:pt>
                <c:pt idx="7040">
                  <c:v>8.3753999999999991</c:v>
                </c:pt>
                <c:pt idx="7041">
                  <c:v>27.359200000000001</c:v>
                </c:pt>
                <c:pt idx="7042">
                  <c:v>69.996499999999969</c:v>
                </c:pt>
                <c:pt idx="7043">
                  <c:v>-14.195999999999984</c:v>
                </c:pt>
                <c:pt idx="7044">
                  <c:v>1.1479999999999988</c:v>
                </c:pt>
                <c:pt idx="7045">
                  <c:v>3.3524000000000003</c:v>
                </c:pt>
                <c:pt idx="7046">
                  <c:v>2.4897999999999989</c:v>
                </c:pt>
                <c:pt idx="7047">
                  <c:v>139.98599999999999</c:v>
                </c:pt>
                <c:pt idx="7048">
                  <c:v>5.4432</c:v>
                </c:pt>
                <c:pt idx="7049">
                  <c:v>2.3685999999999989</c:v>
                </c:pt>
                <c:pt idx="7050">
                  <c:v>68.11999999999999</c:v>
                </c:pt>
                <c:pt idx="7051">
                  <c:v>6.0632000000000019</c:v>
                </c:pt>
                <c:pt idx="7052">
                  <c:v>13.940999999999999</c:v>
                </c:pt>
                <c:pt idx="7053">
                  <c:v>25.191599999999994</c:v>
                </c:pt>
                <c:pt idx="7054">
                  <c:v>-31.843000000000018</c:v>
                </c:pt>
                <c:pt idx="7055">
                  <c:v>11.189999999999996</c:v>
                </c:pt>
                <c:pt idx="7056">
                  <c:v>39.873599999999982</c:v>
                </c:pt>
                <c:pt idx="7057">
                  <c:v>111.51699999999991</c:v>
                </c:pt>
                <c:pt idx="7058">
                  <c:v>2.0087999999999973</c:v>
                </c:pt>
                <c:pt idx="7059">
                  <c:v>24.191799999999994</c:v>
                </c:pt>
                <c:pt idx="7060">
                  <c:v>2.1286</c:v>
                </c:pt>
                <c:pt idx="7061">
                  <c:v>4.0985999999999994</c:v>
                </c:pt>
                <c:pt idx="7062">
                  <c:v>10.422000000000001</c:v>
                </c:pt>
                <c:pt idx="7063">
                  <c:v>0.69839999999999902</c:v>
                </c:pt>
                <c:pt idx="7064">
                  <c:v>8.4942000000000011</c:v>
                </c:pt>
                <c:pt idx="7065">
                  <c:v>327.94580000000002</c:v>
                </c:pt>
                <c:pt idx="7066">
                  <c:v>18.662400000000002</c:v>
                </c:pt>
                <c:pt idx="7067">
                  <c:v>-3.2406000000000006</c:v>
                </c:pt>
                <c:pt idx="7068">
                  <c:v>30.996000000000002</c:v>
                </c:pt>
                <c:pt idx="7069">
                  <c:v>2.6909999999999998</c:v>
                </c:pt>
                <c:pt idx="7070">
                  <c:v>3.3524000000000003</c:v>
                </c:pt>
                <c:pt idx="7071">
                  <c:v>0.3335999999999999</c:v>
                </c:pt>
                <c:pt idx="7072">
                  <c:v>1.8144</c:v>
                </c:pt>
                <c:pt idx="7073">
                  <c:v>15.393000000000008</c:v>
                </c:pt>
                <c:pt idx="7074">
                  <c:v>-8.3160000000000025</c:v>
                </c:pt>
                <c:pt idx="7075">
                  <c:v>1.0007999999999999</c:v>
                </c:pt>
                <c:pt idx="7076">
                  <c:v>26.901000000000003</c:v>
                </c:pt>
                <c:pt idx="7077">
                  <c:v>-17.565099999999994</c:v>
                </c:pt>
                <c:pt idx="7078">
                  <c:v>34.813799999999944</c:v>
                </c:pt>
                <c:pt idx="7079">
                  <c:v>3.4047999999999981</c:v>
                </c:pt>
                <c:pt idx="7080">
                  <c:v>-149.63070000000005</c:v>
                </c:pt>
                <c:pt idx="7081">
                  <c:v>303.80400000000003</c:v>
                </c:pt>
                <c:pt idx="7082">
                  <c:v>-12.628</c:v>
                </c:pt>
                <c:pt idx="7083">
                  <c:v>1.6896</c:v>
                </c:pt>
                <c:pt idx="7084">
                  <c:v>121.96440000000001</c:v>
                </c:pt>
                <c:pt idx="7085">
                  <c:v>-6.3030000000000008</c:v>
                </c:pt>
                <c:pt idx="7086">
                  <c:v>-42.951599999999999</c:v>
                </c:pt>
                <c:pt idx="7087">
                  <c:v>23.968799999999998</c:v>
                </c:pt>
                <c:pt idx="7088">
                  <c:v>23.807999999999993</c:v>
                </c:pt>
                <c:pt idx="7089">
                  <c:v>7.4974999999999987</c:v>
                </c:pt>
                <c:pt idx="7090">
                  <c:v>49.970399999999991</c:v>
                </c:pt>
                <c:pt idx="7091">
                  <c:v>45.763200000000012</c:v>
                </c:pt>
                <c:pt idx="7092">
                  <c:v>11.117599999999999</c:v>
                </c:pt>
                <c:pt idx="7093">
                  <c:v>24.2285</c:v>
                </c:pt>
                <c:pt idx="7094">
                  <c:v>89.990999999999985</c:v>
                </c:pt>
                <c:pt idx="7095">
                  <c:v>55.007999999999996</c:v>
                </c:pt>
                <c:pt idx="7096">
                  <c:v>89.954799999999992</c:v>
                </c:pt>
                <c:pt idx="7097">
                  <c:v>9.1785000000000014</c:v>
                </c:pt>
                <c:pt idx="7098">
                  <c:v>149.91119999999998</c:v>
                </c:pt>
                <c:pt idx="7099">
                  <c:v>99.940799999999982</c:v>
                </c:pt>
                <c:pt idx="7100">
                  <c:v>8.8019999999999978</c:v>
                </c:pt>
                <c:pt idx="7101">
                  <c:v>6.6311999999999989</c:v>
                </c:pt>
                <c:pt idx="7102">
                  <c:v>-5.036999999999999</c:v>
                </c:pt>
                <c:pt idx="7103">
                  <c:v>105.27499999999998</c:v>
                </c:pt>
                <c:pt idx="7104">
                  <c:v>-43.435200000000009</c:v>
                </c:pt>
                <c:pt idx="7105">
                  <c:v>7.2719999999999949</c:v>
                </c:pt>
                <c:pt idx="7106">
                  <c:v>1.5291000000000032</c:v>
                </c:pt>
                <c:pt idx="7107">
                  <c:v>0.77939999999999898</c:v>
                </c:pt>
                <c:pt idx="7108">
                  <c:v>1.4759999999999998</c:v>
                </c:pt>
                <c:pt idx="7109">
                  <c:v>13.796400000000006</c:v>
                </c:pt>
                <c:pt idx="7110">
                  <c:v>2.2503999999999991</c:v>
                </c:pt>
                <c:pt idx="7111">
                  <c:v>17.989999999999995</c:v>
                </c:pt>
                <c:pt idx="7112">
                  <c:v>15.372000000000003</c:v>
                </c:pt>
                <c:pt idx="7113">
                  <c:v>3.2479999999999998</c:v>
                </c:pt>
                <c:pt idx="7114">
                  <c:v>320.31720000000001</c:v>
                </c:pt>
                <c:pt idx="7115">
                  <c:v>2.0047999999999995</c:v>
                </c:pt>
                <c:pt idx="7116">
                  <c:v>27.881999999999998</c:v>
                </c:pt>
                <c:pt idx="7117">
                  <c:v>0.47039999999999987</c:v>
                </c:pt>
                <c:pt idx="7118">
                  <c:v>8.7906000000000013</c:v>
                </c:pt>
                <c:pt idx="7119">
                  <c:v>4.5187999999999997</c:v>
                </c:pt>
                <c:pt idx="7120">
                  <c:v>-51.515399999999985</c:v>
                </c:pt>
                <c:pt idx="7121">
                  <c:v>18.837</c:v>
                </c:pt>
                <c:pt idx="7122">
                  <c:v>41.168399999999991</c:v>
                </c:pt>
                <c:pt idx="7123">
                  <c:v>4.4088000000000012</c:v>
                </c:pt>
                <c:pt idx="7124">
                  <c:v>69.177599999999984</c:v>
                </c:pt>
                <c:pt idx="7125">
                  <c:v>8.7906000000000013</c:v>
                </c:pt>
                <c:pt idx="7126">
                  <c:v>4.5836999999999994</c:v>
                </c:pt>
                <c:pt idx="7127">
                  <c:v>7.5669999999999993</c:v>
                </c:pt>
                <c:pt idx="7128">
                  <c:v>6.573599999999999</c:v>
                </c:pt>
                <c:pt idx="7129">
                  <c:v>8.3524000000000012</c:v>
                </c:pt>
                <c:pt idx="7130">
                  <c:v>40.003599999999999</c:v>
                </c:pt>
                <c:pt idx="7131">
                  <c:v>67.064400000000006</c:v>
                </c:pt>
                <c:pt idx="7132">
                  <c:v>545.18839999999977</c:v>
                </c:pt>
                <c:pt idx="7133">
                  <c:v>9.8856000000000002</c:v>
                </c:pt>
                <c:pt idx="7134">
                  <c:v>43.190399999999997</c:v>
                </c:pt>
                <c:pt idx="7135">
                  <c:v>240.29399999999995</c:v>
                </c:pt>
                <c:pt idx="7136">
                  <c:v>-5.7840000000000007</c:v>
                </c:pt>
                <c:pt idx="7137">
                  <c:v>1.3079999999999989</c:v>
                </c:pt>
                <c:pt idx="7138">
                  <c:v>-50.304000000000002</c:v>
                </c:pt>
                <c:pt idx="7139">
                  <c:v>-36.294000000000011</c:v>
                </c:pt>
                <c:pt idx="7140">
                  <c:v>46.543199999999999</c:v>
                </c:pt>
                <c:pt idx="7141">
                  <c:v>37.883999999999993</c:v>
                </c:pt>
                <c:pt idx="7142">
                  <c:v>48.906000000000006</c:v>
                </c:pt>
                <c:pt idx="7143">
                  <c:v>-181.26499999999999</c:v>
                </c:pt>
                <c:pt idx="7144">
                  <c:v>-8.6057999999999986</c:v>
                </c:pt>
                <c:pt idx="7145">
                  <c:v>-46.429200000000023</c:v>
                </c:pt>
                <c:pt idx="7146">
                  <c:v>3.2460000000000022</c:v>
                </c:pt>
                <c:pt idx="7147">
                  <c:v>41.822999999999993</c:v>
                </c:pt>
                <c:pt idx="7148">
                  <c:v>18.396000000000001</c:v>
                </c:pt>
                <c:pt idx="7149">
                  <c:v>109.33649999999994</c:v>
                </c:pt>
                <c:pt idx="7150">
                  <c:v>35.490000000000009</c:v>
                </c:pt>
                <c:pt idx="7151">
                  <c:v>-135.08699999999999</c:v>
                </c:pt>
                <c:pt idx="7152">
                  <c:v>31.068799999999996</c:v>
                </c:pt>
                <c:pt idx="7153">
                  <c:v>-108.8304</c:v>
                </c:pt>
                <c:pt idx="7154">
                  <c:v>46.899599999999964</c:v>
                </c:pt>
                <c:pt idx="7155">
                  <c:v>74.212999999999994</c:v>
                </c:pt>
                <c:pt idx="7156">
                  <c:v>2.4058999999999999</c:v>
                </c:pt>
                <c:pt idx="7157">
                  <c:v>0.87919999999999732</c:v>
                </c:pt>
                <c:pt idx="7158">
                  <c:v>2.9302000000000001</c:v>
                </c:pt>
                <c:pt idx="7159">
                  <c:v>16.678799999999995</c:v>
                </c:pt>
                <c:pt idx="7160">
                  <c:v>5.6</c:v>
                </c:pt>
                <c:pt idx="7161">
                  <c:v>10.92</c:v>
                </c:pt>
                <c:pt idx="7162">
                  <c:v>7.6440000000000001</c:v>
                </c:pt>
                <c:pt idx="7163">
                  <c:v>121.44159999999999</c:v>
                </c:pt>
                <c:pt idx="7164">
                  <c:v>3.3452999999999995</c:v>
                </c:pt>
                <c:pt idx="7165">
                  <c:v>17.379999999999995</c:v>
                </c:pt>
                <c:pt idx="7166">
                  <c:v>3.2256</c:v>
                </c:pt>
                <c:pt idx="7167">
                  <c:v>71.77200000000002</c:v>
                </c:pt>
                <c:pt idx="7168">
                  <c:v>68.584999999999994</c:v>
                </c:pt>
                <c:pt idx="7169">
                  <c:v>19.164599999999979</c:v>
                </c:pt>
                <c:pt idx="7170">
                  <c:v>3.2392000000000074</c:v>
                </c:pt>
                <c:pt idx="7171">
                  <c:v>22.6737</c:v>
                </c:pt>
                <c:pt idx="7172">
                  <c:v>1.7995000000000019</c:v>
                </c:pt>
                <c:pt idx="7173">
                  <c:v>569.99050000000011</c:v>
                </c:pt>
                <c:pt idx="7174">
                  <c:v>23.234999999999992</c:v>
                </c:pt>
                <c:pt idx="7175">
                  <c:v>-226.63679999999999</c:v>
                </c:pt>
                <c:pt idx="7176">
                  <c:v>2.4173999999999989</c:v>
                </c:pt>
                <c:pt idx="7177">
                  <c:v>-1.5413999999999999</c:v>
                </c:pt>
                <c:pt idx="7178">
                  <c:v>-7.5167999999999964</c:v>
                </c:pt>
                <c:pt idx="7179">
                  <c:v>25.191600000000005</c:v>
                </c:pt>
                <c:pt idx="7180">
                  <c:v>5.2397999999999998</c:v>
                </c:pt>
                <c:pt idx="7181">
                  <c:v>0.5</c:v>
                </c:pt>
                <c:pt idx="7182">
                  <c:v>7.5529999999999982</c:v>
                </c:pt>
                <c:pt idx="7183">
                  <c:v>227.20500000000004</c:v>
                </c:pt>
                <c:pt idx="7184">
                  <c:v>-1.0410000000000006</c:v>
                </c:pt>
                <c:pt idx="7185">
                  <c:v>1.0019999999999993</c:v>
                </c:pt>
                <c:pt idx="7186">
                  <c:v>-2.1312000000000033</c:v>
                </c:pt>
                <c:pt idx="7187">
                  <c:v>-22.238800000000001</c:v>
                </c:pt>
                <c:pt idx="7188">
                  <c:v>-99.103200000000044</c:v>
                </c:pt>
                <c:pt idx="7189">
                  <c:v>25.496999999999986</c:v>
                </c:pt>
                <c:pt idx="7190">
                  <c:v>-8.4294000000000153</c:v>
                </c:pt>
                <c:pt idx="7191">
                  <c:v>-4.49</c:v>
                </c:pt>
                <c:pt idx="7192">
                  <c:v>5.0335999999999999</c:v>
                </c:pt>
                <c:pt idx="7193">
                  <c:v>175.51560000000001</c:v>
                </c:pt>
                <c:pt idx="7194">
                  <c:v>7.4824000000000002</c:v>
                </c:pt>
                <c:pt idx="7195">
                  <c:v>7.2297999999999991</c:v>
                </c:pt>
                <c:pt idx="7196">
                  <c:v>6.2059999999999977</c:v>
                </c:pt>
                <c:pt idx="7197">
                  <c:v>5.7959999999999994</c:v>
                </c:pt>
                <c:pt idx="7198">
                  <c:v>3.1096000000000004</c:v>
                </c:pt>
                <c:pt idx="7199">
                  <c:v>34.5</c:v>
                </c:pt>
                <c:pt idx="7200">
                  <c:v>14.594999999999985</c:v>
                </c:pt>
                <c:pt idx="7201">
                  <c:v>-114.35339999999997</c:v>
                </c:pt>
                <c:pt idx="7202">
                  <c:v>75.679999999999978</c:v>
                </c:pt>
                <c:pt idx="7203">
                  <c:v>-4.804800000000002</c:v>
                </c:pt>
                <c:pt idx="7204">
                  <c:v>2.0671999999999997</c:v>
                </c:pt>
                <c:pt idx="7205">
                  <c:v>5.936399999999999</c:v>
                </c:pt>
                <c:pt idx="7206">
                  <c:v>32.301500000000019</c:v>
                </c:pt>
                <c:pt idx="7207">
                  <c:v>0.90999999999999981</c:v>
                </c:pt>
                <c:pt idx="7208">
                  <c:v>7.2576000000000001</c:v>
                </c:pt>
                <c:pt idx="7209">
                  <c:v>2.9899999999999993</c:v>
                </c:pt>
                <c:pt idx="7210">
                  <c:v>13.8828</c:v>
                </c:pt>
                <c:pt idx="7211">
                  <c:v>18.7224</c:v>
                </c:pt>
                <c:pt idx="7212">
                  <c:v>3.9312000000000005</c:v>
                </c:pt>
                <c:pt idx="7213">
                  <c:v>7.2176999999999998</c:v>
                </c:pt>
                <c:pt idx="7214">
                  <c:v>4.7559999999999985</c:v>
                </c:pt>
                <c:pt idx="7215">
                  <c:v>12.441600000000001</c:v>
                </c:pt>
                <c:pt idx="7216">
                  <c:v>2.5577999999999994</c:v>
                </c:pt>
                <c:pt idx="7217">
                  <c:v>21.873599999999996</c:v>
                </c:pt>
                <c:pt idx="7218">
                  <c:v>122.38559999999998</c:v>
                </c:pt>
                <c:pt idx="7219">
                  <c:v>17.348799999999997</c:v>
                </c:pt>
                <c:pt idx="7220">
                  <c:v>-228.74250000000006</c:v>
                </c:pt>
                <c:pt idx="7221">
                  <c:v>35.864399999999996</c:v>
                </c:pt>
                <c:pt idx="7222">
                  <c:v>-7.1190000000000015</c:v>
                </c:pt>
                <c:pt idx="7223">
                  <c:v>12.417299999999997</c:v>
                </c:pt>
                <c:pt idx="7224">
                  <c:v>50.03459999999999</c:v>
                </c:pt>
                <c:pt idx="7225">
                  <c:v>10.163999999999998</c:v>
                </c:pt>
                <c:pt idx="7226">
                  <c:v>38.724999999999994</c:v>
                </c:pt>
                <c:pt idx="7227">
                  <c:v>214.4674999999998</c:v>
                </c:pt>
                <c:pt idx="7228">
                  <c:v>30.277799999999992</c:v>
                </c:pt>
                <c:pt idx="7229">
                  <c:v>10.7301</c:v>
                </c:pt>
                <c:pt idx="7230">
                  <c:v>15.44</c:v>
                </c:pt>
                <c:pt idx="7231">
                  <c:v>120.94159999999999</c:v>
                </c:pt>
                <c:pt idx="7232">
                  <c:v>12.475199999999999</c:v>
                </c:pt>
                <c:pt idx="7233">
                  <c:v>44.304000000000002</c:v>
                </c:pt>
                <c:pt idx="7234">
                  <c:v>6.3504000000000005</c:v>
                </c:pt>
                <c:pt idx="7235">
                  <c:v>22.573199999999996</c:v>
                </c:pt>
                <c:pt idx="7236">
                  <c:v>2.4192</c:v>
                </c:pt>
                <c:pt idx="7237">
                  <c:v>-319.19159999999999</c:v>
                </c:pt>
                <c:pt idx="7238">
                  <c:v>18.463200000000004</c:v>
                </c:pt>
                <c:pt idx="7239">
                  <c:v>18.687199999999997</c:v>
                </c:pt>
                <c:pt idx="7240">
                  <c:v>26.544000000000004</c:v>
                </c:pt>
                <c:pt idx="7241">
                  <c:v>30.185999999999996</c:v>
                </c:pt>
                <c:pt idx="7242">
                  <c:v>7.9662000000000006</c:v>
                </c:pt>
                <c:pt idx="7243">
                  <c:v>-630.88200000000006</c:v>
                </c:pt>
                <c:pt idx="7244">
                  <c:v>18.832800000000002</c:v>
                </c:pt>
                <c:pt idx="7245">
                  <c:v>17.744999999999962</c:v>
                </c:pt>
                <c:pt idx="7246">
                  <c:v>4.9139999999999988</c:v>
                </c:pt>
                <c:pt idx="7247">
                  <c:v>-199.61700000000002</c:v>
                </c:pt>
                <c:pt idx="7248">
                  <c:v>-10.051200000000003</c:v>
                </c:pt>
                <c:pt idx="7249">
                  <c:v>35.994</c:v>
                </c:pt>
                <c:pt idx="7250">
                  <c:v>395.98800000000006</c:v>
                </c:pt>
                <c:pt idx="7251">
                  <c:v>3.3408000000000002</c:v>
                </c:pt>
                <c:pt idx="7252">
                  <c:v>31.519199999999998</c:v>
                </c:pt>
                <c:pt idx="7253">
                  <c:v>109.42199999999997</c:v>
                </c:pt>
                <c:pt idx="7254">
                  <c:v>21.33</c:v>
                </c:pt>
                <c:pt idx="7255">
                  <c:v>13.9328</c:v>
                </c:pt>
                <c:pt idx="7256">
                  <c:v>1.4455999999999998</c:v>
                </c:pt>
                <c:pt idx="7257">
                  <c:v>301.96799999999996</c:v>
                </c:pt>
                <c:pt idx="7258">
                  <c:v>3.9690000000000003</c:v>
                </c:pt>
                <c:pt idx="7259">
                  <c:v>21.772800000000004</c:v>
                </c:pt>
                <c:pt idx="7260">
                  <c:v>35.277200000000008</c:v>
                </c:pt>
                <c:pt idx="7261">
                  <c:v>4.1160000000000005</c:v>
                </c:pt>
                <c:pt idx="7262">
                  <c:v>-6.5399999999999991</c:v>
                </c:pt>
                <c:pt idx="7263">
                  <c:v>11.087999999999997</c:v>
                </c:pt>
                <c:pt idx="7264">
                  <c:v>50.9208</c:v>
                </c:pt>
                <c:pt idx="7265">
                  <c:v>-35.513599999999997</c:v>
                </c:pt>
                <c:pt idx="7266">
                  <c:v>-11.190000000000001</c:v>
                </c:pt>
                <c:pt idx="7267">
                  <c:v>-0.83920000000000172</c:v>
                </c:pt>
                <c:pt idx="7268">
                  <c:v>32.468400000000003</c:v>
                </c:pt>
                <c:pt idx="7269">
                  <c:v>31.577600000000018</c:v>
                </c:pt>
                <c:pt idx="7270">
                  <c:v>-12.878400000000013</c:v>
                </c:pt>
                <c:pt idx="7271">
                  <c:v>4.5448000000000004</c:v>
                </c:pt>
                <c:pt idx="7272">
                  <c:v>-4.3792000000000009</c:v>
                </c:pt>
                <c:pt idx="7273">
                  <c:v>-2.7300000000000004</c:v>
                </c:pt>
                <c:pt idx="7274">
                  <c:v>42.494999999999948</c:v>
                </c:pt>
                <c:pt idx="7275">
                  <c:v>21.7532</c:v>
                </c:pt>
                <c:pt idx="7276">
                  <c:v>239.976</c:v>
                </c:pt>
                <c:pt idx="7277">
                  <c:v>4.4979999999999958</c:v>
                </c:pt>
                <c:pt idx="7278">
                  <c:v>132.58980000000003</c:v>
                </c:pt>
                <c:pt idx="7279">
                  <c:v>48.701099999999997</c:v>
                </c:pt>
                <c:pt idx="7280">
                  <c:v>1270.99</c:v>
                </c:pt>
                <c:pt idx="7281">
                  <c:v>-479.98799999999994</c:v>
                </c:pt>
                <c:pt idx="7282">
                  <c:v>-5.0094000000000012</c:v>
                </c:pt>
                <c:pt idx="7283">
                  <c:v>3.8879999999999972</c:v>
                </c:pt>
                <c:pt idx="7284">
                  <c:v>-9.0903999999999989</c:v>
                </c:pt>
                <c:pt idx="7285">
                  <c:v>15.298799999999996</c:v>
                </c:pt>
                <c:pt idx="7286">
                  <c:v>0.5519999999999996</c:v>
                </c:pt>
                <c:pt idx="7287">
                  <c:v>23.652900000000002</c:v>
                </c:pt>
                <c:pt idx="7288">
                  <c:v>-121.27049999999997</c:v>
                </c:pt>
                <c:pt idx="7289">
                  <c:v>76.252499999999998</c:v>
                </c:pt>
                <c:pt idx="7290">
                  <c:v>17.7744</c:v>
                </c:pt>
                <c:pt idx="7291">
                  <c:v>12.2247</c:v>
                </c:pt>
                <c:pt idx="7292">
                  <c:v>-272.58000000000015</c:v>
                </c:pt>
                <c:pt idx="7293">
                  <c:v>21.596400000000003</c:v>
                </c:pt>
                <c:pt idx="7294">
                  <c:v>7.8935999999999993</c:v>
                </c:pt>
                <c:pt idx="7295">
                  <c:v>2.8380000000000027</c:v>
                </c:pt>
                <c:pt idx="7296">
                  <c:v>1.8467999999999996</c:v>
                </c:pt>
                <c:pt idx="7297">
                  <c:v>7.7240000000000002</c:v>
                </c:pt>
                <c:pt idx="7298">
                  <c:v>-175.26000000000005</c:v>
                </c:pt>
                <c:pt idx="7299">
                  <c:v>-7.4759999999999991</c:v>
                </c:pt>
                <c:pt idx="7300">
                  <c:v>-30.293999999999983</c:v>
                </c:pt>
                <c:pt idx="7301">
                  <c:v>-4.9164000000000012</c:v>
                </c:pt>
                <c:pt idx="7302">
                  <c:v>-66.801000000000045</c:v>
                </c:pt>
                <c:pt idx="7303">
                  <c:v>6.0740000000000016</c:v>
                </c:pt>
                <c:pt idx="7304">
                  <c:v>3.6288</c:v>
                </c:pt>
                <c:pt idx="7305">
                  <c:v>-152.71559999999999</c:v>
                </c:pt>
                <c:pt idx="7306">
                  <c:v>12.959999999999994</c:v>
                </c:pt>
                <c:pt idx="7307">
                  <c:v>9.9651999999999994</c:v>
                </c:pt>
                <c:pt idx="7308">
                  <c:v>77.483699999999999</c:v>
                </c:pt>
                <c:pt idx="7309">
                  <c:v>0.70650000000000013</c:v>
                </c:pt>
                <c:pt idx="7310">
                  <c:v>29.137499999999996</c:v>
                </c:pt>
                <c:pt idx="7311">
                  <c:v>-1.3103999999999996</c:v>
                </c:pt>
                <c:pt idx="7312">
                  <c:v>-8.5974000000000004</c:v>
                </c:pt>
                <c:pt idx="7313">
                  <c:v>7.4751999999999992</c:v>
                </c:pt>
                <c:pt idx="7314">
                  <c:v>25.060000000000016</c:v>
                </c:pt>
                <c:pt idx="7315">
                  <c:v>12.736799999999999</c:v>
                </c:pt>
                <c:pt idx="7316">
                  <c:v>-37.915200000000027</c:v>
                </c:pt>
                <c:pt idx="7317">
                  <c:v>6.6177000000000001</c:v>
                </c:pt>
                <c:pt idx="7318">
                  <c:v>-3.4649999999999999</c:v>
                </c:pt>
                <c:pt idx="7319">
                  <c:v>264.58650000000006</c:v>
                </c:pt>
                <c:pt idx="7320">
                  <c:v>37.883999999999993</c:v>
                </c:pt>
                <c:pt idx="7321">
                  <c:v>3.3389999999999995</c:v>
                </c:pt>
                <c:pt idx="7322">
                  <c:v>21.42</c:v>
                </c:pt>
                <c:pt idx="7323">
                  <c:v>10.909600000000001</c:v>
                </c:pt>
                <c:pt idx="7324">
                  <c:v>4.5359999999999996</c:v>
                </c:pt>
                <c:pt idx="7325">
                  <c:v>112.224</c:v>
                </c:pt>
                <c:pt idx="7326">
                  <c:v>10.077200000000001</c:v>
                </c:pt>
                <c:pt idx="7327">
                  <c:v>14.430000000000007</c:v>
                </c:pt>
                <c:pt idx="7328">
                  <c:v>415.98959999999994</c:v>
                </c:pt>
                <c:pt idx="7329">
                  <c:v>334.11419999999987</c:v>
                </c:pt>
                <c:pt idx="7330">
                  <c:v>-8.532</c:v>
                </c:pt>
                <c:pt idx="7331">
                  <c:v>-13.334099999999999</c:v>
                </c:pt>
                <c:pt idx="7332">
                  <c:v>-65.150399999999991</c:v>
                </c:pt>
                <c:pt idx="7333">
                  <c:v>10.103999999999996</c:v>
                </c:pt>
                <c:pt idx="7334">
                  <c:v>14.313600000000005</c:v>
                </c:pt>
                <c:pt idx="7335">
                  <c:v>371.31600000000003</c:v>
                </c:pt>
                <c:pt idx="7336">
                  <c:v>56.195999999999955</c:v>
                </c:pt>
                <c:pt idx="7337">
                  <c:v>3.8774999999999995</c:v>
                </c:pt>
                <c:pt idx="7338">
                  <c:v>36.3018</c:v>
                </c:pt>
                <c:pt idx="7339">
                  <c:v>1.6128</c:v>
                </c:pt>
                <c:pt idx="7340">
                  <c:v>18.327599999999997</c:v>
                </c:pt>
                <c:pt idx="7341">
                  <c:v>76.558299999999988</c:v>
                </c:pt>
                <c:pt idx="7342">
                  <c:v>9.2556000000000012</c:v>
                </c:pt>
                <c:pt idx="7343">
                  <c:v>19.188000000000002</c:v>
                </c:pt>
                <c:pt idx="7344">
                  <c:v>-420</c:v>
                </c:pt>
                <c:pt idx="7345">
                  <c:v>-16.552799999999994</c:v>
                </c:pt>
                <c:pt idx="7346">
                  <c:v>1.3584000000000001</c:v>
                </c:pt>
                <c:pt idx="7347">
                  <c:v>-12.147000000000009</c:v>
                </c:pt>
                <c:pt idx="7348">
                  <c:v>-459.60720000000003</c:v>
                </c:pt>
                <c:pt idx="7349">
                  <c:v>19.41</c:v>
                </c:pt>
                <c:pt idx="7350">
                  <c:v>10.511999999999999</c:v>
                </c:pt>
                <c:pt idx="7351">
                  <c:v>43.598100000000002</c:v>
                </c:pt>
                <c:pt idx="7352">
                  <c:v>-81.664000000000044</c:v>
                </c:pt>
                <c:pt idx="7353">
                  <c:v>5.368999999999998</c:v>
                </c:pt>
                <c:pt idx="7354">
                  <c:v>13.454999999999998</c:v>
                </c:pt>
                <c:pt idx="7355">
                  <c:v>52.379999999999995</c:v>
                </c:pt>
                <c:pt idx="7356">
                  <c:v>0.15839999999999993</c:v>
                </c:pt>
                <c:pt idx="7357">
                  <c:v>0</c:v>
                </c:pt>
                <c:pt idx="7358">
                  <c:v>-50.392799999999994</c:v>
                </c:pt>
                <c:pt idx="7359">
                  <c:v>-192.04680000000008</c:v>
                </c:pt>
                <c:pt idx="7360">
                  <c:v>9.3312000000000008</c:v>
                </c:pt>
                <c:pt idx="7361">
                  <c:v>-36.441000000000031</c:v>
                </c:pt>
                <c:pt idx="7362">
                  <c:v>13.734</c:v>
                </c:pt>
                <c:pt idx="7363">
                  <c:v>-73.706100000000021</c:v>
                </c:pt>
                <c:pt idx="7364">
                  <c:v>2.6927999999999992</c:v>
                </c:pt>
                <c:pt idx="7365">
                  <c:v>-5.0511999999999997</c:v>
                </c:pt>
                <c:pt idx="7366">
                  <c:v>-7.7292000000000041</c:v>
                </c:pt>
                <c:pt idx="7367">
                  <c:v>-24.842999999999961</c:v>
                </c:pt>
                <c:pt idx="7368">
                  <c:v>-11.936999999999998</c:v>
                </c:pt>
                <c:pt idx="7369">
                  <c:v>1.6704000000000001</c:v>
                </c:pt>
                <c:pt idx="7370">
                  <c:v>74.8142</c:v>
                </c:pt>
                <c:pt idx="7371">
                  <c:v>44.596199999999996</c:v>
                </c:pt>
                <c:pt idx="7372">
                  <c:v>0.61019999999999541</c:v>
                </c:pt>
                <c:pt idx="7373">
                  <c:v>31.931899999999988</c:v>
                </c:pt>
                <c:pt idx="7374">
                  <c:v>3.5504999999999995</c:v>
                </c:pt>
                <c:pt idx="7375">
                  <c:v>11.707799999999995</c:v>
                </c:pt>
                <c:pt idx="7376">
                  <c:v>5.4336000000000002</c:v>
                </c:pt>
                <c:pt idx="7377">
                  <c:v>24.980400000000007</c:v>
                </c:pt>
                <c:pt idx="7378">
                  <c:v>1.1555999999999984</c:v>
                </c:pt>
                <c:pt idx="7379">
                  <c:v>0.4073999999999991</c:v>
                </c:pt>
                <c:pt idx="7380">
                  <c:v>7.056</c:v>
                </c:pt>
                <c:pt idx="7381">
                  <c:v>41.986000000000004</c:v>
                </c:pt>
                <c:pt idx="7382">
                  <c:v>5.0699999999999985</c:v>
                </c:pt>
                <c:pt idx="7383">
                  <c:v>8.4527999999999999</c:v>
                </c:pt>
                <c:pt idx="7384">
                  <c:v>136.07999999999998</c:v>
                </c:pt>
                <c:pt idx="7385">
                  <c:v>8.6435999999999993</c:v>
                </c:pt>
                <c:pt idx="7386">
                  <c:v>100.73160000000001</c:v>
                </c:pt>
                <c:pt idx="7387">
                  <c:v>387.56759999999986</c:v>
                </c:pt>
                <c:pt idx="7388">
                  <c:v>0.29969999999999963</c:v>
                </c:pt>
                <c:pt idx="7389">
                  <c:v>48.795999999999978</c:v>
                </c:pt>
                <c:pt idx="7390">
                  <c:v>19.034999999999989</c:v>
                </c:pt>
                <c:pt idx="7391">
                  <c:v>23.234999999999992</c:v>
                </c:pt>
                <c:pt idx="7392">
                  <c:v>7.0649999999999995</c:v>
                </c:pt>
                <c:pt idx="7393">
                  <c:v>15.475200000000001</c:v>
                </c:pt>
                <c:pt idx="7394">
                  <c:v>15.823999999999998</c:v>
                </c:pt>
                <c:pt idx="7395">
                  <c:v>-120.05080000000007</c:v>
                </c:pt>
                <c:pt idx="7396">
                  <c:v>173.32919999999999</c:v>
                </c:pt>
                <c:pt idx="7397">
                  <c:v>59.655599999999993</c:v>
                </c:pt>
                <c:pt idx="7398">
                  <c:v>12.997800000000003</c:v>
                </c:pt>
                <c:pt idx="7399">
                  <c:v>3.2779999999999987</c:v>
                </c:pt>
                <c:pt idx="7400">
                  <c:v>14.664200000000001</c:v>
                </c:pt>
                <c:pt idx="7401">
                  <c:v>14.200199999999999</c:v>
                </c:pt>
                <c:pt idx="7402">
                  <c:v>21.035999999999994</c:v>
                </c:pt>
                <c:pt idx="7403">
                  <c:v>41.996499999999941</c:v>
                </c:pt>
                <c:pt idx="7404">
                  <c:v>34.414800000000007</c:v>
                </c:pt>
                <c:pt idx="7405">
                  <c:v>-6.0980000000000025</c:v>
                </c:pt>
                <c:pt idx="7406">
                  <c:v>81.264599999999916</c:v>
                </c:pt>
                <c:pt idx="7407">
                  <c:v>4.1760000000000002</c:v>
                </c:pt>
                <c:pt idx="7408">
                  <c:v>11.748799999999989</c:v>
                </c:pt>
                <c:pt idx="7409">
                  <c:v>-94.660500000000013</c:v>
                </c:pt>
                <c:pt idx="7410">
                  <c:v>7.9983999999999895</c:v>
                </c:pt>
                <c:pt idx="7411">
                  <c:v>17.639099999999985</c:v>
                </c:pt>
                <c:pt idx="7412">
                  <c:v>-3.0939999999999994</c:v>
                </c:pt>
                <c:pt idx="7413">
                  <c:v>-0.33980000000000032</c:v>
                </c:pt>
                <c:pt idx="7414">
                  <c:v>-5.5240000000000293</c:v>
                </c:pt>
                <c:pt idx="7415">
                  <c:v>47.494999999999919</c:v>
                </c:pt>
                <c:pt idx="7416">
                  <c:v>-116.98049999999998</c:v>
                </c:pt>
                <c:pt idx="7417">
                  <c:v>13.918499999999998</c:v>
                </c:pt>
                <c:pt idx="7418">
                  <c:v>-41.517600000000002</c:v>
                </c:pt>
                <c:pt idx="7419">
                  <c:v>-138.13999999999999</c:v>
                </c:pt>
                <c:pt idx="7420">
                  <c:v>-15.439999999999998</c:v>
                </c:pt>
                <c:pt idx="7421">
                  <c:v>-28.367999999999984</c:v>
                </c:pt>
                <c:pt idx="7422">
                  <c:v>-643.70999999999981</c:v>
                </c:pt>
                <c:pt idx="7423">
                  <c:v>21.949199999999969</c:v>
                </c:pt>
                <c:pt idx="7424">
                  <c:v>6.4176000000000002</c:v>
                </c:pt>
                <c:pt idx="7425">
                  <c:v>-6.0890000000000057</c:v>
                </c:pt>
                <c:pt idx="7426">
                  <c:v>-26.169599999999996</c:v>
                </c:pt>
                <c:pt idx="7427">
                  <c:v>5.3720999999999997</c:v>
                </c:pt>
                <c:pt idx="7428">
                  <c:v>14.9156</c:v>
                </c:pt>
                <c:pt idx="7429">
                  <c:v>6.3504000000000005</c:v>
                </c:pt>
                <c:pt idx="7430">
                  <c:v>7.68</c:v>
                </c:pt>
                <c:pt idx="7431">
                  <c:v>8.4942000000000011</c:v>
                </c:pt>
                <c:pt idx="7432">
                  <c:v>-0.94859999999999989</c:v>
                </c:pt>
                <c:pt idx="7433">
                  <c:v>-6.5414999999999992</c:v>
                </c:pt>
                <c:pt idx="7434">
                  <c:v>3.0860999999999996</c:v>
                </c:pt>
                <c:pt idx="7435">
                  <c:v>8.3867999999999991</c:v>
                </c:pt>
                <c:pt idx="7436">
                  <c:v>25.792000000000002</c:v>
                </c:pt>
                <c:pt idx="7437">
                  <c:v>7.2089999999999996</c:v>
                </c:pt>
                <c:pt idx="7438">
                  <c:v>13.132000000000001</c:v>
                </c:pt>
                <c:pt idx="7439">
                  <c:v>6.5519999999999996</c:v>
                </c:pt>
                <c:pt idx="7440">
                  <c:v>-2.9566000000000088</c:v>
                </c:pt>
                <c:pt idx="7441">
                  <c:v>8.6939999999999991</c:v>
                </c:pt>
                <c:pt idx="7442">
                  <c:v>3.7407999999999997</c:v>
                </c:pt>
                <c:pt idx="7443">
                  <c:v>20.745899999999985</c:v>
                </c:pt>
                <c:pt idx="7444">
                  <c:v>1.8144</c:v>
                </c:pt>
                <c:pt idx="7445">
                  <c:v>23.7742</c:v>
                </c:pt>
                <c:pt idx="7446">
                  <c:v>-26.084999999999994</c:v>
                </c:pt>
                <c:pt idx="7447">
                  <c:v>146.79</c:v>
                </c:pt>
                <c:pt idx="7448">
                  <c:v>14.449499999999986</c:v>
                </c:pt>
                <c:pt idx="7449">
                  <c:v>3.2213999999999996</c:v>
                </c:pt>
                <c:pt idx="7450">
                  <c:v>-77.333000000000013</c:v>
                </c:pt>
                <c:pt idx="7451">
                  <c:v>-10.15</c:v>
                </c:pt>
                <c:pt idx="7452">
                  <c:v>88.48500000000007</c:v>
                </c:pt>
                <c:pt idx="7453">
                  <c:v>16.703999999999986</c:v>
                </c:pt>
                <c:pt idx="7454">
                  <c:v>3.1212</c:v>
                </c:pt>
                <c:pt idx="7455">
                  <c:v>51.831200000000024</c:v>
                </c:pt>
                <c:pt idx="7456">
                  <c:v>148.10640000000001</c:v>
                </c:pt>
                <c:pt idx="7457">
                  <c:v>4.57</c:v>
                </c:pt>
                <c:pt idx="7458">
                  <c:v>119.68599999999989</c:v>
                </c:pt>
                <c:pt idx="7459">
                  <c:v>125.58240000000001</c:v>
                </c:pt>
                <c:pt idx="7460">
                  <c:v>215.98919999999998</c:v>
                </c:pt>
                <c:pt idx="7461">
                  <c:v>24.269599999999997</c:v>
                </c:pt>
                <c:pt idx="7462">
                  <c:v>80.837999999999994</c:v>
                </c:pt>
                <c:pt idx="7463">
                  <c:v>3.7200000000000006</c:v>
                </c:pt>
                <c:pt idx="7464">
                  <c:v>15.407999999999998</c:v>
                </c:pt>
                <c:pt idx="7465">
                  <c:v>65.435000000000002</c:v>
                </c:pt>
                <c:pt idx="7466">
                  <c:v>23.716800000000006</c:v>
                </c:pt>
                <c:pt idx="7467">
                  <c:v>11.872799999999998</c:v>
                </c:pt>
                <c:pt idx="7468">
                  <c:v>7.0218000000000007</c:v>
                </c:pt>
                <c:pt idx="7469">
                  <c:v>6.2608000000000015</c:v>
                </c:pt>
                <c:pt idx="7470">
                  <c:v>-2.8608000000000002</c:v>
                </c:pt>
                <c:pt idx="7471">
                  <c:v>-29.436800000000012</c:v>
                </c:pt>
                <c:pt idx="7472">
                  <c:v>449.9849999999999</c:v>
                </c:pt>
                <c:pt idx="7473">
                  <c:v>3.2223999999999995</c:v>
                </c:pt>
                <c:pt idx="7474">
                  <c:v>746.40779999999972</c:v>
                </c:pt>
                <c:pt idx="7475">
                  <c:v>274.49099999999999</c:v>
                </c:pt>
                <c:pt idx="7476">
                  <c:v>1.4796000000000005</c:v>
                </c:pt>
                <c:pt idx="7477">
                  <c:v>113.67419999999998</c:v>
                </c:pt>
                <c:pt idx="7478">
                  <c:v>204.10919999999999</c:v>
                </c:pt>
                <c:pt idx="7479">
                  <c:v>0.31119999999999948</c:v>
                </c:pt>
                <c:pt idx="7480">
                  <c:v>3.0084</c:v>
                </c:pt>
                <c:pt idx="7481">
                  <c:v>5.7509999999999994</c:v>
                </c:pt>
                <c:pt idx="7482">
                  <c:v>6.9239999999999995</c:v>
                </c:pt>
                <c:pt idx="7483">
                  <c:v>-108.26620000000001</c:v>
                </c:pt>
                <c:pt idx="7484">
                  <c:v>0.86799999999999988</c:v>
                </c:pt>
                <c:pt idx="7485">
                  <c:v>12.690999999999999</c:v>
                </c:pt>
                <c:pt idx="7486">
                  <c:v>14.651</c:v>
                </c:pt>
                <c:pt idx="7487">
                  <c:v>517.47930000000008</c:v>
                </c:pt>
                <c:pt idx="7488">
                  <c:v>-105.31639999999993</c:v>
                </c:pt>
                <c:pt idx="7489">
                  <c:v>6.2208000000000006</c:v>
                </c:pt>
                <c:pt idx="7490">
                  <c:v>33.070799999999991</c:v>
                </c:pt>
                <c:pt idx="7491">
                  <c:v>5.9969999999999857</c:v>
                </c:pt>
                <c:pt idx="7492">
                  <c:v>3.2099999999999982</c:v>
                </c:pt>
                <c:pt idx="7493">
                  <c:v>-65.853000000000009</c:v>
                </c:pt>
                <c:pt idx="7494">
                  <c:v>-4.2012</c:v>
                </c:pt>
                <c:pt idx="7495">
                  <c:v>1.4455999999999996</c:v>
                </c:pt>
                <c:pt idx="7496">
                  <c:v>49.804199999999994</c:v>
                </c:pt>
                <c:pt idx="7497">
                  <c:v>2.3311999999999999</c:v>
                </c:pt>
                <c:pt idx="7498">
                  <c:v>20.856799999999993</c:v>
                </c:pt>
                <c:pt idx="7499">
                  <c:v>7.9128000000000007</c:v>
                </c:pt>
                <c:pt idx="7500">
                  <c:v>19.735800000000005</c:v>
                </c:pt>
                <c:pt idx="7501">
                  <c:v>52.917299999999955</c:v>
                </c:pt>
                <c:pt idx="7502">
                  <c:v>2.0671999999999997</c:v>
                </c:pt>
                <c:pt idx="7503">
                  <c:v>18.539099999999991</c:v>
                </c:pt>
                <c:pt idx="7504">
                  <c:v>11.68</c:v>
                </c:pt>
                <c:pt idx="7505">
                  <c:v>-18.872800000000009</c:v>
                </c:pt>
                <c:pt idx="7506">
                  <c:v>5.2181999999999924</c:v>
                </c:pt>
                <c:pt idx="7507">
                  <c:v>105.24679999999995</c:v>
                </c:pt>
                <c:pt idx="7508">
                  <c:v>3.3524000000000003</c:v>
                </c:pt>
                <c:pt idx="7509">
                  <c:v>-377.98919999999998</c:v>
                </c:pt>
                <c:pt idx="7510">
                  <c:v>4.6530000000000022</c:v>
                </c:pt>
                <c:pt idx="7511">
                  <c:v>148.845</c:v>
                </c:pt>
                <c:pt idx="7512">
                  <c:v>17.959200000000003</c:v>
                </c:pt>
                <c:pt idx="7513">
                  <c:v>2.1319999999999988</c:v>
                </c:pt>
                <c:pt idx="7514">
                  <c:v>13.505599999999999</c:v>
                </c:pt>
                <c:pt idx="7515">
                  <c:v>62.32099999999997</c:v>
                </c:pt>
                <c:pt idx="7516">
                  <c:v>7.4824000000000002</c:v>
                </c:pt>
                <c:pt idx="7517">
                  <c:v>48.328499999999991</c:v>
                </c:pt>
                <c:pt idx="7518">
                  <c:v>0.60559999999999903</c:v>
                </c:pt>
                <c:pt idx="7519">
                  <c:v>2.6495999999999995</c:v>
                </c:pt>
                <c:pt idx="7520">
                  <c:v>629.99099999999999</c:v>
                </c:pt>
                <c:pt idx="7521">
                  <c:v>-7.4600000000000009</c:v>
                </c:pt>
                <c:pt idx="7522">
                  <c:v>-6.4944000000000024</c:v>
                </c:pt>
                <c:pt idx="7523">
                  <c:v>-1.217800000000004</c:v>
                </c:pt>
                <c:pt idx="7524">
                  <c:v>7.6047999999999991</c:v>
                </c:pt>
                <c:pt idx="7525">
                  <c:v>148.70400000000006</c:v>
                </c:pt>
                <c:pt idx="7526">
                  <c:v>33.064799999999998</c:v>
                </c:pt>
                <c:pt idx="7527">
                  <c:v>2.9567999999999994</c:v>
                </c:pt>
                <c:pt idx="7528">
                  <c:v>16.146000000000001</c:v>
                </c:pt>
                <c:pt idx="7529">
                  <c:v>5.5379999999999985</c:v>
                </c:pt>
                <c:pt idx="7530">
                  <c:v>314.27190000000002</c:v>
                </c:pt>
                <c:pt idx="7531">
                  <c:v>-13.317600000000013</c:v>
                </c:pt>
                <c:pt idx="7532">
                  <c:v>54.352799999999945</c:v>
                </c:pt>
                <c:pt idx="7533">
                  <c:v>-22.138200000000012</c:v>
                </c:pt>
                <c:pt idx="7534">
                  <c:v>5.7980000000000018</c:v>
                </c:pt>
                <c:pt idx="7535">
                  <c:v>8.0190000000000001</c:v>
                </c:pt>
                <c:pt idx="7536">
                  <c:v>-14.271599999999999</c:v>
                </c:pt>
                <c:pt idx="7537">
                  <c:v>33.313599999999994</c:v>
                </c:pt>
                <c:pt idx="7538">
                  <c:v>12.857399999999984</c:v>
                </c:pt>
                <c:pt idx="7539">
                  <c:v>-24.41599999999999</c:v>
                </c:pt>
                <c:pt idx="7540">
                  <c:v>-363.52799999999991</c:v>
                </c:pt>
                <c:pt idx="7541">
                  <c:v>4.9615999999999989</c:v>
                </c:pt>
                <c:pt idx="7542">
                  <c:v>0</c:v>
                </c:pt>
                <c:pt idx="7543">
                  <c:v>-14.34</c:v>
                </c:pt>
                <c:pt idx="7544">
                  <c:v>68.001000000000033</c:v>
                </c:pt>
                <c:pt idx="7545">
                  <c:v>71.995200000000011</c:v>
                </c:pt>
                <c:pt idx="7546">
                  <c:v>66.145099999999957</c:v>
                </c:pt>
                <c:pt idx="7547">
                  <c:v>-19.16800000000001</c:v>
                </c:pt>
                <c:pt idx="7548">
                  <c:v>-1.5715000000000008</c:v>
                </c:pt>
                <c:pt idx="7549">
                  <c:v>-11.662199999999999</c:v>
                </c:pt>
                <c:pt idx="7550">
                  <c:v>17.37</c:v>
                </c:pt>
                <c:pt idx="7551">
                  <c:v>216.8244</c:v>
                </c:pt>
                <c:pt idx="7552">
                  <c:v>4.5359999999999996</c:v>
                </c:pt>
                <c:pt idx="7553">
                  <c:v>12.441600000000001</c:v>
                </c:pt>
                <c:pt idx="7554">
                  <c:v>-216.97830000000002</c:v>
                </c:pt>
                <c:pt idx="7555">
                  <c:v>5.3010000000000002</c:v>
                </c:pt>
                <c:pt idx="7556">
                  <c:v>72.808799999999991</c:v>
                </c:pt>
                <c:pt idx="7557">
                  <c:v>224.07299999999998</c:v>
                </c:pt>
                <c:pt idx="7558">
                  <c:v>154.84259999999995</c:v>
                </c:pt>
                <c:pt idx="7559">
                  <c:v>82.290599999999998</c:v>
                </c:pt>
                <c:pt idx="7560">
                  <c:v>9.8207999999999984</c:v>
                </c:pt>
                <c:pt idx="7561">
                  <c:v>0</c:v>
                </c:pt>
                <c:pt idx="7562">
                  <c:v>0</c:v>
                </c:pt>
                <c:pt idx="7563">
                  <c:v>13.562599999999998</c:v>
                </c:pt>
                <c:pt idx="7564">
                  <c:v>-59.835600000000042</c:v>
                </c:pt>
                <c:pt idx="7565">
                  <c:v>7.7728000000000037</c:v>
                </c:pt>
                <c:pt idx="7566">
                  <c:v>8.3957999999999942</c:v>
                </c:pt>
                <c:pt idx="7567">
                  <c:v>7.2576000000000001</c:v>
                </c:pt>
                <c:pt idx="7568">
                  <c:v>11.907</c:v>
                </c:pt>
                <c:pt idx="7569">
                  <c:v>23.086399999999998</c:v>
                </c:pt>
                <c:pt idx="7570">
                  <c:v>7.1999999999999993</c:v>
                </c:pt>
                <c:pt idx="7571">
                  <c:v>9.7349999999999781</c:v>
                </c:pt>
                <c:pt idx="7572">
                  <c:v>112.35079999999999</c:v>
                </c:pt>
                <c:pt idx="7573">
                  <c:v>0.88039999999999985</c:v>
                </c:pt>
                <c:pt idx="7574">
                  <c:v>4.4391999999999996</c:v>
                </c:pt>
                <c:pt idx="7575">
                  <c:v>40.119999999999976</c:v>
                </c:pt>
                <c:pt idx="7576">
                  <c:v>15.098399999999998</c:v>
                </c:pt>
                <c:pt idx="7577">
                  <c:v>4.6193000000000026</c:v>
                </c:pt>
                <c:pt idx="7578">
                  <c:v>112.78800000000001</c:v>
                </c:pt>
                <c:pt idx="7579">
                  <c:v>735.03359999999998</c:v>
                </c:pt>
                <c:pt idx="7580">
                  <c:v>4.4850000000000003</c:v>
                </c:pt>
                <c:pt idx="7581">
                  <c:v>15.857099999999974</c:v>
                </c:pt>
                <c:pt idx="7582">
                  <c:v>2.8392000000000017</c:v>
                </c:pt>
                <c:pt idx="7583">
                  <c:v>909.98180000000025</c:v>
                </c:pt>
                <c:pt idx="7584">
                  <c:v>6.6239999999999988</c:v>
                </c:pt>
                <c:pt idx="7585">
                  <c:v>60.255300000000005</c:v>
                </c:pt>
                <c:pt idx="7586">
                  <c:v>2.702799999999999</c:v>
                </c:pt>
                <c:pt idx="7587">
                  <c:v>59.011199999999988</c:v>
                </c:pt>
                <c:pt idx="7588">
                  <c:v>5.1929999999999996</c:v>
                </c:pt>
                <c:pt idx="7589">
                  <c:v>12.874400000000001</c:v>
                </c:pt>
                <c:pt idx="7590">
                  <c:v>11.649599999999996</c:v>
                </c:pt>
                <c:pt idx="7591">
                  <c:v>-19.338199999999993</c:v>
                </c:pt>
                <c:pt idx="7592">
                  <c:v>0.59039999999999937</c:v>
                </c:pt>
                <c:pt idx="7593">
                  <c:v>-63.376499999999965</c:v>
                </c:pt>
                <c:pt idx="7594">
                  <c:v>70.492799999999988</c:v>
                </c:pt>
                <c:pt idx="7595">
                  <c:v>18.28</c:v>
                </c:pt>
                <c:pt idx="7596">
                  <c:v>22.557600000000008</c:v>
                </c:pt>
                <c:pt idx="7597">
                  <c:v>0.45920000000000027</c:v>
                </c:pt>
                <c:pt idx="7598">
                  <c:v>4.7819999999999947</c:v>
                </c:pt>
                <c:pt idx="7599">
                  <c:v>13.078000000000001</c:v>
                </c:pt>
                <c:pt idx="7600">
                  <c:v>-21.944999999999993</c:v>
                </c:pt>
                <c:pt idx="7601">
                  <c:v>46.469999999999985</c:v>
                </c:pt>
                <c:pt idx="7602">
                  <c:v>16.776000000000007</c:v>
                </c:pt>
                <c:pt idx="7603">
                  <c:v>6.2208000000000006</c:v>
                </c:pt>
                <c:pt idx="7604">
                  <c:v>-33.358199999999997</c:v>
                </c:pt>
                <c:pt idx="7605">
                  <c:v>-1.6751999999999994</c:v>
                </c:pt>
                <c:pt idx="7606">
                  <c:v>97.302599999999984</c:v>
                </c:pt>
                <c:pt idx="7607">
                  <c:v>19.823999999999998</c:v>
                </c:pt>
                <c:pt idx="7608">
                  <c:v>12.441600000000001</c:v>
                </c:pt>
                <c:pt idx="7609">
                  <c:v>6.6583999999999968</c:v>
                </c:pt>
                <c:pt idx="7610">
                  <c:v>9.3312000000000008</c:v>
                </c:pt>
                <c:pt idx="7611">
                  <c:v>4.2929999999999993</c:v>
                </c:pt>
                <c:pt idx="7612">
                  <c:v>1.8010999999999999</c:v>
                </c:pt>
                <c:pt idx="7613">
                  <c:v>1.7279999999999998</c:v>
                </c:pt>
                <c:pt idx="7614">
                  <c:v>4.6220999999999997</c:v>
                </c:pt>
                <c:pt idx="7615">
                  <c:v>-4.427999999999999</c:v>
                </c:pt>
                <c:pt idx="7616">
                  <c:v>8.7137999999999991</c:v>
                </c:pt>
                <c:pt idx="7617">
                  <c:v>220.98699999999997</c:v>
                </c:pt>
                <c:pt idx="7618">
                  <c:v>9.4787999999999784</c:v>
                </c:pt>
                <c:pt idx="7619">
                  <c:v>7.1960000000000015</c:v>
                </c:pt>
                <c:pt idx="7620">
                  <c:v>47.242999999999967</c:v>
                </c:pt>
                <c:pt idx="7621">
                  <c:v>54.400800000000004</c:v>
                </c:pt>
                <c:pt idx="7622">
                  <c:v>2.6039999999999996</c:v>
                </c:pt>
                <c:pt idx="7623">
                  <c:v>11.054400000000001</c:v>
                </c:pt>
                <c:pt idx="7624">
                  <c:v>245.69999999999993</c:v>
                </c:pt>
                <c:pt idx="7625">
                  <c:v>19.585799999999999</c:v>
                </c:pt>
                <c:pt idx="7626">
                  <c:v>28.492799999999988</c:v>
                </c:pt>
                <c:pt idx="7627">
                  <c:v>-1.4590000000000014</c:v>
                </c:pt>
                <c:pt idx="7628">
                  <c:v>5.368999999999998</c:v>
                </c:pt>
                <c:pt idx="7629">
                  <c:v>113.30549999999999</c:v>
                </c:pt>
                <c:pt idx="7630">
                  <c:v>88.180399999999977</c:v>
                </c:pt>
                <c:pt idx="7631">
                  <c:v>-9.0929999999999964</c:v>
                </c:pt>
                <c:pt idx="7632">
                  <c:v>314.03840000000002</c:v>
                </c:pt>
                <c:pt idx="7633">
                  <c:v>5.8890999999999991</c:v>
                </c:pt>
                <c:pt idx="7634">
                  <c:v>10.028199999999998</c:v>
                </c:pt>
                <c:pt idx="7635">
                  <c:v>87.28419999999997</c:v>
                </c:pt>
                <c:pt idx="7636">
                  <c:v>77.624999999999972</c:v>
                </c:pt>
                <c:pt idx="7637">
                  <c:v>15.475200000000001</c:v>
                </c:pt>
                <c:pt idx="7638">
                  <c:v>27.241199999999996</c:v>
                </c:pt>
                <c:pt idx="7639">
                  <c:v>101.6508</c:v>
                </c:pt>
                <c:pt idx="7640">
                  <c:v>33.339599999999997</c:v>
                </c:pt>
                <c:pt idx="7641">
                  <c:v>-938.28</c:v>
                </c:pt>
                <c:pt idx="7642">
                  <c:v>-14.920000000000002</c:v>
                </c:pt>
                <c:pt idx="7643">
                  <c:v>-9.1815999999999995</c:v>
                </c:pt>
                <c:pt idx="7644">
                  <c:v>0.84950000000000259</c:v>
                </c:pt>
                <c:pt idx="7645">
                  <c:v>89.222400000000022</c:v>
                </c:pt>
                <c:pt idx="7646">
                  <c:v>-571.99559999999997</c:v>
                </c:pt>
                <c:pt idx="7647">
                  <c:v>1.6472</c:v>
                </c:pt>
                <c:pt idx="7648">
                  <c:v>84.501999999999953</c:v>
                </c:pt>
                <c:pt idx="7649">
                  <c:v>-464.69700000000012</c:v>
                </c:pt>
                <c:pt idx="7650">
                  <c:v>6.7067999999999977</c:v>
                </c:pt>
                <c:pt idx="7651">
                  <c:v>-13.437900000000006</c:v>
                </c:pt>
                <c:pt idx="7652">
                  <c:v>-25.108999999999988</c:v>
                </c:pt>
                <c:pt idx="7653">
                  <c:v>5.4768000000000008</c:v>
                </c:pt>
                <c:pt idx="7654">
                  <c:v>29.145599999999995</c:v>
                </c:pt>
                <c:pt idx="7655">
                  <c:v>12.441600000000001</c:v>
                </c:pt>
                <c:pt idx="7656">
                  <c:v>31.018399999999986</c:v>
                </c:pt>
                <c:pt idx="7657">
                  <c:v>76.9816</c:v>
                </c:pt>
                <c:pt idx="7658">
                  <c:v>-53.743199999999973</c:v>
                </c:pt>
                <c:pt idx="7659">
                  <c:v>25.871999999999996</c:v>
                </c:pt>
                <c:pt idx="7660">
                  <c:v>-53.709599999999988</c:v>
                </c:pt>
                <c:pt idx="7661">
                  <c:v>-18.252500000000005</c:v>
                </c:pt>
                <c:pt idx="7662">
                  <c:v>25.792000000000002</c:v>
                </c:pt>
                <c:pt idx="7663">
                  <c:v>2.7859999999999978</c:v>
                </c:pt>
                <c:pt idx="7664">
                  <c:v>10.393599999999992</c:v>
                </c:pt>
                <c:pt idx="7665">
                  <c:v>13.983999999999998</c:v>
                </c:pt>
                <c:pt idx="7666">
                  <c:v>2591.9567999999999</c:v>
                </c:pt>
                <c:pt idx="7667">
                  <c:v>34.538999999999994</c:v>
                </c:pt>
                <c:pt idx="7668">
                  <c:v>19.238399999999999</c:v>
                </c:pt>
                <c:pt idx="7669">
                  <c:v>28.171799999999998</c:v>
                </c:pt>
                <c:pt idx="7670">
                  <c:v>88.393200000000007</c:v>
                </c:pt>
                <c:pt idx="7671">
                  <c:v>32.486199999999997</c:v>
                </c:pt>
                <c:pt idx="7672">
                  <c:v>4.6763999999999992</c:v>
                </c:pt>
                <c:pt idx="7673">
                  <c:v>69.704999999999998</c:v>
                </c:pt>
                <c:pt idx="7674">
                  <c:v>0</c:v>
                </c:pt>
                <c:pt idx="7675">
                  <c:v>41.293800000000005</c:v>
                </c:pt>
                <c:pt idx="7676">
                  <c:v>4.9877999999999982</c:v>
                </c:pt>
                <c:pt idx="7677">
                  <c:v>91.950799999999987</c:v>
                </c:pt>
                <c:pt idx="7678">
                  <c:v>7.0218000000000007</c:v>
                </c:pt>
                <c:pt idx="7679">
                  <c:v>742.63200000000006</c:v>
                </c:pt>
                <c:pt idx="7680">
                  <c:v>78.650800000000004</c:v>
                </c:pt>
                <c:pt idx="7681">
                  <c:v>151.47000000000003</c:v>
                </c:pt>
                <c:pt idx="7682">
                  <c:v>41.495999999999967</c:v>
                </c:pt>
                <c:pt idx="7683">
                  <c:v>1906.4850000000001</c:v>
                </c:pt>
                <c:pt idx="7684">
                  <c:v>9.5786999999999995</c:v>
                </c:pt>
                <c:pt idx="7685">
                  <c:v>187.79699999999997</c:v>
                </c:pt>
                <c:pt idx="7686">
                  <c:v>329.40809999999999</c:v>
                </c:pt>
                <c:pt idx="7687">
                  <c:v>8.3040000000000003</c:v>
                </c:pt>
                <c:pt idx="7688">
                  <c:v>62.400000000000006</c:v>
                </c:pt>
                <c:pt idx="7689">
                  <c:v>50.383200000000009</c:v>
                </c:pt>
                <c:pt idx="7690">
                  <c:v>157.12919999999997</c:v>
                </c:pt>
                <c:pt idx="7691">
                  <c:v>6.2208000000000006</c:v>
                </c:pt>
                <c:pt idx="7692">
                  <c:v>44.400000000000006</c:v>
                </c:pt>
                <c:pt idx="7693">
                  <c:v>35.996399999999952</c:v>
                </c:pt>
                <c:pt idx="7694">
                  <c:v>14.690199999999997</c:v>
                </c:pt>
                <c:pt idx="7695">
                  <c:v>59.435499999999998</c:v>
                </c:pt>
                <c:pt idx="7696">
                  <c:v>-8.1096000000000004</c:v>
                </c:pt>
                <c:pt idx="7697">
                  <c:v>467.99220000000003</c:v>
                </c:pt>
                <c:pt idx="7698">
                  <c:v>2.2155000000000058</c:v>
                </c:pt>
                <c:pt idx="7699">
                  <c:v>6.6846000000000005</c:v>
                </c:pt>
                <c:pt idx="7700">
                  <c:v>8.121599999999999</c:v>
                </c:pt>
                <c:pt idx="7701">
                  <c:v>-52.658199999999965</c:v>
                </c:pt>
                <c:pt idx="7702">
                  <c:v>5.6644000000000005</c:v>
                </c:pt>
                <c:pt idx="7703">
                  <c:v>58.791600000000003</c:v>
                </c:pt>
                <c:pt idx="7704">
                  <c:v>98.524799999999971</c:v>
                </c:pt>
                <c:pt idx="7705">
                  <c:v>163.18979999999999</c:v>
                </c:pt>
                <c:pt idx="7706">
                  <c:v>2.5055999999999998</c:v>
                </c:pt>
                <c:pt idx="7707">
                  <c:v>4.2047999999999996</c:v>
                </c:pt>
                <c:pt idx="7708">
                  <c:v>0.50970000000000049</c:v>
                </c:pt>
                <c:pt idx="7709">
                  <c:v>-9.5885999999999996</c:v>
                </c:pt>
                <c:pt idx="7710">
                  <c:v>32.924999999999997</c:v>
                </c:pt>
                <c:pt idx="7711">
                  <c:v>15.590399999999995</c:v>
                </c:pt>
                <c:pt idx="7712">
                  <c:v>-29.436800000000012</c:v>
                </c:pt>
                <c:pt idx="7713">
                  <c:v>16.183799999999998</c:v>
                </c:pt>
                <c:pt idx="7714">
                  <c:v>72.575399999999973</c:v>
                </c:pt>
                <c:pt idx="7715">
                  <c:v>0.50970000000000049</c:v>
                </c:pt>
                <c:pt idx="7716">
                  <c:v>9.2499999999999964</c:v>
                </c:pt>
                <c:pt idx="7717">
                  <c:v>-1.3565999999999994</c:v>
                </c:pt>
                <c:pt idx="7718">
                  <c:v>51.18719999999999</c:v>
                </c:pt>
                <c:pt idx="7719">
                  <c:v>15.475200000000001</c:v>
                </c:pt>
                <c:pt idx="7720">
                  <c:v>8.2156000000000002</c:v>
                </c:pt>
                <c:pt idx="7721">
                  <c:v>4.6088000000000005</c:v>
                </c:pt>
                <c:pt idx="7722">
                  <c:v>12.222</c:v>
                </c:pt>
                <c:pt idx="7723">
                  <c:v>-2.5698000000000292</c:v>
                </c:pt>
                <c:pt idx="7724">
                  <c:v>17.890999999999977</c:v>
                </c:pt>
                <c:pt idx="7725">
                  <c:v>-4.8448000000000029</c:v>
                </c:pt>
                <c:pt idx="7726">
                  <c:v>-82.884</c:v>
                </c:pt>
                <c:pt idx="7727">
                  <c:v>6.3071999999999999</c:v>
                </c:pt>
                <c:pt idx="7728">
                  <c:v>4.2408000000000001</c:v>
                </c:pt>
                <c:pt idx="7729">
                  <c:v>-75.59580000000004</c:v>
                </c:pt>
                <c:pt idx="7730">
                  <c:v>-25.474400000000017</c:v>
                </c:pt>
                <c:pt idx="7731">
                  <c:v>35.889999999999986</c:v>
                </c:pt>
                <c:pt idx="7732">
                  <c:v>3.7407999999999997</c:v>
                </c:pt>
                <c:pt idx="7733">
                  <c:v>5.5215999999999994</c:v>
                </c:pt>
                <c:pt idx="7734">
                  <c:v>5.2164000000000001</c:v>
                </c:pt>
                <c:pt idx="7735">
                  <c:v>9.3312000000000008</c:v>
                </c:pt>
                <c:pt idx="7736">
                  <c:v>26.387999999999998</c:v>
                </c:pt>
                <c:pt idx="7737">
                  <c:v>1.4255999999999993</c:v>
                </c:pt>
                <c:pt idx="7738">
                  <c:v>43.175999999999995</c:v>
                </c:pt>
                <c:pt idx="7739">
                  <c:v>3.0267999999999997</c:v>
                </c:pt>
                <c:pt idx="7740">
                  <c:v>28.496999999999986</c:v>
                </c:pt>
                <c:pt idx="7741">
                  <c:v>13.17</c:v>
                </c:pt>
                <c:pt idx="7742">
                  <c:v>12.441600000000001</c:v>
                </c:pt>
                <c:pt idx="7743">
                  <c:v>3.7412000000000001</c:v>
                </c:pt>
                <c:pt idx="7744">
                  <c:v>153.08189999999999</c:v>
                </c:pt>
                <c:pt idx="7745">
                  <c:v>2.8535999999999988</c:v>
                </c:pt>
                <c:pt idx="7746">
                  <c:v>4.7789999999999999</c:v>
                </c:pt>
                <c:pt idx="7747">
                  <c:v>0.3024</c:v>
                </c:pt>
                <c:pt idx="7748">
                  <c:v>19.468799999999998</c:v>
                </c:pt>
                <c:pt idx="7749">
                  <c:v>58.505200000000002</c:v>
                </c:pt>
                <c:pt idx="7750">
                  <c:v>16.608000000000001</c:v>
                </c:pt>
                <c:pt idx="7751">
                  <c:v>140.39099999999999</c:v>
                </c:pt>
                <c:pt idx="7752">
                  <c:v>15.849600000000002</c:v>
                </c:pt>
                <c:pt idx="7753">
                  <c:v>1.0679999999999996</c:v>
                </c:pt>
                <c:pt idx="7754">
                  <c:v>0.33839999999999981</c:v>
                </c:pt>
                <c:pt idx="7755">
                  <c:v>93.883999999999986</c:v>
                </c:pt>
                <c:pt idx="7756">
                  <c:v>107.78999999999996</c:v>
                </c:pt>
                <c:pt idx="7757">
                  <c:v>12.208000000000002</c:v>
                </c:pt>
                <c:pt idx="7758">
                  <c:v>30.989999999999995</c:v>
                </c:pt>
                <c:pt idx="7759">
                  <c:v>5.4432</c:v>
                </c:pt>
                <c:pt idx="7760">
                  <c:v>13.717599999999997</c:v>
                </c:pt>
                <c:pt idx="7761">
                  <c:v>3.6288</c:v>
                </c:pt>
                <c:pt idx="7762">
                  <c:v>0.55599999999999994</c:v>
                </c:pt>
                <c:pt idx="7763">
                  <c:v>35.024399999999993</c:v>
                </c:pt>
                <c:pt idx="7764">
                  <c:v>5.2559999999999993</c:v>
                </c:pt>
                <c:pt idx="7765">
                  <c:v>373.77899999999983</c:v>
                </c:pt>
                <c:pt idx="7766">
                  <c:v>59.373000000000005</c:v>
                </c:pt>
                <c:pt idx="7767">
                  <c:v>0.71520000000000028</c:v>
                </c:pt>
                <c:pt idx="7768">
                  <c:v>9.3520000000000003</c:v>
                </c:pt>
                <c:pt idx="7769">
                  <c:v>90.976200000000063</c:v>
                </c:pt>
                <c:pt idx="7770">
                  <c:v>13.787999999999997</c:v>
                </c:pt>
                <c:pt idx="7771">
                  <c:v>-304.39200000000005</c:v>
                </c:pt>
                <c:pt idx="7772">
                  <c:v>-6599.978000000001</c:v>
                </c:pt>
                <c:pt idx="7773">
                  <c:v>11.995199999999997</c:v>
                </c:pt>
                <c:pt idx="7774">
                  <c:v>2.8763999999999994</c:v>
                </c:pt>
                <c:pt idx="7775">
                  <c:v>2.9646000000000008</c:v>
                </c:pt>
                <c:pt idx="7776">
                  <c:v>3.6156000000000001</c:v>
                </c:pt>
                <c:pt idx="7777">
                  <c:v>13.891499999999999</c:v>
                </c:pt>
                <c:pt idx="7778">
                  <c:v>13.896000000000001</c:v>
                </c:pt>
                <c:pt idx="7779">
                  <c:v>55.058400000000006</c:v>
                </c:pt>
                <c:pt idx="7780">
                  <c:v>7.9812000000000012</c:v>
                </c:pt>
                <c:pt idx="7781">
                  <c:v>-14.5656</c:v>
                </c:pt>
                <c:pt idx="7782">
                  <c:v>3.9591999999999992</c:v>
                </c:pt>
                <c:pt idx="7783">
                  <c:v>-292.10000000000014</c:v>
                </c:pt>
                <c:pt idx="7784">
                  <c:v>-34.758000000000017</c:v>
                </c:pt>
                <c:pt idx="7785">
                  <c:v>11.778199999999998</c:v>
                </c:pt>
                <c:pt idx="7786">
                  <c:v>-4.7685000000000013</c:v>
                </c:pt>
                <c:pt idx="7787">
                  <c:v>2.4674999999999994</c:v>
                </c:pt>
                <c:pt idx="7788">
                  <c:v>-10.173599999999997</c:v>
                </c:pt>
                <c:pt idx="7789">
                  <c:v>9.5399999999999974</c:v>
                </c:pt>
                <c:pt idx="7790">
                  <c:v>-3.3893999999999984</c:v>
                </c:pt>
                <c:pt idx="7791">
                  <c:v>-2.8800000000000008</c:v>
                </c:pt>
                <c:pt idx="7792">
                  <c:v>-1.4994000000000067</c:v>
                </c:pt>
                <c:pt idx="7793">
                  <c:v>15.876000000000001</c:v>
                </c:pt>
                <c:pt idx="7794">
                  <c:v>48.94</c:v>
                </c:pt>
                <c:pt idx="7795">
                  <c:v>30.716800000000006</c:v>
                </c:pt>
                <c:pt idx="7796">
                  <c:v>13.181000000000001</c:v>
                </c:pt>
                <c:pt idx="7797">
                  <c:v>22.094699999999996</c:v>
                </c:pt>
                <c:pt idx="7798">
                  <c:v>136.29709999999994</c:v>
                </c:pt>
                <c:pt idx="7799">
                  <c:v>2.3093999999999895</c:v>
                </c:pt>
                <c:pt idx="7800">
                  <c:v>-77.126699999999971</c:v>
                </c:pt>
                <c:pt idx="7801">
                  <c:v>14.572799999999997</c:v>
                </c:pt>
                <c:pt idx="7802">
                  <c:v>4.1999999999999993</c:v>
                </c:pt>
                <c:pt idx="7803">
                  <c:v>-63.005600000000015</c:v>
                </c:pt>
                <c:pt idx="7804">
                  <c:v>-4.7670000000000021</c:v>
                </c:pt>
                <c:pt idx="7805">
                  <c:v>0.31679999999999986</c:v>
                </c:pt>
                <c:pt idx="7806">
                  <c:v>-2.5631999999999993</c:v>
                </c:pt>
                <c:pt idx="7807">
                  <c:v>-24.662400000000005</c:v>
                </c:pt>
                <c:pt idx="7808">
                  <c:v>5.9519999999999946</c:v>
                </c:pt>
                <c:pt idx="7809">
                  <c:v>10.878399999999999</c:v>
                </c:pt>
                <c:pt idx="7810">
                  <c:v>2.1464999999999996</c:v>
                </c:pt>
                <c:pt idx="7811">
                  <c:v>2.0747999999999998</c:v>
                </c:pt>
                <c:pt idx="7812">
                  <c:v>-47.179800000000029</c:v>
                </c:pt>
                <c:pt idx="7813">
                  <c:v>4.6464000000000008</c:v>
                </c:pt>
                <c:pt idx="7814">
                  <c:v>140.95680000000004</c:v>
                </c:pt>
                <c:pt idx="7815">
                  <c:v>-3.5040000000000022</c:v>
                </c:pt>
                <c:pt idx="7816">
                  <c:v>29.437200000000001</c:v>
                </c:pt>
                <c:pt idx="7817">
                  <c:v>17.581200000000003</c:v>
                </c:pt>
                <c:pt idx="7818">
                  <c:v>1644.2912999999999</c:v>
                </c:pt>
                <c:pt idx="7819">
                  <c:v>5.6831999999999994</c:v>
                </c:pt>
                <c:pt idx="7820">
                  <c:v>160.03979999999999</c:v>
                </c:pt>
                <c:pt idx="7821">
                  <c:v>6.9794999999999909</c:v>
                </c:pt>
                <c:pt idx="7822">
                  <c:v>2.5055999999999998</c:v>
                </c:pt>
                <c:pt idx="7823">
                  <c:v>52.489499999999992</c:v>
                </c:pt>
                <c:pt idx="7824">
                  <c:v>17.466000000000008</c:v>
                </c:pt>
                <c:pt idx="7825">
                  <c:v>15.147000000000004</c:v>
                </c:pt>
                <c:pt idx="7826">
                  <c:v>38.157600000000002</c:v>
                </c:pt>
                <c:pt idx="7827">
                  <c:v>3.2213999999999996</c:v>
                </c:pt>
                <c:pt idx="7828">
                  <c:v>6.3935999999999957</c:v>
                </c:pt>
                <c:pt idx="7829">
                  <c:v>15.475200000000001</c:v>
                </c:pt>
                <c:pt idx="7830">
                  <c:v>38.996999999999986</c:v>
                </c:pt>
                <c:pt idx="7831">
                  <c:v>17.623199999999997</c:v>
                </c:pt>
                <c:pt idx="7832">
                  <c:v>1.9136000000000006</c:v>
                </c:pt>
                <c:pt idx="7833">
                  <c:v>2.1319999999999988</c:v>
                </c:pt>
                <c:pt idx="7834">
                  <c:v>-15.098000000000013</c:v>
                </c:pt>
                <c:pt idx="7835">
                  <c:v>41.993000000000009</c:v>
                </c:pt>
                <c:pt idx="7836">
                  <c:v>-11.51760000000003</c:v>
                </c:pt>
                <c:pt idx="7837">
                  <c:v>5.7959999999999994</c:v>
                </c:pt>
                <c:pt idx="7838">
                  <c:v>57.592799999999997</c:v>
                </c:pt>
                <c:pt idx="7839">
                  <c:v>2.8763999999999994</c:v>
                </c:pt>
                <c:pt idx="7840">
                  <c:v>106.62480000000005</c:v>
                </c:pt>
                <c:pt idx="7841">
                  <c:v>13.787999999999997</c:v>
                </c:pt>
                <c:pt idx="7842">
                  <c:v>26.702999999999999</c:v>
                </c:pt>
                <c:pt idx="7843">
                  <c:v>34.214400000000005</c:v>
                </c:pt>
                <c:pt idx="7844">
                  <c:v>-21.3264</c:v>
                </c:pt>
                <c:pt idx="7845">
                  <c:v>69.704999999999998</c:v>
                </c:pt>
                <c:pt idx="7846">
                  <c:v>561.56399999999996</c:v>
                </c:pt>
                <c:pt idx="7847">
                  <c:v>-6.8815999999999953</c:v>
                </c:pt>
                <c:pt idx="7848">
                  <c:v>-3.787200000000003</c:v>
                </c:pt>
                <c:pt idx="7849">
                  <c:v>-3.1680000000000001</c:v>
                </c:pt>
                <c:pt idx="7850">
                  <c:v>1.764</c:v>
                </c:pt>
                <c:pt idx="7851">
                  <c:v>2.9568000000000003</c:v>
                </c:pt>
                <c:pt idx="7852">
                  <c:v>-53.008800000000008</c:v>
                </c:pt>
                <c:pt idx="7853">
                  <c:v>4.8804000000000007</c:v>
                </c:pt>
                <c:pt idx="7854">
                  <c:v>89.779200000000003</c:v>
                </c:pt>
                <c:pt idx="7855">
                  <c:v>23.4</c:v>
                </c:pt>
                <c:pt idx="7856">
                  <c:v>8.9543999999999997</c:v>
                </c:pt>
                <c:pt idx="7857">
                  <c:v>134.55999999999995</c:v>
                </c:pt>
                <c:pt idx="7858">
                  <c:v>77.863499999999988</c:v>
                </c:pt>
                <c:pt idx="7859">
                  <c:v>17.981999999999999</c:v>
                </c:pt>
                <c:pt idx="7860">
                  <c:v>-12.352</c:v>
                </c:pt>
                <c:pt idx="7861">
                  <c:v>3.400999999999998</c:v>
                </c:pt>
                <c:pt idx="7862">
                  <c:v>0</c:v>
                </c:pt>
                <c:pt idx="7863">
                  <c:v>-64.774800000000013</c:v>
                </c:pt>
                <c:pt idx="7864">
                  <c:v>6.7048000000000005</c:v>
                </c:pt>
                <c:pt idx="7865">
                  <c:v>49.715999999999966</c:v>
                </c:pt>
                <c:pt idx="7866">
                  <c:v>-191.64599999999996</c:v>
                </c:pt>
                <c:pt idx="7867">
                  <c:v>79.891199999999998</c:v>
                </c:pt>
                <c:pt idx="7868">
                  <c:v>6.1547999999999998</c:v>
                </c:pt>
                <c:pt idx="7869">
                  <c:v>-2.6999999999999993</c:v>
                </c:pt>
                <c:pt idx="7870">
                  <c:v>8.8623999999999992</c:v>
                </c:pt>
                <c:pt idx="7871">
                  <c:v>2.9567999999999999</c:v>
                </c:pt>
                <c:pt idx="7872">
                  <c:v>102.95279999999988</c:v>
                </c:pt>
                <c:pt idx="7873">
                  <c:v>3.8519999999999994</c:v>
                </c:pt>
                <c:pt idx="7874">
                  <c:v>45.975399999999993</c:v>
                </c:pt>
                <c:pt idx="7875">
                  <c:v>11.2752</c:v>
                </c:pt>
                <c:pt idx="7876">
                  <c:v>0.8382000000000005</c:v>
                </c:pt>
                <c:pt idx="7877">
                  <c:v>1.764</c:v>
                </c:pt>
                <c:pt idx="7878">
                  <c:v>-302.72000000000003</c:v>
                </c:pt>
                <c:pt idx="7879">
                  <c:v>-118.01160000000002</c:v>
                </c:pt>
                <c:pt idx="7880">
                  <c:v>1.0007999999999999</c:v>
                </c:pt>
                <c:pt idx="7881">
                  <c:v>10.553399999999993</c:v>
                </c:pt>
                <c:pt idx="7882">
                  <c:v>14.07119999999999</c:v>
                </c:pt>
                <c:pt idx="7883">
                  <c:v>3.7409999999999997</c:v>
                </c:pt>
                <c:pt idx="7884">
                  <c:v>5.9149999999999938</c:v>
                </c:pt>
                <c:pt idx="7885">
                  <c:v>7.0128000000000013</c:v>
                </c:pt>
                <c:pt idx="7886">
                  <c:v>3.3439999999999994</c:v>
                </c:pt>
                <c:pt idx="7887">
                  <c:v>4.6552000000000007</c:v>
                </c:pt>
                <c:pt idx="7888">
                  <c:v>15.552000000000001</c:v>
                </c:pt>
                <c:pt idx="7889">
                  <c:v>5.3703000000000003</c:v>
                </c:pt>
                <c:pt idx="7890">
                  <c:v>171.99140000000003</c:v>
                </c:pt>
                <c:pt idx="7891">
                  <c:v>137.54000000000002</c:v>
                </c:pt>
                <c:pt idx="7892">
                  <c:v>49.970399999999991</c:v>
                </c:pt>
                <c:pt idx="7893">
                  <c:v>4.3500000000000005</c:v>
                </c:pt>
                <c:pt idx="7894">
                  <c:v>40.376000000000005</c:v>
                </c:pt>
                <c:pt idx="7895">
                  <c:v>3.0575999999999999</c:v>
                </c:pt>
                <c:pt idx="7896">
                  <c:v>219.44159999999999</c:v>
                </c:pt>
                <c:pt idx="7897">
                  <c:v>30.605399999999946</c:v>
                </c:pt>
                <c:pt idx="7898">
                  <c:v>-1237.8461999999995</c:v>
                </c:pt>
                <c:pt idx="7899">
                  <c:v>9.1199999999999974</c:v>
                </c:pt>
                <c:pt idx="7900">
                  <c:v>0.47520000000000018</c:v>
                </c:pt>
                <c:pt idx="7901">
                  <c:v>0</c:v>
                </c:pt>
                <c:pt idx="7902">
                  <c:v>4.7969999999999988</c:v>
                </c:pt>
                <c:pt idx="7903">
                  <c:v>47.660399999999967</c:v>
                </c:pt>
                <c:pt idx="7904">
                  <c:v>26.823999999999995</c:v>
                </c:pt>
                <c:pt idx="7905">
                  <c:v>1.6739999999999999</c:v>
                </c:pt>
                <c:pt idx="7906">
                  <c:v>-6.93</c:v>
                </c:pt>
                <c:pt idx="7907">
                  <c:v>178.90999999999997</c:v>
                </c:pt>
                <c:pt idx="7908">
                  <c:v>6.717599999999976</c:v>
                </c:pt>
                <c:pt idx="7909">
                  <c:v>5.9184000000000019</c:v>
                </c:pt>
                <c:pt idx="7910">
                  <c:v>7.3079999999999998</c:v>
                </c:pt>
                <c:pt idx="7911">
                  <c:v>-12.097999999999999</c:v>
                </c:pt>
                <c:pt idx="7912">
                  <c:v>-31.861200000000004</c:v>
                </c:pt>
                <c:pt idx="7913">
                  <c:v>1.9271999999999991</c:v>
                </c:pt>
                <c:pt idx="7914">
                  <c:v>1668.2049999999999</c:v>
                </c:pt>
                <c:pt idx="7915">
                  <c:v>8.1071999999999917</c:v>
                </c:pt>
                <c:pt idx="7916">
                  <c:v>-93.472400000000022</c:v>
                </c:pt>
                <c:pt idx="7917">
                  <c:v>3.7979999999999947</c:v>
                </c:pt>
                <c:pt idx="7918">
                  <c:v>7.4255999999999993</c:v>
                </c:pt>
                <c:pt idx="7919">
                  <c:v>10.813600000000001</c:v>
                </c:pt>
                <c:pt idx="7920">
                  <c:v>10.796399999999998</c:v>
                </c:pt>
                <c:pt idx="7921">
                  <c:v>81.920999999999992</c:v>
                </c:pt>
                <c:pt idx="7922">
                  <c:v>38.396000000000015</c:v>
                </c:pt>
                <c:pt idx="7923">
                  <c:v>-11.417999999999999</c:v>
                </c:pt>
                <c:pt idx="7924">
                  <c:v>10.7136</c:v>
                </c:pt>
                <c:pt idx="7925">
                  <c:v>51.800000000000004</c:v>
                </c:pt>
                <c:pt idx="7926">
                  <c:v>1.3365</c:v>
                </c:pt>
                <c:pt idx="7927">
                  <c:v>170.99699999999996</c:v>
                </c:pt>
                <c:pt idx="7928">
                  <c:v>9.1745999999999981</c:v>
                </c:pt>
                <c:pt idx="7929">
                  <c:v>-4.2588000000000363</c:v>
                </c:pt>
                <c:pt idx="7930">
                  <c:v>17.855999999999995</c:v>
                </c:pt>
                <c:pt idx="7931">
                  <c:v>23.027999999999992</c:v>
                </c:pt>
                <c:pt idx="7932">
                  <c:v>34.293999999999997</c:v>
                </c:pt>
                <c:pt idx="7933">
                  <c:v>11.68</c:v>
                </c:pt>
                <c:pt idx="7934">
                  <c:v>8.9969999999999892</c:v>
                </c:pt>
                <c:pt idx="7935">
                  <c:v>3.8519999999999994</c:v>
                </c:pt>
                <c:pt idx="7936">
                  <c:v>4.8720000000000008</c:v>
                </c:pt>
                <c:pt idx="7937">
                  <c:v>654.7553999999999</c:v>
                </c:pt>
                <c:pt idx="7938">
                  <c:v>140.54820000000001</c:v>
                </c:pt>
                <c:pt idx="7939">
                  <c:v>77.369599999999991</c:v>
                </c:pt>
                <c:pt idx="7940">
                  <c:v>-9.1601999999999961</c:v>
                </c:pt>
                <c:pt idx="7941">
                  <c:v>35.047999999999995</c:v>
                </c:pt>
                <c:pt idx="7942">
                  <c:v>-59.372999999999976</c:v>
                </c:pt>
                <c:pt idx="7943">
                  <c:v>5.0273999999999965</c:v>
                </c:pt>
                <c:pt idx="7944">
                  <c:v>2.3808000000000007</c:v>
                </c:pt>
                <c:pt idx="7945">
                  <c:v>-65.567999999999998</c:v>
                </c:pt>
                <c:pt idx="7946">
                  <c:v>-5.0687999999999995</c:v>
                </c:pt>
                <c:pt idx="7947">
                  <c:v>-3.5324999999999998</c:v>
                </c:pt>
                <c:pt idx="7948">
                  <c:v>0</c:v>
                </c:pt>
                <c:pt idx="7949">
                  <c:v>-34.953600000000002</c:v>
                </c:pt>
                <c:pt idx="7950">
                  <c:v>-22.671600000000005</c:v>
                </c:pt>
                <c:pt idx="7951">
                  <c:v>2.2439999999999998</c:v>
                </c:pt>
                <c:pt idx="7952">
                  <c:v>249.91039999999998</c:v>
                </c:pt>
                <c:pt idx="7953">
                  <c:v>2.6783999999999963</c:v>
                </c:pt>
                <c:pt idx="7954">
                  <c:v>3.0575999999999999</c:v>
                </c:pt>
                <c:pt idx="7955">
                  <c:v>-59.835600000000042</c:v>
                </c:pt>
                <c:pt idx="7956">
                  <c:v>6.8539999999999992</c:v>
                </c:pt>
                <c:pt idx="7957">
                  <c:v>4.1080000000000005</c:v>
                </c:pt>
                <c:pt idx="7958">
                  <c:v>26.973000000000003</c:v>
                </c:pt>
                <c:pt idx="7959">
                  <c:v>5.1587999999999852</c:v>
                </c:pt>
                <c:pt idx="7960">
                  <c:v>2.6972999999999994</c:v>
                </c:pt>
                <c:pt idx="7961">
                  <c:v>-19.323000000000011</c:v>
                </c:pt>
                <c:pt idx="7962">
                  <c:v>-16.185600000000001</c:v>
                </c:pt>
                <c:pt idx="7963">
                  <c:v>48.631999999999948</c:v>
                </c:pt>
                <c:pt idx="7964">
                  <c:v>7.2576000000000001</c:v>
                </c:pt>
                <c:pt idx="7965">
                  <c:v>14.5152</c:v>
                </c:pt>
                <c:pt idx="7966">
                  <c:v>16.68</c:v>
                </c:pt>
                <c:pt idx="7967">
                  <c:v>-190.85220000000004</c:v>
                </c:pt>
                <c:pt idx="7968">
                  <c:v>-2.9985000000000022</c:v>
                </c:pt>
                <c:pt idx="7969">
                  <c:v>13.588199999999986</c:v>
                </c:pt>
                <c:pt idx="7970">
                  <c:v>-112.62159999999994</c:v>
                </c:pt>
                <c:pt idx="7971">
                  <c:v>-5.4558000000000035</c:v>
                </c:pt>
                <c:pt idx="7972">
                  <c:v>3.6288</c:v>
                </c:pt>
                <c:pt idx="7973">
                  <c:v>-1.9067999999999996</c:v>
                </c:pt>
                <c:pt idx="7974">
                  <c:v>0</c:v>
                </c:pt>
                <c:pt idx="7975">
                  <c:v>-2.758799999999999</c:v>
                </c:pt>
                <c:pt idx="7976">
                  <c:v>3.2099999999999982</c:v>
                </c:pt>
                <c:pt idx="7977">
                  <c:v>197.99099999999996</c:v>
                </c:pt>
                <c:pt idx="7978">
                  <c:v>32.981699999999989</c:v>
                </c:pt>
                <c:pt idx="7979">
                  <c:v>1.6587999999999996</c:v>
                </c:pt>
                <c:pt idx="7980">
                  <c:v>5.5511999999999979</c:v>
                </c:pt>
                <c:pt idx="7981">
                  <c:v>22.118400000000001</c:v>
                </c:pt>
                <c:pt idx="7982">
                  <c:v>76.469999999999985</c:v>
                </c:pt>
                <c:pt idx="7983">
                  <c:v>4.9139999999999988</c:v>
                </c:pt>
                <c:pt idx="7984">
                  <c:v>0.88559999999999883</c:v>
                </c:pt>
                <c:pt idx="7985">
                  <c:v>2.8079999999999998</c:v>
                </c:pt>
                <c:pt idx="7986">
                  <c:v>43.175999999999995</c:v>
                </c:pt>
                <c:pt idx="7987">
                  <c:v>11.591999999999999</c:v>
                </c:pt>
                <c:pt idx="7988">
                  <c:v>17.667299999999997</c:v>
                </c:pt>
                <c:pt idx="7989">
                  <c:v>4.1916000000000011</c:v>
                </c:pt>
                <c:pt idx="7990">
                  <c:v>0.89100000000000001</c:v>
                </c:pt>
                <c:pt idx="7991">
                  <c:v>-26.623999999999995</c:v>
                </c:pt>
                <c:pt idx="7992">
                  <c:v>2.3079999999999998</c:v>
                </c:pt>
                <c:pt idx="7993">
                  <c:v>-3.4271999999999991</c:v>
                </c:pt>
                <c:pt idx="7994">
                  <c:v>-247.79879999999997</c:v>
                </c:pt>
                <c:pt idx="7995">
                  <c:v>-7.3691999999999993</c:v>
                </c:pt>
                <c:pt idx="7996">
                  <c:v>87.890000000000015</c:v>
                </c:pt>
                <c:pt idx="7997">
                  <c:v>20.914800000000014</c:v>
                </c:pt>
                <c:pt idx="7998">
                  <c:v>3.8975999999999997</c:v>
                </c:pt>
                <c:pt idx="7999">
                  <c:v>19.034399999999998</c:v>
                </c:pt>
                <c:pt idx="8000">
                  <c:v>76.548399999999987</c:v>
                </c:pt>
                <c:pt idx="8001">
                  <c:v>128.97420000000002</c:v>
                </c:pt>
                <c:pt idx="8002">
                  <c:v>0.51519999999999921</c:v>
                </c:pt>
                <c:pt idx="8003">
                  <c:v>78.850999999999971</c:v>
                </c:pt>
                <c:pt idx="8004">
                  <c:v>15.585599999999999</c:v>
                </c:pt>
                <c:pt idx="8005">
                  <c:v>3.2405999999999997</c:v>
                </c:pt>
                <c:pt idx="8006">
                  <c:v>0.93359999999999843</c:v>
                </c:pt>
                <c:pt idx="8007">
                  <c:v>5.4124000000000478</c:v>
                </c:pt>
                <c:pt idx="8008">
                  <c:v>49.970399999999991</c:v>
                </c:pt>
                <c:pt idx="8009">
                  <c:v>383.93099999999993</c:v>
                </c:pt>
                <c:pt idx="8010">
                  <c:v>41.152799999999992</c:v>
                </c:pt>
                <c:pt idx="8011">
                  <c:v>15.742999999999984</c:v>
                </c:pt>
                <c:pt idx="8012">
                  <c:v>207.47499999999994</c:v>
                </c:pt>
                <c:pt idx="8013">
                  <c:v>13.200000000000003</c:v>
                </c:pt>
                <c:pt idx="8014">
                  <c:v>1.4804999999999999</c:v>
                </c:pt>
                <c:pt idx="8015">
                  <c:v>6.0287999999999995</c:v>
                </c:pt>
                <c:pt idx="8016">
                  <c:v>12.892799999999998</c:v>
                </c:pt>
                <c:pt idx="8017">
                  <c:v>2.6964000000000006</c:v>
                </c:pt>
                <c:pt idx="8018">
                  <c:v>4.6193000000000026</c:v>
                </c:pt>
                <c:pt idx="8019">
                  <c:v>20.975000000000001</c:v>
                </c:pt>
                <c:pt idx="8020">
                  <c:v>5.7623999999999995</c:v>
                </c:pt>
                <c:pt idx="8021">
                  <c:v>-12.979200000000002</c:v>
                </c:pt>
                <c:pt idx="8022">
                  <c:v>29.673000000000005</c:v>
                </c:pt>
                <c:pt idx="8023">
                  <c:v>-93.989999999999952</c:v>
                </c:pt>
                <c:pt idx="8024">
                  <c:v>-1.8270000000000004</c:v>
                </c:pt>
                <c:pt idx="8025">
                  <c:v>50.563199999999995</c:v>
                </c:pt>
                <c:pt idx="8026">
                  <c:v>1.5760000000000076</c:v>
                </c:pt>
                <c:pt idx="8027">
                  <c:v>6.796599999999998</c:v>
                </c:pt>
                <c:pt idx="8028">
                  <c:v>108.17520000000002</c:v>
                </c:pt>
                <c:pt idx="8029">
                  <c:v>-9.2819999999999965</c:v>
                </c:pt>
                <c:pt idx="8030">
                  <c:v>-10.961100000000002</c:v>
                </c:pt>
                <c:pt idx="8031">
                  <c:v>9.0719999999999992</c:v>
                </c:pt>
                <c:pt idx="8032">
                  <c:v>16.183799999999998</c:v>
                </c:pt>
                <c:pt idx="8033">
                  <c:v>-1.476</c:v>
                </c:pt>
                <c:pt idx="8034">
                  <c:v>-20.730599999999995</c:v>
                </c:pt>
                <c:pt idx="8035">
                  <c:v>1.6704000000000001</c:v>
                </c:pt>
                <c:pt idx="8036">
                  <c:v>16.955999999999996</c:v>
                </c:pt>
                <c:pt idx="8037">
                  <c:v>10.896600000000003</c:v>
                </c:pt>
                <c:pt idx="8038">
                  <c:v>5.1293999999999755</c:v>
                </c:pt>
                <c:pt idx="8039">
                  <c:v>38.870400000000018</c:v>
                </c:pt>
                <c:pt idx="8040">
                  <c:v>34.354799999999955</c:v>
                </c:pt>
                <c:pt idx="8041">
                  <c:v>11.613</c:v>
                </c:pt>
                <c:pt idx="8042">
                  <c:v>24.913200000000003</c:v>
                </c:pt>
                <c:pt idx="8043">
                  <c:v>11.756800000000002</c:v>
                </c:pt>
                <c:pt idx="8044">
                  <c:v>106.95779999999998</c:v>
                </c:pt>
                <c:pt idx="8045">
                  <c:v>129.77249999999998</c:v>
                </c:pt>
                <c:pt idx="8046">
                  <c:v>-1.4760000000000004</c:v>
                </c:pt>
                <c:pt idx="8047">
                  <c:v>5.2883999999999984</c:v>
                </c:pt>
                <c:pt idx="8048">
                  <c:v>197.92079999999999</c:v>
                </c:pt>
                <c:pt idx="8049">
                  <c:v>-4.577</c:v>
                </c:pt>
                <c:pt idx="8050">
                  <c:v>4.7664</c:v>
                </c:pt>
                <c:pt idx="8051">
                  <c:v>3.1032000000000011</c:v>
                </c:pt>
                <c:pt idx="8052">
                  <c:v>4.4850000000000003</c:v>
                </c:pt>
                <c:pt idx="8053">
                  <c:v>-1.8584999999999994</c:v>
                </c:pt>
                <c:pt idx="8054">
                  <c:v>267.70499999999993</c:v>
                </c:pt>
                <c:pt idx="8055">
                  <c:v>28.956799999999973</c:v>
                </c:pt>
                <c:pt idx="8056">
                  <c:v>29.152799999999971</c:v>
                </c:pt>
                <c:pt idx="8057">
                  <c:v>13.959</c:v>
                </c:pt>
                <c:pt idx="8058">
                  <c:v>15.111599999999999</c:v>
                </c:pt>
                <c:pt idx="8059">
                  <c:v>1.7472000000000003</c:v>
                </c:pt>
                <c:pt idx="8060">
                  <c:v>28.857999999999997</c:v>
                </c:pt>
                <c:pt idx="8061">
                  <c:v>8.8623999999999992</c:v>
                </c:pt>
                <c:pt idx="8062">
                  <c:v>71.269200000000012</c:v>
                </c:pt>
                <c:pt idx="8063">
                  <c:v>100.7916</c:v>
                </c:pt>
                <c:pt idx="8064">
                  <c:v>6.2208000000000006</c:v>
                </c:pt>
                <c:pt idx="8065">
                  <c:v>5.8409999999999869</c:v>
                </c:pt>
                <c:pt idx="8066">
                  <c:v>89.954799999999992</c:v>
                </c:pt>
                <c:pt idx="8067">
                  <c:v>86.389199999999988</c:v>
                </c:pt>
                <c:pt idx="8068">
                  <c:v>6.0876000000000001</c:v>
                </c:pt>
                <c:pt idx="8069">
                  <c:v>-107.95800000000004</c:v>
                </c:pt>
                <c:pt idx="8070">
                  <c:v>-187.38150000000002</c:v>
                </c:pt>
                <c:pt idx="8071">
                  <c:v>-26.635199999999998</c:v>
                </c:pt>
                <c:pt idx="8072">
                  <c:v>2.2287999999999988</c:v>
                </c:pt>
                <c:pt idx="8073">
                  <c:v>-9.7050000000000018</c:v>
                </c:pt>
                <c:pt idx="8074">
                  <c:v>-22.684200000000004</c:v>
                </c:pt>
                <c:pt idx="8075">
                  <c:v>-38.821200000000012</c:v>
                </c:pt>
                <c:pt idx="8076">
                  <c:v>9.3227999999999991</c:v>
                </c:pt>
                <c:pt idx="8077">
                  <c:v>74.690999999999988</c:v>
                </c:pt>
                <c:pt idx="8078">
                  <c:v>18</c:v>
                </c:pt>
                <c:pt idx="8079">
                  <c:v>46.99519999999999</c:v>
                </c:pt>
                <c:pt idx="8080">
                  <c:v>47.626799999999996</c:v>
                </c:pt>
                <c:pt idx="8081">
                  <c:v>47.815200000000004</c:v>
                </c:pt>
                <c:pt idx="8082">
                  <c:v>20.387999999999998</c:v>
                </c:pt>
                <c:pt idx="8083">
                  <c:v>-10.487400000000001</c:v>
                </c:pt>
                <c:pt idx="8084">
                  <c:v>-161.69400000000005</c:v>
                </c:pt>
                <c:pt idx="8085">
                  <c:v>18.329999999999991</c:v>
                </c:pt>
                <c:pt idx="8086">
                  <c:v>5.2650000000000006</c:v>
                </c:pt>
                <c:pt idx="8087">
                  <c:v>1.1807999999999983</c:v>
                </c:pt>
                <c:pt idx="8088">
                  <c:v>12.973999999999997</c:v>
                </c:pt>
                <c:pt idx="8089">
                  <c:v>20.1708</c:v>
                </c:pt>
                <c:pt idx="8090">
                  <c:v>70.033599999999993</c:v>
                </c:pt>
                <c:pt idx="8091">
                  <c:v>2.8224</c:v>
                </c:pt>
                <c:pt idx="8092">
                  <c:v>32.97</c:v>
                </c:pt>
                <c:pt idx="8093">
                  <c:v>10.507200000000001</c:v>
                </c:pt>
                <c:pt idx="8094">
                  <c:v>12.052</c:v>
                </c:pt>
                <c:pt idx="8095">
                  <c:v>6.2208000000000006</c:v>
                </c:pt>
                <c:pt idx="8096">
                  <c:v>32.893000000000008</c:v>
                </c:pt>
                <c:pt idx="8097">
                  <c:v>34.292499999999997</c:v>
                </c:pt>
                <c:pt idx="8098">
                  <c:v>1.9259999999999997</c:v>
                </c:pt>
                <c:pt idx="8099">
                  <c:v>5.101499999999997</c:v>
                </c:pt>
                <c:pt idx="8100">
                  <c:v>377.72999999999956</c:v>
                </c:pt>
                <c:pt idx="8101">
                  <c:v>3.7995999999999999</c:v>
                </c:pt>
                <c:pt idx="8102">
                  <c:v>334.49849999999958</c:v>
                </c:pt>
                <c:pt idx="8103">
                  <c:v>29.341200000000008</c:v>
                </c:pt>
                <c:pt idx="8104">
                  <c:v>58.179600000000022</c:v>
                </c:pt>
                <c:pt idx="8105">
                  <c:v>-17.027400000000007</c:v>
                </c:pt>
                <c:pt idx="8106">
                  <c:v>52.632000000000005</c:v>
                </c:pt>
                <c:pt idx="8107">
                  <c:v>-87.667200000000037</c:v>
                </c:pt>
                <c:pt idx="8108">
                  <c:v>-58.504800000000017</c:v>
                </c:pt>
                <c:pt idx="8109">
                  <c:v>20.844000000000001</c:v>
                </c:pt>
                <c:pt idx="8110">
                  <c:v>-25.477199999999982</c:v>
                </c:pt>
                <c:pt idx="8111">
                  <c:v>-17.744999999999976</c:v>
                </c:pt>
                <c:pt idx="8112">
                  <c:v>-30.867200000000004</c:v>
                </c:pt>
                <c:pt idx="8113">
                  <c:v>-1.217800000000004</c:v>
                </c:pt>
                <c:pt idx="8114">
                  <c:v>2.3219999999999974</c:v>
                </c:pt>
                <c:pt idx="8115">
                  <c:v>41.445600000000013</c:v>
                </c:pt>
                <c:pt idx="8116">
                  <c:v>7.9895999999999994</c:v>
                </c:pt>
                <c:pt idx="8117">
                  <c:v>100.4255</c:v>
                </c:pt>
                <c:pt idx="8118">
                  <c:v>-75.191999999999979</c:v>
                </c:pt>
                <c:pt idx="8119">
                  <c:v>10.909600000000001</c:v>
                </c:pt>
                <c:pt idx="8120">
                  <c:v>0</c:v>
                </c:pt>
                <c:pt idx="8121">
                  <c:v>11.026399999999999</c:v>
                </c:pt>
                <c:pt idx="8122">
                  <c:v>9.5850000000000009</c:v>
                </c:pt>
                <c:pt idx="8123">
                  <c:v>125.99719999999991</c:v>
                </c:pt>
                <c:pt idx="8124">
                  <c:v>-28.274400000000021</c:v>
                </c:pt>
                <c:pt idx="8125">
                  <c:v>-4.9878000000000018</c:v>
                </c:pt>
                <c:pt idx="8126">
                  <c:v>4.4004000000000003</c:v>
                </c:pt>
                <c:pt idx="8127">
                  <c:v>-125.76600000000005</c:v>
                </c:pt>
                <c:pt idx="8128">
                  <c:v>-43.847999999999985</c:v>
                </c:pt>
                <c:pt idx="8129">
                  <c:v>15.098399999999998</c:v>
                </c:pt>
                <c:pt idx="8130">
                  <c:v>5.8604000000000003</c:v>
                </c:pt>
                <c:pt idx="8131">
                  <c:v>3.8047999999999984</c:v>
                </c:pt>
                <c:pt idx="8132">
                  <c:v>160.62299999999993</c:v>
                </c:pt>
                <c:pt idx="8133">
                  <c:v>-70.960499999999996</c:v>
                </c:pt>
                <c:pt idx="8134">
                  <c:v>17.314799999999998</c:v>
                </c:pt>
                <c:pt idx="8135">
                  <c:v>41.223699999999994</c:v>
                </c:pt>
                <c:pt idx="8136">
                  <c:v>-255.58750000000009</c:v>
                </c:pt>
                <c:pt idx="8137">
                  <c:v>21.477600000000002</c:v>
                </c:pt>
                <c:pt idx="8138">
                  <c:v>1.2671999999999994</c:v>
                </c:pt>
                <c:pt idx="8139">
                  <c:v>24.856999999999999</c:v>
                </c:pt>
                <c:pt idx="8140">
                  <c:v>6.7048000000000005</c:v>
                </c:pt>
                <c:pt idx="8141">
                  <c:v>7.2176999999999998</c:v>
                </c:pt>
                <c:pt idx="8142">
                  <c:v>50.365800000000007</c:v>
                </c:pt>
                <c:pt idx="8143">
                  <c:v>6.9715999999999951</c:v>
                </c:pt>
                <c:pt idx="8144">
                  <c:v>-31.993600000000029</c:v>
                </c:pt>
                <c:pt idx="8145">
                  <c:v>155.72699999999998</c:v>
                </c:pt>
                <c:pt idx="8146">
                  <c:v>1.6896</c:v>
                </c:pt>
                <c:pt idx="8147">
                  <c:v>23.086399999999998</c:v>
                </c:pt>
                <c:pt idx="8148">
                  <c:v>9.8783999999999992</c:v>
                </c:pt>
                <c:pt idx="8149">
                  <c:v>5.0195999999999996</c:v>
                </c:pt>
                <c:pt idx="8150">
                  <c:v>39.748800000000003</c:v>
                </c:pt>
                <c:pt idx="8151">
                  <c:v>4.8719999999999999</c:v>
                </c:pt>
                <c:pt idx="8152">
                  <c:v>9.6191999999999993</c:v>
                </c:pt>
                <c:pt idx="8153">
                  <c:v>6719.9807999999994</c:v>
                </c:pt>
                <c:pt idx="8154">
                  <c:v>38.080000000000013</c:v>
                </c:pt>
                <c:pt idx="8155">
                  <c:v>27.881999999999998</c:v>
                </c:pt>
                <c:pt idx="8156">
                  <c:v>-23.93719999999999</c:v>
                </c:pt>
                <c:pt idx="8157">
                  <c:v>95.200000000000031</c:v>
                </c:pt>
                <c:pt idx="8158">
                  <c:v>5.6111999999999993</c:v>
                </c:pt>
                <c:pt idx="8159">
                  <c:v>87.890000000000015</c:v>
                </c:pt>
                <c:pt idx="8160">
                  <c:v>36.473600000000005</c:v>
                </c:pt>
                <c:pt idx="8161">
                  <c:v>76.315200000000004</c:v>
                </c:pt>
                <c:pt idx="8162">
                  <c:v>89.314199999999971</c:v>
                </c:pt>
                <c:pt idx="8163">
                  <c:v>33.935999999999993</c:v>
                </c:pt>
                <c:pt idx="8164">
                  <c:v>41.120799999999988</c:v>
                </c:pt>
                <c:pt idx="8165">
                  <c:v>4.1832000000000003</c:v>
                </c:pt>
                <c:pt idx="8166">
                  <c:v>-30.147000000000048</c:v>
                </c:pt>
                <c:pt idx="8167">
                  <c:v>-32.367300000000085</c:v>
                </c:pt>
                <c:pt idx="8168">
                  <c:v>366.63479999999993</c:v>
                </c:pt>
                <c:pt idx="8169">
                  <c:v>-73.054800000000071</c:v>
                </c:pt>
                <c:pt idx="8170">
                  <c:v>32.687999999999988</c:v>
                </c:pt>
                <c:pt idx="8171">
                  <c:v>68.686800000000005</c:v>
                </c:pt>
                <c:pt idx="8172">
                  <c:v>1.4112</c:v>
                </c:pt>
                <c:pt idx="8173">
                  <c:v>14.142599999999996</c:v>
                </c:pt>
                <c:pt idx="8174">
                  <c:v>4.066399999999998</c:v>
                </c:pt>
                <c:pt idx="8175">
                  <c:v>52.822799999999987</c:v>
                </c:pt>
                <c:pt idx="8176">
                  <c:v>37.218599999999995</c:v>
                </c:pt>
                <c:pt idx="8177">
                  <c:v>142.48499999999993</c:v>
                </c:pt>
                <c:pt idx="8178">
                  <c:v>449.99099999999999</c:v>
                </c:pt>
                <c:pt idx="8179">
                  <c:v>-188.7</c:v>
                </c:pt>
                <c:pt idx="8180">
                  <c:v>-480.20320000000027</c:v>
                </c:pt>
                <c:pt idx="8181">
                  <c:v>-24.043499999999995</c:v>
                </c:pt>
                <c:pt idx="8182">
                  <c:v>-10.173599999999997</c:v>
                </c:pt>
                <c:pt idx="8183">
                  <c:v>-0.99329999999999963</c:v>
                </c:pt>
                <c:pt idx="8184">
                  <c:v>20.576399999999996</c:v>
                </c:pt>
                <c:pt idx="8185">
                  <c:v>2.9339999999999997</c:v>
                </c:pt>
                <c:pt idx="8186">
                  <c:v>-12.147999999999996</c:v>
                </c:pt>
                <c:pt idx="8187">
                  <c:v>29.525400000000001</c:v>
                </c:pt>
                <c:pt idx="8188">
                  <c:v>9.3312000000000008</c:v>
                </c:pt>
                <c:pt idx="8189">
                  <c:v>3.6162000000000001</c:v>
                </c:pt>
                <c:pt idx="8190">
                  <c:v>18.662400000000002</c:v>
                </c:pt>
                <c:pt idx="8191">
                  <c:v>76.9816</c:v>
                </c:pt>
                <c:pt idx="8192">
                  <c:v>-4.2336000000000009</c:v>
                </c:pt>
                <c:pt idx="8193">
                  <c:v>9.8351999999999933</c:v>
                </c:pt>
                <c:pt idx="8194">
                  <c:v>25.180800000000005</c:v>
                </c:pt>
                <c:pt idx="8195">
                  <c:v>4.3904000000000005</c:v>
                </c:pt>
                <c:pt idx="8196">
                  <c:v>-1.119600000000009</c:v>
                </c:pt>
                <c:pt idx="8197">
                  <c:v>7.1960000000000015</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0.42639999999999978</c:v>
                </c:pt>
                <c:pt idx="8208">
                  <c:v>-913.17599999999993</c:v>
                </c:pt>
                <c:pt idx="8209">
                  <c:v>-58.873600000000025</c:v>
                </c:pt>
                <c:pt idx="8210">
                  <c:v>7.1372000000000035</c:v>
                </c:pt>
                <c:pt idx="8211">
                  <c:v>-17.783999999999992</c:v>
                </c:pt>
                <c:pt idx="8212">
                  <c:v>19.630499999999998</c:v>
                </c:pt>
                <c:pt idx="8213">
                  <c:v>-4.6463999999999981</c:v>
                </c:pt>
                <c:pt idx="8214">
                  <c:v>3.7989999999999995</c:v>
                </c:pt>
                <c:pt idx="8215">
                  <c:v>-1.8106</c:v>
                </c:pt>
                <c:pt idx="8216">
                  <c:v>-2.2847999999999997</c:v>
                </c:pt>
                <c:pt idx="8217">
                  <c:v>0.86879999999999979</c:v>
                </c:pt>
                <c:pt idx="8218">
                  <c:v>-19.065600000000007</c:v>
                </c:pt>
                <c:pt idx="8219">
                  <c:v>1.7247999999999997</c:v>
                </c:pt>
                <c:pt idx="8220">
                  <c:v>-3.0396000000000001</c:v>
                </c:pt>
                <c:pt idx="8221">
                  <c:v>-3.7680000000000002</c:v>
                </c:pt>
                <c:pt idx="8222">
                  <c:v>-2.5248000000000022</c:v>
                </c:pt>
                <c:pt idx="8223">
                  <c:v>83.645999999999987</c:v>
                </c:pt>
                <c:pt idx="8224">
                  <c:v>6.2208000000000006</c:v>
                </c:pt>
                <c:pt idx="8225">
                  <c:v>91.055999999999983</c:v>
                </c:pt>
                <c:pt idx="8226">
                  <c:v>20.085100000000001</c:v>
                </c:pt>
                <c:pt idx="8227">
                  <c:v>7.4376000000000033</c:v>
                </c:pt>
                <c:pt idx="8228">
                  <c:v>8.0652000000000008</c:v>
                </c:pt>
                <c:pt idx="8229">
                  <c:v>37.787400000000005</c:v>
                </c:pt>
                <c:pt idx="8230">
                  <c:v>9.7118999999999982</c:v>
                </c:pt>
                <c:pt idx="8231">
                  <c:v>291.37779999999987</c:v>
                </c:pt>
                <c:pt idx="8232">
                  <c:v>42.362499999999997</c:v>
                </c:pt>
                <c:pt idx="8233">
                  <c:v>0.40679999999999694</c:v>
                </c:pt>
                <c:pt idx="8234">
                  <c:v>0.4159999999999997</c:v>
                </c:pt>
                <c:pt idx="8235">
                  <c:v>-458.14679999999998</c:v>
                </c:pt>
                <c:pt idx="8236">
                  <c:v>0</c:v>
                </c:pt>
                <c:pt idx="8237">
                  <c:v>-0.7748000000000006</c:v>
                </c:pt>
                <c:pt idx="8238">
                  <c:v>2.5019999999999998</c:v>
                </c:pt>
                <c:pt idx="8239">
                  <c:v>1.1119999999999999</c:v>
                </c:pt>
                <c:pt idx="8240">
                  <c:v>6.0411999999999964</c:v>
                </c:pt>
                <c:pt idx="8241">
                  <c:v>8.3103999999999996</c:v>
                </c:pt>
                <c:pt idx="8242">
                  <c:v>57.120000000000019</c:v>
                </c:pt>
                <c:pt idx="8243">
                  <c:v>50.396000000000015</c:v>
                </c:pt>
                <c:pt idx="8244">
                  <c:v>31.612800000000004</c:v>
                </c:pt>
                <c:pt idx="8245">
                  <c:v>10.347300000000004</c:v>
                </c:pt>
                <c:pt idx="8246">
                  <c:v>-191.619</c:v>
                </c:pt>
                <c:pt idx="8247">
                  <c:v>3.6784000000000017</c:v>
                </c:pt>
                <c:pt idx="8248">
                  <c:v>-123.9980000000001</c:v>
                </c:pt>
                <c:pt idx="8249">
                  <c:v>-16.818000000000005</c:v>
                </c:pt>
                <c:pt idx="8250">
                  <c:v>-1.8847999999999994</c:v>
                </c:pt>
                <c:pt idx="8251">
                  <c:v>-470.548</c:v>
                </c:pt>
                <c:pt idx="8252">
                  <c:v>6.0416000000000025</c:v>
                </c:pt>
                <c:pt idx="8253">
                  <c:v>89.996999999999986</c:v>
                </c:pt>
                <c:pt idx="8254">
                  <c:v>92.236799999999988</c:v>
                </c:pt>
                <c:pt idx="8255">
                  <c:v>27.295199999999973</c:v>
                </c:pt>
                <c:pt idx="8256">
                  <c:v>11.684999999999999</c:v>
                </c:pt>
                <c:pt idx="8257">
                  <c:v>12.246500000000005</c:v>
                </c:pt>
                <c:pt idx="8258">
                  <c:v>37.763999999999996</c:v>
                </c:pt>
                <c:pt idx="8259">
                  <c:v>180.76590000000002</c:v>
                </c:pt>
                <c:pt idx="8260">
                  <c:v>3.7693999999999992</c:v>
                </c:pt>
                <c:pt idx="8261">
                  <c:v>44.470399999999998</c:v>
                </c:pt>
                <c:pt idx="8262">
                  <c:v>9.3312000000000008</c:v>
                </c:pt>
                <c:pt idx="8263">
                  <c:v>-10.037199999999999</c:v>
                </c:pt>
                <c:pt idx="8264">
                  <c:v>30.734999999999992</c:v>
                </c:pt>
                <c:pt idx="8265">
                  <c:v>12.8499</c:v>
                </c:pt>
                <c:pt idx="8266">
                  <c:v>5.1948000000000008</c:v>
                </c:pt>
                <c:pt idx="8267">
                  <c:v>-47.174999999999997</c:v>
                </c:pt>
                <c:pt idx="8268">
                  <c:v>2.7719999999999994</c:v>
                </c:pt>
                <c:pt idx="8269">
                  <c:v>250.39599999999984</c:v>
                </c:pt>
                <c:pt idx="8270">
                  <c:v>3.1535999999999995</c:v>
                </c:pt>
                <c:pt idx="8271">
                  <c:v>313.26239999999967</c:v>
                </c:pt>
                <c:pt idx="8272">
                  <c:v>4.8391999999999911</c:v>
                </c:pt>
                <c:pt idx="8273">
                  <c:v>0.29960000000000009</c:v>
                </c:pt>
                <c:pt idx="8274">
                  <c:v>282.20920000000001</c:v>
                </c:pt>
                <c:pt idx="8275">
                  <c:v>15.607799999999999</c:v>
                </c:pt>
                <c:pt idx="8276">
                  <c:v>-2.758799999999999</c:v>
                </c:pt>
                <c:pt idx="8277">
                  <c:v>-26.726000000000006</c:v>
                </c:pt>
                <c:pt idx="8278">
                  <c:v>32.434200000000004</c:v>
                </c:pt>
                <c:pt idx="8279">
                  <c:v>87.757800000000003</c:v>
                </c:pt>
                <c:pt idx="8280">
                  <c:v>22.015799999999999</c:v>
                </c:pt>
                <c:pt idx="8281">
                  <c:v>25.874999999999972</c:v>
                </c:pt>
                <c:pt idx="8282">
                  <c:v>137.26399999999995</c:v>
                </c:pt>
                <c:pt idx="8283">
                  <c:v>14.227200000000003</c:v>
                </c:pt>
                <c:pt idx="8284">
                  <c:v>135.45599999999996</c:v>
                </c:pt>
                <c:pt idx="8285">
                  <c:v>-33.641399999999997</c:v>
                </c:pt>
                <c:pt idx="8286">
                  <c:v>10.8864</c:v>
                </c:pt>
                <c:pt idx="8287">
                  <c:v>4.196499999999995</c:v>
                </c:pt>
                <c:pt idx="8288">
                  <c:v>41.718599999999995</c:v>
                </c:pt>
                <c:pt idx="8289">
                  <c:v>15.843599999999995</c:v>
                </c:pt>
                <c:pt idx="8290">
                  <c:v>-1.0410000000000006</c:v>
                </c:pt>
                <c:pt idx="8291">
                  <c:v>0.99629999999999996</c:v>
                </c:pt>
                <c:pt idx="8292">
                  <c:v>-7.5767999999999986</c:v>
                </c:pt>
                <c:pt idx="8293">
                  <c:v>5.9695999999999998</c:v>
                </c:pt>
                <c:pt idx="8294">
                  <c:v>74.974999999999994</c:v>
                </c:pt>
                <c:pt idx="8295">
                  <c:v>12.744</c:v>
                </c:pt>
                <c:pt idx="8296">
                  <c:v>26.875200000000007</c:v>
                </c:pt>
                <c:pt idx="8297">
                  <c:v>0.73919999999999941</c:v>
                </c:pt>
                <c:pt idx="8298">
                  <c:v>4.2716999999999992</c:v>
                </c:pt>
                <c:pt idx="8299">
                  <c:v>2.0747999999999998</c:v>
                </c:pt>
                <c:pt idx="8300">
                  <c:v>81.432000000000002</c:v>
                </c:pt>
                <c:pt idx="8301">
                  <c:v>659.98</c:v>
                </c:pt>
                <c:pt idx="8302">
                  <c:v>45.293999999999954</c:v>
                </c:pt>
                <c:pt idx="8303">
                  <c:v>8.2781999999999982</c:v>
                </c:pt>
                <c:pt idx="8304">
                  <c:v>36.477600000000024</c:v>
                </c:pt>
                <c:pt idx="8305">
                  <c:v>15.552000000000001</c:v>
                </c:pt>
                <c:pt idx="8306">
                  <c:v>19.255600000000001</c:v>
                </c:pt>
                <c:pt idx="8307">
                  <c:v>35.677599999999998</c:v>
                </c:pt>
                <c:pt idx="8308">
                  <c:v>11.151</c:v>
                </c:pt>
                <c:pt idx="8309">
                  <c:v>8.5844999999999914</c:v>
                </c:pt>
                <c:pt idx="8310">
                  <c:v>-43.029600000000045</c:v>
                </c:pt>
                <c:pt idx="8311">
                  <c:v>24.460799999999999</c:v>
                </c:pt>
                <c:pt idx="8312">
                  <c:v>764.38180000000011</c:v>
                </c:pt>
                <c:pt idx="8313">
                  <c:v>-14.638799999999947</c:v>
                </c:pt>
                <c:pt idx="8314">
                  <c:v>0.56679999999999997</c:v>
                </c:pt>
                <c:pt idx="8315">
                  <c:v>3.9003999999999985</c:v>
                </c:pt>
                <c:pt idx="8316">
                  <c:v>5.6111999999999993</c:v>
                </c:pt>
                <c:pt idx="8317">
                  <c:v>0.15329999999999994</c:v>
                </c:pt>
                <c:pt idx="8318">
                  <c:v>2.3615999999999966</c:v>
                </c:pt>
                <c:pt idx="8319">
                  <c:v>3.3629999999999995</c:v>
                </c:pt>
                <c:pt idx="8320">
                  <c:v>4.5040000000000031</c:v>
                </c:pt>
                <c:pt idx="8321">
                  <c:v>-24.998400000000011</c:v>
                </c:pt>
                <c:pt idx="8322">
                  <c:v>2.2724000000000002</c:v>
                </c:pt>
                <c:pt idx="8323">
                  <c:v>20.584999999999994</c:v>
                </c:pt>
                <c:pt idx="8324">
                  <c:v>5.3970000000000073</c:v>
                </c:pt>
                <c:pt idx="8325">
                  <c:v>13.857900000000008</c:v>
                </c:pt>
                <c:pt idx="8326">
                  <c:v>-4.5824000000000016</c:v>
                </c:pt>
                <c:pt idx="8327">
                  <c:v>-164.83600000000007</c:v>
                </c:pt>
                <c:pt idx="8328">
                  <c:v>68.975999999999999</c:v>
                </c:pt>
                <c:pt idx="8329">
                  <c:v>3.1104000000000003</c:v>
                </c:pt>
                <c:pt idx="8330">
                  <c:v>2.5215999999999994</c:v>
                </c:pt>
                <c:pt idx="8331">
                  <c:v>3.3629999999999995</c:v>
                </c:pt>
                <c:pt idx="8332">
                  <c:v>88.725000000000023</c:v>
                </c:pt>
                <c:pt idx="8333">
                  <c:v>8.7906000000000013</c:v>
                </c:pt>
                <c:pt idx="8334">
                  <c:v>23.309999999999995</c:v>
                </c:pt>
                <c:pt idx="8335">
                  <c:v>149.76</c:v>
                </c:pt>
                <c:pt idx="8336">
                  <c:v>3.157</c:v>
                </c:pt>
                <c:pt idx="8337">
                  <c:v>11.720800000000001</c:v>
                </c:pt>
                <c:pt idx="8338">
                  <c:v>184.26</c:v>
                </c:pt>
                <c:pt idx="8339">
                  <c:v>-38.211600000000033</c:v>
                </c:pt>
                <c:pt idx="8340">
                  <c:v>15.552000000000001</c:v>
                </c:pt>
                <c:pt idx="8341">
                  <c:v>16.588799999999999</c:v>
                </c:pt>
                <c:pt idx="8342">
                  <c:v>19.807200000000002</c:v>
                </c:pt>
                <c:pt idx="8343">
                  <c:v>22.199999999999996</c:v>
                </c:pt>
                <c:pt idx="8344">
                  <c:v>6.5903999999999989</c:v>
                </c:pt>
                <c:pt idx="8345">
                  <c:v>-10.918799999999983</c:v>
                </c:pt>
                <c:pt idx="8346">
                  <c:v>13.188000000000002</c:v>
                </c:pt>
                <c:pt idx="8347">
                  <c:v>3.7920000000000007</c:v>
                </c:pt>
                <c:pt idx="8348">
                  <c:v>58.66</c:v>
                </c:pt>
                <c:pt idx="8349">
                  <c:v>10.449000000000002</c:v>
                </c:pt>
                <c:pt idx="8350">
                  <c:v>3.1104000000000003</c:v>
                </c:pt>
                <c:pt idx="8351">
                  <c:v>7.3008000000000006</c:v>
                </c:pt>
                <c:pt idx="8352">
                  <c:v>-17.591999999999992</c:v>
                </c:pt>
                <c:pt idx="8353">
                  <c:v>-112.041</c:v>
                </c:pt>
                <c:pt idx="8354">
                  <c:v>-44.94</c:v>
                </c:pt>
                <c:pt idx="8355">
                  <c:v>2.8</c:v>
                </c:pt>
                <c:pt idx="8356">
                  <c:v>41.038800000000002</c:v>
                </c:pt>
                <c:pt idx="8357">
                  <c:v>24.382400000000001</c:v>
                </c:pt>
                <c:pt idx="8358">
                  <c:v>9.2386000000000053</c:v>
                </c:pt>
                <c:pt idx="8359">
                  <c:v>91.32480000000001</c:v>
                </c:pt>
                <c:pt idx="8360">
                  <c:v>3.9679999999999964</c:v>
                </c:pt>
                <c:pt idx="8361">
                  <c:v>-13.580000000000002</c:v>
                </c:pt>
                <c:pt idx="8362">
                  <c:v>-169.63700000000009</c:v>
                </c:pt>
                <c:pt idx="8363">
                  <c:v>27.910800000000009</c:v>
                </c:pt>
                <c:pt idx="8364">
                  <c:v>84.598199999999878</c:v>
                </c:pt>
                <c:pt idx="8365">
                  <c:v>60.476800000000026</c:v>
                </c:pt>
                <c:pt idx="8366">
                  <c:v>7.3872</c:v>
                </c:pt>
                <c:pt idx="8367">
                  <c:v>9.663199999999998</c:v>
                </c:pt>
                <c:pt idx="8368">
                  <c:v>31.47</c:v>
                </c:pt>
                <c:pt idx="8369">
                  <c:v>33.851700000000051</c:v>
                </c:pt>
                <c:pt idx="8370">
                  <c:v>21.293999999999993</c:v>
                </c:pt>
                <c:pt idx="8371">
                  <c:v>-8.472800000000003</c:v>
                </c:pt>
                <c:pt idx="8372">
                  <c:v>33.726600000000005</c:v>
                </c:pt>
                <c:pt idx="8373">
                  <c:v>4.4610000000000021</c:v>
                </c:pt>
                <c:pt idx="8374">
                  <c:v>23.587200000000003</c:v>
                </c:pt>
                <c:pt idx="8375">
                  <c:v>17.549999999999994</c:v>
                </c:pt>
                <c:pt idx="8376">
                  <c:v>8.0479999999999983</c:v>
                </c:pt>
                <c:pt idx="8377">
                  <c:v>-14.576399999999996</c:v>
                </c:pt>
                <c:pt idx="8378">
                  <c:v>5.6375999999999999</c:v>
                </c:pt>
                <c:pt idx="8379">
                  <c:v>69.964999999999975</c:v>
                </c:pt>
                <c:pt idx="8380">
                  <c:v>3.4049999999999994</c:v>
                </c:pt>
                <c:pt idx="8381">
                  <c:v>-20.136200000000006</c:v>
                </c:pt>
                <c:pt idx="8382">
                  <c:v>0</c:v>
                </c:pt>
                <c:pt idx="8383">
                  <c:v>14.992499999999996</c:v>
                </c:pt>
                <c:pt idx="8384">
                  <c:v>6.4127999999999998</c:v>
                </c:pt>
                <c:pt idx="8385">
                  <c:v>4.1327999999999996</c:v>
                </c:pt>
                <c:pt idx="8386">
                  <c:v>2.4359999999999999</c:v>
                </c:pt>
                <c:pt idx="8387">
                  <c:v>21.714000000000002</c:v>
                </c:pt>
                <c:pt idx="8388">
                  <c:v>22.074799999999996</c:v>
                </c:pt>
                <c:pt idx="8389">
                  <c:v>6.2291999999999996</c:v>
                </c:pt>
                <c:pt idx="8390">
                  <c:v>5.7623999999999995</c:v>
                </c:pt>
                <c:pt idx="8391">
                  <c:v>9.8856000000000002</c:v>
                </c:pt>
                <c:pt idx="8392">
                  <c:v>35.864399999999996</c:v>
                </c:pt>
                <c:pt idx="8393">
                  <c:v>48.906000000000006</c:v>
                </c:pt>
                <c:pt idx="8394">
                  <c:v>297.64349999999996</c:v>
                </c:pt>
                <c:pt idx="8395">
                  <c:v>-47.058300000000003</c:v>
                </c:pt>
                <c:pt idx="8396">
                  <c:v>108.74079999999998</c:v>
                </c:pt>
                <c:pt idx="8397">
                  <c:v>-11.52</c:v>
                </c:pt>
                <c:pt idx="8398">
                  <c:v>-35.513599999999997</c:v>
                </c:pt>
                <c:pt idx="8399">
                  <c:v>0.80579999999999963</c:v>
                </c:pt>
                <c:pt idx="8400">
                  <c:v>78.434999999999988</c:v>
                </c:pt>
                <c:pt idx="8401">
                  <c:v>12.805799999999994</c:v>
                </c:pt>
                <c:pt idx="8402">
                  <c:v>11.113199999999999</c:v>
                </c:pt>
                <c:pt idx="8403">
                  <c:v>48.539199999999994</c:v>
                </c:pt>
                <c:pt idx="8404">
                  <c:v>5.8743999999999943</c:v>
                </c:pt>
                <c:pt idx="8405">
                  <c:v>58.179000000000002</c:v>
                </c:pt>
                <c:pt idx="8406">
                  <c:v>9.1953999999999994</c:v>
                </c:pt>
                <c:pt idx="8407">
                  <c:v>8.6729999999999983</c:v>
                </c:pt>
                <c:pt idx="8408">
                  <c:v>45.487000000000002</c:v>
                </c:pt>
                <c:pt idx="8409">
                  <c:v>38.684799999999996</c:v>
                </c:pt>
                <c:pt idx="8410">
                  <c:v>-199.50760000000008</c:v>
                </c:pt>
                <c:pt idx="8411">
                  <c:v>9.1937999999999978</c:v>
                </c:pt>
                <c:pt idx="8412">
                  <c:v>-173.34719999999999</c:v>
                </c:pt>
                <c:pt idx="8413">
                  <c:v>18.143999999999998</c:v>
                </c:pt>
                <c:pt idx="8414">
                  <c:v>-6.2100000000000151</c:v>
                </c:pt>
                <c:pt idx="8415">
                  <c:v>49.970399999999991</c:v>
                </c:pt>
                <c:pt idx="8416">
                  <c:v>46.224999999999987</c:v>
                </c:pt>
                <c:pt idx="8417">
                  <c:v>26.069999999999993</c:v>
                </c:pt>
                <c:pt idx="8418">
                  <c:v>63.106999999999999</c:v>
                </c:pt>
                <c:pt idx="8419">
                  <c:v>2.6783999999999963</c:v>
                </c:pt>
                <c:pt idx="8420">
                  <c:v>87.991200000000006</c:v>
                </c:pt>
                <c:pt idx="8421">
                  <c:v>4.9500000000000011</c:v>
                </c:pt>
                <c:pt idx="8422">
                  <c:v>8.7710000000000008</c:v>
                </c:pt>
                <c:pt idx="8423">
                  <c:v>17.406400000000001</c:v>
                </c:pt>
                <c:pt idx="8424">
                  <c:v>129.29399999999987</c:v>
                </c:pt>
                <c:pt idx="8425">
                  <c:v>-12.287999999999997</c:v>
                </c:pt>
                <c:pt idx="8426">
                  <c:v>0.95759999999999978</c:v>
                </c:pt>
                <c:pt idx="8427">
                  <c:v>0.17439999999999944</c:v>
                </c:pt>
                <c:pt idx="8428">
                  <c:v>-10.911600000000007</c:v>
                </c:pt>
                <c:pt idx="8429">
                  <c:v>-30.392000000000024</c:v>
                </c:pt>
                <c:pt idx="8430">
                  <c:v>6.4649999999999892</c:v>
                </c:pt>
                <c:pt idx="8431">
                  <c:v>112.422</c:v>
                </c:pt>
                <c:pt idx="8432">
                  <c:v>-1.3607999999999998</c:v>
                </c:pt>
                <c:pt idx="8433">
                  <c:v>2.1399999999999992</c:v>
                </c:pt>
                <c:pt idx="8434">
                  <c:v>-6.7230000000000008</c:v>
                </c:pt>
                <c:pt idx="8435">
                  <c:v>-13.683199999999999</c:v>
                </c:pt>
                <c:pt idx="8436">
                  <c:v>16.524199999999997</c:v>
                </c:pt>
                <c:pt idx="8437">
                  <c:v>4.4603999999999999</c:v>
                </c:pt>
                <c:pt idx="8438">
                  <c:v>51.359999999999992</c:v>
                </c:pt>
                <c:pt idx="8439">
                  <c:v>4.9615999999999989</c:v>
                </c:pt>
                <c:pt idx="8440">
                  <c:v>3.4397999999999995</c:v>
                </c:pt>
                <c:pt idx="8441">
                  <c:v>27.435199999999995</c:v>
                </c:pt>
                <c:pt idx="8442">
                  <c:v>-71.990000000000009</c:v>
                </c:pt>
                <c:pt idx="8443">
                  <c:v>-1.4981999999999998</c:v>
                </c:pt>
                <c:pt idx="8444">
                  <c:v>-12.510300000000008</c:v>
                </c:pt>
                <c:pt idx="8445">
                  <c:v>-13.756799999999984</c:v>
                </c:pt>
                <c:pt idx="8446">
                  <c:v>14.700000000000003</c:v>
                </c:pt>
                <c:pt idx="8447">
                  <c:v>50.563199999999995</c:v>
                </c:pt>
                <c:pt idx="8448">
                  <c:v>-127.57919999999996</c:v>
                </c:pt>
                <c:pt idx="8449">
                  <c:v>21.285599999999999</c:v>
                </c:pt>
                <c:pt idx="8450">
                  <c:v>0.66599999999999993</c:v>
                </c:pt>
                <c:pt idx="8451">
                  <c:v>125.99700000000007</c:v>
                </c:pt>
                <c:pt idx="8452">
                  <c:v>-93.472400000000022</c:v>
                </c:pt>
                <c:pt idx="8453">
                  <c:v>77.746800000000007</c:v>
                </c:pt>
                <c:pt idx="8454">
                  <c:v>-67.137</c:v>
                </c:pt>
                <c:pt idx="8455">
                  <c:v>22.238400000000013</c:v>
                </c:pt>
                <c:pt idx="8456">
                  <c:v>-29.007299999999994</c:v>
                </c:pt>
                <c:pt idx="8457">
                  <c:v>-6.2370000000000019</c:v>
                </c:pt>
                <c:pt idx="8458">
                  <c:v>-39.804000000000002</c:v>
                </c:pt>
                <c:pt idx="8459">
                  <c:v>-19.814400000000003</c:v>
                </c:pt>
                <c:pt idx="8460">
                  <c:v>11.890999999999998</c:v>
                </c:pt>
                <c:pt idx="8461">
                  <c:v>9.5940000000000012</c:v>
                </c:pt>
                <c:pt idx="8462">
                  <c:v>3.5999999999999996</c:v>
                </c:pt>
                <c:pt idx="8463">
                  <c:v>22.678200000000018</c:v>
                </c:pt>
                <c:pt idx="8464">
                  <c:v>-2.9180000000000028</c:v>
                </c:pt>
                <c:pt idx="8465">
                  <c:v>3.0497999999999985</c:v>
                </c:pt>
                <c:pt idx="8466">
                  <c:v>144.3546</c:v>
                </c:pt>
                <c:pt idx="8467">
                  <c:v>3.1247999999999996</c:v>
                </c:pt>
                <c:pt idx="8468">
                  <c:v>241.1046</c:v>
                </c:pt>
                <c:pt idx="8469">
                  <c:v>-14.51760000000003</c:v>
                </c:pt>
                <c:pt idx="8470">
                  <c:v>11.919599999999999</c:v>
                </c:pt>
                <c:pt idx="8471">
                  <c:v>-11.692800000000005</c:v>
                </c:pt>
                <c:pt idx="8472">
                  <c:v>1.0499999999999998</c:v>
                </c:pt>
                <c:pt idx="8473">
                  <c:v>0.99520000000000008</c:v>
                </c:pt>
                <c:pt idx="8474">
                  <c:v>-29.053600000000003</c:v>
                </c:pt>
                <c:pt idx="8475">
                  <c:v>23.7742</c:v>
                </c:pt>
                <c:pt idx="8476">
                  <c:v>16.234200000000001</c:v>
                </c:pt>
                <c:pt idx="8477">
                  <c:v>269.30799999999999</c:v>
                </c:pt>
                <c:pt idx="8478">
                  <c:v>1.6703999999999999</c:v>
                </c:pt>
                <c:pt idx="8479">
                  <c:v>8.9909999999999997</c:v>
                </c:pt>
                <c:pt idx="8480">
                  <c:v>10.074400000000001</c:v>
                </c:pt>
                <c:pt idx="8481">
                  <c:v>3.3311999999999999</c:v>
                </c:pt>
                <c:pt idx="8482">
                  <c:v>9.9359999999999999</c:v>
                </c:pt>
                <c:pt idx="8483">
                  <c:v>41.012999999999991</c:v>
                </c:pt>
                <c:pt idx="8484">
                  <c:v>71.927999999999997</c:v>
                </c:pt>
                <c:pt idx="8485">
                  <c:v>21.012799999999999</c:v>
                </c:pt>
                <c:pt idx="8486">
                  <c:v>53.260799999999996</c:v>
                </c:pt>
                <c:pt idx="8487">
                  <c:v>5.97</c:v>
                </c:pt>
                <c:pt idx="8488">
                  <c:v>2799.9839999999995</c:v>
                </c:pt>
                <c:pt idx="8489">
                  <c:v>18.2</c:v>
                </c:pt>
                <c:pt idx="8490">
                  <c:v>7.1021999999999998</c:v>
                </c:pt>
                <c:pt idx="8491">
                  <c:v>0.11880000000000024</c:v>
                </c:pt>
                <c:pt idx="8492">
                  <c:v>20.4984</c:v>
                </c:pt>
                <c:pt idx="8493">
                  <c:v>161.99189999999999</c:v>
                </c:pt>
                <c:pt idx="8494">
                  <c:v>-10.336000000000002</c:v>
                </c:pt>
                <c:pt idx="8495">
                  <c:v>-6.2100000000000151</c:v>
                </c:pt>
                <c:pt idx="8496">
                  <c:v>15.475200000000001</c:v>
                </c:pt>
                <c:pt idx="8497">
                  <c:v>177.58890000000002</c:v>
                </c:pt>
                <c:pt idx="8498">
                  <c:v>5.399799999999999</c:v>
                </c:pt>
                <c:pt idx="8499">
                  <c:v>16.750799999999998</c:v>
                </c:pt>
                <c:pt idx="8500">
                  <c:v>45.975399999999993</c:v>
                </c:pt>
                <c:pt idx="8501">
                  <c:v>1.1988000000000003</c:v>
                </c:pt>
                <c:pt idx="8502">
                  <c:v>-20.784600000000012</c:v>
                </c:pt>
                <c:pt idx="8503">
                  <c:v>6.2208000000000006</c:v>
                </c:pt>
                <c:pt idx="8504">
                  <c:v>-110.02320000000003</c:v>
                </c:pt>
                <c:pt idx="8505">
                  <c:v>-14.169600000000003</c:v>
                </c:pt>
                <c:pt idx="8506">
                  <c:v>8.3880000000000035</c:v>
                </c:pt>
                <c:pt idx="8507">
                  <c:v>49.393799999999992</c:v>
                </c:pt>
                <c:pt idx="8508">
                  <c:v>61.330500000000001</c:v>
                </c:pt>
                <c:pt idx="8509">
                  <c:v>31.497500000000002</c:v>
                </c:pt>
                <c:pt idx="8510">
                  <c:v>10.35</c:v>
                </c:pt>
                <c:pt idx="8511">
                  <c:v>8.9543999999999997</c:v>
                </c:pt>
                <c:pt idx="8512">
                  <c:v>-77.473200000000006</c:v>
                </c:pt>
                <c:pt idx="8513">
                  <c:v>7.2576000000000001</c:v>
                </c:pt>
                <c:pt idx="8514">
                  <c:v>8.2343999999999991</c:v>
                </c:pt>
                <c:pt idx="8515">
                  <c:v>10.0128</c:v>
                </c:pt>
                <c:pt idx="8516">
                  <c:v>0.98280000000000012</c:v>
                </c:pt>
                <c:pt idx="8517">
                  <c:v>-17.443199999999997</c:v>
                </c:pt>
                <c:pt idx="8518">
                  <c:v>1.5587999999999997</c:v>
                </c:pt>
                <c:pt idx="8519">
                  <c:v>45.555000000000007</c:v>
                </c:pt>
                <c:pt idx="8520">
                  <c:v>18.176399999999973</c:v>
                </c:pt>
                <c:pt idx="8521">
                  <c:v>8.9361999999999959</c:v>
                </c:pt>
                <c:pt idx="8522">
                  <c:v>0.25980000000000025</c:v>
                </c:pt>
                <c:pt idx="8523">
                  <c:v>27.93</c:v>
                </c:pt>
                <c:pt idx="8524">
                  <c:v>-7.3960000000000043</c:v>
                </c:pt>
                <c:pt idx="8525">
                  <c:v>7.6895999999999933</c:v>
                </c:pt>
                <c:pt idx="8526">
                  <c:v>-3.4619999999999997</c:v>
                </c:pt>
                <c:pt idx="8527">
                  <c:v>43.995600000000003</c:v>
                </c:pt>
                <c:pt idx="8528">
                  <c:v>3.3889999999999993</c:v>
                </c:pt>
                <c:pt idx="8529">
                  <c:v>-36.213599999999985</c:v>
                </c:pt>
                <c:pt idx="8530">
                  <c:v>16.68</c:v>
                </c:pt>
                <c:pt idx="8531">
                  <c:v>6.3295999999999992</c:v>
                </c:pt>
                <c:pt idx="8532">
                  <c:v>24.842999999999947</c:v>
                </c:pt>
                <c:pt idx="8533">
                  <c:v>35.097300000000004</c:v>
                </c:pt>
                <c:pt idx="8534">
                  <c:v>4.8117999999999999</c:v>
                </c:pt>
                <c:pt idx="8535">
                  <c:v>3.3840000000000003</c:v>
                </c:pt>
                <c:pt idx="8536">
                  <c:v>-12.207999999999995</c:v>
                </c:pt>
                <c:pt idx="8537">
                  <c:v>9.0719999999999992</c:v>
                </c:pt>
                <c:pt idx="8538">
                  <c:v>1.0019999999999993</c:v>
                </c:pt>
                <c:pt idx="8539">
                  <c:v>59.997999999999962</c:v>
                </c:pt>
                <c:pt idx="8540">
                  <c:v>9.6374999999999993</c:v>
                </c:pt>
                <c:pt idx="8541">
                  <c:v>1.6783999999999981</c:v>
                </c:pt>
                <c:pt idx="8542">
                  <c:v>0</c:v>
                </c:pt>
                <c:pt idx="8543">
                  <c:v>83.991600000000005</c:v>
                </c:pt>
                <c:pt idx="8544">
                  <c:v>8.7032000000000007</c:v>
                </c:pt>
                <c:pt idx="8545">
                  <c:v>11.177600000000002</c:v>
                </c:pt>
                <c:pt idx="8546">
                  <c:v>15.944599999999998</c:v>
                </c:pt>
                <c:pt idx="8547">
                  <c:v>17.549999999999997</c:v>
                </c:pt>
                <c:pt idx="8548">
                  <c:v>6.048</c:v>
                </c:pt>
                <c:pt idx="8549">
                  <c:v>4.0039999999999978</c:v>
                </c:pt>
                <c:pt idx="8550">
                  <c:v>2.0358000000000001</c:v>
                </c:pt>
                <c:pt idx="8551">
                  <c:v>3.4276000000000004</c:v>
                </c:pt>
                <c:pt idx="8552">
                  <c:v>134.99549999999999</c:v>
                </c:pt>
                <c:pt idx="8553">
                  <c:v>23.99199999999999</c:v>
                </c:pt>
                <c:pt idx="8554">
                  <c:v>158.52899999999994</c:v>
                </c:pt>
                <c:pt idx="8555">
                  <c:v>89.588799999999992</c:v>
                </c:pt>
                <c:pt idx="8556">
                  <c:v>-33.841799999999999</c:v>
                </c:pt>
                <c:pt idx="8557">
                  <c:v>39.687899999999985</c:v>
                </c:pt>
                <c:pt idx="8558">
                  <c:v>14.741999999999997</c:v>
                </c:pt>
                <c:pt idx="8559">
                  <c:v>35.984999999999999</c:v>
                </c:pt>
                <c:pt idx="8560">
                  <c:v>14.836499999999987</c:v>
                </c:pt>
                <c:pt idx="8561">
                  <c:v>-0.75660000000000016</c:v>
                </c:pt>
                <c:pt idx="8562">
                  <c:v>378.274</c:v>
                </c:pt>
                <c:pt idx="8563">
                  <c:v>-3.5507999999999988</c:v>
                </c:pt>
                <c:pt idx="8564">
                  <c:v>-8.2764000000000379</c:v>
                </c:pt>
                <c:pt idx="8565">
                  <c:v>6.7175999999999974</c:v>
                </c:pt>
                <c:pt idx="8566">
                  <c:v>5.5215999999999994</c:v>
                </c:pt>
                <c:pt idx="8567">
                  <c:v>10.8864</c:v>
                </c:pt>
                <c:pt idx="8568">
                  <c:v>314.84180000000003</c:v>
                </c:pt>
                <c:pt idx="8569">
                  <c:v>77.823200000000014</c:v>
                </c:pt>
                <c:pt idx="8570">
                  <c:v>89.996999999999986</c:v>
                </c:pt>
                <c:pt idx="8571">
                  <c:v>3.2099999999999982</c:v>
                </c:pt>
                <c:pt idx="8572">
                  <c:v>-199.7700000000001</c:v>
                </c:pt>
                <c:pt idx="8573">
                  <c:v>11.543199999999999</c:v>
                </c:pt>
                <c:pt idx="8574">
                  <c:v>0.11340000000000017</c:v>
                </c:pt>
                <c:pt idx="8575">
                  <c:v>0.89599999999999991</c:v>
                </c:pt>
                <c:pt idx="8576">
                  <c:v>26.597999999999999</c:v>
                </c:pt>
                <c:pt idx="8577">
                  <c:v>97.203200000000038</c:v>
                </c:pt>
                <c:pt idx="8578">
                  <c:v>7.7899999999999991</c:v>
                </c:pt>
                <c:pt idx="8579">
                  <c:v>1.2005999999999999</c:v>
                </c:pt>
                <c:pt idx="8580">
                  <c:v>-5.9408999999999992</c:v>
                </c:pt>
                <c:pt idx="8581">
                  <c:v>3.6288</c:v>
                </c:pt>
                <c:pt idx="8582">
                  <c:v>-3.6372000000000027</c:v>
                </c:pt>
                <c:pt idx="8583">
                  <c:v>-13.392000000000003</c:v>
                </c:pt>
                <c:pt idx="8584">
                  <c:v>6.0367999999999986</c:v>
                </c:pt>
                <c:pt idx="8585">
                  <c:v>-8.1311999999999998</c:v>
                </c:pt>
                <c:pt idx="8586">
                  <c:v>244.61549999999988</c:v>
                </c:pt>
                <c:pt idx="8587">
                  <c:v>43.705999999999996</c:v>
                </c:pt>
                <c:pt idx="8588">
                  <c:v>-10.393600000000001</c:v>
                </c:pt>
                <c:pt idx="8589">
                  <c:v>0.47680000000000011</c:v>
                </c:pt>
                <c:pt idx="8590">
                  <c:v>3.9102000000000006</c:v>
                </c:pt>
                <c:pt idx="8591">
                  <c:v>7.008</c:v>
                </c:pt>
                <c:pt idx="8592">
                  <c:v>3.3534000000000006</c:v>
                </c:pt>
                <c:pt idx="8593">
                  <c:v>38.395199999999988</c:v>
                </c:pt>
                <c:pt idx="8594">
                  <c:v>31.197999999999993</c:v>
                </c:pt>
                <c:pt idx="8595">
                  <c:v>5.3460000000000001</c:v>
                </c:pt>
                <c:pt idx="8596">
                  <c:v>16.656799999999997</c:v>
                </c:pt>
                <c:pt idx="8597">
                  <c:v>25.175999999999998</c:v>
                </c:pt>
                <c:pt idx="8598">
                  <c:v>1.512</c:v>
                </c:pt>
                <c:pt idx="8599">
                  <c:v>7.0218000000000007</c:v>
                </c:pt>
                <c:pt idx="8600">
                  <c:v>11.351200000000002</c:v>
                </c:pt>
                <c:pt idx="8601">
                  <c:v>2.5591999999999997</c:v>
                </c:pt>
                <c:pt idx="8602">
                  <c:v>59.492999999999952</c:v>
                </c:pt>
                <c:pt idx="8603">
                  <c:v>-5.2640000000000002</c:v>
                </c:pt>
                <c:pt idx="8604">
                  <c:v>-6.2100000000000151</c:v>
                </c:pt>
                <c:pt idx="8605">
                  <c:v>13.571999999999996</c:v>
                </c:pt>
                <c:pt idx="8606">
                  <c:v>7.6493999999999982</c:v>
                </c:pt>
                <c:pt idx="8607">
                  <c:v>21.075200000000002</c:v>
                </c:pt>
                <c:pt idx="8608">
                  <c:v>4.0456000000000003</c:v>
                </c:pt>
                <c:pt idx="8609">
                  <c:v>-44.196000000000026</c:v>
                </c:pt>
                <c:pt idx="8610">
                  <c:v>6.7008000000000001</c:v>
                </c:pt>
                <c:pt idx="8611">
                  <c:v>29.032499999999999</c:v>
                </c:pt>
                <c:pt idx="8612">
                  <c:v>10.316800000000001</c:v>
                </c:pt>
                <c:pt idx="8613">
                  <c:v>177.58890000000002</c:v>
                </c:pt>
                <c:pt idx="8614">
                  <c:v>3.4685999999999999</c:v>
                </c:pt>
                <c:pt idx="8615">
                  <c:v>4.4550000000000001</c:v>
                </c:pt>
                <c:pt idx="8616">
                  <c:v>40.170200000000001</c:v>
                </c:pt>
                <c:pt idx="8617">
                  <c:v>13.868400000000001</c:v>
                </c:pt>
                <c:pt idx="8618">
                  <c:v>-14.987700000000061</c:v>
                </c:pt>
                <c:pt idx="8619">
                  <c:v>16.931200000000004</c:v>
                </c:pt>
                <c:pt idx="8620">
                  <c:v>-19.863999999999997</c:v>
                </c:pt>
                <c:pt idx="8621">
                  <c:v>2.3363999999999976</c:v>
                </c:pt>
                <c:pt idx="8622">
                  <c:v>3.9808000000000003</c:v>
                </c:pt>
                <c:pt idx="8623">
                  <c:v>-100.91999999999999</c:v>
                </c:pt>
                <c:pt idx="8624">
                  <c:v>-1.3995000000000104</c:v>
                </c:pt>
                <c:pt idx="8625">
                  <c:v>5.1011999999999995</c:v>
                </c:pt>
                <c:pt idx="8626">
                  <c:v>18.970199999999998</c:v>
                </c:pt>
                <c:pt idx="8627">
                  <c:v>16.199999999999992</c:v>
                </c:pt>
                <c:pt idx="8628">
                  <c:v>2.0573999999999995</c:v>
                </c:pt>
                <c:pt idx="8629">
                  <c:v>-120.29400000000004</c:v>
                </c:pt>
                <c:pt idx="8630">
                  <c:v>2.3891999999999998</c:v>
                </c:pt>
                <c:pt idx="8631">
                  <c:v>-78.078000000000003</c:v>
                </c:pt>
                <c:pt idx="8632">
                  <c:v>-913.17599999999993</c:v>
                </c:pt>
                <c:pt idx="8633">
                  <c:v>0.7110000000000003</c:v>
                </c:pt>
                <c:pt idx="8634">
                  <c:v>-89.066399999999987</c:v>
                </c:pt>
                <c:pt idx="8635">
                  <c:v>45.487000000000002</c:v>
                </c:pt>
                <c:pt idx="8636">
                  <c:v>214.76</c:v>
                </c:pt>
                <c:pt idx="8637">
                  <c:v>39.082400000000007</c:v>
                </c:pt>
                <c:pt idx="8638">
                  <c:v>143.982</c:v>
                </c:pt>
                <c:pt idx="8639">
                  <c:v>5.8232999999999997</c:v>
                </c:pt>
                <c:pt idx="8640">
                  <c:v>-1141.47</c:v>
                </c:pt>
                <c:pt idx="8641">
                  <c:v>-45.239999999999995</c:v>
                </c:pt>
                <c:pt idx="8642">
                  <c:v>11.814</c:v>
                </c:pt>
                <c:pt idx="8643">
                  <c:v>1.6379999999999997</c:v>
                </c:pt>
                <c:pt idx="8644">
                  <c:v>-29.244599999999991</c:v>
                </c:pt>
                <c:pt idx="8645">
                  <c:v>1.4136000000000002</c:v>
                </c:pt>
                <c:pt idx="8646">
                  <c:v>19.435200000000009</c:v>
                </c:pt>
                <c:pt idx="8647">
                  <c:v>10.960199999999993</c:v>
                </c:pt>
                <c:pt idx="8648">
                  <c:v>26.428499999999957</c:v>
                </c:pt>
                <c:pt idx="8649">
                  <c:v>-20.090399999999995</c:v>
                </c:pt>
                <c:pt idx="8650">
                  <c:v>2.6789999999999998</c:v>
                </c:pt>
                <c:pt idx="8651">
                  <c:v>5.5341000000000014</c:v>
                </c:pt>
                <c:pt idx="8652">
                  <c:v>2.1899999999999995</c:v>
                </c:pt>
                <c:pt idx="8653">
                  <c:v>75.992400000000004</c:v>
                </c:pt>
                <c:pt idx="8654">
                  <c:v>60.883200000000002</c:v>
                </c:pt>
                <c:pt idx="8655">
                  <c:v>20.059999999999988</c:v>
                </c:pt>
                <c:pt idx="8656">
                  <c:v>24.47</c:v>
                </c:pt>
                <c:pt idx="8657">
                  <c:v>9.743800000000002</c:v>
                </c:pt>
                <c:pt idx="8658">
                  <c:v>-1.3376000000000001</c:v>
                </c:pt>
                <c:pt idx="8659">
                  <c:v>11.223000000000001</c:v>
                </c:pt>
                <c:pt idx="8660">
                  <c:v>-81.440999999999946</c:v>
                </c:pt>
                <c:pt idx="8661">
                  <c:v>-15.9268</c:v>
                </c:pt>
                <c:pt idx="8662">
                  <c:v>69.654599999999988</c:v>
                </c:pt>
                <c:pt idx="8663">
                  <c:v>41.568799999999996</c:v>
                </c:pt>
                <c:pt idx="8664">
                  <c:v>39.564000000000007</c:v>
                </c:pt>
                <c:pt idx="8665">
                  <c:v>13.365</c:v>
                </c:pt>
                <c:pt idx="8666">
                  <c:v>1.6519999999999992</c:v>
                </c:pt>
                <c:pt idx="8667">
                  <c:v>19.375999999999998</c:v>
                </c:pt>
                <c:pt idx="8668">
                  <c:v>3.7569999999999992</c:v>
                </c:pt>
                <c:pt idx="8669">
                  <c:v>7.7039999999999988</c:v>
                </c:pt>
                <c:pt idx="8670">
                  <c:v>-18.23520000000002</c:v>
                </c:pt>
                <c:pt idx="8671">
                  <c:v>-25.108999999999988</c:v>
                </c:pt>
                <c:pt idx="8672">
                  <c:v>6.1991999999999994</c:v>
                </c:pt>
                <c:pt idx="8673">
                  <c:v>-8.5794000000000779</c:v>
                </c:pt>
                <c:pt idx="8674">
                  <c:v>-8.1822000000000052</c:v>
                </c:pt>
                <c:pt idx="8675">
                  <c:v>3.5039999999999996</c:v>
                </c:pt>
                <c:pt idx="8676">
                  <c:v>-3.6536999999999988</c:v>
                </c:pt>
                <c:pt idx="8677">
                  <c:v>-81.306500000000028</c:v>
                </c:pt>
                <c:pt idx="8678">
                  <c:v>-13.342400000000001</c:v>
                </c:pt>
                <c:pt idx="8679">
                  <c:v>33.906499999999994</c:v>
                </c:pt>
                <c:pt idx="8680">
                  <c:v>694.50149999999985</c:v>
                </c:pt>
                <c:pt idx="8681">
                  <c:v>11.802999999999999</c:v>
                </c:pt>
                <c:pt idx="8682">
                  <c:v>16.2486</c:v>
                </c:pt>
                <c:pt idx="8683">
                  <c:v>1.3416000000000001</c:v>
                </c:pt>
                <c:pt idx="8684">
                  <c:v>4.4540999999999986</c:v>
                </c:pt>
                <c:pt idx="8685">
                  <c:v>25.053599999999996</c:v>
                </c:pt>
                <c:pt idx="8686">
                  <c:v>11.585999999999984</c:v>
                </c:pt>
                <c:pt idx="8687">
                  <c:v>8.9499999999999993</c:v>
                </c:pt>
                <c:pt idx="8688">
                  <c:v>5.6159999999999997</c:v>
                </c:pt>
                <c:pt idx="8689">
                  <c:v>1.102199999999999</c:v>
                </c:pt>
                <c:pt idx="8690">
                  <c:v>-56.310799999999972</c:v>
                </c:pt>
                <c:pt idx="8691">
                  <c:v>-49.437600000000032</c:v>
                </c:pt>
                <c:pt idx="8692">
                  <c:v>48.992999999999995</c:v>
                </c:pt>
                <c:pt idx="8693">
                  <c:v>162</c:v>
                </c:pt>
                <c:pt idx="8694">
                  <c:v>9.5256000000000007</c:v>
                </c:pt>
                <c:pt idx="8695">
                  <c:v>11.283900000000017</c:v>
                </c:pt>
                <c:pt idx="8696">
                  <c:v>26.997299999999967</c:v>
                </c:pt>
                <c:pt idx="8697">
                  <c:v>9.3504000000000005</c:v>
                </c:pt>
                <c:pt idx="8698">
                  <c:v>-28.224000000000004</c:v>
                </c:pt>
                <c:pt idx="8699">
                  <c:v>223.99360000000013</c:v>
                </c:pt>
                <c:pt idx="8700">
                  <c:v>6.7031999999999954</c:v>
                </c:pt>
                <c:pt idx="8701">
                  <c:v>17.84699999999998</c:v>
                </c:pt>
                <c:pt idx="8702">
                  <c:v>29.691999999999993</c:v>
                </c:pt>
                <c:pt idx="8703">
                  <c:v>0.44399999999999973</c:v>
                </c:pt>
                <c:pt idx="8704">
                  <c:v>11.513600000000004</c:v>
                </c:pt>
                <c:pt idx="8705">
                  <c:v>0</c:v>
                </c:pt>
                <c:pt idx="8706">
                  <c:v>13.437199999999986</c:v>
                </c:pt>
                <c:pt idx="8707">
                  <c:v>1.6896</c:v>
                </c:pt>
                <c:pt idx="8708">
                  <c:v>-17.992799999999999</c:v>
                </c:pt>
                <c:pt idx="8709">
                  <c:v>25.197899999999969</c:v>
                </c:pt>
                <c:pt idx="8710">
                  <c:v>10.347300000000004</c:v>
                </c:pt>
                <c:pt idx="8711">
                  <c:v>-23.488200000000091</c:v>
                </c:pt>
                <c:pt idx="8712">
                  <c:v>-29.605799999999981</c:v>
                </c:pt>
                <c:pt idx="8713">
                  <c:v>5.3963999999999963</c:v>
                </c:pt>
                <c:pt idx="8714">
                  <c:v>9.3124999999999982</c:v>
                </c:pt>
                <c:pt idx="8715">
                  <c:v>-1.3983999999999996</c:v>
                </c:pt>
                <c:pt idx="8716">
                  <c:v>-160.96</c:v>
                </c:pt>
                <c:pt idx="8717">
                  <c:v>-4.5396000000000019</c:v>
                </c:pt>
                <c:pt idx="8718">
                  <c:v>3.9423999999999997</c:v>
                </c:pt>
                <c:pt idx="8719">
                  <c:v>5.6375999999999999</c:v>
                </c:pt>
                <c:pt idx="8720">
                  <c:v>-119.23120000000003</c:v>
                </c:pt>
                <c:pt idx="8721">
                  <c:v>6.7535999999999987</c:v>
                </c:pt>
                <c:pt idx="8722">
                  <c:v>-2.6670000000000007</c:v>
                </c:pt>
                <c:pt idx="8723">
                  <c:v>13.0928</c:v>
                </c:pt>
                <c:pt idx="8724">
                  <c:v>8.8704000000000018</c:v>
                </c:pt>
                <c:pt idx="8725">
                  <c:v>21.251999999999999</c:v>
                </c:pt>
                <c:pt idx="8726">
                  <c:v>0.70919999999999961</c:v>
                </c:pt>
                <c:pt idx="8727">
                  <c:v>16.005600000000005</c:v>
                </c:pt>
                <c:pt idx="8728">
                  <c:v>8.1939999999999955</c:v>
                </c:pt>
                <c:pt idx="8729">
                  <c:v>2.2511999999999999</c:v>
                </c:pt>
                <c:pt idx="8730">
                  <c:v>-12.730200000000011</c:v>
                </c:pt>
                <c:pt idx="8731">
                  <c:v>15.776999999999996</c:v>
                </c:pt>
                <c:pt idx="8732">
                  <c:v>9.3312000000000008</c:v>
                </c:pt>
                <c:pt idx="8733">
                  <c:v>40.415999999999997</c:v>
                </c:pt>
                <c:pt idx="8734">
                  <c:v>244.61549999999988</c:v>
                </c:pt>
                <c:pt idx="8735">
                  <c:v>9.7439999999999998</c:v>
                </c:pt>
                <c:pt idx="8736">
                  <c:v>160.62299999999993</c:v>
                </c:pt>
                <c:pt idx="8737">
                  <c:v>-5.9399999999999977</c:v>
                </c:pt>
                <c:pt idx="8738">
                  <c:v>3.6431999999999998</c:v>
                </c:pt>
                <c:pt idx="8739">
                  <c:v>-20.996999999999993</c:v>
                </c:pt>
                <c:pt idx="8740">
                  <c:v>21.227999999999998</c:v>
                </c:pt>
                <c:pt idx="8741">
                  <c:v>5.1551999999999998</c:v>
                </c:pt>
                <c:pt idx="8742">
                  <c:v>3.0338000000000003</c:v>
                </c:pt>
                <c:pt idx="8743">
                  <c:v>-4.6409999999999982</c:v>
                </c:pt>
                <c:pt idx="8744">
                  <c:v>4.9647999999999985</c:v>
                </c:pt>
                <c:pt idx="8745">
                  <c:v>28.171799999999998</c:v>
                </c:pt>
                <c:pt idx="8746">
                  <c:v>12.634799999999984</c:v>
                </c:pt>
                <c:pt idx="8747">
                  <c:v>10.061999999999998</c:v>
                </c:pt>
                <c:pt idx="8748">
                  <c:v>38.997399999999971</c:v>
                </c:pt>
                <c:pt idx="8749">
                  <c:v>1143.8910000000001</c:v>
                </c:pt>
                <c:pt idx="8750">
                  <c:v>33.495000000000005</c:v>
                </c:pt>
                <c:pt idx="8751">
                  <c:v>31.4712</c:v>
                </c:pt>
                <c:pt idx="8752">
                  <c:v>19.966499999999982</c:v>
                </c:pt>
                <c:pt idx="8753">
                  <c:v>5.9777999999999993</c:v>
                </c:pt>
                <c:pt idx="8754">
                  <c:v>-3.5640000000000001</c:v>
                </c:pt>
                <c:pt idx="8755">
                  <c:v>-5.2149999999999999</c:v>
                </c:pt>
                <c:pt idx="8756">
                  <c:v>10.5504</c:v>
                </c:pt>
                <c:pt idx="8757">
                  <c:v>24.883200000000002</c:v>
                </c:pt>
                <c:pt idx="8758">
                  <c:v>9.3227999999999991</c:v>
                </c:pt>
                <c:pt idx="8759">
                  <c:v>2.5920000000000001</c:v>
                </c:pt>
                <c:pt idx="8760">
                  <c:v>635.495</c:v>
                </c:pt>
                <c:pt idx="8761">
                  <c:v>58.919199999999989</c:v>
                </c:pt>
                <c:pt idx="8762">
                  <c:v>4.068699999999998</c:v>
                </c:pt>
                <c:pt idx="8763">
                  <c:v>7.2696000000000005</c:v>
                </c:pt>
                <c:pt idx="8764">
                  <c:v>0.73479999999999923</c:v>
                </c:pt>
                <c:pt idx="8765">
                  <c:v>-2.5440000000000005</c:v>
                </c:pt>
                <c:pt idx="8766">
                  <c:v>-67.617000000000019</c:v>
                </c:pt>
                <c:pt idx="8767">
                  <c:v>-13.167000000000002</c:v>
                </c:pt>
                <c:pt idx="8768">
                  <c:v>57.599999999999994</c:v>
                </c:pt>
                <c:pt idx="8769">
                  <c:v>9.1844999999999928</c:v>
                </c:pt>
                <c:pt idx="8770">
                  <c:v>5.1960000000000015</c:v>
                </c:pt>
                <c:pt idx="8771">
                  <c:v>94.278400000000033</c:v>
                </c:pt>
                <c:pt idx="8772">
                  <c:v>23.234999999999992</c:v>
                </c:pt>
                <c:pt idx="8773">
                  <c:v>6.7200000000000006</c:v>
                </c:pt>
                <c:pt idx="8774">
                  <c:v>3.8135999999999992</c:v>
                </c:pt>
                <c:pt idx="8775">
                  <c:v>0.30940000000000001</c:v>
                </c:pt>
                <c:pt idx="8776">
                  <c:v>0</c:v>
                </c:pt>
                <c:pt idx="8777">
                  <c:v>14.5152</c:v>
                </c:pt>
                <c:pt idx="8778">
                  <c:v>7.1993999999999687</c:v>
                </c:pt>
                <c:pt idx="8779">
                  <c:v>2.5641000000000034</c:v>
                </c:pt>
                <c:pt idx="8780">
                  <c:v>6.2243999999999957</c:v>
                </c:pt>
                <c:pt idx="8781">
                  <c:v>-36.117600000000152</c:v>
                </c:pt>
                <c:pt idx="8782">
                  <c:v>6.6351999999999984</c:v>
                </c:pt>
                <c:pt idx="8783">
                  <c:v>259.52970000000005</c:v>
                </c:pt>
                <c:pt idx="8784">
                  <c:v>1.6704000000000001</c:v>
                </c:pt>
                <c:pt idx="8785">
                  <c:v>19.596000000000018</c:v>
                </c:pt>
                <c:pt idx="8786">
                  <c:v>5.4432</c:v>
                </c:pt>
                <c:pt idx="8787">
                  <c:v>54.393599999999978</c:v>
                </c:pt>
                <c:pt idx="8788">
                  <c:v>52.376399999999961</c:v>
                </c:pt>
                <c:pt idx="8789">
                  <c:v>-3.8863999999999947</c:v>
                </c:pt>
                <c:pt idx="8790">
                  <c:v>21.445199999999996</c:v>
                </c:pt>
                <c:pt idx="8791">
                  <c:v>47.035099999999971</c:v>
                </c:pt>
                <c:pt idx="8792">
                  <c:v>6.8713999999999995</c:v>
                </c:pt>
                <c:pt idx="8793">
                  <c:v>8.7945000000000011</c:v>
                </c:pt>
                <c:pt idx="8794">
                  <c:v>72.974999999999909</c:v>
                </c:pt>
                <c:pt idx="8795">
                  <c:v>15.837600000000009</c:v>
                </c:pt>
                <c:pt idx="8796">
                  <c:v>6.2208000000000006</c:v>
                </c:pt>
                <c:pt idx="8797">
                  <c:v>12.874400000000001</c:v>
                </c:pt>
                <c:pt idx="8798">
                  <c:v>336.63499999999999</c:v>
                </c:pt>
                <c:pt idx="8799">
                  <c:v>239.99600000000009</c:v>
                </c:pt>
                <c:pt idx="8800">
                  <c:v>3.7407999999999997</c:v>
                </c:pt>
                <c:pt idx="8801">
                  <c:v>62.15440000000001</c:v>
                </c:pt>
                <c:pt idx="8802">
                  <c:v>54.713599999999985</c:v>
                </c:pt>
                <c:pt idx="8803">
                  <c:v>11.474099999999996</c:v>
                </c:pt>
                <c:pt idx="8804">
                  <c:v>8.6939999999999991</c:v>
                </c:pt>
                <c:pt idx="8805">
                  <c:v>37.235999999999997</c:v>
                </c:pt>
                <c:pt idx="8806">
                  <c:v>14.572799999999997</c:v>
                </c:pt>
                <c:pt idx="8807">
                  <c:v>-27.734999999999992</c:v>
                </c:pt>
                <c:pt idx="8808">
                  <c:v>19.775000000000006</c:v>
                </c:pt>
                <c:pt idx="8809">
                  <c:v>4.9815000000000005</c:v>
                </c:pt>
                <c:pt idx="8810">
                  <c:v>18.009600000000002</c:v>
                </c:pt>
                <c:pt idx="8811">
                  <c:v>48.333599999999976</c:v>
                </c:pt>
                <c:pt idx="8812">
                  <c:v>3.7529999999999997</c:v>
                </c:pt>
                <c:pt idx="8813">
                  <c:v>13.317599999999985</c:v>
                </c:pt>
                <c:pt idx="8814">
                  <c:v>89.314199999999971</c:v>
                </c:pt>
                <c:pt idx="8815">
                  <c:v>20.726999999999997</c:v>
                </c:pt>
                <c:pt idx="8816">
                  <c:v>5.6416000000000004</c:v>
                </c:pt>
                <c:pt idx="8817">
                  <c:v>7.783199999999999</c:v>
                </c:pt>
                <c:pt idx="8818">
                  <c:v>18.662400000000002</c:v>
                </c:pt>
                <c:pt idx="8819">
                  <c:v>117.43199999999999</c:v>
                </c:pt>
                <c:pt idx="8820">
                  <c:v>311.99479999999994</c:v>
                </c:pt>
                <c:pt idx="8821">
                  <c:v>-2.9963999999999995</c:v>
                </c:pt>
                <c:pt idx="8822">
                  <c:v>4.1987999999999985</c:v>
                </c:pt>
                <c:pt idx="8823">
                  <c:v>3.7407999999999997</c:v>
                </c:pt>
                <c:pt idx="8824">
                  <c:v>2.8781999999999992</c:v>
                </c:pt>
                <c:pt idx="8825">
                  <c:v>2.5056000000000003</c:v>
                </c:pt>
                <c:pt idx="8826">
                  <c:v>9.3520000000000003</c:v>
                </c:pt>
                <c:pt idx="8827">
                  <c:v>10.464999999999998</c:v>
                </c:pt>
                <c:pt idx="8828">
                  <c:v>4.7519999999999998</c:v>
                </c:pt>
                <c:pt idx="8829">
                  <c:v>54.087600000000009</c:v>
                </c:pt>
                <c:pt idx="8830">
                  <c:v>11.703999999999997</c:v>
                </c:pt>
                <c:pt idx="8831">
                  <c:v>14.3856</c:v>
                </c:pt>
                <c:pt idx="8832">
                  <c:v>456.58800000000002</c:v>
                </c:pt>
                <c:pt idx="8833">
                  <c:v>3.8774999999999995</c:v>
                </c:pt>
                <c:pt idx="8834">
                  <c:v>25.171999999999997</c:v>
                </c:pt>
                <c:pt idx="8835">
                  <c:v>3.7127999999999997</c:v>
                </c:pt>
                <c:pt idx="8836">
                  <c:v>4.9607999999999999</c:v>
                </c:pt>
                <c:pt idx="8837">
                  <c:v>7.5600000000000005</c:v>
                </c:pt>
                <c:pt idx="8838">
                  <c:v>18.447000000000003</c:v>
                </c:pt>
                <c:pt idx="8839">
                  <c:v>23.768399999999996</c:v>
                </c:pt>
                <c:pt idx="8840">
                  <c:v>131.98680000000002</c:v>
                </c:pt>
                <c:pt idx="8841">
                  <c:v>39.586800000000011</c:v>
                </c:pt>
                <c:pt idx="8842">
                  <c:v>11.151</c:v>
                </c:pt>
                <c:pt idx="8843">
                  <c:v>16.787500000000001</c:v>
                </c:pt>
                <c:pt idx="8844">
                  <c:v>-6.0299999999999976</c:v>
                </c:pt>
                <c:pt idx="8845">
                  <c:v>1.7486999999999999</c:v>
                </c:pt>
                <c:pt idx="8846">
                  <c:v>29.691999999999993</c:v>
                </c:pt>
                <c:pt idx="8847">
                  <c:v>13.011199999999995</c:v>
                </c:pt>
                <c:pt idx="8848">
                  <c:v>8.3519999999999932</c:v>
                </c:pt>
                <c:pt idx="8849">
                  <c:v>45.954000000000008</c:v>
                </c:pt>
                <c:pt idx="8850">
                  <c:v>-2.3136000000000001</c:v>
                </c:pt>
                <c:pt idx="8851">
                  <c:v>3.2871999999999999</c:v>
                </c:pt>
                <c:pt idx="8852">
                  <c:v>55.763999999999996</c:v>
                </c:pt>
                <c:pt idx="8853">
                  <c:v>6.2549999999999919</c:v>
                </c:pt>
                <c:pt idx="8854">
                  <c:v>-7.724700000000098</c:v>
                </c:pt>
                <c:pt idx="8855">
                  <c:v>7.9919999999999991</c:v>
                </c:pt>
                <c:pt idx="8856">
                  <c:v>39.888599999999997</c:v>
                </c:pt>
                <c:pt idx="8857">
                  <c:v>-7.9959999999999996</c:v>
                </c:pt>
                <c:pt idx="8858">
                  <c:v>1906.4849999999999</c:v>
                </c:pt>
                <c:pt idx="8859">
                  <c:v>3.5959999999999983</c:v>
                </c:pt>
                <c:pt idx="8860">
                  <c:v>14.904</c:v>
                </c:pt>
                <c:pt idx="8861">
                  <c:v>3.9248000000000003</c:v>
                </c:pt>
                <c:pt idx="8862">
                  <c:v>96.415999999999997</c:v>
                </c:pt>
                <c:pt idx="8863">
                  <c:v>29.980800000000002</c:v>
                </c:pt>
                <c:pt idx="8864">
                  <c:v>18.662400000000002</c:v>
                </c:pt>
                <c:pt idx="8865">
                  <c:v>10.880999999999997</c:v>
                </c:pt>
                <c:pt idx="8866">
                  <c:v>-70.489999999999981</c:v>
                </c:pt>
                <c:pt idx="8867">
                  <c:v>3.4749999999999996</c:v>
                </c:pt>
                <c:pt idx="8868">
                  <c:v>77.219999999999914</c:v>
                </c:pt>
                <c:pt idx="8869">
                  <c:v>5.3729999999999993</c:v>
                </c:pt>
                <c:pt idx="8870">
                  <c:v>31.099200000000003</c:v>
                </c:pt>
                <c:pt idx="8871">
                  <c:v>5.4124000000000478</c:v>
                </c:pt>
                <c:pt idx="8872">
                  <c:v>-71.39579999999998</c:v>
                </c:pt>
                <c:pt idx="8873">
                  <c:v>-13.393599999999999</c:v>
                </c:pt>
                <c:pt idx="8874">
                  <c:v>-32.984999999999999</c:v>
                </c:pt>
                <c:pt idx="8875">
                  <c:v>-34.758000000000017</c:v>
                </c:pt>
                <c:pt idx="8876">
                  <c:v>-153.20240000000001</c:v>
                </c:pt>
                <c:pt idx="8877">
                  <c:v>225.6</c:v>
                </c:pt>
                <c:pt idx="8878">
                  <c:v>9.5340000000000025</c:v>
                </c:pt>
                <c:pt idx="8879">
                  <c:v>92.505599999999987</c:v>
                </c:pt>
                <c:pt idx="8880">
                  <c:v>86.389199999999988</c:v>
                </c:pt>
                <c:pt idx="8881">
                  <c:v>-0.62650000000000716</c:v>
                </c:pt>
                <c:pt idx="8882">
                  <c:v>1.3986000000000001</c:v>
                </c:pt>
                <c:pt idx="8883">
                  <c:v>4.4849999999999994</c:v>
                </c:pt>
                <c:pt idx="8884">
                  <c:v>-4.5695999999999994</c:v>
                </c:pt>
                <c:pt idx="8885">
                  <c:v>-2.2896000000000001</c:v>
                </c:pt>
                <c:pt idx="8886">
                  <c:v>-16.684799999999996</c:v>
                </c:pt>
                <c:pt idx="8887">
                  <c:v>0</c:v>
                </c:pt>
                <c:pt idx="8888">
                  <c:v>107.03879999999994</c:v>
                </c:pt>
                <c:pt idx="8889">
                  <c:v>220.48530000000002</c:v>
                </c:pt>
                <c:pt idx="8890">
                  <c:v>751.76010000000008</c:v>
                </c:pt>
                <c:pt idx="8891">
                  <c:v>30.444999999999993</c:v>
                </c:pt>
                <c:pt idx="8892">
                  <c:v>267.66720000000009</c:v>
                </c:pt>
                <c:pt idx="8893">
                  <c:v>41.933999999999997</c:v>
                </c:pt>
                <c:pt idx="8894">
                  <c:v>43.684200000000018</c:v>
                </c:pt>
                <c:pt idx="8895">
                  <c:v>3.0497999999999985</c:v>
                </c:pt>
                <c:pt idx="8896">
                  <c:v>10.349999999999994</c:v>
                </c:pt>
                <c:pt idx="8897">
                  <c:v>18.009600000000002</c:v>
                </c:pt>
                <c:pt idx="8898">
                  <c:v>148.49099999999996</c:v>
                </c:pt>
                <c:pt idx="8899">
                  <c:v>11.778199999999998</c:v>
                </c:pt>
                <c:pt idx="8900">
                  <c:v>-12.825599999999994</c:v>
                </c:pt>
                <c:pt idx="8901">
                  <c:v>6.7048000000000005</c:v>
                </c:pt>
                <c:pt idx="8902">
                  <c:v>-38.215799999999973</c:v>
                </c:pt>
                <c:pt idx="8903">
                  <c:v>3.6288</c:v>
                </c:pt>
                <c:pt idx="8904">
                  <c:v>14.043800000000001</c:v>
                </c:pt>
                <c:pt idx="8905">
                  <c:v>6.1679999999999975</c:v>
                </c:pt>
                <c:pt idx="8906">
                  <c:v>33.776999999999994</c:v>
                </c:pt>
                <c:pt idx="8907">
                  <c:v>6.6976000000000013</c:v>
                </c:pt>
                <c:pt idx="8908">
                  <c:v>84.051199999999994</c:v>
                </c:pt>
                <c:pt idx="8909">
                  <c:v>10.307099999999998</c:v>
                </c:pt>
                <c:pt idx="8910">
                  <c:v>15.596099999999996</c:v>
                </c:pt>
                <c:pt idx="8911">
                  <c:v>-32.383800000000008</c:v>
                </c:pt>
                <c:pt idx="8912">
                  <c:v>-2.9700000000000006</c:v>
                </c:pt>
                <c:pt idx="8913">
                  <c:v>1.7247999999999997</c:v>
                </c:pt>
                <c:pt idx="8914">
                  <c:v>107.08199999999985</c:v>
                </c:pt>
                <c:pt idx="8915">
                  <c:v>-20.435200000000002</c:v>
                </c:pt>
                <c:pt idx="8916">
                  <c:v>-131.71680000000001</c:v>
                </c:pt>
                <c:pt idx="8917">
                  <c:v>26.823999999999995</c:v>
                </c:pt>
                <c:pt idx="8918">
                  <c:v>-27.791999999999994</c:v>
                </c:pt>
                <c:pt idx="8919">
                  <c:v>46.196799999999996</c:v>
                </c:pt>
                <c:pt idx="8920">
                  <c:v>57.592799999999997</c:v>
                </c:pt>
                <c:pt idx="8921">
                  <c:v>19.754999999999999</c:v>
                </c:pt>
                <c:pt idx="8922">
                  <c:v>2.6028000000000011</c:v>
                </c:pt>
                <c:pt idx="8923">
                  <c:v>-3.8100000000000005</c:v>
                </c:pt>
                <c:pt idx="8924">
                  <c:v>143.99680000000006</c:v>
                </c:pt>
                <c:pt idx="8925">
                  <c:v>-2.678399999999999</c:v>
                </c:pt>
                <c:pt idx="8926">
                  <c:v>-538.44600000000003</c:v>
                </c:pt>
                <c:pt idx="8927">
                  <c:v>25.792000000000002</c:v>
                </c:pt>
                <c:pt idx="8928">
                  <c:v>-113.28200000000004</c:v>
                </c:pt>
                <c:pt idx="8929">
                  <c:v>-45.294000000000011</c:v>
                </c:pt>
                <c:pt idx="8930">
                  <c:v>17.998199999999997</c:v>
                </c:pt>
                <c:pt idx="8931">
                  <c:v>22.988499999999998</c:v>
                </c:pt>
                <c:pt idx="8932">
                  <c:v>10.855799999999999</c:v>
                </c:pt>
                <c:pt idx="8933">
                  <c:v>4.3523999999999994</c:v>
                </c:pt>
                <c:pt idx="8934">
                  <c:v>3.96</c:v>
                </c:pt>
                <c:pt idx="8935">
                  <c:v>209.97899999999993</c:v>
                </c:pt>
                <c:pt idx="8936">
                  <c:v>53.261000000000003</c:v>
                </c:pt>
                <c:pt idx="8937">
                  <c:v>16.997999999999983</c:v>
                </c:pt>
                <c:pt idx="8938">
                  <c:v>7.0520000000000005</c:v>
                </c:pt>
                <c:pt idx="8939">
                  <c:v>31.373999999999995</c:v>
                </c:pt>
                <c:pt idx="8940">
                  <c:v>-1.8126000000000002</c:v>
                </c:pt>
                <c:pt idx="8941">
                  <c:v>-3.4649999999999999</c:v>
                </c:pt>
                <c:pt idx="8942">
                  <c:v>-251.98739999999992</c:v>
                </c:pt>
                <c:pt idx="8943">
                  <c:v>-47.871600000000001</c:v>
                </c:pt>
                <c:pt idx="8944">
                  <c:v>80.791200000000003</c:v>
                </c:pt>
                <c:pt idx="8945">
                  <c:v>3.2849999999999993</c:v>
                </c:pt>
                <c:pt idx="8946">
                  <c:v>9.3312000000000008</c:v>
                </c:pt>
                <c:pt idx="8947">
                  <c:v>6.15</c:v>
                </c:pt>
                <c:pt idx="8948">
                  <c:v>3.632200000000001</c:v>
                </c:pt>
                <c:pt idx="8949">
                  <c:v>-249.32159999999999</c:v>
                </c:pt>
                <c:pt idx="8950">
                  <c:v>7.615399999999994</c:v>
                </c:pt>
                <c:pt idx="8951">
                  <c:v>1.961999999999998</c:v>
                </c:pt>
                <c:pt idx="8952">
                  <c:v>2.8909999999999982</c:v>
                </c:pt>
                <c:pt idx="8953">
                  <c:v>16.290999999999997</c:v>
                </c:pt>
                <c:pt idx="8954">
                  <c:v>-7.7727999999999895</c:v>
                </c:pt>
                <c:pt idx="8955">
                  <c:v>3.8519999999999994</c:v>
                </c:pt>
                <c:pt idx="8956">
                  <c:v>5.7750000000000021</c:v>
                </c:pt>
                <c:pt idx="8957">
                  <c:v>-7.2000000000000028</c:v>
                </c:pt>
                <c:pt idx="8958">
                  <c:v>37.494999999999962</c:v>
                </c:pt>
                <c:pt idx="8959">
                  <c:v>-179.77600000000001</c:v>
                </c:pt>
                <c:pt idx="8960">
                  <c:v>-24.397999999999911</c:v>
                </c:pt>
                <c:pt idx="8961">
                  <c:v>3.7375999999999996</c:v>
                </c:pt>
                <c:pt idx="8962">
                  <c:v>71.229600000000005</c:v>
                </c:pt>
                <c:pt idx="8963">
                  <c:v>18.893699999999995</c:v>
                </c:pt>
                <c:pt idx="8964">
                  <c:v>75.679999999999978</c:v>
                </c:pt>
                <c:pt idx="8965">
                  <c:v>-1.934400000000001</c:v>
                </c:pt>
                <c:pt idx="8966">
                  <c:v>14.399999999999999</c:v>
                </c:pt>
                <c:pt idx="8967">
                  <c:v>-13.432999999999993</c:v>
                </c:pt>
                <c:pt idx="8968">
                  <c:v>-8.803799999999999</c:v>
                </c:pt>
                <c:pt idx="8969">
                  <c:v>1.7262000000000022</c:v>
                </c:pt>
                <c:pt idx="8970">
                  <c:v>-25.198000000000008</c:v>
                </c:pt>
                <c:pt idx="8971">
                  <c:v>60.391999999999967</c:v>
                </c:pt>
                <c:pt idx="8972">
                  <c:v>-1.187400000000002</c:v>
                </c:pt>
                <c:pt idx="8973">
                  <c:v>28.410200000000017</c:v>
                </c:pt>
                <c:pt idx="8974">
                  <c:v>12.700800000000001</c:v>
                </c:pt>
                <c:pt idx="8975">
                  <c:v>29.363999999999997</c:v>
                </c:pt>
                <c:pt idx="8976">
                  <c:v>-31.033499999999989</c:v>
                </c:pt>
                <c:pt idx="8977">
                  <c:v>-9.1560000000000006</c:v>
                </c:pt>
                <c:pt idx="8978">
                  <c:v>2.8224</c:v>
                </c:pt>
                <c:pt idx="8979">
                  <c:v>-2.8380000000000001</c:v>
                </c:pt>
                <c:pt idx="8980">
                  <c:v>-14.770800000000001</c:v>
                </c:pt>
                <c:pt idx="8981">
                  <c:v>-6.3018000000000001</c:v>
                </c:pt>
                <c:pt idx="8982">
                  <c:v>-2.764800000000001</c:v>
                </c:pt>
                <c:pt idx="8983">
                  <c:v>-194.82400000000001</c:v>
                </c:pt>
                <c:pt idx="8984">
                  <c:v>-99.266399999999976</c:v>
                </c:pt>
                <c:pt idx="8985">
                  <c:v>12.667199999999994</c:v>
                </c:pt>
                <c:pt idx="8986">
                  <c:v>-73.57699999999997</c:v>
                </c:pt>
                <c:pt idx="8987">
                  <c:v>9.2386000000000053</c:v>
                </c:pt>
                <c:pt idx="8988">
                  <c:v>1.1679999999999997</c:v>
                </c:pt>
                <c:pt idx="8989">
                  <c:v>3.7751999999999999</c:v>
                </c:pt>
                <c:pt idx="8990">
                  <c:v>2302.9670999999998</c:v>
                </c:pt>
                <c:pt idx="8991">
                  <c:v>21.997499999999999</c:v>
                </c:pt>
                <c:pt idx="8992">
                  <c:v>4.4004000000000003</c:v>
                </c:pt>
                <c:pt idx="8993">
                  <c:v>-968.88329999999996</c:v>
                </c:pt>
                <c:pt idx="8994">
                  <c:v>29.691999999999993</c:v>
                </c:pt>
                <c:pt idx="8995">
                  <c:v>17.126999999999988</c:v>
                </c:pt>
                <c:pt idx="8996">
                  <c:v>12.314399999999999</c:v>
                </c:pt>
                <c:pt idx="8997">
                  <c:v>19.137599999999992</c:v>
                </c:pt>
                <c:pt idx="8998">
                  <c:v>102.77399999999999</c:v>
                </c:pt>
                <c:pt idx="8999">
                  <c:v>-124.431</c:v>
                </c:pt>
                <c:pt idx="9000">
                  <c:v>-6.0323999999999991</c:v>
                </c:pt>
                <c:pt idx="9001">
                  <c:v>0.83300000000000018</c:v>
                </c:pt>
                <c:pt idx="9002">
                  <c:v>7.1627999999999998</c:v>
                </c:pt>
                <c:pt idx="9003">
                  <c:v>26.393399999999986</c:v>
                </c:pt>
                <c:pt idx="9004">
                  <c:v>6.4368000000000016</c:v>
                </c:pt>
                <c:pt idx="9005">
                  <c:v>24.980400000000007</c:v>
                </c:pt>
                <c:pt idx="9006">
                  <c:v>10.572800000000001</c:v>
                </c:pt>
                <c:pt idx="9007">
                  <c:v>3.4685999999999999</c:v>
                </c:pt>
                <c:pt idx="9008">
                  <c:v>2.7353999999999998</c:v>
                </c:pt>
                <c:pt idx="9009">
                  <c:v>1.1924999999999997</c:v>
                </c:pt>
                <c:pt idx="9010">
                  <c:v>12.8184</c:v>
                </c:pt>
                <c:pt idx="9011">
                  <c:v>21.42</c:v>
                </c:pt>
                <c:pt idx="9012">
                  <c:v>66.541999999999987</c:v>
                </c:pt>
                <c:pt idx="9013">
                  <c:v>3.7529999999999997</c:v>
                </c:pt>
                <c:pt idx="9014">
                  <c:v>9.3120000000000012</c:v>
                </c:pt>
                <c:pt idx="9015">
                  <c:v>4.3835999999999995</c:v>
                </c:pt>
                <c:pt idx="9016">
                  <c:v>3.8528999999999991</c:v>
                </c:pt>
                <c:pt idx="9017">
                  <c:v>8.6435999999999993</c:v>
                </c:pt>
                <c:pt idx="9018">
                  <c:v>5.5379999999999985</c:v>
                </c:pt>
                <c:pt idx="9019">
                  <c:v>7.9983999999999895</c:v>
                </c:pt>
                <c:pt idx="9020">
                  <c:v>9.7217999999999982</c:v>
                </c:pt>
                <c:pt idx="9021">
                  <c:v>-116.84399999999999</c:v>
                </c:pt>
                <c:pt idx="9022">
                  <c:v>9.832800000000006</c:v>
                </c:pt>
                <c:pt idx="9023">
                  <c:v>1.3097999999999956</c:v>
                </c:pt>
                <c:pt idx="9024">
                  <c:v>9.017100000000001</c:v>
                </c:pt>
                <c:pt idx="9025">
                  <c:v>9.7972000000000037</c:v>
                </c:pt>
                <c:pt idx="9026">
                  <c:v>12.831599999999996</c:v>
                </c:pt>
                <c:pt idx="9027">
                  <c:v>6.224400000000001</c:v>
                </c:pt>
                <c:pt idx="9028">
                  <c:v>61.382399999999997</c:v>
                </c:pt>
                <c:pt idx="9029">
                  <c:v>4.5187999999999997</c:v>
                </c:pt>
                <c:pt idx="9030">
                  <c:v>103.81799999999998</c:v>
                </c:pt>
                <c:pt idx="9031">
                  <c:v>45.36960000000002</c:v>
                </c:pt>
                <c:pt idx="9032">
                  <c:v>146.38799999999998</c:v>
                </c:pt>
                <c:pt idx="9033">
                  <c:v>843.17059999999992</c:v>
                </c:pt>
                <c:pt idx="9034">
                  <c:v>-4.4880000000000013</c:v>
                </c:pt>
                <c:pt idx="9035">
                  <c:v>2.7191999999999901</c:v>
                </c:pt>
                <c:pt idx="9036">
                  <c:v>12.441600000000001</c:v>
                </c:pt>
                <c:pt idx="9037">
                  <c:v>5.8707999999999991</c:v>
                </c:pt>
                <c:pt idx="9038">
                  <c:v>-12.414599999999997</c:v>
                </c:pt>
                <c:pt idx="9039">
                  <c:v>4946.37</c:v>
                </c:pt>
                <c:pt idx="9040">
                  <c:v>-45.827300000000008</c:v>
                </c:pt>
                <c:pt idx="9041">
                  <c:v>16.854399999999984</c:v>
                </c:pt>
                <c:pt idx="9042">
                  <c:v>16.588799999999999</c:v>
                </c:pt>
                <c:pt idx="9043">
                  <c:v>163.18979999999999</c:v>
                </c:pt>
                <c:pt idx="9044">
                  <c:v>2.2439999999999998</c:v>
                </c:pt>
                <c:pt idx="9045">
                  <c:v>45.587999999999994</c:v>
                </c:pt>
                <c:pt idx="9046">
                  <c:v>31.489499999999992</c:v>
                </c:pt>
                <c:pt idx="9047">
                  <c:v>8.6854999999999993</c:v>
                </c:pt>
                <c:pt idx="9048">
                  <c:v>22.200000000000003</c:v>
                </c:pt>
                <c:pt idx="9049">
                  <c:v>17.1678</c:v>
                </c:pt>
                <c:pt idx="9050">
                  <c:v>5.3213999999999997</c:v>
                </c:pt>
                <c:pt idx="9051">
                  <c:v>0.83999999999999986</c:v>
                </c:pt>
                <c:pt idx="9052">
                  <c:v>9.4283999999999963</c:v>
                </c:pt>
                <c:pt idx="9053">
                  <c:v>2.878400000000001</c:v>
                </c:pt>
                <c:pt idx="9054">
                  <c:v>6.1488000000000014</c:v>
                </c:pt>
                <c:pt idx="9055">
                  <c:v>8.5722000000000005</c:v>
                </c:pt>
                <c:pt idx="9056">
                  <c:v>553.39019999999982</c:v>
                </c:pt>
                <c:pt idx="9057">
                  <c:v>23.923199999999994</c:v>
                </c:pt>
                <c:pt idx="9058">
                  <c:v>27.358200000000011</c:v>
                </c:pt>
                <c:pt idx="9059">
                  <c:v>334.55099999999993</c:v>
                </c:pt>
                <c:pt idx="9060">
                  <c:v>33.635999999999996</c:v>
                </c:pt>
                <c:pt idx="9061">
                  <c:v>23.556399999999996</c:v>
                </c:pt>
                <c:pt idx="9062">
                  <c:v>18.240000000000002</c:v>
                </c:pt>
                <c:pt idx="9063">
                  <c:v>100.68499999999997</c:v>
                </c:pt>
                <c:pt idx="9064">
                  <c:v>-4.8609000000000009</c:v>
                </c:pt>
                <c:pt idx="9065">
                  <c:v>6.9367999999999999</c:v>
                </c:pt>
                <c:pt idx="9066">
                  <c:v>6.9239999999999995</c:v>
                </c:pt>
                <c:pt idx="9067">
                  <c:v>23.524799999999999</c:v>
                </c:pt>
                <c:pt idx="9068">
                  <c:v>-2.6997000000000355</c:v>
                </c:pt>
                <c:pt idx="9069">
                  <c:v>30.991800000000001</c:v>
                </c:pt>
                <c:pt idx="9070">
                  <c:v>2.6961000000000008</c:v>
                </c:pt>
                <c:pt idx="9071">
                  <c:v>6.8767999999999994</c:v>
                </c:pt>
                <c:pt idx="9072">
                  <c:v>7.783199999999999</c:v>
                </c:pt>
                <c:pt idx="9073">
                  <c:v>67.188000000000017</c:v>
                </c:pt>
                <c:pt idx="9074">
                  <c:v>0</c:v>
                </c:pt>
                <c:pt idx="9075">
                  <c:v>-5.5338000000000012</c:v>
                </c:pt>
                <c:pt idx="9076">
                  <c:v>2.0399999999999991</c:v>
                </c:pt>
                <c:pt idx="9077">
                  <c:v>18.893699999999995</c:v>
                </c:pt>
                <c:pt idx="9078">
                  <c:v>34.988799999999969</c:v>
                </c:pt>
                <c:pt idx="9079">
                  <c:v>2.61</c:v>
                </c:pt>
                <c:pt idx="9080">
                  <c:v>17.993999999999978</c:v>
                </c:pt>
                <c:pt idx="9081">
                  <c:v>9.3312000000000008</c:v>
                </c:pt>
                <c:pt idx="9082">
                  <c:v>1.4455999999999998</c:v>
                </c:pt>
                <c:pt idx="9083">
                  <c:v>2.9346000000000032</c:v>
                </c:pt>
                <c:pt idx="9084">
                  <c:v>13.454999999999998</c:v>
                </c:pt>
                <c:pt idx="9085">
                  <c:v>89.954799999999992</c:v>
                </c:pt>
                <c:pt idx="9086">
                  <c:v>-251.18640000000005</c:v>
                </c:pt>
                <c:pt idx="9087">
                  <c:v>-136.48950000000002</c:v>
                </c:pt>
                <c:pt idx="9088">
                  <c:v>21.539699999999996</c:v>
                </c:pt>
                <c:pt idx="9089">
                  <c:v>-62.772499999999965</c:v>
                </c:pt>
                <c:pt idx="9090">
                  <c:v>104.56799999999998</c:v>
                </c:pt>
                <c:pt idx="9091">
                  <c:v>5.4432</c:v>
                </c:pt>
                <c:pt idx="9092">
                  <c:v>-376.69319999999999</c:v>
                </c:pt>
                <c:pt idx="9093">
                  <c:v>83.994400000000013</c:v>
                </c:pt>
                <c:pt idx="9094">
                  <c:v>181.65599999999998</c:v>
                </c:pt>
                <c:pt idx="9095">
                  <c:v>11.731999999999999</c:v>
                </c:pt>
                <c:pt idx="9096">
                  <c:v>13.2986</c:v>
                </c:pt>
                <c:pt idx="9097">
                  <c:v>15.552000000000001</c:v>
                </c:pt>
                <c:pt idx="9098">
                  <c:v>27.71580000000003</c:v>
                </c:pt>
                <c:pt idx="9099">
                  <c:v>3.7584</c:v>
                </c:pt>
                <c:pt idx="9100">
                  <c:v>128.68049999999994</c:v>
                </c:pt>
                <c:pt idx="9101">
                  <c:v>5.3190000000000008</c:v>
                </c:pt>
                <c:pt idx="9102">
                  <c:v>-16.956800000000005</c:v>
                </c:pt>
                <c:pt idx="9103">
                  <c:v>-84.447999999999993</c:v>
                </c:pt>
                <c:pt idx="9104">
                  <c:v>-51.296000000000006</c:v>
                </c:pt>
                <c:pt idx="9105">
                  <c:v>-28.867800000000017</c:v>
                </c:pt>
                <c:pt idx="9106">
                  <c:v>33.589499999999987</c:v>
                </c:pt>
                <c:pt idx="9107">
                  <c:v>1.6776</c:v>
                </c:pt>
                <c:pt idx="9108">
                  <c:v>11.733400000000001</c:v>
                </c:pt>
                <c:pt idx="9109">
                  <c:v>36.397199999999998</c:v>
                </c:pt>
                <c:pt idx="9110">
                  <c:v>17.472000000000001</c:v>
                </c:pt>
                <c:pt idx="9111">
                  <c:v>4.3623999999999974</c:v>
                </c:pt>
                <c:pt idx="9112">
                  <c:v>6.3040000000000305</c:v>
                </c:pt>
                <c:pt idx="9113">
                  <c:v>7.1345999999999989</c:v>
                </c:pt>
                <c:pt idx="9114">
                  <c:v>38.997500000000002</c:v>
                </c:pt>
                <c:pt idx="9115">
                  <c:v>-93.079999999999984</c:v>
                </c:pt>
                <c:pt idx="9116">
                  <c:v>6.3935999999999993</c:v>
                </c:pt>
                <c:pt idx="9117">
                  <c:v>-63.376499999999965</c:v>
                </c:pt>
                <c:pt idx="9118">
                  <c:v>7.0511999999999988</c:v>
                </c:pt>
                <c:pt idx="9119">
                  <c:v>10.584</c:v>
                </c:pt>
                <c:pt idx="9120">
                  <c:v>46.952999999999996</c:v>
                </c:pt>
                <c:pt idx="9121">
                  <c:v>26.349399999999992</c:v>
                </c:pt>
                <c:pt idx="9122">
                  <c:v>3.5009999999999994</c:v>
                </c:pt>
                <c:pt idx="9123">
                  <c:v>-57.75660000000002</c:v>
                </c:pt>
                <c:pt idx="9124">
                  <c:v>-3.8207999999999984</c:v>
                </c:pt>
                <c:pt idx="9125">
                  <c:v>-2.1375999999999991</c:v>
                </c:pt>
                <c:pt idx="9126">
                  <c:v>3.4775999999999998</c:v>
                </c:pt>
                <c:pt idx="9127">
                  <c:v>-11.2806</c:v>
                </c:pt>
                <c:pt idx="9128">
                  <c:v>-58.71599999999998</c:v>
                </c:pt>
                <c:pt idx="9129">
                  <c:v>-241.17600000000002</c:v>
                </c:pt>
                <c:pt idx="9130">
                  <c:v>1.6324000000000014</c:v>
                </c:pt>
                <c:pt idx="9131">
                  <c:v>9.8856000000000002</c:v>
                </c:pt>
                <c:pt idx="9132">
                  <c:v>36.287699999999987</c:v>
                </c:pt>
                <c:pt idx="9133">
                  <c:v>41.697000000000003</c:v>
                </c:pt>
                <c:pt idx="9134">
                  <c:v>-22.671600000000005</c:v>
                </c:pt>
                <c:pt idx="9135">
                  <c:v>-5.1983999999999995</c:v>
                </c:pt>
                <c:pt idx="9136">
                  <c:v>3.4668000000000001</c:v>
                </c:pt>
                <c:pt idx="9137">
                  <c:v>-12.224</c:v>
                </c:pt>
                <c:pt idx="9138">
                  <c:v>13.571999999999996</c:v>
                </c:pt>
                <c:pt idx="9139">
                  <c:v>95.188799999999972</c:v>
                </c:pt>
                <c:pt idx="9140">
                  <c:v>47.993999999999986</c:v>
                </c:pt>
                <c:pt idx="9141">
                  <c:v>12.208000000000002</c:v>
                </c:pt>
                <c:pt idx="9142">
                  <c:v>3.0043999999999995</c:v>
                </c:pt>
                <c:pt idx="9143">
                  <c:v>70.195499999999981</c:v>
                </c:pt>
                <c:pt idx="9144">
                  <c:v>18.820999999999994</c:v>
                </c:pt>
                <c:pt idx="9145">
                  <c:v>-4.492799999999999</c:v>
                </c:pt>
                <c:pt idx="9146">
                  <c:v>42.991400000000006</c:v>
                </c:pt>
                <c:pt idx="9147">
                  <c:v>2.7336</c:v>
                </c:pt>
                <c:pt idx="9148">
                  <c:v>406.71539999999993</c:v>
                </c:pt>
                <c:pt idx="9149">
                  <c:v>66.508799999999994</c:v>
                </c:pt>
                <c:pt idx="9150">
                  <c:v>12.376000000000001</c:v>
                </c:pt>
                <c:pt idx="9151">
                  <c:v>2.3685999999999989</c:v>
                </c:pt>
                <c:pt idx="9152">
                  <c:v>1.4499999999999993</c:v>
                </c:pt>
                <c:pt idx="9153">
                  <c:v>1.852199999999999</c:v>
                </c:pt>
                <c:pt idx="9154">
                  <c:v>3.1382000000000003</c:v>
                </c:pt>
                <c:pt idx="9155">
                  <c:v>19.238399999999999</c:v>
                </c:pt>
                <c:pt idx="9156">
                  <c:v>27.529200000000003</c:v>
                </c:pt>
                <c:pt idx="9157">
                  <c:v>124.6752</c:v>
                </c:pt>
                <c:pt idx="9158">
                  <c:v>104.7222</c:v>
                </c:pt>
                <c:pt idx="9159">
                  <c:v>-3.0366</c:v>
                </c:pt>
                <c:pt idx="9160">
                  <c:v>-7.9199999999999982</c:v>
                </c:pt>
                <c:pt idx="9161">
                  <c:v>32.46879999999998</c:v>
                </c:pt>
                <c:pt idx="9162">
                  <c:v>176.80260000000001</c:v>
                </c:pt>
                <c:pt idx="9163">
                  <c:v>0.74249999999999994</c:v>
                </c:pt>
                <c:pt idx="9164">
                  <c:v>-393.60200000000009</c:v>
                </c:pt>
                <c:pt idx="9165">
                  <c:v>503.63999999999965</c:v>
                </c:pt>
                <c:pt idx="9166">
                  <c:v>50.327999999999996</c:v>
                </c:pt>
                <c:pt idx="9167">
                  <c:v>72.431999999999988</c:v>
                </c:pt>
                <c:pt idx="9168">
                  <c:v>147.08959999999999</c:v>
                </c:pt>
                <c:pt idx="9169">
                  <c:v>21.012799999999999</c:v>
                </c:pt>
                <c:pt idx="9170">
                  <c:v>1.597999999999999</c:v>
                </c:pt>
                <c:pt idx="9171">
                  <c:v>22.991999999999997</c:v>
                </c:pt>
                <c:pt idx="9172">
                  <c:v>222.58799999999991</c:v>
                </c:pt>
                <c:pt idx="9173">
                  <c:v>11.230799999999999</c:v>
                </c:pt>
                <c:pt idx="9174">
                  <c:v>8.9969999999999892</c:v>
                </c:pt>
                <c:pt idx="9175">
                  <c:v>9.3312000000000008</c:v>
                </c:pt>
                <c:pt idx="9176">
                  <c:v>-20.72399999999999</c:v>
                </c:pt>
                <c:pt idx="9177">
                  <c:v>3.9144000000000005</c:v>
                </c:pt>
                <c:pt idx="9178">
                  <c:v>6.1490000000000009</c:v>
                </c:pt>
                <c:pt idx="9179">
                  <c:v>44.242500000000035</c:v>
                </c:pt>
                <c:pt idx="9180">
                  <c:v>4.1832000000000003</c:v>
                </c:pt>
                <c:pt idx="9181">
                  <c:v>11.673000000000002</c:v>
                </c:pt>
                <c:pt idx="9182">
                  <c:v>7.8064000000000036</c:v>
                </c:pt>
                <c:pt idx="9183">
                  <c:v>11.543199999999999</c:v>
                </c:pt>
                <c:pt idx="9184">
                  <c:v>15.524999999999999</c:v>
                </c:pt>
                <c:pt idx="9185">
                  <c:v>25.897999999999982</c:v>
                </c:pt>
                <c:pt idx="9186">
                  <c:v>412.46800000000007</c:v>
                </c:pt>
                <c:pt idx="9187">
                  <c:v>-0.69760000000000066</c:v>
                </c:pt>
                <c:pt idx="9188">
                  <c:v>3.8024000000000004</c:v>
                </c:pt>
                <c:pt idx="9189">
                  <c:v>-165.768</c:v>
                </c:pt>
                <c:pt idx="9190">
                  <c:v>-82.989999999999981</c:v>
                </c:pt>
                <c:pt idx="9191">
                  <c:v>15.489999999999997</c:v>
                </c:pt>
                <c:pt idx="9192">
                  <c:v>-46.995200000000025</c:v>
                </c:pt>
                <c:pt idx="9193">
                  <c:v>38.779199999999989</c:v>
                </c:pt>
                <c:pt idx="9194">
                  <c:v>3.5993999999999993</c:v>
                </c:pt>
                <c:pt idx="9195">
                  <c:v>-16.614000000000004</c:v>
                </c:pt>
                <c:pt idx="9196">
                  <c:v>19.180800000000001</c:v>
                </c:pt>
                <c:pt idx="9197">
                  <c:v>125.30000000000007</c:v>
                </c:pt>
                <c:pt idx="9198">
                  <c:v>11.0808</c:v>
                </c:pt>
                <c:pt idx="9199">
                  <c:v>32.097999999999971</c:v>
                </c:pt>
                <c:pt idx="9200">
                  <c:v>12.097999999999999</c:v>
                </c:pt>
                <c:pt idx="9201">
                  <c:v>148.51060000000001</c:v>
                </c:pt>
                <c:pt idx="9202">
                  <c:v>10.0632</c:v>
                </c:pt>
                <c:pt idx="9203">
                  <c:v>32.186000000000007</c:v>
                </c:pt>
                <c:pt idx="9204">
                  <c:v>6.911999999999999</c:v>
                </c:pt>
                <c:pt idx="9205">
                  <c:v>4.4891999999999985</c:v>
                </c:pt>
                <c:pt idx="9206">
                  <c:v>24.883200000000002</c:v>
                </c:pt>
                <c:pt idx="9207">
                  <c:v>7.4654999999999987</c:v>
                </c:pt>
                <c:pt idx="9208">
                  <c:v>4.1755999999999993</c:v>
                </c:pt>
                <c:pt idx="9209">
                  <c:v>3.4944000000000002</c:v>
                </c:pt>
                <c:pt idx="9210">
                  <c:v>2.5920000000000001</c:v>
                </c:pt>
                <c:pt idx="9211">
                  <c:v>9.3312000000000008</c:v>
                </c:pt>
                <c:pt idx="9212">
                  <c:v>11.166400000000003</c:v>
                </c:pt>
                <c:pt idx="9213">
                  <c:v>28.598399999999994</c:v>
                </c:pt>
                <c:pt idx="9214">
                  <c:v>6.9741</c:v>
                </c:pt>
                <c:pt idx="9215">
                  <c:v>15.552000000000001</c:v>
                </c:pt>
                <c:pt idx="9216">
                  <c:v>-24.771599999999999</c:v>
                </c:pt>
                <c:pt idx="9217">
                  <c:v>7.4871999999999996</c:v>
                </c:pt>
                <c:pt idx="9218">
                  <c:v>3.3515999999999977</c:v>
                </c:pt>
                <c:pt idx="9219">
                  <c:v>-204.99959999999996</c:v>
                </c:pt>
                <c:pt idx="9220">
                  <c:v>5.2028999999999996</c:v>
                </c:pt>
                <c:pt idx="9221">
                  <c:v>346.03960000000006</c:v>
                </c:pt>
                <c:pt idx="9222">
                  <c:v>12.441600000000001</c:v>
                </c:pt>
                <c:pt idx="9223">
                  <c:v>-13.188000000000009</c:v>
                </c:pt>
                <c:pt idx="9224">
                  <c:v>-2.3232000000000008</c:v>
                </c:pt>
                <c:pt idx="9225">
                  <c:v>-6.4232000000000014</c:v>
                </c:pt>
                <c:pt idx="9226">
                  <c:v>-12.528600000000001</c:v>
                </c:pt>
                <c:pt idx="9227">
                  <c:v>106.78080000000003</c:v>
                </c:pt>
                <c:pt idx="9228">
                  <c:v>3.36</c:v>
                </c:pt>
                <c:pt idx="9229">
                  <c:v>5.5070999999999994</c:v>
                </c:pt>
                <c:pt idx="9230">
                  <c:v>27.993600000000001</c:v>
                </c:pt>
                <c:pt idx="9231">
                  <c:v>-694.29359999999997</c:v>
                </c:pt>
                <c:pt idx="9232">
                  <c:v>31.244399999999995</c:v>
                </c:pt>
                <c:pt idx="9233">
                  <c:v>0.94679999999999698</c:v>
                </c:pt>
                <c:pt idx="9234">
                  <c:v>68.197999999999979</c:v>
                </c:pt>
                <c:pt idx="9235">
                  <c:v>5.2332000000000001</c:v>
                </c:pt>
                <c:pt idx="9236">
                  <c:v>28.436399999999935</c:v>
                </c:pt>
                <c:pt idx="9237">
                  <c:v>2.5591999999999997</c:v>
                </c:pt>
                <c:pt idx="9238">
                  <c:v>-3.6892000000000067</c:v>
                </c:pt>
                <c:pt idx="9239">
                  <c:v>20.584200000000003</c:v>
                </c:pt>
                <c:pt idx="9240">
                  <c:v>-3.9248999999999974</c:v>
                </c:pt>
                <c:pt idx="9241">
                  <c:v>0.57540000000000058</c:v>
                </c:pt>
                <c:pt idx="9242">
                  <c:v>4.6487999999999987</c:v>
                </c:pt>
                <c:pt idx="9243">
                  <c:v>7.0489999999999995</c:v>
                </c:pt>
                <c:pt idx="9244">
                  <c:v>2.2239999999999998</c:v>
                </c:pt>
                <c:pt idx="9245">
                  <c:v>15.552000000000001</c:v>
                </c:pt>
                <c:pt idx="9246">
                  <c:v>2.8535999999999988</c:v>
                </c:pt>
                <c:pt idx="9247">
                  <c:v>0.72279999999999989</c:v>
                </c:pt>
                <c:pt idx="9248">
                  <c:v>1.3649999999999998</c:v>
                </c:pt>
                <c:pt idx="9249">
                  <c:v>220.48250000000002</c:v>
                </c:pt>
                <c:pt idx="9250">
                  <c:v>54.444800000000001</c:v>
                </c:pt>
                <c:pt idx="9251">
                  <c:v>33.639999999999986</c:v>
                </c:pt>
                <c:pt idx="9252">
                  <c:v>63.983999999999988</c:v>
                </c:pt>
                <c:pt idx="9253">
                  <c:v>6.2208000000000006</c:v>
                </c:pt>
                <c:pt idx="9254">
                  <c:v>15.222499999999997</c:v>
                </c:pt>
                <c:pt idx="9255">
                  <c:v>6.8723999999999998</c:v>
                </c:pt>
                <c:pt idx="9256">
                  <c:v>4.4344000000000001</c:v>
                </c:pt>
                <c:pt idx="9257">
                  <c:v>53.270399999999995</c:v>
                </c:pt>
                <c:pt idx="9258">
                  <c:v>24.393000000000001</c:v>
                </c:pt>
                <c:pt idx="9259">
                  <c:v>2.598399999999998</c:v>
                </c:pt>
                <c:pt idx="9260">
                  <c:v>6.63</c:v>
                </c:pt>
                <c:pt idx="9261">
                  <c:v>-2.6997000000000355</c:v>
                </c:pt>
                <c:pt idx="9262">
                  <c:v>35.097300000000004</c:v>
                </c:pt>
                <c:pt idx="9263">
                  <c:v>53.982000000000006</c:v>
                </c:pt>
                <c:pt idx="9264">
                  <c:v>-7.782</c:v>
                </c:pt>
                <c:pt idx="9265">
                  <c:v>24.317999999999998</c:v>
                </c:pt>
                <c:pt idx="9266">
                  <c:v>5.5327999999999999</c:v>
                </c:pt>
                <c:pt idx="9267">
                  <c:v>6.8388000000000009</c:v>
                </c:pt>
                <c:pt idx="9268">
                  <c:v>9.6191999999999993</c:v>
                </c:pt>
                <c:pt idx="9269">
                  <c:v>11.2308</c:v>
                </c:pt>
                <c:pt idx="9270">
                  <c:v>1453.1237999999996</c:v>
                </c:pt>
                <c:pt idx="9271">
                  <c:v>4.4088000000000012</c:v>
                </c:pt>
                <c:pt idx="9272">
                  <c:v>303.3408</c:v>
                </c:pt>
                <c:pt idx="9273">
                  <c:v>757.41120000000001</c:v>
                </c:pt>
                <c:pt idx="9274">
                  <c:v>112.57400000000001</c:v>
                </c:pt>
                <c:pt idx="9275">
                  <c:v>13.852799999999995</c:v>
                </c:pt>
                <c:pt idx="9276">
                  <c:v>11.98</c:v>
                </c:pt>
                <c:pt idx="9277">
                  <c:v>5.1791999999999998</c:v>
                </c:pt>
                <c:pt idx="9278">
                  <c:v>-5.6006999999999962</c:v>
                </c:pt>
                <c:pt idx="9279">
                  <c:v>-28.49799999999999</c:v>
                </c:pt>
                <c:pt idx="9280">
                  <c:v>40.97</c:v>
                </c:pt>
                <c:pt idx="9281">
                  <c:v>20.369999999999997</c:v>
                </c:pt>
                <c:pt idx="9282">
                  <c:v>25.278400000000001</c:v>
                </c:pt>
                <c:pt idx="9283">
                  <c:v>3.9473999999999996</c:v>
                </c:pt>
                <c:pt idx="9284">
                  <c:v>43.223399999999984</c:v>
                </c:pt>
                <c:pt idx="9285">
                  <c:v>4.7712000000000012</c:v>
                </c:pt>
                <c:pt idx="9286">
                  <c:v>-11.020800000000005</c:v>
                </c:pt>
                <c:pt idx="9287">
                  <c:v>-84.961500000000029</c:v>
                </c:pt>
                <c:pt idx="9288">
                  <c:v>-15.418800000000203</c:v>
                </c:pt>
                <c:pt idx="9289">
                  <c:v>22.987699999999997</c:v>
                </c:pt>
                <c:pt idx="9290">
                  <c:v>2.8535999999999988</c:v>
                </c:pt>
                <c:pt idx="9291">
                  <c:v>15.524999999999999</c:v>
                </c:pt>
                <c:pt idx="9292">
                  <c:v>-0.94520000000000004</c:v>
                </c:pt>
                <c:pt idx="9293">
                  <c:v>20.585999999999999</c:v>
                </c:pt>
                <c:pt idx="9294">
                  <c:v>5.0286000000000008</c:v>
                </c:pt>
                <c:pt idx="9295">
                  <c:v>-64.937599999999989</c:v>
                </c:pt>
                <c:pt idx="9296">
                  <c:v>8.2847999999999971</c:v>
                </c:pt>
                <c:pt idx="9297">
                  <c:v>24.476800000000004</c:v>
                </c:pt>
                <c:pt idx="9298">
                  <c:v>6.5057999999999971</c:v>
                </c:pt>
                <c:pt idx="9299">
                  <c:v>-6.8992000000000022</c:v>
                </c:pt>
                <c:pt idx="9300">
                  <c:v>-20.245000000000008</c:v>
                </c:pt>
                <c:pt idx="9301">
                  <c:v>6.122999999999994</c:v>
                </c:pt>
                <c:pt idx="9302">
                  <c:v>0.88559999999999883</c:v>
                </c:pt>
                <c:pt idx="9303">
                  <c:v>5.4432</c:v>
                </c:pt>
                <c:pt idx="9304">
                  <c:v>-2.2877999999999998</c:v>
                </c:pt>
                <c:pt idx="9305">
                  <c:v>2.1840000000000002</c:v>
                </c:pt>
                <c:pt idx="9306">
                  <c:v>1.9023999999999992</c:v>
                </c:pt>
                <c:pt idx="9307">
                  <c:v>3.7200000000000006</c:v>
                </c:pt>
                <c:pt idx="9308">
                  <c:v>15.917999999999999</c:v>
                </c:pt>
                <c:pt idx="9309">
                  <c:v>9.9215999999999998</c:v>
                </c:pt>
                <c:pt idx="9310">
                  <c:v>45.839999999999996</c:v>
                </c:pt>
                <c:pt idx="9311">
                  <c:v>1.7247999999999997</c:v>
                </c:pt>
                <c:pt idx="9312">
                  <c:v>4.7616000000000014</c:v>
                </c:pt>
                <c:pt idx="9313">
                  <c:v>117.12960000000004</c:v>
                </c:pt>
                <c:pt idx="9314">
                  <c:v>46.790800000000004</c:v>
                </c:pt>
                <c:pt idx="9315">
                  <c:v>-27.715799999999994</c:v>
                </c:pt>
                <c:pt idx="9316">
                  <c:v>-163.45159999999996</c:v>
                </c:pt>
                <c:pt idx="9317">
                  <c:v>-2.9940000000000015</c:v>
                </c:pt>
                <c:pt idx="9318">
                  <c:v>6.4127999999999998</c:v>
                </c:pt>
                <c:pt idx="9319">
                  <c:v>25.474399999999999</c:v>
                </c:pt>
                <c:pt idx="9320">
                  <c:v>31.266399999999976</c:v>
                </c:pt>
                <c:pt idx="9321">
                  <c:v>-5.6879999999999988</c:v>
                </c:pt>
                <c:pt idx="9322">
                  <c:v>-84.292799999999986</c:v>
                </c:pt>
                <c:pt idx="9323">
                  <c:v>97.078399999999988</c:v>
                </c:pt>
                <c:pt idx="9324">
                  <c:v>59.481600000000014</c:v>
                </c:pt>
                <c:pt idx="9325">
                  <c:v>23.711999999999996</c:v>
                </c:pt>
                <c:pt idx="9326">
                  <c:v>34.812800000000003</c:v>
                </c:pt>
                <c:pt idx="9327">
                  <c:v>34.178400000000011</c:v>
                </c:pt>
                <c:pt idx="9328">
                  <c:v>7.2744</c:v>
                </c:pt>
                <c:pt idx="9329">
                  <c:v>15.395199999999999</c:v>
                </c:pt>
                <c:pt idx="9330">
                  <c:v>7.3132000000000001</c:v>
                </c:pt>
                <c:pt idx="9331">
                  <c:v>75.180000000000064</c:v>
                </c:pt>
                <c:pt idx="9332">
                  <c:v>50.876800000000003</c:v>
                </c:pt>
                <c:pt idx="9333">
                  <c:v>6.6739999999999995</c:v>
                </c:pt>
                <c:pt idx="9334">
                  <c:v>-15.71759999999999</c:v>
                </c:pt>
                <c:pt idx="9335">
                  <c:v>1.4975999999999996</c:v>
                </c:pt>
                <c:pt idx="9336">
                  <c:v>8.7710000000000008</c:v>
                </c:pt>
                <c:pt idx="9337">
                  <c:v>1.1219999999999999</c:v>
                </c:pt>
                <c:pt idx="9338">
                  <c:v>7.0223999999999993</c:v>
                </c:pt>
                <c:pt idx="9339">
                  <c:v>68.963099999999997</c:v>
                </c:pt>
                <c:pt idx="9340">
                  <c:v>9</c:v>
                </c:pt>
                <c:pt idx="9341">
                  <c:v>11.757600000000011</c:v>
                </c:pt>
                <c:pt idx="9342">
                  <c:v>19.193999999999999</c:v>
                </c:pt>
                <c:pt idx="9343">
                  <c:v>-106.39299999999997</c:v>
                </c:pt>
                <c:pt idx="9344">
                  <c:v>-4.7625000000000011</c:v>
                </c:pt>
                <c:pt idx="9345">
                  <c:v>-11.518799999999999</c:v>
                </c:pt>
                <c:pt idx="9346">
                  <c:v>8.2896000000000001</c:v>
                </c:pt>
                <c:pt idx="9347">
                  <c:v>-12.84900000000016</c:v>
                </c:pt>
                <c:pt idx="9348">
                  <c:v>202.25279999999998</c:v>
                </c:pt>
                <c:pt idx="9349">
                  <c:v>10.909600000000001</c:v>
                </c:pt>
                <c:pt idx="9350">
                  <c:v>4.4603999999999999</c:v>
                </c:pt>
                <c:pt idx="9351">
                  <c:v>-20.784600000000012</c:v>
                </c:pt>
                <c:pt idx="9352">
                  <c:v>-14.870399999999961</c:v>
                </c:pt>
                <c:pt idx="9353">
                  <c:v>3.7127999999999988</c:v>
                </c:pt>
                <c:pt idx="9354">
                  <c:v>9.3312000000000008</c:v>
                </c:pt>
                <c:pt idx="9355">
                  <c:v>1.0192000000000001</c:v>
                </c:pt>
                <c:pt idx="9356">
                  <c:v>8.7137999999999991</c:v>
                </c:pt>
                <c:pt idx="9357">
                  <c:v>15.091999999999995</c:v>
                </c:pt>
                <c:pt idx="9358">
                  <c:v>-99.34529999999998</c:v>
                </c:pt>
                <c:pt idx="9359">
                  <c:v>7.816599999999994</c:v>
                </c:pt>
                <c:pt idx="9360">
                  <c:v>0</c:v>
                </c:pt>
                <c:pt idx="9361">
                  <c:v>10.3194</c:v>
                </c:pt>
                <c:pt idx="9362">
                  <c:v>0.3906000000000005</c:v>
                </c:pt>
                <c:pt idx="9363">
                  <c:v>6.4205999999999976</c:v>
                </c:pt>
                <c:pt idx="9364">
                  <c:v>7.1863999999999919</c:v>
                </c:pt>
                <c:pt idx="9365">
                  <c:v>5.6644000000000005</c:v>
                </c:pt>
                <c:pt idx="9366">
                  <c:v>25.679999999999996</c:v>
                </c:pt>
                <c:pt idx="9367">
                  <c:v>83.843999999999937</c:v>
                </c:pt>
                <c:pt idx="9368">
                  <c:v>18.211199999999998</c:v>
                </c:pt>
                <c:pt idx="9369">
                  <c:v>43.675200000000018</c:v>
                </c:pt>
                <c:pt idx="9370">
                  <c:v>-4.1568000000000023</c:v>
                </c:pt>
                <c:pt idx="9371">
                  <c:v>-86.058600000000013</c:v>
                </c:pt>
                <c:pt idx="9372">
                  <c:v>2.9144999999999994</c:v>
                </c:pt>
                <c:pt idx="9373">
                  <c:v>52.492999999999967</c:v>
                </c:pt>
                <c:pt idx="9374">
                  <c:v>15.958800000000004</c:v>
                </c:pt>
                <c:pt idx="9375">
                  <c:v>10.5</c:v>
                </c:pt>
                <c:pt idx="9376">
                  <c:v>13.674000000000003</c:v>
                </c:pt>
                <c:pt idx="9377">
                  <c:v>8.465600000000002</c:v>
                </c:pt>
                <c:pt idx="9378">
                  <c:v>2.3868</c:v>
                </c:pt>
                <c:pt idx="9379">
                  <c:v>15.934799999999997</c:v>
                </c:pt>
                <c:pt idx="9380">
                  <c:v>6.4784000000000042</c:v>
                </c:pt>
                <c:pt idx="9381">
                  <c:v>-10.60680000000005</c:v>
                </c:pt>
                <c:pt idx="9382">
                  <c:v>0.504</c:v>
                </c:pt>
                <c:pt idx="9383">
                  <c:v>-1.049000000000003</c:v>
                </c:pt>
                <c:pt idx="9384">
                  <c:v>12.441600000000001</c:v>
                </c:pt>
                <c:pt idx="9385">
                  <c:v>33.1584</c:v>
                </c:pt>
                <c:pt idx="9386">
                  <c:v>37.562399999999997</c:v>
                </c:pt>
                <c:pt idx="9387">
                  <c:v>5.7715999999999994</c:v>
                </c:pt>
                <c:pt idx="9388">
                  <c:v>152.02319999999997</c:v>
                </c:pt>
                <c:pt idx="9389">
                  <c:v>0.95879999999999987</c:v>
                </c:pt>
                <c:pt idx="9390">
                  <c:v>14.307499999999997</c:v>
                </c:pt>
                <c:pt idx="9391">
                  <c:v>2.5973999999999995</c:v>
                </c:pt>
                <c:pt idx="9392">
                  <c:v>-29.116799999999955</c:v>
                </c:pt>
                <c:pt idx="9393">
                  <c:v>157.48750000000001</c:v>
                </c:pt>
                <c:pt idx="9394">
                  <c:v>140.39599999999993</c:v>
                </c:pt>
                <c:pt idx="9395">
                  <c:v>-10.019600000000054</c:v>
                </c:pt>
                <c:pt idx="9396">
                  <c:v>35.334599999999995</c:v>
                </c:pt>
                <c:pt idx="9397">
                  <c:v>8.0548000000000002</c:v>
                </c:pt>
                <c:pt idx="9398">
                  <c:v>661.45590000000004</c:v>
                </c:pt>
                <c:pt idx="9399">
                  <c:v>1.2348000000000008</c:v>
                </c:pt>
                <c:pt idx="9400">
                  <c:v>14.6264</c:v>
                </c:pt>
                <c:pt idx="9401">
                  <c:v>0.96119999999999983</c:v>
                </c:pt>
                <c:pt idx="9402">
                  <c:v>-66.230199999999996</c:v>
                </c:pt>
                <c:pt idx="9403">
                  <c:v>286.38359999999989</c:v>
                </c:pt>
                <c:pt idx="9404">
                  <c:v>1.6829999999999994</c:v>
                </c:pt>
                <c:pt idx="9405">
                  <c:v>156.04699999999997</c:v>
                </c:pt>
                <c:pt idx="9406">
                  <c:v>2.6399999999999997</c:v>
                </c:pt>
                <c:pt idx="9407">
                  <c:v>171.36000000000007</c:v>
                </c:pt>
                <c:pt idx="9408">
                  <c:v>3.9831000000000003</c:v>
                </c:pt>
                <c:pt idx="9409">
                  <c:v>-2.5092999999999996</c:v>
                </c:pt>
                <c:pt idx="9410">
                  <c:v>15.385999999999999</c:v>
                </c:pt>
                <c:pt idx="9411">
                  <c:v>6.5434999999999981</c:v>
                </c:pt>
                <c:pt idx="9412">
                  <c:v>0</c:v>
                </c:pt>
                <c:pt idx="9413">
                  <c:v>-11.587200000000003</c:v>
                </c:pt>
                <c:pt idx="9414">
                  <c:v>15.598999999999997</c:v>
                </c:pt>
                <c:pt idx="9415">
                  <c:v>8.7906000000000013</c:v>
                </c:pt>
                <c:pt idx="9416">
                  <c:v>3.2351999999999994</c:v>
                </c:pt>
                <c:pt idx="9417">
                  <c:v>3.6288</c:v>
                </c:pt>
                <c:pt idx="9418">
                  <c:v>4.0338000000000003</c:v>
                </c:pt>
                <c:pt idx="9419">
                  <c:v>-38.821200000000012</c:v>
                </c:pt>
                <c:pt idx="9420">
                  <c:v>-56.059200000000011</c:v>
                </c:pt>
                <c:pt idx="9421">
                  <c:v>60.475200000000058</c:v>
                </c:pt>
                <c:pt idx="9422">
                  <c:v>11.802999999999999</c:v>
                </c:pt>
                <c:pt idx="9423">
                  <c:v>37.796999999999997</c:v>
                </c:pt>
                <c:pt idx="9424">
                  <c:v>4.9500000000000011</c:v>
                </c:pt>
                <c:pt idx="9425">
                  <c:v>420.58800000000019</c:v>
                </c:pt>
                <c:pt idx="9426">
                  <c:v>13.452000000000002</c:v>
                </c:pt>
                <c:pt idx="9427">
                  <c:v>39.97999999999999</c:v>
                </c:pt>
                <c:pt idx="9428">
                  <c:v>-69.311999999999898</c:v>
                </c:pt>
                <c:pt idx="9429">
                  <c:v>82.496999999999957</c:v>
                </c:pt>
                <c:pt idx="9430">
                  <c:v>-16.261300000000006</c:v>
                </c:pt>
                <c:pt idx="9431">
                  <c:v>1.9925999999999999</c:v>
                </c:pt>
                <c:pt idx="9432">
                  <c:v>-5.2640000000000002</c:v>
                </c:pt>
                <c:pt idx="9433">
                  <c:v>12.700800000000001</c:v>
                </c:pt>
                <c:pt idx="9434">
                  <c:v>1.1555999999999984</c:v>
                </c:pt>
                <c:pt idx="9435">
                  <c:v>-31.600000000000037</c:v>
                </c:pt>
                <c:pt idx="9436">
                  <c:v>-2.0621999999999998</c:v>
                </c:pt>
                <c:pt idx="9437">
                  <c:v>6.2208000000000006</c:v>
                </c:pt>
                <c:pt idx="9438">
                  <c:v>-57.115200000000016</c:v>
                </c:pt>
                <c:pt idx="9439">
                  <c:v>2.5019999999999971</c:v>
                </c:pt>
                <c:pt idx="9440">
                  <c:v>6.7251999999999992</c:v>
                </c:pt>
                <c:pt idx="9441">
                  <c:v>6.0449999999999946</c:v>
                </c:pt>
                <c:pt idx="9442">
                  <c:v>1.2192000000000007</c:v>
                </c:pt>
                <c:pt idx="9443">
                  <c:v>19.178600000000003</c:v>
                </c:pt>
                <c:pt idx="9444">
                  <c:v>34.741999999999997</c:v>
                </c:pt>
                <c:pt idx="9445">
                  <c:v>5.6993999999999998</c:v>
                </c:pt>
                <c:pt idx="9446">
                  <c:v>16.146000000000001</c:v>
                </c:pt>
                <c:pt idx="9447">
                  <c:v>138.41699999999997</c:v>
                </c:pt>
                <c:pt idx="9448">
                  <c:v>5.9135999999999997</c:v>
                </c:pt>
                <c:pt idx="9449">
                  <c:v>3.0127999999999995</c:v>
                </c:pt>
                <c:pt idx="9450">
                  <c:v>5.4503999999999913</c:v>
                </c:pt>
                <c:pt idx="9451">
                  <c:v>55.844999999999985</c:v>
                </c:pt>
                <c:pt idx="9452">
                  <c:v>26.582399999999986</c:v>
                </c:pt>
                <c:pt idx="9453">
                  <c:v>13.685099999999995</c:v>
                </c:pt>
                <c:pt idx="9454">
                  <c:v>-8.2763999999999971</c:v>
                </c:pt>
                <c:pt idx="9455">
                  <c:v>-1.8294999999999959</c:v>
                </c:pt>
                <c:pt idx="9456">
                  <c:v>0.33989999999999654</c:v>
                </c:pt>
                <c:pt idx="9457">
                  <c:v>-10.050000000000001</c:v>
                </c:pt>
                <c:pt idx="9458">
                  <c:v>41.933999999999983</c:v>
                </c:pt>
                <c:pt idx="9459">
                  <c:v>-2.9985000000000022</c:v>
                </c:pt>
                <c:pt idx="9460">
                  <c:v>17.22</c:v>
                </c:pt>
                <c:pt idx="9461">
                  <c:v>20.097000000000008</c:v>
                </c:pt>
                <c:pt idx="9462">
                  <c:v>168.47040000000004</c:v>
                </c:pt>
                <c:pt idx="9463">
                  <c:v>3.4047999999999981</c:v>
                </c:pt>
                <c:pt idx="9464">
                  <c:v>7.9487999999999985</c:v>
                </c:pt>
                <c:pt idx="9465">
                  <c:v>1.597999999999999</c:v>
                </c:pt>
                <c:pt idx="9466">
                  <c:v>55.582200000000007</c:v>
                </c:pt>
                <c:pt idx="9467">
                  <c:v>-66.599999999999994</c:v>
                </c:pt>
                <c:pt idx="9468">
                  <c:v>6.2208000000000006</c:v>
                </c:pt>
                <c:pt idx="9469">
                  <c:v>53.260799999999996</c:v>
                </c:pt>
                <c:pt idx="9470">
                  <c:v>3.9991999999999877</c:v>
                </c:pt>
                <c:pt idx="9471">
                  <c:v>3.7127999999999997</c:v>
                </c:pt>
                <c:pt idx="9472">
                  <c:v>24.2012</c:v>
                </c:pt>
                <c:pt idx="9473">
                  <c:v>38.532000000000004</c:v>
                </c:pt>
                <c:pt idx="9474">
                  <c:v>1.9925999999999999</c:v>
                </c:pt>
                <c:pt idx="9475">
                  <c:v>54.214999999999982</c:v>
                </c:pt>
                <c:pt idx="9476">
                  <c:v>-61.872</c:v>
                </c:pt>
                <c:pt idx="9477">
                  <c:v>-6.2370000000000019</c:v>
                </c:pt>
                <c:pt idx="9478">
                  <c:v>4.1124999999999998</c:v>
                </c:pt>
                <c:pt idx="9479">
                  <c:v>-6.5076000000000018</c:v>
                </c:pt>
                <c:pt idx="9480">
                  <c:v>-533.73250000000007</c:v>
                </c:pt>
                <c:pt idx="9481">
                  <c:v>1.8160000000000016</c:v>
                </c:pt>
                <c:pt idx="9482">
                  <c:v>91.995400000000018</c:v>
                </c:pt>
                <c:pt idx="9483">
                  <c:v>6.4943999999999988</c:v>
                </c:pt>
                <c:pt idx="9484">
                  <c:v>-137.97600000000008</c:v>
                </c:pt>
                <c:pt idx="9485">
                  <c:v>9.6299999999999955</c:v>
                </c:pt>
                <c:pt idx="9486">
                  <c:v>-76.953599999999994</c:v>
                </c:pt>
                <c:pt idx="9487">
                  <c:v>2.1581999999999999</c:v>
                </c:pt>
                <c:pt idx="9488">
                  <c:v>50.120000000000033</c:v>
                </c:pt>
                <c:pt idx="9489">
                  <c:v>59.114999999999981</c:v>
                </c:pt>
                <c:pt idx="9490">
                  <c:v>682.5168000000001</c:v>
                </c:pt>
                <c:pt idx="9491">
                  <c:v>3.1007999999999996</c:v>
                </c:pt>
                <c:pt idx="9492">
                  <c:v>19.080000000000002</c:v>
                </c:pt>
                <c:pt idx="9493">
                  <c:v>350.42700000000002</c:v>
                </c:pt>
                <c:pt idx="9494">
                  <c:v>5.3460000000000001</c:v>
                </c:pt>
                <c:pt idx="9495">
                  <c:v>46.800000000000004</c:v>
                </c:pt>
                <c:pt idx="9496">
                  <c:v>2.3409000000000004</c:v>
                </c:pt>
                <c:pt idx="9497">
                  <c:v>2.0286</c:v>
                </c:pt>
                <c:pt idx="9498">
                  <c:v>82.290599999999998</c:v>
                </c:pt>
                <c:pt idx="9499">
                  <c:v>31.187999999999999</c:v>
                </c:pt>
                <c:pt idx="9500">
                  <c:v>11.314800000000002</c:v>
                </c:pt>
                <c:pt idx="9501">
                  <c:v>8.01</c:v>
                </c:pt>
                <c:pt idx="9502">
                  <c:v>8.3537999999999997</c:v>
                </c:pt>
                <c:pt idx="9503">
                  <c:v>0.80640000000000001</c:v>
                </c:pt>
                <c:pt idx="9504">
                  <c:v>272.98250000000002</c:v>
                </c:pt>
                <c:pt idx="9505">
                  <c:v>54.860399999999998</c:v>
                </c:pt>
                <c:pt idx="9506">
                  <c:v>7.4759999999999991</c:v>
                </c:pt>
                <c:pt idx="9507">
                  <c:v>18.089999999999996</c:v>
                </c:pt>
                <c:pt idx="9508">
                  <c:v>4.5836999999999994</c:v>
                </c:pt>
                <c:pt idx="9509">
                  <c:v>20.694600000000008</c:v>
                </c:pt>
                <c:pt idx="9510">
                  <c:v>15.7194</c:v>
                </c:pt>
                <c:pt idx="9511">
                  <c:v>-13.895999999999997</c:v>
                </c:pt>
                <c:pt idx="9512">
                  <c:v>-6.0196000000000254</c:v>
                </c:pt>
                <c:pt idx="9513">
                  <c:v>544.41749999999979</c:v>
                </c:pt>
                <c:pt idx="9514">
                  <c:v>31.869599999999995</c:v>
                </c:pt>
                <c:pt idx="9515">
                  <c:v>8.808799999999998</c:v>
                </c:pt>
                <c:pt idx="9516">
                  <c:v>4.0472999999999999</c:v>
                </c:pt>
                <c:pt idx="9517">
                  <c:v>2.5056000000000003</c:v>
                </c:pt>
                <c:pt idx="9518">
                  <c:v>48.994199999999921</c:v>
                </c:pt>
                <c:pt idx="9519">
                  <c:v>22.702400000000004</c:v>
                </c:pt>
                <c:pt idx="9520">
                  <c:v>3.720799999999997</c:v>
                </c:pt>
                <c:pt idx="9521">
                  <c:v>36.44729999999997</c:v>
                </c:pt>
                <c:pt idx="9522">
                  <c:v>5.4432</c:v>
                </c:pt>
                <c:pt idx="9523">
                  <c:v>-7.7406000000000006</c:v>
                </c:pt>
                <c:pt idx="9524">
                  <c:v>29.371999999999993</c:v>
                </c:pt>
                <c:pt idx="9525">
                  <c:v>39.97999999999999</c:v>
                </c:pt>
                <c:pt idx="9526">
                  <c:v>-7.0145999999999997</c:v>
                </c:pt>
                <c:pt idx="9527">
                  <c:v>60.463200000000015</c:v>
                </c:pt>
                <c:pt idx="9528">
                  <c:v>3.0211999999999994</c:v>
                </c:pt>
                <c:pt idx="9529">
                  <c:v>0.95759999999999934</c:v>
                </c:pt>
                <c:pt idx="9530">
                  <c:v>24.269599999999997</c:v>
                </c:pt>
                <c:pt idx="9531">
                  <c:v>5.5616000000000021</c:v>
                </c:pt>
                <c:pt idx="9532">
                  <c:v>80.777199999999979</c:v>
                </c:pt>
                <c:pt idx="9533">
                  <c:v>12.607699999999999</c:v>
                </c:pt>
                <c:pt idx="9534">
                  <c:v>1.3391999999999982</c:v>
                </c:pt>
                <c:pt idx="9535">
                  <c:v>3.283199999999999</c:v>
                </c:pt>
                <c:pt idx="9536">
                  <c:v>-6.8634000000000013</c:v>
                </c:pt>
                <c:pt idx="9537">
                  <c:v>84.293999999999969</c:v>
                </c:pt>
                <c:pt idx="9538">
                  <c:v>7.7739999999999991</c:v>
                </c:pt>
                <c:pt idx="9539">
                  <c:v>18.781199999999998</c:v>
                </c:pt>
                <c:pt idx="9540">
                  <c:v>16.797200000000004</c:v>
                </c:pt>
                <c:pt idx="9541">
                  <c:v>13.320000000000002</c:v>
                </c:pt>
                <c:pt idx="9542">
                  <c:v>-9.6565000000000047</c:v>
                </c:pt>
                <c:pt idx="9543">
                  <c:v>19.137599999999992</c:v>
                </c:pt>
                <c:pt idx="9544">
                  <c:v>-114.01739999999995</c:v>
                </c:pt>
                <c:pt idx="9545">
                  <c:v>0.89100000000000001</c:v>
                </c:pt>
                <c:pt idx="9546">
                  <c:v>35.663599999999995</c:v>
                </c:pt>
                <c:pt idx="9547">
                  <c:v>2.1399999999999992</c:v>
                </c:pt>
                <c:pt idx="9548">
                  <c:v>-3.8549999999999986</c:v>
                </c:pt>
                <c:pt idx="9549">
                  <c:v>90.71999999999997</c:v>
                </c:pt>
                <c:pt idx="9550">
                  <c:v>5.1929999999999996</c:v>
                </c:pt>
                <c:pt idx="9551">
                  <c:v>43.318799999999953</c:v>
                </c:pt>
                <c:pt idx="9552">
                  <c:v>36.470399999999998</c:v>
                </c:pt>
                <c:pt idx="9553">
                  <c:v>8.5539999999999878</c:v>
                </c:pt>
                <c:pt idx="9554">
                  <c:v>9.7789999999999964</c:v>
                </c:pt>
                <c:pt idx="9555">
                  <c:v>0.56399999999999983</c:v>
                </c:pt>
                <c:pt idx="9556">
                  <c:v>84.943599999999989</c:v>
                </c:pt>
                <c:pt idx="9557">
                  <c:v>-1.5935999999999995</c:v>
                </c:pt>
                <c:pt idx="9558">
                  <c:v>34.786500000000004</c:v>
                </c:pt>
                <c:pt idx="9559">
                  <c:v>-44.018999999999991</c:v>
                </c:pt>
                <c:pt idx="9560">
                  <c:v>10.393599999999998</c:v>
                </c:pt>
                <c:pt idx="9561">
                  <c:v>-75.59580000000004</c:v>
                </c:pt>
                <c:pt idx="9562">
                  <c:v>-164.9538</c:v>
                </c:pt>
                <c:pt idx="9563">
                  <c:v>2.0999999999999996</c:v>
                </c:pt>
                <c:pt idx="9564">
                  <c:v>5.7623999999999995</c:v>
                </c:pt>
                <c:pt idx="9565">
                  <c:v>98.480200000000082</c:v>
                </c:pt>
                <c:pt idx="9566">
                  <c:v>-10.116</c:v>
                </c:pt>
                <c:pt idx="9567">
                  <c:v>1.0584000000000002</c:v>
                </c:pt>
                <c:pt idx="9568">
                  <c:v>22.388800000000003</c:v>
                </c:pt>
                <c:pt idx="9569">
                  <c:v>-4.4879999999999978</c:v>
                </c:pt>
                <c:pt idx="9570">
                  <c:v>1.6783999999999981</c:v>
                </c:pt>
                <c:pt idx="9571">
                  <c:v>5.5439999999999987</c:v>
                </c:pt>
                <c:pt idx="9572">
                  <c:v>7.9378000000000002</c:v>
                </c:pt>
                <c:pt idx="9573">
                  <c:v>1.9259999999999975</c:v>
                </c:pt>
                <c:pt idx="9574">
                  <c:v>10.4148</c:v>
                </c:pt>
                <c:pt idx="9575">
                  <c:v>-28.686199999999999</c:v>
                </c:pt>
                <c:pt idx="9576">
                  <c:v>-79.908000000000015</c:v>
                </c:pt>
                <c:pt idx="9577">
                  <c:v>-4.4969999999999999</c:v>
                </c:pt>
                <c:pt idx="9578">
                  <c:v>323.95499999999993</c:v>
                </c:pt>
                <c:pt idx="9579">
                  <c:v>3.5489999999999924</c:v>
                </c:pt>
                <c:pt idx="9580">
                  <c:v>8.6854999999999993</c:v>
                </c:pt>
                <c:pt idx="9581">
                  <c:v>-6.5490000000000492</c:v>
                </c:pt>
                <c:pt idx="9582">
                  <c:v>3.4973999999999998</c:v>
                </c:pt>
                <c:pt idx="9583">
                  <c:v>-5.0098000000000269</c:v>
                </c:pt>
                <c:pt idx="9584">
                  <c:v>13.967199999999998</c:v>
                </c:pt>
                <c:pt idx="9585">
                  <c:v>11.240400000000001</c:v>
                </c:pt>
                <c:pt idx="9586">
                  <c:v>22.155999999999999</c:v>
                </c:pt>
                <c:pt idx="9587">
                  <c:v>-43.9056</c:v>
                </c:pt>
                <c:pt idx="9588">
                  <c:v>15.191999999999979</c:v>
                </c:pt>
                <c:pt idx="9589">
                  <c:v>5.6783999999999981</c:v>
                </c:pt>
                <c:pt idx="9590">
                  <c:v>-172.55700000000007</c:v>
                </c:pt>
                <c:pt idx="9591">
                  <c:v>-9.8799999999999955</c:v>
                </c:pt>
                <c:pt idx="9592">
                  <c:v>-378.40000000000009</c:v>
                </c:pt>
                <c:pt idx="9593">
                  <c:v>3.8519999999999994</c:v>
                </c:pt>
                <c:pt idx="9594">
                  <c:v>5.6644000000000005</c:v>
                </c:pt>
                <c:pt idx="9595">
                  <c:v>6.7236000000000002</c:v>
                </c:pt>
                <c:pt idx="9596">
                  <c:v>89.954799999999992</c:v>
                </c:pt>
                <c:pt idx="9597">
                  <c:v>8.2763999999999953</c:v>
                </c:pt>
                <c:pt idx="9598">
                  <c:v>19.468799999999998</c:v>
                </c:pt>
                <c:pt idx="9599">
                  <c:v>2.6405999999999992</c:v>
                </c:pt>
                <c:pt idx="9600">
                  <c:v>14.5152</c:v>
                </c:pt>
                <c:pt idx="9601">
                  <c:v>114.95999999999998</c:v>
                </c:pt>
                <c:pt idx="9602">
                  <c:v>9.234</c:v>
                </c:pt>
                <c:pt idx="9603">
                  <c:v>-213.55740000000006</c:v>
                </c:pt>
                <c:pt idx="9604">
                  <c:v>55.36160000000001</c:v>
                </c:pt>
                <c:pt idx="9605">
                  <c:v>-6.1879999999999988</c:v>
                </c:pt>
                <c:pt idx="9606">
                  <c:v>-43.729199999999992</c:v>
                </c:pt>
                <c:pt idx="9607">
                  <c:v>9.9359999999999999</c:v>
                </c:pt>
                <c:pt idx="9608">
                  <c:v>5.2028999999999996</c:v>
                </c:pt>
                <c:pt idx="9609">
                  <c:v>19.798799999999972</c:v>
                </c:pt>
                <c:pt idx="9610">
                  <c:v>13.3056</c:v>
                </c:pt>
                <c:pt idx="9611">
                  <c:v>5.2559999999999993</c:v>
                </c:pt>
                <c:pt idx="9612">
                  <c:v>23.998400000000004</c:v>
                </c:pt>
                <c:pt idx="9613">
                  <c:v>6.8939999999999984</c:v>
                </c:pt>
                <c:pt idx="9614">
                  <c:v>15.319499999999996</c:v>
                </c:pt>
                <c:pt idx="9615">
                  <c:v>762.59400000000005</c:v>
                </c:pt>
                <c:pt idx="9616">
                  <c:v>1.6703999999999999</c:v>
                </c:pt>
                <c:pt idx="9617">
                  <c:v>74.998499999999922</c:v>
                </c:pt>
                <c:pt idx="9618">
                  <c:v>5.3969999999999914</c:v>
                </c:pt>
                <c:pt idx="9619">
                  <c:v>-1.7495000000000118</c:v>
                </c:pt>
                <c:pt idx="9620">
                  <c:v>1.2527999999999988</c:v>
                </c:pt>
                <c:pt idx="9621">
                  <c:v>0.47279999999999966</c:v>
                </c:pt>
                <c:pt idx="9622">
                  <c:v>11.102399999999996</c:v>
                </c:pt>
                <c:pt idx="9623">
                  <c:v>-54.549600000000012</c:v>
                </c:pt>
                <c:pt idx="9624">
                  <c:v>-39.511800000000036</c:v>
                </c:pt>
                <c:pt idx="9625">
                  <c:v>-96.470399999999955</c:v>
                </c:pt>
                <c:pt idx="9626">
                  <c:v>3.3524000000000003</c:v>
                </c:pt>
                <c:pt idx="9627">
                  <c:v>6.7481999999999989</c:v>
                </c:pt>
                <c:pt idx="9628">
                  <c:v>13.0928</c:v>
                </c:pt>
                <c:pt idx="9629">
                  <c:v>-2.5212000000000003</c:v>
                </c:pt>
                <c:pt idx="9630">
                  <c:v>2.3243999999999994</c:v>
                </c:pt>
                <c:pt idx="9631">
                  <c:v>88.052999999999997</c:v>
                </c:pt>
                <c:pt idx="9632">
                  <c:v>38.975200000000008</c:v>
                </c:pt>
                <c:pt idx="9633">
                  <c:v>30.089999999999982</c:v>
                </c:pt>
                <c:pt idx="9634">
                  <c:v>22.246000000000006</c:v>
                </c:pt>
                <c:pt idx="9635">
                  <c:v>260.61120000000017</c:v>
                </c:pt>
                <c:pt idx="9636">
                  <c:v>55.016000000000005</c:v>
                </c:pt>
                <c:pt idx="9637">
                  <c:v>94.926000000000045</c:v>
                </c:pt>
                <c:pt idx="9638">
                  <c:v>5.6644000000000005</c:v>
                </c:pt>
                <c:pt idx="9639">
                  <c:v>-1862.3124000000003</c:v>
                </c:pt>
                <c:pt idx="9640">
                  <c:v>9.4989999999999988</c:v>
                </c:pt>
                <c:pt idx="9641">
                  <c:v>0</c:v>
                </c:pt>
                <c:pt idx="9642">
                  <c:v>21.835199999999986</c:v>
                </c:pt>
                <c:pt idx="9643">
                  <c:v>54.17639999999993</c:v>
                </c:pt>
                <c:pt idx="9644">
                  <c:v>12.312299999999993</c:v>
                </c:pt>
                <c:pt idx="9645">
                  <c:v>-8.3524000000000012</c:v>
                </c:pt>
                <c:pt idx="9646">
                  <c:v>-48.391999999999982</c:v>
                </c:pt>
                <c:pt idx="9647">
                  <c:v>57.501599999999996</c:v>
                </c:pt>
                <c:pt idx="9648">
                  <c:v>78.951599999999999</c:v>
                </c:pt>
                <c:pt idx="9649">
                  <c:v>160.31359999999984</c:v>
                </c:pt>
                <c:pt idx="9650">
                  <c:v>10.4076</c:v>
                </c:pt>
                <c:pt idx="9651">
                  <c:v>19.487999999999992</c:v>
                </c:pt>
                <c:pt idx="9652">
                  <c:v>297.69</c:v>
                </c:pt>
                <c:pt idx="9653">
                  <c:v>11.997999999999998</c:v>
                </c:pt>
                <c:pt idx="9654">
                  <c:v>-3.6212</c:v>
                </c:pt>
                <c:pt idx="9655">
                  <c:v>35.078399999999995</c:v>
                </c:pt>
                <c:pt idx="9656">
                  <c:v>1.3944000000000001</c:v>
                </c:pt>
                <c:pt idx="9657">
                  <c:v>5.7376000000000005</c:v>
                </c:pt>
                <c:pt idx="9658">
                  <c:v>83.709599999999966</c:v>
                </c:pt>
                <c:pt idx="9659">
                  <c:v>9</c:v>
                </c:pt>
                <c:pt idx="9660">
                  <c:v>226.79460000000006</c:v>
                </c:pt>
                <c:pt idx="9661">
                  <c:v>3.7744</c:v>
                </c:pt>
                <c:pt idx="9662">
                  <c:v>161.19000000000003</c:v>
                </c:pt>
                <c:pt idx="9663">
                  <c:v>9.6974999999999838</c:v>
                </c:pt>
                <c:pt idx="9664">
                  <c:v>6.2208000000000006</c:v>
                </c:pt>
                <c:pt idx="9665">
                  <c:v>23.987999999999996</c:v>
                </c:pt>
                <c:pt idx="9666">
                  <c:v>4.4711999999999996</c:v>
                </c:pt>
                <c:pt idx="9667">
                  <c:v>6.5569000000000006</c:v>
                </c:pt>
                <c:pt idx="9668">
                  <c:v>35.984999999999999</c:v>
                </c:pt>
                <c:pt idx="9669">
                  <c:v>6.8723999999999998</c:v>
                </c:pt>
                <c:pt idx="9670">
                  <c:v>8.0849999999999973</c:v>
                </c:pt>
                <c:pt idx="9671">
                  <c:v>1.375</c:v>
                </c:pt>
                <c:pt idx="9672">
                  <c:v>2.6892000000000005</c:v>
                </c:pt>
                <c:pt idx="9673">
                  <c:v>-374.99250000000006</c:v>
                </c:pt>
                <c:pt idx="9674">
                  <c:v>1.331599999999999</c:v>
                </c:pt>
                <c:pt idx="9675">
                  <c:v>14.143999999999998</c:v>
                </c:pt>
                <c:pt idx="9676">
                  <c:v>29.449199999999998</c:v>
                </c:pt>
                <c:pt idx="9677">
                  <c:v>2.027099999999999</c:v>
                </c:pt>
                <c:pt idx="9678">
                  <c:v>1.8468</c:v>
                </c:pt>
                <c:pt idx="9679">
                  <c:v>61.38900000000001</c:v>
                </c:pt>
                <c:pt idx="9680">
                  <c:v>75.167999999999921</c:v>
                </c:pt>
                <c:pt idx="9681">
                  <c:v>4.2336</c:v>
                </c:pt>
                <c:pt idx="9682">
                  <c:v>18.662400000000002</c:v>
                </c:pt>
                <c:pt idx="9683">
                  <c:v>54.280799999999999</c:v>
                </c:pt>
                <c:pt idx="9684">
                  <c:v>6.3504000000000005</c:v>
                </c:pt>
                <c:pt idx="9685">
                  <c:v>5.8064999999999998</c:v>
                </c:pt>
                <c:pt idx="9686">
                  <c:v>10.178999999999997</c:v>
                </c:pt>
                <c:pt idx="9687">
                  <c:v>-17.469000000000005</c:v>
                </c:pt>
                <c:pt idx="9688">
                  <c:v>15.552000000000001</c:v>
                </c:pt>
                <c:pt idx="9689">
                  <c:v>125.99000000000001</c:v>
                </c:pt>
                <c:pt idx="9690">
                  <c:v>2.0415999999999999</c:v>
                </c:pt>
                <c:pt idx="9691">
                  <c:v>-18.058800000000076</c:v>
                </c:pt>
                <c:pt idx="9692">
                  <c:v>122.2936</c:v>
                </c:pt>
                <c:pt idx="9693">
                  <c:v>15.229199999999999</c:v>
                </c:pt>
                <c:pt idx="9694">
                  <c:v>2.1899999999999995</c:v>
                </c:pt>
                <c:pt idx="9695">
                  <c:v>9.1919999999999931</c:v>
                </c:pt>
                <c:pt idx="9696">
                  <c:v>240.8595</c:v>
                </c:pt>
                <c:pt idx="9697">
                  <c:v>9.48</c:v>
                </c:pt>
                <c:pt idx="9698">
                  <c:v>10.7301</c:v>
                </c:pt>
                <c:pt idx="9699">
                  <c:v>16.295999999999999</c:v>
                </c:pt>
                <c:pt idx="9700">
                  <c:v>14.758199999999995</c:v>
                </c:pt>
                <c:pt idx="9701">
                  <c:v>1.1945999999999999</c:v>
                </c:pt>
                <c:pt idx="9702">
                  <c:v>5.5391999999999992</c:v>
                </c:pt>
                <c:pt idx="9703">
                  <c:v>390.97699999999998</c:v>
                </c:pt>
                <c:pt idx="9704">
                  <c:v>5.3948999999999998</c:v>
                </c:pt>
                <c:pt idx="9705">
                  <c:v>13.868400000000001</c:v>
                </c:pt>
                <c:pt idx="9706">
                  <c:v>12.106799999999993</c:v>
                </c:pt>
                <c:pt idx="9707">
                  <c:v>5.6993999999999998</c:v>
                </c:pt>
                <c:pt idx="9708">
                  <c:v>5.5888000000000009</c:v>
                </c:pt>
                <c:pt idx="9709">
                  <c:v>3.4091999999999842</c:v>
                </c:pt>
                <c:pt idx="9710">
                  <c:v>-34.196000000000026</c:v>
                </c:pt>
                <c:pt idx="9711">
                  <c:v>-8.7959999999999958</c:v>
                </c:pt>
                <c:pt idx="9712">
                  <c:v>-94.508399999999995</c:v>
                </c:pt>
                <c:pt idx="9713">
                  <c:v>-6.4450000000000021</c:v>
                </c:pt>
                <c:pt idx="9714">
                  <c:v>16.794600000000003</c:v>
                </c:pt>
                <c:pt idx="9715">
                  <c:v>20.154400000000003</c:v>
                </c:pt>
                <c:pt idx="9716">
                  <c:v>2.7984000000000027</c:v>
                </c:pt>
                <c:pt idx="9717">
                  <c:v>7.9960000000000058</c:v>
                </c:pt>
                <c:pt idx="9718">
                  <c:v>11.198000000000015</c:v>
                </c:pt>
                <c:pt idx="9719">
                  <c:v>-55.256</c:v>
                </c:pt>
                <c:pt idx="9720">
                  <c:v>7.5840000000000014</c:v>
                </c:pt>
                <c:pt idx="9721">
                  <c:v>39.923399999999994</c:v>
                </c:pt>
                <c:pt idx="9722">
                  <c:v>39.586800000000011</c:v>
                </c:pt>
                <c:pt idx="9723">
                  <c:v>100.14029999999998</c:v>
                </c:pt>
                <c:pt idx="9724">
                  <c:v>4.4311999999999996</c:v>
                </c:pt>
                <c:pt idx="9725">
                  <c:v>37.787400000000005</c:v>
                </c:pt>
                <c:pt idx="9726">
                  <c:v>80.320799999999991</c:v>
                </c:pt>
                <c:pt idx="9727">
                  <c:v>284.18549999999993</c:v>
                </c:pt>
                <c:pt idx="9728">
                  <c:v>0.17439999999999944</c:v>
                </c:pt>
                <c:pt idx="9729">
                  <c:v>3.1399999999999988</c:v>
                </c:pt>
                <c:pt idx="9730">
                  <c:v>153.47250000000003</c:v>
                </c:pt>
                <c:pt idx="9731">
                  <c:v>9.9295999999999971</c:v>
                </c:pt>
                <c:pt idx="9732">
                  <c:v>145.06959999999992</c:v>
                </c:pt>
                <c:pt idx="9733">
                  <c:v>9.2552000000000003</c:v>
                </c:pt>
                <c:pt idx="9734">
                  <c:v>421.58529999999996</c:v>
                </c:pt>
                <c:pt idx="9735">
                  <c:v>1.9844999999999995</c:v>
                </c:pt>
                <c:pt idx="9736">
                  <c:v>72.894599999999997</c:v>
                </c:pt>
                <c:pt idx="9737">
                  <c:v>80.631200000000007</c:v>
                </c:pt>
                <c:pt idx="9738">
                  <c:v>22.900799999999997</c:v>
                </c:pt>
                <c:pt idx="9739">
                  <c:v>6.8879999999999981</c:v>
                </c:pt>
                <c:pt idx="9740">
                  <c:v>54.861300000000007</c:v>
                </c:pt>
                <c:pt idx="9741">
                  <c:v>1013.1270000000001</c:v>
                </c:pt>
                <c:pt idx="9742">
                  <c:v>29.445499999999996</c:v>
                </c:pt>
                <c:pt idx="9743">
                  <c:v>4.5359999999999996</c:v>
                </c:pt>
                <c:pt idx="9744">
                  <c:v>90.64439999999999</c:v>
                </c:pt>
                <c:pt idx="9745">
                  <c:v>9.1020000000000039</c:v>
                </c:pt>
                <c:pt idx="9746">
                  <c:v>-1.7772000000000041</c:v>
                </c:pt>
                <c:pt idx="9747">
                  <c:v>-7.9634</c:v>
                </c:pt>
                <c:pt idx="9748">
                  <c:v>-56.995999999999981</c:v>
                </c:pt>
                <c:pt idx="9749">
                  <c:v>57.592799999999997</c:v>
                </c:pt>
                <c:pt idx="9750">
                  <c:v>0.66799999999999948</c:v>
                </c:pt>
                <c:pt idx="9751">
                  <c:v>3.4649999999999999</c:v>
                </c:pt>
                <c:pt idx="9752">
                  <c:v>0.90479999999999983</c:v>
                </c:pt>
                <c:pt idx="9753">
                  <c:v>3.7995999999999999</c:v>
                </c:pt>
                <c:pt idx="9754">
                  <c:v>8.8800000000000008</c:v>
                </c:pt>
                <c:pt idx="9755">
                  <c:v>9.9882000000000204</c:v>
                </c:pt>
                <c:pt idx="9756">
                  <c:v>58.419999999999987</c:v>
                </c:pt>
                <c:pt idx="9757">
                  <c:v>55.647000000000006</c:v>
                </c:pt>
                <c:pt idx="9758">
                  <c:v>8.1143999999999998</c:v>
                </c:pt>
                <c:pt idx="9759">
                  <c:v>70.196000000000026</c:v>
                </c:pt>
                <c:pt idx="9760">
                  <c:v>1.4189999999999996</c:v>
                </c:pt>
                <c:pt idx="9761">
                  <c:v>86.389199999999988</c:v>
                </c:pt>
                <c:pt idx="9762">
                  <c:v>22.948799999999999</c:v>
                </c:pt>
                <c:pt idx="9763">
                  <c:v>4.7724000000000046</c:v>
                </c:pt>
                <c:pt idx="9764">
                  <c:v>12.232500000000009</c:v>
                </c:pt>
                <c:pt idx="9765">
                  <c:v>4.7231999999999994</c:v>
                </c:pt>
                <c:pt idx="9766">
                  <c:v>3.5009999999999994</c:v>
                </c:pt>
                <c:pt idx="9767">
                  <c:v>26.901000000000003</c:v>
                </c:pt>
                <c:pt idx="9768">
                  <c:v>25.02</c:v>
                </c:pt>
                <c:pt idx="9769">
                  <c:v>8.4979999999999762</c:v>
                </c:pt>
                <c:pt idx="9770">
                  <c:v>3.4215999999999993</c:v>
                </c:pt>
                <c:pt idx="9771">
                  <c:v>4.2384000000000022</c:v>
                </c:pt>
                <c:pt idx="9772">
                  <c:v>38.724999999999994</c:v>
                </c:pt>
                <c:pt idx="9773">
                  <c:v>39.425499999999985</c:v>
                </c:pt>
                <c:pt idx="9774">
                  <c:v>-3701.8928000000014</c:v>
                </c:pt>
                <c:pt idx="9775">
                  <c:v>-10.060199999999998</c:v>
                </c:pt>
                <c:pt idx="9776">
                  <c:v>-26.854400000000012</c:v>
                </c:pt>
                <c:pt idx="9777">
                  <c:v>-26.946000000000012</c:v>
                </c:pt>
                <c:pt idx="9778">
                  <c:v>-13.32</c:v>
                </c:pt>
                <c:pt idx="9779">
                  <c:v>-12.090000000000003</c:v>
                </c:pt>
                <c:pt idx="9780">
                  <c:v>131.35499999999996</c:v>
                </c:pt>
                <c:pt idx="9781">
                  <c:v>252.58799999999999</c:v>
                </c:pt>
                <c:pt idx="9782">
                  <c:v>134.65199999999999</c:v>
                </c:pt>
                <c:pt idx="9783">
                  <c:v>16.788600000000002</c:v>
                </c:pt>
                <c:pt idx="9784">
                  <c:v>2.9807999999999995</c:v>
                </c:pt>
                <c:pt idx="9785">
                  <c:v>23.916899999999998</c:v>
                </c:pt>
                <c:pt idx="9786">
                  <c:v>40.472999999999999</c:v>
                </c:pt>
                <c:pt idx="9787">
                  <c:v>-30.098000000000127</c:v>
                </c:pt>
                <c:pt idx="9788">
                  <c:v>-8.5794000000000779</c:v>
                </c:pt>
                <c:pt idx="9789">
                  <c:v>6.9985999999999997</c:v>
                </c:pt>
                <c:pt idx="9790">
                  <c:v>-66.391599999999983</c:v>
                </c:pt>
                <c:pt idx="9791">
                  <c:v>21.024000000000001</c:v>
                </c:pt>
                <c:pt idx="9792">
                  <c:v>-29.252400000000009</c:v>
                </c:pt>
                <c:pt idx="9793">
                  <c:v>1.6307999999999998</c:v>
                </c:pt>
                <c:pt idx="9794">
                  <c:v>-31.00800000000001</c:v>
                </c:pt>
                <c:pt idx="9795">
                  <c:v>-5.8869000000000007</c:v>
                </c:pt>
                <c:pt idx="9796">
                  <c:v>1.5551999999999992</c:v>
                </c:pt>
                <c:pt idx="9797">
                  <c:v>-43.117800000000045</c:v>
                </c:pt>
                <c:pt idx="9798">
                  <c:v>2.6375999999999991</c:v>
                </c:pt>
                <c:pt idx="9799">
                  <c:v>2.2065999999999999</c:v>
                </c:pt>
                <c:pt idx="9800">
                  <c:v>-21.423599999999993</c:v>
                </c:pt>
                <c:pt idx="9801">
                  <c:v>28.216999999999992</c:v>
                </c:pt>
                <c:pt idx="9802">
                  <c:v>1.2064000000000001</c:v>
                </c:pt>
                <c:pt idx="9803">
                  <c:v>36.717300000000009</c:v>
                </c:pt>
                <c:pt idx="9804">
                  <c:v>2.1401999999999992</c:v>
                </c:pt>
                <c:pt idx="9805">
                  <c:v>9.6832000000000011</c:v>
                </c:pt>
                <c:pt idx="9806">
                  <c:v>-21.084799999999994</c:v>
                </c:pt>
                <c:pt idx="9807">
                  <c:v>12.177999999999983</c:v>
                </c:pt>
                <c:pt idx="9808">
                  <c:v>-3.3792</c:v>
                </c:pt>
                <c:pt idx="9809">
                  <c:v>9.0719999999999992</c:v>
                </c:pt>
                <c:pt idx="9810">
                  <c:v>9.0575999999999972</c:v>
                </c:pt>
                <c:pt idx="9811">
                  <c:v>12.441600000000001</c:v>
                </c:pt>
                <c:pt idx="9812">
                  <c:v>9.702</c:v>
                </c:pt>
                <c:pt idx="9813">
                  <c:v>100.4255</c:v>
                </c:pt>
                <c:pt idx="9814">
                  <c:v>38.376000000000005</c:v>
                </c:pt>
                <c:pt idx="9815">
                  <c:v>54.214999999999982</c:v>
                </c:pt>
                <c:pt idx="9816">
                  <c:v>-6.4619999999999891</c:v>
                </c:pt>
                <c:pt idx="9817">
                  <c:v>45.467100000000009</c:v>
                </c:pt>
                <c:pt idx="9818">
                  <c:v>0.3335999999999999</c:v>
                </c:pt>
                <c:pt idx="9819">
                  <c:v>3.1499999999999995</c:v>
                </c:pt>
                <c:pt idx="9820">
                  <c:v>13.199999999999998</c:v>
                </c:pt>
                <c:pt idx="9821">
                  <c:v>-13.393599999999999</c:v>
                </c:pt>
                <c:pt idx="9822">
                  <c:v>42.814799999999998</c:v>
                </c:pt>
                <c:pt idx="9823">
                  <c:v>41.822999999999993</c:v>
                </c:pt>
                <c:pt idx="9824">
                  <c:v>6.2495999999999992</c:v>
                </c:pt>
                <c:pt idx="9825">
                  <c:v>15.092999999999998</c:v>
                </c:pt>
                <c:pt idx="9826">
                  <c:v>-12.196000000000005</c:v>
                </c:pt>
                <c:pt idx="9827">
                  <c:v>6.4649999999999892</c:v>
                </c:pt>
                <c:pt idx="9828">
                  <c:v>3.7595999999999998</c:v>
                </c:pt>
                <c:pt idx="9829">
                  <c:v>15.147000000000006</c:v>
                </c:pt>
                <c:pt idx="9830">
                  <c:v>95.990400000000008</c:v>
                </c:pt>
                <c:pt idx="9831">
                  <c:v>-2.5872000000000011</c:v>
                </c:pt>
                <c:pt idx="9832">
                  <c:v>1.4442000000000004</c:v>
                </c:pt>
                <c:pt idx="9833">
                  <c:v>190.38810000000001</c:v>
                </c:pt>
                <c:pt idx="9834">
                  <c:v>-6.2999999999999972</c:v>
                </c:pt>
                <c:pt idx="9835">
                  <c:v>-26.227200000000003</c:v>
                </c:pt>
                <c:pt idx="9836">
                  <c:v>5.1229999999999993</c:v>
                </c:pt>
                <c:pt idx="9837">
                  <c:v>14.8</c:v>
                </c:pt>
                <c:pt idx="9838">
                  <c:v>2.2907999999999999</c:v>
                </c:pt>
                <c:pt idx="9839">
                  <c:v>161.99189999999999</c:v>
                </c:pt>
                <c:pt idx="9840">
                  <c:v>4.4736000000000011</c:v>
                </c:pt>
                <c:pt idx="9841">
                  <c:v>1.6703999999999999</c:v>
                </c:pt>
                <c:pt idx="9842">
                  <c:v>60.391999999999939</c:v>
                </c:pt>
                <c:pt idx="9843">
                  <c:v>5.1791999999999998</c:v>
                </c:pt>
                <c:pt idx="9844">
                  <c:v>-40.003599999999999</c:v>
                </c:pt>
                <c:pt idx="9845">
                  <c:v>9.9521999999999977</c:v>
                </c:pt>
                <c:pt idx="9846">
                  <c:v>11.206</c:v>
                </c:pt>
                <c:pt idx="9847">
                  <c:v>132.99</c:v>
                </c:pt>
                <c:pt idx="9848">
                  <c:v>46.224999999999987</c:v>
                </c:pt>
                <c:pt idx="9849">
                  <c:v>16.268800000000002</c:v>
                </c:pt>
                <c:pt idx="9850">
                  <c:v>4.0191999999999997</c:v>
                </c:pt>
                <c:pt idx="9851">
                  <c:v>33.93</c:v>
                </c:pt>
                <c:pt idx="9852">
                  <c:v>6.0167999999999999</c:v>
                </c:pt>
                <c:pt idx="9853">
                  <c:v>83.733000000000004</c:v>
                </c:pt>
                <c:pt idx="9854">
                  <c:v>21.134400000000003</c:v>
                </c:pt>
                <c:pt idx="9855">
                  <c:v>11.543199999999999</c:v>
                </c:pt>
                <c:pt idx="9856">
                  <c:v>20.9664</c:v>
                </c:pt>
                <c:pt idx="9857">
                  <c:v>610.86239999999998</c:v>
                </c:pt>
                <c:pt idx="9858">
                  <c:v>17.523999999999997</c:v>
                </c:pt>
                <c:pt idx="9859">
                  <c:v>0.1008</c:v>
                </c:pt>
                <c:pt idx="9860">
                  <c:v>1.3559999999999945</c:v>
                </c:pt>
                <c:pt idx="9861">
                  <c:v>5.2528000000000006</c:v>
                </c:pt>
                <c:pt idx="9862">
                  <c:v>2.5451999999999995</c:v>
                </c:pt>
                <c:pt idx="9863">
                  <c:v>5.5565999999999995</c:v>
                </c:pt>
                <c:pt idx="9864">
                  <c:v>70.312000000000012</c:v>
                </c:pt>
                <c:pt idx="9865">
                  <c:v>8.532</c:v>
                </c:pt>
                <c:pt idx="9866">
                  <c:v>282.20920000000001</c:v>
                </c:pt>
                <c:pt idx="9867">
                  <c:v>3.4086000000000003</c:v>
                </c:pt>
                <c:pt idx="9868">
                  <c:v>16.317200000000003</c:v>
                </c:pt>
                <c:pt idx="9869">
                  <c:v>-2.6099999999999994</c:v>
                </c:pt>
                <c:pt idx="9870">
                  <c:v>-17.942399999999992</c:v>
                </c:pt>
                <c:pt idx="9871">
                  <c:v>32.662799999999947</c:v>
                </c:pt>
                <c:pt idx="9872">
                  <c:v>1.1969999999999992</c:v>
                </c:pt>
                <c:pt idx="9873">
                  <c:v>3.1104000000000003</c:v>
                </c:pt>
                <c:pt idx="9874">
                  <c:v>19.989999999999995</c:v>
                </c:pt>
                <c:pt idx="9875">
                  <c:v>6.3600000000000101E-2</c:v>
                </c:pt>
                <c:pt idx="9876">
                  <c:v>-21.213600000000099</c:v>
                </c:pt>
                <c:pt idx="9877">
                  <c:v>-6.379999999999999</c:v>
                </c:pt>
                <c:pt idx="9878">
                  <c:v>-24.476399999999998</c:v>
                </c:pt>
                <c:pt idx="9879">
                  <c:v>63.685999999999979</c:v>
                </c:pt>
                <c:pt idx="9880">
                  <c:v>28.706399999999991</c:v>
                </c:pt>
                <c:pt idx="9881">
                  <c:v>6.7392000000000003</c:v>
                </c:pt>
                <c:pt idx="9882">
                  <c:v>98.139599999999987</c:v>
                </c:pt>
                <c:pt idx="9883">
                  <c:v>5.58</c:v>
                </c:pt>
                <c:pt idx="9884">
                  <c:v>22.4316</c:v>
                </c:pt>
                <c:pt idx="9885">
                  <c:v>57.592799999999997</c:v>
                </c:pt>
                <c:pt idx="9886">
                  <c:v>0</c:v>
                </c:pt>
                <c:pt idx="9887">
                  <c:v>4.6812000000000005</c:v>
                </c:pt>
                <c:pt idx="9888">
                  <c:v>28.796399999999998</c:v>
                </c:pt>
                <c:pt idx="9889">
                  <c:v>2.4138000000000006</c:v>
                </c:pt>
                <c:pt idx="9890">
                  <c:v>9.6913999999999998</c:v>
                </c:pt>
                <c:pt idx="9891">
                  <c:v>48.457499999999996</c:v>
                </c:pt>
                <c:pt idx="9892">
                  <c:v>83.314000000000021</c:v>
                </c:pt>
                <c:pt idx="9893">
                  <c:v>96.854399999999998</c:v>
                </c:pt>
                <c:pt idx="9894">
                  <c:v>27.60799999999999</c:v>
                </c:pt>
                <c:pt idx="9895">
                  <c:v>38.456000000000003</c:v>
                </c:pt>
                <c:pt idx="9896">
                  <c:v>22.480800000000002</c:v>
                </c:pt>
                <c:pt idx="9897">
                  <c:v>34.97399999999999</c:v>
                </c:pt>
                <c:pt idx="9898">
                  <c:v>0</c:v>
                </c:pt>
                <c:pt idx="9899">
                  <c:v>-143.25480000000002</c:v>
                </c:pt>
                <c:pt idx="9900">
                  <c:v>20.745899999999985</c:v>
                </c:pt>
                <c:pt idx="9901">
                  <c:v>7.1099999999999994</c:v>
                </c:pt>
                <c:pt idx="9902">
                  <c:v>2.0849999999999991</c:v>
                </c:pt>
                <c:pt idx="9903">
                  <c:v>-6.9101999999999997</c:v>
                </c:pt>
                <c:pt idx="9904">
                  <c:v>25.596799999999998</c:v>
                </c:pt>
                <c:pt idx="9905">
                  <c:v>55.389600000000002</c:v>
                </c:pt>
                <c:pt idx="9906">
                  <c:v>7.822499999999998</c:v>
                </c:pt>
                <c:pt idx="9907">
                  <c:v>71.77200000000002</c:v>
                </c:pt>
                <c:pt idx="9908">
                  <c:v>24.881999999999991</c:v>
                </c:pt>
                <c:pt idx="9909">
                  <c:v>12.060900000000002</c:v>
                </c:pt>
                <c:pt idx="9910">
                  <c:v>100.65599999999999</c:v>
                </c:pt>
                <c:pt idx="9911">
                  <c:v>56.526400000000002</c:v>
                </c:pt>
                <c:pt idx="9912">
                  <c:v>-54.320399999999978</c:v>
                </c:pt>
                <c:pt idx="9913">
                  <c:v>14.904</c:v>
                </c:pt>
                <c:pt idx="9914">
                  <c:v>6.2208000000000006</c:v>
                </c:pt>
                <c:pt idx="9915">
                  <c:v>45.527999999999992</c:v>
                </c:pt>
                <c:pt idx="9916">
                  <c:v>3.5047999999999995</c:v>
                </c:pt>
                <c:pt idx="9917">
                  <c:v>4.6220999999999997</c:v>
                </c:pt>
                <c:pt idx="9918">
                  <c:v>17.990999999999996</c:v>
                </c:pt>
                <c:pt idx="9919">
                  <c:v>-143.43099999999998</c:v>
                </c:pt>
                <c:pt idx="9920">
                  <c:v>-35.817600000000013</c:v>
                </c:pt>
                <c:pt idx="9921">
                  <c:v>-4.5935999999999986</c:v>
                </c:pt>
                <c:pt idx="9922">
                  <c:v>28.79519999999998</c:v>
                </c:pt>
                <c:pt idx="9923">
                  <c:v>16.823699999999999</c:v>
                </c:pt>
                <c:pt idx="9924">
                  <c:v>11.994999999999999</c:v>
                </c:pt>
                <c:pt idx="9925">
                  <c:v>353.5791999999999</c:v>
                </c:pt>
                <c:pt idx="9926">
                  <c:v>53.994599999999991</c:v>
                </c:pt>
                <c:pt idx="9927">
                  <c:v>20.140799999999999</c:v>
                </c:pt>
                <c:pt idx="9928">
                  <c:v>8.7371999999999996</c:v>
                </c:pt>
                <c:pt idx="9929">
                  <c:v>944.98649999999986</c:v>
                </c:pt>
                <c:pt idx="9930">
                  <c:v>3.4551999999999996</c:v>
                </c:pt>
                <c:pt idx="9931">
                  <c:v>-40.196000000000055</c:v>
                </c:pt>
                <c:pt idx="9932">
                  <c:v>13.481999999999998</c:v>
                </c:pt>
                <c:pt idx="9933">
                  <c:v>47.806499999999993</c:v>
                </c:pt>
                <c:pt idx="9934">
                  <c:v>2.5146000000000015</c:v>
                </c:pt>
                <c:pt idx="9935">
                  <c:v>3.6744000000000039</c:v>
                </c:pt>
                <c:pt idx="9936">
                  <c:v>48.377100000000006</c:v>
                </c:pt>
                <c:pt idx="9937">
                  <c:v>-1.7772000000000041</c:v>
                </c:pt>
                <c:pt idx="9938">
                  <c:v>19.915500000000002</c:v>
                </c:pt>
                <c:pt idx="9939">
                  <c:v>9.9456000000000024</c:v>
                </c:pt>
                <c:pt idx="9940">
                  <c:v>4.8160000000000007</c:v>
                </c:pt>
                <c:pt idx="9941">
                  <c:v>87.196200000000005</c:v>
                </c:pt>
                <c:pt idx="9942">
                  <c:v>29.964600000000061</c:v>
                </c:pt>
                <c:pt idx="9943">
                  <c:v>13.299000000000003</c:v>
                </c:pt>
                <c:pt idx="9944">
                  <c:v>0.4073999999999991</c:v>
                </c:pt>
                <c:pt idx="9945">
                  <c:v>1.0699999999999996</c:v>
                </c:pt>
                <c:pt idx="9946">
                  <c:v>32.130000000000003</c:v>
                </c:pt>
                <c:pt idx="9947">
                  <c:v>539.24639999999999</c:v>
                </c:pt>
                <c:pt idx="9948">
                  <c:v>793.71599999999989</c:v>
                </c:pt>
                <c:pt idx="9949">
                  <c:v>15.954299999999993</c:v>
                </c:pt>
                <c:pt idx="9950">
                  <c:v>14.7593</c:v>
                </c:pt>
                <c:pt idx="9951">
                  <c:v>8.69</c:v>
                </c:pt>
                <c:pt idx="9952">
                  <c:v>20.723999999999997</c:v>
                </c:pt>
                <c:pt idx="9953">
                  <c:v>3.1104000000000003</c:v>
                </c:pt>
                <c:pt idx="9954">
                  <c:v>11.558699999999998</c:v>
                </c:pt>
                <c:pt idx="9955">
                  <c:v>10.258800000000008</c:v>
                </c:pt>
                <c:pt idx="9956">
                  <c:v>21.784499999999998</c:v>
                </c:pt>
                <c:pt idx="9957">
                  <c:v>109.7208</c:v>
                </c:pt>
                <c:pt idx="9958">
                  <c:v>2.1899999999999995</c:v>
                </c:pt>
                <c:pt idx="9959">
                  <c:v>1.8687999999999998</c:v>
                </c:pt>
                <c:pt idx="9960">
                  <c:v>3.2399999999999984</c:v>
                </c:pt>
                <c:pt idx="9961">
                  <c:v>23.7742</c:v>
                </c:pt>
                <c:pt idx="9962">
                  <c:v>-67.670400000000001</c:v>
                </c:pt>
                <c:pt idx="9963">
                  <c:v>3.6288</c:v>
                </c:pt>
                <c:pt idx="9964">
                  <c:v>6.4319999999999995</c:v>
                </c:pt>
                <c:pt idx="9965">
                  <c:v>2.3406000000000002</c:v>
                </c:pt>
                <c:pt idx="9966">
                  <c:v>51.554299999999991</c:v>
                </c:pt>
                <c:pt idx="9967">
                  <c:v>18.089999999999996</c:v>
                </c:pt>
                <c:pt idx="9968">
                  <c:v>331.19099999999997</c:v>
                </c:pt>
                <c:pt idx="9969">
                  <c:v>6.5974999999999993</c:v>
                </c:pt>
                <c:pt idx="9970">
                  <c:v>54.997599999999991</c:v>
                </c:pt>
                <c:pt idx="9971">
                  <c:v>42.22499999999998</c:v>
                </c:pt>
                <c:pt idx="9972">
                  <c:v>33.604199999999992</c:v>
                </c:pt>
                <c:pt idx="9973">
                  <c:v>27.195999999999998</c:v>
                </c:pt>
                <c:pt idx="9974">
                  <c:v>5.2332000000000001</c:v>
                </c:pt>
                <c:pt idx="9975">
                  <c:v>6.4127999999999998</c:v>
                </c:pt>
                <c:pt idx="9976">
                  <c:v>31.197999999999986</c:v>
                </c:pt>
                <c:pt idx="9977">
                  <c:v>0</c:v>
                </c:pt>
                <c:pt idx="9978">
                  <c:v>4.6815999999999995</c:v>
                </c:pt>
                <c:pt idx="9979">
                  <c:v>153.11519999999999</c:v>
                </c:pt>
                <c:pt idx="9980">
                  <c:v>22.354800000000004</c:v>
                </c:pt>
                <c:pt idx="9981">
                  <c:v>5.368999999999998</c:v>
                </c:pt>
                <c:pt idx="9982">
                  <c:v>16.713200000000001</c:v>
                </c:pt>
                <c:pt idx="9983">
                  <c:v>27.434400000000011</c:v>
                </c:pt>
                <c:pt idx="9984">
                  <c:v>15.120000000000001</c:v>
                </c:pt>
                <c:pt idx="9985">
                  <c:v>16.123999999999995</c:v>
                </c:pt>
                <c:pt idx="9986">
                  <c:v>15.220800000000001</c:v>
                </c:pt>
                <c:pt idx="9987">
                  <c:v>28.796399999999998</c:v>
                </c:pt>
                <c:pt idx="9988">
                  <c:v>55.647000000000006</c:v>
                </c:pt>
                <c:pt idx="9989">
                  <c:v>4.1027999999999993</c:v>
                </c:pt>
                <c:pt idx="9990">
                  <c:v>15.633199999999988</c:v>
                </c:pt>
                <c:pt idx="9991">
                  <c:v>19.393200000000007</c:v>
                </c:pt>
                <c:pt idx="9992">
                  <c:v>13.32</c:v>
                </c:pt>
                <c:pt idx="9993">
                  <c:v>72.947999999999979</c:v>
                </c:pt>
              </c:numCache>
            </c:numRef>
          </c:yVal>
          <c:smooth val="0"/>
          <c:extLst>
            <c:ext xmlns:c16="http://schemas.microsoft.com/office/drawing/2014/chart" uri="{C3380CC4-5D6E-409C-BE32-E72D297353CC}">
              <c16:uniqueId val="{00000000-DD11-494D-B714-6EF99C30DD08}"/>
            </c:ext>
          </c:extLst>
        </c:ser>
        <c:dLbls>
          <c:showLegendKey val="0"/>
          <c:showVal val="0"/>
          <c:showCatName val="0"/>
          <c:showSerName val="0"/>
          <c:showPercent val="0"/>
          <c:showBubbleSize val="0"/>
        </c:dLbls>
        <c:axId val="1602700128"/>
        <c:axId val="1602695328"/>
      </c:scatterChart>
      <c:valAx>
        <c:axId val="1602700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95328"/>
        <c:crosses val="autoZero"/>
        <c:crossBetween val="midCat"/>
      </c:valAx>
      <c:valAx>
        <c:axId val="160269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7001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[Superstore_sales.xlsx]Dashboard!PivotTable14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Profit Trend over Time</a:t>
            </a:r>
          </a:p>
        </c:rich>
      </c:tx>
      <c:layout>
        <c:manualLayout>
          <c:xMode val="edge"/>
          <c:yMode val="edge"/>
          <c:x val="0.300833333333333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Dashboard!$AD$30:$AD$31</c:f>
              <c:strCache>
                <c:ptCount val="1"/>
                <c:pt idx="0">
                  <c:v>Total</c:v>
                </c:pt>
              </c:strCache>
            </c:strRef>
          </c:tx>
          <c:spPr>
            <a:ln w="28575" cap="rnd">
              <a:solidFill>
                <a:schemeClr val="accent3"/>
              </a:solidFill>
              <a:round/>
            </a:ln>
            <a:effectLst/>
          </c:spPr>
          <c:marker>
            <c:symbol val="none"/>
          </c:marker>
          <c:cat>
            <c:multiLvlStrRef>
              <c:f>Dashboard!$AA$32:$AC$80</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Dashboard!$AD$32:$AD$80</c:f>
              <c:numCache>
                <c:formatCode>General</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smooth val="0"/>
          <c:extLst>
            <c:ext xmlns:c16="http://schemas.microsoft.com/office/drawing/2014/chart" uri="{C3380CC4-5D6E-409C-BE32-E72D297353CC}">
              <c16:uniqueId val="{00000000-6B01-4748-A90B-062DA0DAE0D0}"/>
            </c:ext>
          </c:extLst>
        </c:ser>
        <c:dLbls>
          <c:showLegendKey val="0"/>
          <c:showVal val="0"/>
          <c:showCatName val="0"/>
          <c:showSerName val="0"/>
          <c:showPercent val="0"/>
          <c:showBubbleSize val="0"/>
        </c:dLbls>
        <c:smooth val="0"/>
        <c:axId val="946680144"/>
        <c:axId val="946664784"/>
      </c:lineChart>
      <c:catAx>
        <c:axId val="94668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64784"/>
        <c:crosses val="autoZero"/>
        <c:auto val="1"/>
        <c:lblAlgn val="ctr"/>
        <c:lblOffset val="100"/>
        <c:noMultiLvlLbl val="0"/>
      </c:catAx>
      <c:valAx>
        <c:axId val="94666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8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Profit by Ship-mode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Dashboard!$B$92:$B$93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Dashboard!$A$94:$A$98</c:f>
              <c:strCache>
                <c:ptCount val="4"/>
                <c:pt idx="0">
                  <c:v>First Class</c:v>
                </c:pt>
                <c:pt idx="1">
                  <c:v>Same Day</c:v>
                </c:pt>
                <c:pt idx="2">
                  <c:v>Second Class</c:v>
                </c:pt>
                <c:pt idx="3">
                  <c:v>Standard Class</c:v>
                </c:pt>
              </c:strCache>
            </c:strRef>
          </c:cat>
          <c:val>
            <c:numRef>
              <c:f>Dashboard!$B$94:$B$98</c:f>
              <c:numCache>
                <c:formatCode>General</c:formatCode>
                <c:ptCount val="4"/>
                <c:pt idx="0">
                  <c:v>48969.839900000014</c:v>
                </c:pt>
                <c:pt idx="1">
                  <c:v>15891.758899999988</c:v>
                </c:pt>
                <c:pt idx="2">
                  <c:v>57446.635399999956</c:v>
                </c:pt>
                <c:pt idx="3">
                  <c:v>164088.78749999969</c:v>
                </c:pt>
              </c:numCache>
            </c:numRef>
          </c:val>
          <c:extLst>
            <c:ext xmlns:c16="http://schemas.microsoft.com/office/drawing/2014/chart" uri="{C3380CC4-5D6E-409C-BE32-E72D297353CC}">
              <c16:uniqueId val="{00000000-5CDE-4CDB-867F-62D1A6BA5D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Ship-Mode</a:t>
            </a:r>
          </a:p>
        </c:rich>
      </c:tx>
      <c:layout>
        <c:manualLayout>
          <c:xMode val="edge"/>
          <c:yMode val="edge"/>
          <c:x val="0.4536111111111111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Dashboard!$B$12:$B$13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Dashboard!$A$14:$A$18</c:f>
              <c:strCache>
                <c:ptCount val="4"/>
                <c:pt idx="0">
                  <c:v>First Class</c:v>
                </c:pt>
                <c:pt idx="1">
                  <c:v>Same Day</c:v>
                </c:pt>
                <c:pt idx="2">
                  <c:v>Second Class</c:v>
                </c:pt>
                <c:pt idx="3">
                  <c:v>Standard Class</c:v>
                </c:pt>
              </c:strCache>
            </c:strRef>
          </c:cat>
          <c:val>
            <c:numRef>
              <c:f>Dashboard!$B$14:$B$18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6FDD-43AF-8888-7CD36984C9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[Superstore_sales.xlsx]Dashboard!Sales by Category</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Sales by Category</a:t>
            </a:r>
          </a:p>
        </c:rich>
      </c:tx>
      <c:layout>
        <c:manualLayout>
          <c:xMode val="edge"/>
          <c:yMode val="edge"/>
          <c:x val="0.27177411866232293"/>
          <c:y val="0.14535299922515441"/>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pPr>
            <a:solidFill>
              <a:schemeClr val="accent2"/>
            </a:solidFill>
            <a:ln w="9525">
              <a:solidFill>
                <a:schemeClr val="lt1"/>
              </a:solidFill>
            </a:ln>
            <a:effectLst/>
          </c:spPr>
        </c:marke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Dashboard!$E$4:$E$5</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915-4830-B267-F928F107ABE6}"/>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915-4830-B267-F928F107ABE6}"/>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915-4830-B267-F928F107AB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Dashboard!$D$6:$D$9</c:f>
              <c:strCache>
                <c:ptCount val="3"/>
                <c:pt idx="0">
                  <c:v>Technology</c:v>
                </c:pt>
                <c:pt idx="1">
                  <c:v>Furniture</c:v>
                </c:pt>
                <c:pt idx="2">
                  <c:v>Office Supplies</c:v>
                </c:pt>
              </c:strCache>
            </c:strRef>
          </c:cat>
          <c:val>
            <c:numRef>
              <c:f>Dashboard!$E$6:$E$9</c:f>
              <c:numCache>
                <c:formatCode>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6-D915-4830-B267-F928F107ABE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pivotFmt>
      <c:pivotFmt>
        <c:idx val="38"/>
        <c:spPr>
          <a:solidFill>
            <a:schemeClr val="accent1"/>
          </a:solidFill>
          <a:ln w="28575" cap="rnd">
            <a:solidFill>
              <a:schemeClr val="accent1"/>
            </a:solidFill>
            <a:round/>
          </a:ln>
          <a:effectLst/>
        </c:spPr>
        <c:marker>
          <c:symbol val="none"/>
        </c:marker>
      </c:pivotFmt>
      <c:pivotFmt>
        <c:idx val="39"/>
        <c:spPr>
          <a:solidFill>
            <a:schemeClr val="accent1"/>
          </a:solidFill>
          <a:ln w="28575" cap="rnd">
            <a:solidFill>
              <a:schemeClr val="accent1"/>
            </a:solidFill>
            <a:round/>
          </a:ln>
          <a:effectLst/>
        </c:spPr>
        <c:marker>
          <c:symbol val="none"/>
        </c:marker>
      </c:pivotFmt>
      <c:pivotFmt>
        <c:idx val="40"/>
        <c:spPr>
          <a:solidFill>
            <a:schemeClr val="accent1"/>
          </a:solidFill>
          <a:ln w="28575" cap="rnd">
            <a:solidFill>
              <a:schemeClr val="accent1"/>
            </a:solidFill>
            <a:round/>
          </a:ln>
          <a:effectLst/>
        </c:spPr>
        <c:marker>
          <c:symbol val="none"/>
        </c:marker>
      </c:pivotFmt>
      <c:pivotFmt>
        <c:idx val="41"/>
        <c:spPr>
          <a:solidFill>
            <a:schemeClr val="accent1"/>
          </a:solidFill>
          <a:ln w="28575" cap="rnd">
            <a:solidFill>
              <a:schemeClr val="accent1"/>
            </a:solidFill>
            <a:round/>
          </a:ln>
          <a:effectLst/>
        </c:spPr>
        <c:marker>
          <c:symbol val="none"/>
        </c:marker>
      </c:pivotFmt>
      <c:pivotFmt>
        <c:idx val="42"/>
        <c:spPr>
          <a:solidFill>
            <a:schemeClr val="accent1"/>
          </a:solidFill>
          <a:ln w="28575" cap="rnd">
            <a:solidFill>
              <a:schemeClr val="accent1"/>
            </a:solidFill>
            <a:round/>
          </a:ln>
          <a:effectLst/>
        </c:spPr>
        <c:marker>
          <c:symbol val="none"/>
        </c:marker>
      </c:pivotFmt>
      <c:pivotFmt>
        <c:idx val="43"/>
        <c:spPr>
          <a:solidFill>
            <a:schemeClr val="accent1"/>
          </a:solidFill>
          <a:ln w="28575" cap="rnd">
            <a:solidFill>
              <a:schemeClr val="accent1"/>
            </a:solidFill>
            <a:round/>
          </a:ln>
          <a:effectLst/>
        </c:spPr>
        <c:marker>
          <c:symbol val="none"/>
        </c:marker>
      </c:pivotFmt>
      <c:pivotFmt>
        <c:idx val="44"/>
        <c:spPr>
          <a:solidFill>
            <a:schemeClr val="accent1"/>
          </a:solidFill>
          <a:ln w="28575" cap="rnd">
            <a:solidFill>
              <a:schemeClr val="accent1"/>
            </a:solidFill>
            <a:round/>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w="28575" cap="rnd">
            <a:solidFill>
              <a:schemeClr val="accent1"/>
            </a:solidFill>
            <a:round/>
          </a:ln>
          <a:effectLst/>
        </c:spPr>
        <c:marker>
          <c:symbol val="none"/>
        </c:marker>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Dashboard!$N$4:$N$5</c:f>
              <c:strCache>
                <c:ptCount val="1"/>
                <c:pt idx="0">
                  <c:v>Total</c:v>
                </c:pt>
              </c:strCache>
            </c:strRef>
          </c:tx>
          <c:spPr>
            <a:ln w="28575" cap="rnd">
              <a:solidFill>
                <a:schemeClr val="accent1"/>
              </a:solidFill>
              <a:round/>
            </a:ln>
            <a:effectLst/>
          </c:spPr>
          <c:marker>
            <c:symbol val="none"/>
          </c:marker>
          <c:cat>
            <c:multiLvlStrRef>
              <c:f>Dashboard!$K$6:$M$54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Dashboard!$N$6:$N$54</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FC2F-42D7-ACD7-5B6623EB1C83}"/>
            </c:ext>
          </c:extLst>
        </c:ser>
        <c:dLbls>
          <c:showLegendKey val="0"/>
          <c:showVal val="0"/>
          <c:showCatName val="0"/>
          <c:showSerName val="0"/>
          <c:showPercent val="0"/>
          <c:showBubbleSize val="0"/>
        </c:dLbls>
        <c:smooth val="0"/>
        <c:axId val="638040335"/>
        <c:axId val="638032431"/>
      </c:lineChart>
      <c:catAx>
        <c:axId val="63804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032431"/>
        <c:crosses val="autoZero"/>
        <c:auto val="1"/>
        <c:lblAlgn val="ctr"/>
        <c:lblOffset val="100"/>
        <c:noMultiLvlLbl val="0"/>
      </c:catAx>
      <c:valAx>
        <c:axId val="63803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04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[Superstore_sales.xlsx]Dashboard!PivotTable10</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Sales</a:t>
            </a:r>
            <a:r>
              <a:rPr lang="en-IN" b="1" baseline="0">
                <a:solidFill>
                  <a:schemeClr val="tx1"/>
                </a:solidFill>
              </a:rPr>
              <a:t> vs Profit by Category</a:t>
            </a:r>
          </a:p>
        </c:rich>
      </c:tx>
      <c:layout>
        <c:manualLayout>
          <c:xMode val="edge"/>
          <c:yMode val="edge"/>
          <c:x val="0.25816155003096525"/>
          <c:y val="0.1513046163347228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Dashboard!$Q$19:$Q$20</c:f>
              <c:strCache>
                <c:ptCount val="1"/>
                <c:pt idx="0">
                  <c:v>Sum of Sales</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Dashboard!$P$21:$P$24</c:f>
              <c:strCache>
                <c:ptCount val="3"/>
                <c:pt idx="0">
                  <c:v>Technology</c:v>
                </c:pt>
                <c:pt idx="1">
                  <c:v>Furniture</c:v>
                </c:pt>
                <c:pt idx="2">
                  <c:v>Office Supplies</c:v>
                </c:pt>
              </c:strCache>
            </c:strRef>
          </c:cat>
          <c:val>
            <c:numRef>
              <c:f>Dashboard!$Q$21:$Q$24</c:f>
              <c:numCache>
                <c:formatCode>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8B5E-4ADD-ADC4-F9C3B5C52FAC}"/>
            </c:ext>
          </c:extLst>
        </c:ser>
        <c:ser>
          <c:idx val="1"/>
          <c:order val="1"/>
          <c:tx>
            <c:strRef>
              <c:f>Dashboard!$R$19:$R$20</c:f>
              <c:strCache>
                <c:ptCount val="1"/>
                <c:pt idx="0">
                  <c:v>Sum of Profit</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Dashboard!$P$21:$P$24</c:f>
              <c:strCache>
                <c:ptCount val="3"/>
                <c:pt idx="0">
                  <c:v>Technology</c:v>
                </c:pt>
                <c:pt idx="1">
                  <c:v>Furniture</c:v>
                </c:pt>
                <c:pt idx="2">
                  <c:v>Office Supplies</c:v>
                </c:pt>
              </c:strCache>
            </c:strRef>
          </c:cat>
          <c:val>
            <c:numRef>
              <c:f>Dashboard!$R$21:$R$24</c:f>
              <c:numCache>
                <c:formatCode>0.00</c:formatCode>
                <c:ptCount val="3"/>
                <c:pt idx="0">
                  <c:v>145454.9480999998</c:v>
                </c:pt>
                <c:pt idx="1">
                  <c:v>18451.272799999992</c:v>
                </c:pt>
                <c:pt idx="2">
                  <c:v>122490.8008000001</c:v>
                </c:pt>
              </c:numCache>
            </c:numRef>
          </c:val>
          <c:extLst>
            <c:ext xmlns:c16="http://schemas.microsoft.com/office/drawing/2014/chart" uri="{C3380CC4-5D6E-409C-BE32-E72D297353CC}">
              <c16:uniqueId val="{00000001-8B5E-4ADD-ADC4-F9C3B5C52FAC}"/>
            </c:ext>
          </c:extLst>
        </c:ser>
        <c:dLbls>
          <c:dLblPos val="outEnd"/>
          <c:showLegendKey val="0"/>
          <c:showVal val="1"/>
          <c:showCatName val="0"/>
          <c:showSerName val="0"/>
          <c:showPercent val="0"/>
          <c:showBubbleSize val="0"/>
        </c:dLbls>
        <c:gapWidth val="219"/>
        <c:axId val="1587315184"/>
        <c:axId val="1587336816"/>
      </c:barChart>
      <c:catAx>
        <c:axId val="158731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36816"/>
        <c:crosses val="autoZero"/>
        <c:auto val="1"/>
        <c:lblAlgn val="ctr"/>
        <c:lblOffset val="100"/>
        <c:noMultiLvlLbl val="0"/>
      </c:catAx>
      <c:valAx>
        <c:axId val="1587336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1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[Superstore_sales.xlsx]Dashboard!PivotTable5</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Dashboard!$B$65:$B$66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29-40B8-998B-23BC7536476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B29-40B8-998B-23BC7536476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B29-40B8-998B-23BC753647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Dashboard!$A$67:$A$70</c:f>
              <c:strCache>
                <c:ptCount val="3"/>
                <c:pt idx="0">
                  <c:v>Technology</c:v>
                </c:pt>
                <c:pt idx="1">
                  <c:v>Office Supplies</c:v>
                </c:pt>
                <c:pt idx="2">
                  <c:v>Furniture</c:v>
                </c:pt>
              </c:strCache>
            </c:strRef>
          </c:cat>
          <c:val>
            <c:numRef>
              <c:f>Dashboard!$B$67:$B$70</c:f>
              <c:numCache>
                <c:formatCode>0.00</c:formatCode>
                <c:ptCount val="3"/>
                <c:pt idx="0">
                  <c:v>145454.9480999998</c:v>
                </c:pt>
                <c:pt idx="1">
                  <c:v>122490.8008000001</c:v>
                </c:pt>
                <c:pt idx="2">
                  <c:v>18451.272799999992</c:v>
                </c:pt>
              </c:numCache>
            </c:numRef>
          </c:val>
          <c:extLst>
            <c:ext xmlns:c16="http://schemas.microsoft.com/office/drawing/2014/chart" uri="{C3380CC4-5D6E-409C-BE32-E72D297353CC}">
              <c16:uniqueId val="{00000006-8B29-40B8-998B-23BC75364761}"/>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a:t>
            </a:r>
            <a:r>
              <a:rPr lang="en-US" baseline="0"/>
              <a:t> </a:t>
            </a:r>
            <a:r>
              <a:rPr lang="en-US"/>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Dashboard!$B$39:$B$40</c:f>
              <c:strCache>
                <c:ptCount val="1"/>
                <c:pt idx="0">
                  <c:v>Total</c:v>
                </c:pt>
              </c:strCache>
            </c:strRef>
          </c:tx>
          <c:spPr>
            <a:solidFill>
              <a:schemeClr val="accent1"/>
            </a:solidFill>
            <a:ln>
              <a:noFill/>
            </a:ln>
            <a:effectLst/>
          </c:spPr>
          <c:invertIfNegative val="0"/>
          <c:cat>
            <c:strRef>
              <c:f>Dashboard!$A$41:$A$58</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Dashboard!$B$41:$B$58</c:f>
              <c:numCache>
                <c:formatCode>General</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3C20-4474-A2A8-9DAD9EEA5FE4}"/>
            </c:ext>
          </c:extLst>
        </c:ser>
        <c:dLbls>
          <c:showLegendKey val="0"/>
          <c:showVal val="0"/>
          <c:showCatName val="0"/>
          <c:showSerName val="0"/>
          <c:showPercent val="0"/>
          <c:showBubbleSize val="0"/>
        </c:dLbls>
        <c:gapWidth val="219"/>
        <c:overlap val="-27"/>
        <c:axId val="434149727"/>
        <c:axId val="434148063"/>
      </c:barChart>
      <c:catAx>
        <c:axId val="43414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48063"/>
        <c:crosses val="autoZero"/>
        <c:auto val="1"/>
        <c:lblAlgn val="ctr"/>
        <c:lblOffset val="100"/>
        <c:noMultiLvlLbl val="0"/>
      </c:catAx>
      <c:valAx>
        <c:axId val="43414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4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Discount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Orders!$T$2:$T$9995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Orders!$U$2:$U$9995</c:f>
              <c:numCache>
                <c:formatCode>General</c:formatCode>
                <c:ptCount val="9994"/>
                <c:pt idx="0">
                  <c:v>41.913600000000002</c:v>
                </c:pt>
                <c:pt idx="1">
                  <c:v>219.58199999999997</c:v>
                </c:pt>
                <c:pt idx="2">
                  <c:v>6.8713999999999995</c:v>
                </c:pt>
                <c:pt idx="3">
                  <c:v>-383.03100000000006</c:v>
                </c:pt>
                <c:pt idx="4">
                  <c:v>2.5163999999999991</c:v>
                </c:pt>
                <c:pt idx="5">
                  <c:v>14.169399999999996</c:v>
                </c:pt>
                <c:pt idx="6">
                  <c:v>1.9656000000000002</c:v>
                </c:pt>
                <c:pt idx="7">
                  <c:v>90.715200000000038</c:v>
                </c:pt>
                <c:pt idx="8">
                  <c:v>5.7824999999999998</c:v>
                </c:pt>
                <c:pt idx="9">
                  <c:v>34.469999999999992</c:v>
                </c:pt>
                <c:pt idx="10">
                  <c:v>85.309199999999805</c:v>
                </c:pt>
                <c:pt idx="11">
                  <c:v>68.356800000000021</c:v>
                </c:pt>
                <c:pt idx="12">
                  <c:v>5.4432</c:v>
                </c:pt>
                <c:pt idx="13">
                  <c:v>132.59219999999993</c:v>
                </c:pt>
                <c:pt idx="14">
                  <c:v>-123.858</c:v>
                </c:pt>
                <c:pt idx="15">
                  <c:v>-3.8160000000000016</c:v>
                </c:pt>
                <c:pt idx="16">
                  <c:v>13.317599999999999</c:v>
                </c:pt>
                <c:pt idx="17">
                  <c:v>9.9899999999999949</c:v>
                </c:pt>
                <c:pt idx="18">
                  <c:v>2.4823999999999993</c:v>
                </c:pt>
                <c:pt idx="19">
                  <c:v>16.010999999999981</c:v>
                </c:pt>
                <c:pt idx="20">
                  <c:v>7.3839999999999986</c:v>
                </c:pt>
                <c:pt idx="21">
                  <c:v>5.0595999999999997</c:v>
                </c:pt>
                <c:pt idx="22">
                  <c:v>15.688400000000001</c:v>
                </c:pt>
                <c:pt idx="23">
                  <c:v>-1.0196000000000005</c:v>
                </c:pt>
                <c:pt idx="24">
                  <c:v>240.26490000000001</c:v>
                </c:pt>
                <c:pt idx="25">
                  <c:v>4.2224000000000004</c:v>
                </c:pt>
                <c:pt idx="26">
                  <c:v>11.774100000000004</c:v>
                </c:pt>
                <c:pt idx="27">
                  <c:v>-1665.0522000000001</c:v>
                </c:pt>
                <c:pt idx="28">
                  <c:v>-7.0532000000000004</c:v>
                </c:pt>
                <c:pt idx="29">
                  <c:v>15.524999999999991</c:v>
                </c:pt>
                <c:pt idx="30">
                  <c:v>1.1015999999999997</c:v>
                </c:pt>
                <c:pt idx="31">
                  <c:v>9.7091999999999885</c:v>
                </c:pt>
                <c:pt idx="32">
                  <c:v>-5.7149999999999999</c:v>
                </c:pt>
                <c:pt idx="33">
                  <c:v>3.5460000000000007</c:v>
                </c:pt>
                <c:pt idx="34">
                  <c:v>9.9467999999999979</c:v>
                </c:pt>
                <c:pt idx="35">
                  <c:v>123.47369999999989</c:v>
                </c:pt>
                <c:pt idx="36">
                  <c:v>-147.96300000000002</c:v>
                </c:pt>
                <c:pt idx="37">
                  <c:v>35.414999999999999</c:v>
                </c:pt>
                <c:pt idx="38">
                  <c:v>-46.976400000000012</c:v>
                </c:pt>
                <c:pt idx="39">
                  <c:v>-15.146999999999991</c:v>
                </c:pt>
                <c:pt idx="40">
                  <c:v>41.756399999999957</c:v>
                </c:pt>
                <c:pt idx="41">
                  <c:v>16.556399999999996</c:v>
                </c:pt>
                <c:pt idx="42">
                  <c:v>3.8939999999999912</c:v>
                </c:pt>
                <c:pt idx="43">
                  <c:v>9.5616000000000092</c:v>
                </c:pt>
                <c:pt idx="44">
                  <c:v>19.7714</c:v>
                </c:pt>
                <c:pt idx="45">
                  <c:v>8.2061999999999991</c:v>
                </c:pt>
                <c:pt idx="46">
                  <c:v>8.4783999999999935</c:v>
                </c:pt>
                <c:pt idx="47">
                  <c:v>4.9500000000000011</c:v>
                </c:pt>
                <c:pt idx="48">
                  <c:v>6.104000000000001</c:v>
                </c:pt>
                <c:pt idx="49">
                  <c:v>17.9634</c:v>
                </c:pt>
                <c:pt idx="50">
                  <c:v>35.334599999999995</c:v>
                </c:pt>
                <c:pt idx="51">
                  <c:v>2.9567999999999999</c:v>
                </c:pt>
                <c:pt idx="52">
                  <c:v>17.098099999999988</c:v>
                </c:pt>
                <c:pt idx="53">
                  <c:v>6.2566000000000006</c:v>
                </c:pt>
                <c:pt idx="54">
                  <c:v>298.68549999999999</c:v>
                </c:pt>
                <c:pt idx="55">
                  <c:v>52.139999999999986</c:v>
                </c:pt>
                <c:pt idx="56">
                  <c:v>15.552000000000001</c:v>
                </c:pt>
                <c:pt idx="57">
                  <c:v>7.0980000000000061</c:v>
                </c:pt>
                <c:pt idx="58">
                  <c:v>6.9888000000000003</c:v>
                </c:pt>
                <c:pt idx="59">
                  <c:v>3.3000000000000007</c:v>
                </c:pt>
                <c:pt idx="60">
                  <c:v>16.361999999999998</c:v>
                </c:pt>
                <c:pt idx="61">
                  <c:v>0.84</c:v>
                </c:pt>
                <c:pt idx="62">
                  <c:v>6.1512000000000011</c:v>
                </c:pt>
                <c:pt idx="63">
                  <c:v>9.3612000000000002</c:v>
                </c:pt>
                <c:pt idx="64">
                  <c:v>68.963099999999997</c:v>
                </c:pt>
                <c:pt idx="65">
                  <c:v>22.332800000000006</c:v>
                </c:pt>
                <c:pt idx="66">
                  <c:v>-15.222500000000011</c:v>
                </c:pt>
                <c:pt idx="67">
                  <c:v>111.30239999999998</c:v>
                </c:pt>
                <c:pt idx="68">
                  <c:v>62.988</c:v>
                </c:pt>
                <c:pt idx="69">
                  <c:v>35.663599999999995</c:v>
                </c:pt>
                <c:pt idx="70">
                  <c:v>1.7309999999999999</c:v>
                </c:pt>
                <c:pt idx="71">
                  <c:v>8.7629999999999999</c:v>
                </c:pt>
                <c:pt idx="72">
                  <c:v>-114.39120000000003</c:v>
                </c:pt>
                <c:pt idx="73">
                  <c:v>1.2129999999999974</c:v>
                </c:pt>
                <c:pt idx="74">
                  <c:v>-18.196000000000002</c:v>
                </c:pt>
                <c:pt idx="75">
                  <c:v>-1.9344000000000006</c:v>
                </c:pt>
                <c:pt idx="76">
                  <c:v>-5.8248000000000015</c:v>
                </c:pt>
                <c:pt idx="77">
                  <c:v>2.724000000000002</c:v>
                </c:pt>
                <c:pt idx="78">
                  <c:v>-14.475000000000001</c:v>
                </c:pt>
                <c:pt idx="79">
                  <c:v>56.20320000000001</c:v>
                </c:pt>
                <c:pt idx="80">
                  <c:v>8.0351999999999997</c:v>
                </c:pt>
                <c:pt idx="81">
                  <c:v>4.1720000000000006</c:v>
                </c:pt>
                <c:pt idx="82">
                  <c:v>6.2030999999999992</c:v>
                </c:pt>
                <c:pt idx="83">
                  <c:v>62.807499999999976</c:v>
                </c:pt>
                <c:pt idx="84">
                  <c:v>-48.954900000000002</c:v>
                </c:pt>
                <c:pt idx="85">
                  <c:v>33.215599999999995</c:v>
                </c:pt>
                <c:pt idx="86">
                  <c:v>6.796599999999998</c:v>
                </c:pt>
                <c:pt idx="87">
                  <c:v>2.9567999999999999</c:v>
                </c:pt>
                <c:pt idx="88">
                  <c:v>13.857199999999999</c:v>
                </c:pt>
                <c:pt idx="89">
                  <c:v>6.6329999999999982</c:v>
                </c:pt>
                <c:pt idx="90">
                  <c:v>8.2781999999999982</c:v>
                </c:pt>
                <c:pt idx="91">
                  <c:v>3.1104000000000003</c:v>
                </c:pt>
                <c:pt idx="92">
                  <c:v>6.2208000000000006</c:v>
                </c:pt>
                <c:pt idx="93">
                  <c:v>16.535399999999996</c:v>
                </c:pt>
                <c:pt idx="94">
                  <c:v>16.150400000000001</c:v>
                </c:pt>
                <c:pt idx="95">
                  <c:v>-3.7880000000000003</c:v>
                </c:pt>
                <c:pt idx="96">
                  <c:v>40.5426</c:v>
                </c:pt>
                <c:pt idx="97">
                  <c:v>17.959199999999999</c:v>
                </c:pt>
                <c:pt idx="98">
                  <c:v>22.585199999999993</c:v>
                </c:pt>
                <c:pt idx="99">
                  <c:v>22.618399999999994</c:v>
                </c:pt>
                <c:pt idx="100">
                  <c:v>-10.797300000000011</c:v>
                </c:pt>
                <c:pt idx="101">
                  <c:v>-3.0396000000000001</c:v>
                </c:pt>
                <c:pt idx="102">
                  <c:v>11.720800000000001</c:v>
                </c:pt>
                <c:pt idx="103">
                  <c:v>-26.875800000000012</c:v>
                </c:pt>
                <c:pt idx="104">
                  <c:v>-3.8385000000000105</c:v>
                </c:pt>
                <c:pt idx="105">
                  <c:v>-25.817399999999999</c:v>
                </c:pt>
                <c:pt idx="106">
                  <c:v>17.601600000000001</c:v>
                </c:pt>
                <c:pt idx="107">
                  <c:v>2.0993999999999993</c:v>
                </c:pt>
                <c:pt idx="108">
                  <c:v>1.0737999999999999</c:v>
                </c:pt>
                <c:pt idx="109">
                  <c:v>67.991999999999962</c:v>
                </c:pt>
                <c:pt idx="110">
                  <c:v>10.909600000000001</c:v>
                </c:pt>
                <c:pt idx="111">
                  <c:v>22.78799999999999</c:v>
                </c:pt>
                <c:pt idx="112">
                  <c:v>13.3476</c:v>
                </c:pt>
                <c:pt idx="113">
                  <c:v>14.534799999999997</c:v>
                </c:pt>
                <c:pt idx="114">
                  <c:v>1.6519999999999997</c:v>
                </c:pt>
                <c:pt idx="115">
                  <c:v>7.4924999999999988</c:v>
                </c:pt>
                <c:pt idx="116">
                  <c:v>44.031599999999997</c:v>
                </c:pt>
                <c:pt idx="117">
                  <c:v>165.38129999999995</c:v>
                </c:pt>
                <c:pt idx="118">
                  <c:v>-115.71559999999999</c:v>
                </c:pt>
                <c:pt idx="119">
                  <c:v>18.345599999999997</c:v>
                </c:pt>
                <c:pt idx="120">
                  <c:v>13.878</c:v>
                </c:pt>
                <c:pt idx="121">
                  <c:v>63.436800000000005</c:v>
                </c:pt>
                <c:pt idx="122">
                  <c:v>51.758999999999993</c:v>
                </c:pt>
                <c:pt idx="123">
                  <c:v>19.731599999999997</c:v>
                </c:pt>
                <c:pt idx="124">
                  <c:v>-8.5794000000000779</c:v>
                </c:pt>
                <c:pt idx="125">
                  <c:v>-407.68200000000013</c:v>
                </c:pt>
                <c:pt idx="126">
                  <c:v>-1.8308</c:v>
                </c:pt>
                <c:pt idx="127">
                  <c:v>30.498999999999981</c:v>
                </c:pt>
                <c:pt idx="128">
                  <c:v>-9.1601999999999961</c:v>
                </c:pt>
                <c:pt idx="129">
                  <c:v>26.241599999999977</c:v>
                </c:pt>
                <c:pt idx="130">
                  <c:v>-11.993999999999993</c:v>
                </c:pt>
                <c:pt idx="131">
                  <c:v>29.363999999999997</c:v>
                </c:pt>
                <c:pt idx="132">
                  <c:v>6.9731999999999976</c:v>
                </c:pt>
                <c:pt idx="133">
                  <c:v>9.6191999999999993</c:v>
                </c:pt>
                <c:pt idx="134">
                  <c:v>16.656799999999997</c:v>
                </c:pt>
                <c:pt idx="135">
                  <c:v>3.4559999999999995</c:v>
                </c:pt>
                <c:pt idx="136">
                  <c:v>1.9697999999999998</c:v>
                </c:pt>
                <c:pt idx="137">
                  <c:v>26.661599999999996</c:v>
                </c:pt>
                <c:pt idx="138">
                  <c:v>18.446400000000004</c:v>
                </c:pt>
                <c:pt idx="139">
                  <c:v>20.697599999999998</c:v>
                </c:pt>
                <c:pt idx="140">
                  <c:v>10.349999999999994</c:v>
                </c:pt>
                <c:pt idx="141">
                  <c:v>2.3814000000000002</c:v>
                </c:pt>
                <c:pt idx="142">
                  <c:v>5.1042000000000005</c:v>
                </c:pt>
                <c:pt idx="143">
                  <c:v>68.975999999999999</c:v>
                </c:pt>
                <c:pt idx="144">
                  <c:v>218.25179999999997</c:v>
                </c:pt>
                <c:pt idx="145">
                  <c:v>20.157899999999998</c:v>
                </c:pt>
                <c:pt idx="146">
                  <c:v>12.90959999999999</c:v>
                </c:pt>
                <c:pt idx="147">
                  <c:v>103.80150000000003</c:v>
                </c:pt>
                <c:pt idx="148">
                  <c:v>5.9987999999999815</c:v>
                </c:pt>
                <c:pt idx="149">
                  <c:v>585.55199999999991</c:v>
                </c:pt>
                <c:pt idx="150">
                  <c:v>80.628500000000003</c:v>
                </c:pt>
                <c:pt idx="151">
                  <c:v>17.765999999999991</c:v>
                </c:pt>
                <c:pt idx="152">
                  <c:v>15.238799999999991</c:v>
                </c:pt>
                <c:pt idx="153">
                  <c:v>26.270999999999994</c:v>
                </c:pt>
                <c:pt idx="154">
                  <c:v>48.539199999999994</c:v>
                </c:pt>
                <c:pt idx="155">
                  <c:v>21.028799999999997</c:v>
                </c:pt>
                <c:pt idx="156">
                  <c:v>1.7901</c:v>
                </c:pt>
                <c:pt idx="157">
                  <c:v>51.476399999999941</c:v>
                </c:pt>
                <c:pt idx="158">
                  <c:v>6.8713999999999995</c:v>
                </c:pt>
                <c:pt idx="159">
                  <c:v>236.23250000000002</c:v>
                </c:pt>
                <c:pt idx="160">
                  <c:v>2.6909999999999998</c:v>
                </c:pt>
                <c:pt idx="161">
                  <c:v>1.359599999999995</c:v>
                </c:pt>
                <c:pt idx="162">
                  <c:v>13.347999999999997</c:v>
                </c:pt>
                <c:pt idx="163">
                  <c:v>9.6879999999999988</c:v>
                </c:pt>
                <c:pt idx="164">
                  <c:v>2.7324000000000002</c:v>
                </c:pt>
                <c:pt idx="165">
                  <c:v>-1359.992000000002</c:v>
                </c:pt>
                <c:pt idx="166">
                  <c:v>-58.634699999999995</c:v>
                </c:pt>
                <c:pt idx="167">
                  <c:v>-24.858000000000175</c:v>
                </c:pt>
                <c:pt idx="168">
                  <c:v>6.8135999999999974</c:v>
                </c:pt>
                <c:pt idx="169">
                  <c:v>-453.84900000000005</c:v>
                </c:pt>
                <c:pt idx="170">
                  <c:v>8.998500000000007</c:v>
                </c:pt>
                <c:pt idx="171">
                  <c:v>9.841800000000001</c:v>
                </c:pt>
                <c:pt idx="172">
                  <c:v>53.260799999999996</c:v>
                </c:pt>
                <c:pt idx="173">
                  <c:v>21.259</c:v>
                </c:pt>
                <c:pt idx="174">
                  <c:v>-131.12000000000003</c:v>
                </c:pt>
                <c:pt idx="175">
                  <c:v>6.5519999999999987</c:v>
                </c:pt>
                <c:pt idx="176">
                  <c:v>-243.16000000000008</c:v>
                </c:pt>
                <c:pt idx="177">
                  <c:v>-11.337199999999939</c:v>
                </c:pt>
                <c:pt idx="178">
                  <c:v>-3.771500000000001</c:v>
                </c:pt>
                <c:pt idx="179">
                  <c:v>1.4104000000000001</c:v>
                </c:pt>
                <c:pt idx="180">
                  <c:v>1.8612000000000002</c:v>
                </c:pt>
                <c:pt idx="181">
                  <c:v>76.639499999999984</c:v>
                </c:pt>
                <c:pt idx="182">
                  <c:v>131.02960000000002</c:v>
                </c:pt>
                <c:pt idx="183">
                  <c:v>41.986000000000004</c:v>
                </c:pt>
                <c:pt idx="184">
                  <c:v>7.25</c:v>
                </c:pt>
                <c:pt idx="185">
                  <c:v>3.4367999999999999</c:v>
                </c:pt>
                <c:pt idx="186">
                  <c:v>22.984000000000009</c:v>
                </c:pt>
                <c:pt idx="187">
                  <c:v>3.7224000000000004</c:v>
                </c:pt>
                <c:pt idx="188">
                  <c:v>6.2549999999999963</c:v>
                </c:pt>
                <c:pt idx="189">
                  <c:v>112.39199999999991</c:v>
                </c:pt>
                <c:pt idx="190">
                  <c:v>20.092800000000004</c:v>
                </c:pt>
                <c:pt idx="191">
                  <c:v>24.883200000000002</c:v>
                </c:pt>
                <c:pt idx="192">
                  <c:v>46.976400000000012</c:v>
                </c:pt>
                <c:pt idx="193">
                  <c:v>6.5669999999999984</c:v>
                </c:pt>
                <c:pt idx="194">
                  <c:v>6.7115999999999989</c:v>
                </c:pt>
                <c:pt idx="195">
                  <c:v>1.2037999999999995</c:v>
                </c:pt>
                <c:pt idx="196">
                  <c:v>1.5876000000000006</c:v>
                </c:pt>
                <c:pt idx="197">
                  <c:v>12.0276</c:v>
                </c:pt>
                <c:pt idx="198">
                  <c:v>-2.2585999999999995</c:v>
                </c:pt>
                <c:pt idx="199">
                  <c:v>5.8203000000000005</c:v>
                </c:pt>
                <c:pt idx="200">
                  <c:v>6.794999999999999</c:v>
                </c:pt>
                <c:pt idx="201">
                  <c:v>-161.875</c:v>
                </c:pt>
                <c:pt idx="202">
                  <c:v>0.29249999999999987</c:v>
                </c:pt>
                <c:pt idx="203">
                  <c:v>-178.96680000000001</c:v>
                </c:pt>
                <c:pt idx="204">
                  <c:v>9.6712000000000025</c:v>
                </c:pt>
                <c:pt idx="205">
                  <c:v>44.476800000000026</c:v>
                </c:pt>
                <c:pt idx="206">
                  <c:v>5.8743999999999943</c:v>
                </c:pt>
                <c:pt idx="207">
                  <c:v>35.634600000000006</c:v>
                </c:pt>
                <c:pt idx="208">
                  <c:v>7.4824000000000002</c:v>
                </c:pt>
                <c:pt idx="209">
                  <c:v>16.209899999999998</c:v>
                </c:pt>
                <c:pt idx="210">
                  <c:v>3.6795999999999935</c:v>
                </c:pt>
                <c:pt idx="211">
                  <c:v>6.4999999999999991</c:v>
                </c:pt>
                <c:pt idx="212">
                  <c:v>8.879999999999999</c:v>
                </c:pt>
                <c:pt idx="213">
                  <c:v>-244.32300000000006</c:v>
                </c:pt>
                <c:pt idx="214">
                  <c:v>-14.695800000000006</c:v>
                </c:pt>
                <c:pt idx="215">
                  <c:v>-950.40000000000009</c:v>
                </c:pt>
                <c:pt idx="216">
                  <c:v>4.4792000000000058</c:v>
                </c:pt>
                <c:pt idx="217">
                  <c:v>26.056800000000003</c:v>
                </c:pt>
                <c:pt idx="218">
                  <c:v>22.678200000000018</c:v>
                </c:pt>
                <c:pt idx="219">
                  <c:v>1.8147999999999997</c:v>
                </c:pt>
                <c:pt idx="220">
                  <c:v>8.2302</c:v>
                </c:pt>
                <c:pt idx="221">
                  <c:v>-13.843199999999996</c:v>
                </c:pt>
                <c:pt idx="222">
                  <c:v>19.084800000000005</c:v>
                </c:pt>
                <c:pt idx="223">
                  <c:v>-383.99040000000002</c:v>
                </c:pt>
                <c:pt idx="224">
                  <c:v>2.7168000000000001</c:v>
                </c:pt>
                <c:pt idx="225">
                  <c:v>0.96800000000000019</c:v>
                </c:pt>
                <c:pt idx="226">
                  <c:v>136.93899999999999</c:v>
                </c:pt>
                <c:pt idx="227">
                  <c:v>0.21979999999999933</c:v>
                </c:pt>
                <c:pt idx="228">
                  <c:v>-28.274400000000021</c:v>
                </c:pt>
                <c:pt idx="229">
                  <c:v>43.840799999999973</c:v>
                </c:pt>
                <c:pt idx="230">
                  <c:v>-12.431999999999999</c:v>
                </c:pt>
                <c:pt idx="231">
                  <c:v>-102.04800000000003</c:v>
                </c:pt>
                <c:pt idx="232">
                  <c:v>-248.24579999999992</c:v>
                </c:pt>
                <c:pt idx="233">
                  <c:v>-3.5519999999999996</c:v>
                </c:pt>
                <c:pt idx="234">
                  <c:v>0</c:v>
                </c:pt>
                <c:pt idx="235">
                  <c:v>-7.724700000000098</c:v>
                </c:pt>
                <c:pt idx="236">
                  <c:v>4.7519999999999998</c:v>
                </c:pt>
                <c:pt idx="237">
                  <c:v>9.3960000000000008</c:v>
                </c:pt>
                <c:pt idx="238">
                  <c:v>-356.72799999999995</c:v>
                </c:pt>
                <c:pt idx="239">
                  <c:v>-4.6751999999999985</c:v>
                </c:pt>
                <c:pt idx="240">
                  <c:v>11.194399999999998</c:v>
                </c:pt>
                <c:pt idx="241">
                  <c:v>-120.51299999999998</c:v>
                </c:pt>
                <c:pt idx="242">
                  <c:v>-2.8307999999999995</c:v>
                </c:pt>
                <c:pt idx="243">
                  <c:v>1.2037999999999995</c:v>
                </c:pt>
                <c:pt idx="244">
                  <c:v>580.53939999999989</c:v>
                </c:pt>
                <c:pt idx="245">
                  <c:v>41.680000000000007</c:v>
                </c:pt>
                <c:pt idx="246">
                  <c:v>23.94</c:v>
                </c:pt>
                <c:pt idx="247">
                  <c:v>496.07249999999993</c:v>
                </c:pt>
                <c:pt idx="248">
                  <c:v>12.441600000000001</c:v>
                </c:pt>
                <c:pt idx="249">
                  <c:v>28.137200000000007</c:v>
                </c:pt>
                <c:pt idx="250">
                  <c:v>3.5766999999999998</c:v>
                </c:pt>
                <c:pt idx="251">
                  <c:v>636.0002999999997</c:v>
                </c:pt>
                <c:pt idx="252">
                  <c:v>22.562400000000004</c:v>
                </c:pt>
                <c:pt idx="253">
                  <c:v>162.864</c:v>
                </c:pt>
                <c:pt idx="254">
                  <c:v>-8.4923999999999982</c:v>
                </c:pt>
                <c:pt idx="255">
                  <c:v>-19.562399999999997</c:v>
                </c:pt>
                <c:pt idx="256">
                  <c:v>4.0439999999999969</c:v>
                </c:pt>
                <c:pt idx="257">
                  <c:v>56.691599999999966</c:v>
                </c:pt>
                <c:pt idx="258">
                  <c:v>6.9258000000000006</c:v>
                </c:pt>
                <c:pt idx="259">
                  <c:v>6.6465000000000174</c:v>
                </c:pt>
                <c:pt idx="260">
                  <c:v>6.1319999999999988</c:v>
                </c:pt>
                <c:pt idx="261">
                  <c:v>-4.4660000000000002</c:v>
                </c:pt>
                <c:pt idx="262">
                  <c:v>-509.99700000000075</c:v>
                </c:pt>
                <c:pt idx="263">
                  <c:v>-251.99579999999992</c:v>
                </c:pt>
                <c:pt idx="264">
                  <c:v>28.7196</c:v>
                </c:pt>
                <c:pt idx="265">
                  <c:v>35.156000000000006</c:v>
                </c:pt>
                <c:pt idx="266">
                  <c:v>4.7303999999999995</c:v>
                </c:pt>
                <c:pt idx="267">
                  <c:v>0.3024</c:v>
                </c:pt>
                <c:pt idx="268">
                  <c:v>-7.4416000000000011</c:v>
                </c:pt>
                <c:pt idx="269">
                  <c:v>21.591000000000001</c:v>
                </c:pt>
                <c:pt idx="270">
                  <c:v>210.4935999999999</c:v>
                </c:pt>
                <c:pt idx="271">
                  <c:v>92.369200000000021</c:v>
                </c:pt>
                <c:pt idx="272">
                  <c:v>2.3232000000000004</c:v>
                </c:pt>
                <c:pt idx="273">
                  <c:v>4.0949999999999989</c:v>
                </c:pt>
                <c:pt idx="274">
                  <c:v>4.0571999999999999</c:v>
                </c:pt>
                <c:pt idx="275">
                  <c:v>1.5548000000000002</c:v>
                </c:pt>
                <c:pt idx="276">
                  <c:v>4.0768000000000004</c:v>
                </c:pt>
                <c:pt idx="277">
                  <c:v>5.9071999999999987</c:v>
                </c:pt>
                <c:pt idx="278">
                  <c:v>5.9711999999999996</c:v>
                </c:pt>
                <c:pt idx="279">
                  <c:v>8.6940000000000008</c:v>
                </c:pt>
                <c:pt idx="280">
                  <c:v>-3.4320000000000004</c:v>
                </c:pt>
                <c:pt idx="281">
                  <c:v>376.11</c:v>
                </c:pt>
                <c:pt idx="282">
                  <c:v>51.942000000000007</c:v>
                </c:pt>
                <c:pt idx="283">
                  <c:v>47.843999999999994</c:v>
                </c:pt>
                <c:pt idx="284">
                  <c:v>47.959999999999987</c:v>
                </c:pt>
                <c:pt idx="285">
                  <c:v>10.8864</c:v>
                </c:pt>
                <c:pt idx="286">
                  <c:v>-169.3719999999999</c:v>
                </c:pt>
                <c:pt idx="287">
                  <c:v>24.315999999999974</c:v>
                </c:pt>
                <c:pt idx="288">
                  <c:v>-204.31449999999995</c:v>
                </c:pt>
                <c:pt idx="289">
                  <c:v>6.6835999999999993</c:v>
                </c:pt>
                <c:pt idx="290">
                  <c:v>6.2423999999999999</c:v>
                </c:pt>
                <c:pt idx="291">
                  <c:v>54.396600000000007</c:v>
                </c:pt>
                <c:pt idx="292">
                  <c:v>-48.703199999999995</c:v>
                </c:pt>
                <c:pt idx="293">
                  <c:v>78.859200000000001</c:v>
                </c:pt>
                <c:pt idx="294">
                  <c:v>20.155800000000013</c:v>
                </c:pt>
                <c:pt idx="295">
                  <c:v>-24.564599999999999</c:v>
                </c:pt>
                <c:pt idx="296">
                  <c:v>-62.88000000000001</c:v>
                </c:pt>
                <c:pt idx="297">
                  <c:v>9.2987999999999964</c:v>
                </c:pt>
                <c:pt idx="298">
                  <c:v>15.552000000000001</c:v>
                </c:pt>
                <c:pt idx="299">
                  <c:v>10.824800000000096</c:v>
                </c:pt>
                <c:pt idx="300">
                  <c:v>27.316799999999997</c:v>
                </c:pt>
                <c:pt idx="301">
                  <c:v>38.023999999999994</c:v>
                </c:pt>
                <c:pt idx="302">
                  <c:v>6.5687999999999995</c:v>
                </c:pt>
                <c:pt idx="303">
                  <c:v>-131.44500000000005</c:v>
                </c:pt>
                <c:pt idx="304">
                  <c:v>12.863999999999999</c:v>
                </c:pt>
                <c:pt idx="305">
                  <c:v>2.8535999999999988</c:v>
                </c:pt>
                <c:pt idx="306">
                  <c:v>20.9208</c:v>
                </c:pt>
                <c:pt idx="307">
                  <c:v>83.867999999999967</c:v>
                </c:pt>
                <c:pt idx="308">
                  <c:v>2.0049000000000001</c:v>
                </c:pt>
                <c:pt idx="309">
                  <c:v>3.5948000000000011</c:v>
                </c:pt>
                <c:pt idx="310">
                  <c:v>52.511399999999981</c:v>
                </c:pt>
                <c:pt idx="311">
                  <c:v>1.7135999999999978</c:v>
                </c:pt>
                <c:pt idx="312">
                  <c:v>2.0358000000000001</c:v>
                </c:pt>
                <c:pt idx="313">
                  <c:v>37.642200000000003</c:v>
                </c:pt>
                <c:pt idx="314">
                  <c:v>22.297999999999973</c:v>
                </c:pt>
                <c:pt idx="315">
                  <c:v>5.4432</c:v>
                </c:pt>
                <c:pt idx="316">
                  <c:v>8.674399999999995</c:v>
                </c:pt>
                <c:pt idx="317">
                  <c:v>24.156800000000004</c:v>
                </c:pt>
                <c:pt idx="318">
                  <c:v>1995.99</c:v>
                </c:pt>
                <c:pt idx="319">
                  <c:v>80.022599999999997</c:v>
                </c:pt>
                <c:pt idx="320">
                  <c:v>129.6</c:v>
                </c:pt>
                <c:pt idx="321">
                  <c:v>13.070999999999998</c:v>
                </c:pt>
                <c:pt idx="322">
                  <c:v>3.58</c:v>
                </c:pt>
                <c:pt idx="323">
                  <c:v>81.744</c:v>
                </c:pt>
                <c:pt idx="324">
                  <c:v>34.996499999999997</c:v>
                </c:pt>
                <c:pt idx="325">
                  <c:v>0.99949999999999894</c:v>
                </c:pt>
                <c:pt idx="326">
                  <c:v>-67.876199999999997</c:v>
                </c:pt>
                <c:pt idx="327">
                  <c:v>3.3889999999999993</c:v>
                </c:pt>
                <c:pt idx="328">
                  <c:v>-258.50160000000011</c:v>
                </c:pt>
                <c:pt idx="329">
                  <c:v>33.830999999999989</c:v>
                </c:pt>
                <c:pt idx="330">
                  <c:v>-27.693600000000004</c:v>
                </c:pt>
                <c:pt idx="331">
                  <c:v>-20.700000000000003</c:v>
                </c:pt>
                <c:pt idx="332">
                  <c:v>-13.815999999999995</c:v>
                </c:pt>
                <c:pt idx="333">
                  <c:v>-3.4271999999999991</c:v>
                </c:pt>
                <c:pt idx="334">
                  <c:v>1.6037999999999997</c:v>
                </c:pt>
                <c:pt idx="335">
                  <c:v>335.99440000000004</c:v>
                </c:pt>
                <c:pt idx="336">
                  <c:v>4.4899999999999984</c:v>
                </c:pt>
                <c:pt idx="337">
                  <c:v>2.7956000000000003</c:v>
                </c:pt>
                <c:pt idx="338">
                  <c:v>-17.458800000000053</c:v>
                </c:pt>
                <c:pt idx="339">
                  <c:v>2.3311999999999999</c:v>
                </c:pt>
                <c:pt idx="340">
                  <c:v>1.1159999999999979</c:v>
                </c:pt>
                <c:pt idx="341">
                  <c:v>-407.97599999999989</c:v>
                </c:pt>
                <c:pt idx="342">
                  <c:v>10.072399999999996</c:v>
                </c:pt>
                <c:pt idx="343">
                  <c:v>8.3915999999999897</c:v>
                </c:pt>
                <c:pt idx="344">
                  <c:v>-2.2200000000000131</c:v>
                </c:pt>
                <c:pt idx="345">
                  <c:v>4.7976000000000028</c:v>
                </c:pt>
                <c:pt idx="346">
                  <c:v>3.0996000000000006</c:v>
                </c:pt>
                <c:pt idx="347">
                  <c:v>11.543199999999999</c:v>
                </c:pt>
                <c:pt idx="348">
                  <c:v>4.1471999999999998</c:v>
                </c:pt>
                <c:pt idx="349">
                  <c:v>2.3086000000000002</c:v>
                </c:pt>
                <c:pt idx="350">
                  <c:v>11.543199999999999</c:v>
                </c:pt>
                <c:pt idx="351">
                  <c:v>1.0668</c:v>
                </c:pt>
                <c:pt idx="352">
                  <c:v>23.086399999999998</c:v>
                </c:pt>
                <c:pt idx="353">
                  <c:v>1415.4295999999997</c:v>
                </c:pt>
                <c:pt idx="354">
                  <c:v>-4.8588000000000022</c:v>
                </c:pt>
                <c:pt idx="355">
                  <c:v>3.7995999999999999</c:v>
                </c:pt>
                <c:pt idx="356">
                  <c:v>6.9863999999999997</c:v>
                </c:pt>
                <c:pt idx="357">
                  <c:v>15.823999999999998</c:v>
                </c:pt>
                <c:pt idx="358">
                  <c:v>11.324999999999996</c:v>
                </c:pt>
                <c:pt idx="359">
                  <c:v>168.4384</c:v>
                </c:pt>
                <c:pt idx="360">
                  <c:v>9.9359999999999999</c:v>
                </c:pt>
                <c:pt idx="361">
                  <c:v>9.9359999999999999</c:v>
                </c:pt>
                <c:pt idx="362">
                  <c:v>86.870400000000004</c:v>
                </c:pt>
                <c:pt idx="363">
                  <c:v>1.4455999999999998</c:v>
                </c:pt>
                <c:pt idx="364">
                  <c:v>20.732800000000001</c:v>
                </c:pt>
                <c:pt idx="365">
                  <c:v>8.4783999999999935</c:v>
                </c:pt>
                <c:pt idx="366">
                  <c:v>10.44</c:v>
                </c:pt>
                <c:pt idx="367">
                  <c:v>0.14719999999999978</c:v>
                </c:pt>
                <c:pt idx="368">
                  <c:v>29.341200000000008</c:v>
                </c:pt>
                <c:pt idx="369">
                  <c:v>271.41920000000005</c:v>
                </c:pt>
                <c:pt idx="370">
                  <c:v>9.3960000000000008</c:v>
                </c:pt>
                <c:pt idx="371">
                  <c:v>4.6746000000000016</c:v>
                </c:pt>
                <c:pt idx="372">
                  <c:v>-5.7119999999999997</c:v>
                </c:pt>
                <c:pt idx="373">
                  <c:v>179.1887999999999</c:v>
                </c:pt>
                <c:pt idx="374">
                  <c:v>0.92399999999999993</c:v>
                </c:pt>
                <c:pt idx="375">
                  <c:v>-29.940000000000012</c:v>
                </c:pt>
                <c:pt idx="376">
                  <c:v>30.979999999999993</c:v>
                </c:pt>
                <c:pt idx="377">
                  <c:v>-297.68479999999983</c:v>
                </c:pt>
                <c:pt idx="378">
                  <c:v>-20.332200000000007</c:v>
                </c:pt>
                <c:pt idx="379">
                  <c:v>2.6810999999999954</c:v>
                </c:pt>
                <c:pt idx="380">
                  <c:v>-18.872800000000009</c:v>
                </c:pt>
                <c:pt idx="381">
                  <c:v>25.48</c:v>
                </c:pt>
                <c:pt idx="382">
                  <c:v>17.337599999999998</c:v>
                </c:pt>
                <c:pt idx="383">
                  <c:v>8.7989999999999995</c:v>
                </c:pt>
                <c:pt idx="384">
                  <c:v>-157.00949999999997</c:v>
                </c:pt>
                <c:pt idx="385">
                  <c:v>-1.049700000000005</c:v>
                </c:pt>
                <c:pt idx="386">
                  <c:v>-337.63799999999981</c:v>
                </c:pt>
                <c:pt idx="387">
                  <c:v>0.77700000000000025</c:v>
                </c:pt>
                <c:pt idx="388">
                  <c:v>0.42639999999999978</c:v>
                </c:pt>
                <c:pt idx="389">
                  <c:v>7.8839999999999986</c:v>
                </c:pt>
                <c:pt idx="390">
                  <c:v>13.593199999999996</c:v>
                </c:pt>
                <c:pt idx="391">
                  <c:v>27.718199999999968</c:v>
                </c:pt>
                <c:pt idx="392">
                  <c:v>701.98829999999998</c:v>
                </c:pt>
                <c:pt idx="393">
                  <c:v>-20.5623</c:v>
                </c:pt>
                <c:pt idx="394">
                  <c:v>25.579799999999992</c:v>
                </c:pt>
                <c:pt idx="395">
                  <c:v>9.4923999999999964</c:v>
                </c:pt>
                <c:pt idx="396">
                  <c:v>6.2208000000000006</c:v>
                </c:pt>
                <c:pt idx="397">
                  <c:v>21.035999999999994</c:v>
                </c:pt>
                <c:pt idx="398">
                  <c:v>3.5951999999999984</c:v>
                </c:pt>
                <c:pt idx="399">
                  <c:v>-317.15280000000007</c:v>
                </c:pt>
                <c:pt idx="400">
                  <c:v>-32.783999999999999</c:v>
                </c:pt>
                <c:pt idx="401">
                  <c:v>0.71979999999999933</c:v>
                </c:pt>
                <c:pt idx="402">
                  <c:v>3.4683999999999999</c:v>
                </c:pt>
                <c:pt idx="403">
                  <c:v>9.7680000000000007</c:v>
                </c:pt>
                <c:pt idx="404">
                  <c:v>9.6956999999999987</c:v>
                </c:pt>
                <c:pt idx="405">
                  <c:v>37.789500000000004</c:v>
                </c:pt>
                <c:pt idx="406">
                  <c:v>434.99130000000002</c:v>
                </c:pt>
                <c:pt idx="407">
                  <c:v>13.3035</c:v>
                </c:pt>
                <c:pt idx="408">
                  <c:v>-112.95269999999994</c:v>
                </c:pt>
                <c:pt idx="409">
                  <c:v>4.6463999999999999</c:v>
                </c:pt>
                <c:pt idx="410">
                  <c:v>13.608000000000001</c:v>
                </c:pt>
                <c:pt idx="411">
                  <c:v>27.430199999999999</c:v>
                </c:pt>
                <c:pt idx="412">
                  <c:v>31.454799999999949</c:v>
                </c:pt>
                <c:pt idx="413">
                  <c:v>-18.454800000000013</c:v>
                </c:pt>
                <c:pt idx="414">
                  <c:v>65.734199999999987</c:v>
                </c:pt>
                <c:pt idx="415">
                  <c:v>26.874400000000023</c:v>
                </c:pt>
                <c:pt idx="416">
                  <c:v>25.898399999999995</c:v>
                </c:pt>
                <c:pt idx="417">
                  <c:v>38.379999999999981</c:v>
                </c:pt>
                <c:pt idx="418">
                  <c:v>2.8322000000000003</c:v>
                </c:pt>
                <c:pt idx="419">
                  <c:v>2.702799999999999</c:v>
                </c:pt>
                <c:pt idx="420">
                  <c:v>7.0149999999999988</c:v>
                </c:pt>
                <c:pt idx="421">
                  <c:v>56.566200000000009</c:v>
                </c:pt>
                <c:pt idx="422">
                  <c:v>14.705600000000004</c:v>
                </c:pt>
                <c:pt idx="423">
                  <c:v>8.5019999999999989</c:v>
                </c:pt>
                <c:pt idx="424">
                  <c:v>225.26400000000001</c:v>
                </c:pt>
                <c:pt idx="425">
                  <c:v>11.076000000000001</c:v>
                </c:pt>
                <c:pt idx="426">
                  <c:v>138.20160000000001</c:v>
                </c:pt>
                <c:pt idx="427">
                  <c:v>30.095700000000001</c:v>
                </c:pt>
                <c:pt idx="428">
                  <c:v>0.50039999999999996</c:v>
                </c:pt>
                <c:pt idx="429">
                  <c:v>-145.35079999999999</c:v>
                </c:pt>
                <c:pt idx="430">
                  <c:v>76.639499999999984</c:v>
                </c:pt>
                <c:pt idx="431">
                  <c:v>54.742499999999978</c:v>
                </c:pt>
                <c:pt idx="432">
                  <c:v>-0.7748000000000006</c:v>
                </c:pt>
                <c:pt idx="433">
                  <c:v>207.14699999999993</c:v>
                </c:pt>
                <c:pt idx="434">
                  <c:v>-3.6891999999999996</c:v>
                </c:pt>
                <c:pt idx="435">
                  <c:v>-18.584999999999994</c:v>
                </c:pt>
                <c:pt idx="436">
                  <c:v>43.199100000000044</c:v>
                </c:pt>
                <c:pt idx="437">
                  <c:v>113.63939999999998</c:v>
                </c:pt>
                <c:pt idx="438">
                  <c:v>11.553600000000003</c:v>
                </c:pt>
                <c:pt idx="439">
                  <c:v>2.3093999999999895</c:v>
                </c:pt>
                <c:pt idx="440">
                  <c:v>3.6659999999999986</c:v>
                </c:pt>
                <c:pt idx="441">
                  <c:v>23.392800000000008</c:v>
                </c:pt>
                <c:pt idx="442">
                  <c:v>20.575499999999998</c:v>
                </c:pt>
                <c:pt idx="443">
                  <c:v>42.025599999999997</c:v>
                </c:pt>
                <c:pt idx="444">
                  <c:v>29.152800000000013</c:v>
                </c:pt>
                <c:pt idx="445">
                  <c:v>10.584</c:v>
                </c:pt>
                <c:pt idx="446">
                  <c:v>1.3676999999999999</c:v>
                </c:pt>
                <c:pt idx="447">
                  <c:v>15.475200000000001</c:v>
                </c:pt>
                <c:pt idx="448">
                  <c:v>9.716399999999993</c:v>
                </c:pt>
                <c:pt idx="449">
                  <c:v>71.247600000000006</c:v>
                </c:pt>
                <c:pt idx="450">
                  <c:v>7.9248000000000012</c:v>
                </c:pt>
                <c:pt idx="451">
                  <c:v>2.8535999999999988</c:v>
                </c:pt>
                <c:pt idx="452">
                  <c:v>9.1311999999999998</c:v>
                </c:pt>
                <c:pt idx="453">
                  <c:v>-75.830400000000054</c:v>
                </c:pt>
                <c:pt idx="454">
                  <c:v>66.540799999999962</c:v>
                </c:pt>
                <c:pt idx="455">
                  <c:v>24.913200000000003</c:v>
                </c:pt>
                <c:pt idx="456">
                  <c:v>-24.294000000000018</c:v>
                </c:pt>
                <c:pt idx="457">
                  <c:v>-96.11460000000011</c:v>
                </c:pt>
                <c:pt idx="458">
                  <c:v>3.3479999999999999</c:v>
                </c:pt>
                <c:pt idx="459">
                  <c:v>36.372</c:v>
                </c:pt>
                <c:pt idx="460">
                  <c:v>377.96220000000005</c:v>
                </c:pt>
                <c:pt idx="461">
                  <c:v>18.600599999999996</c:v>
                </c:pt>
                <c:pt idx="462">
                  <c:v>7.0680000000000005</c:v>
                </c:pt>
                <c:pt idx="463">
                  <c:v>-814.4831999999999</c:v>
                </c:pt>
                <c:pt idx="464">
                  <c:v>-20.888999999999989</c:v>
                </c:pt>
                <c:pt idx="465">
                  <c:v>-34.758000000000017</c:v>
                </c:pt>
                <c:pt idx="466">
                  <c:v>5.8704000000000001</c:v>
                </c:pt>
                <c:pt idx="467">
                  <c:v>-312.06139999999994</c:v>
                </c:pt>
                <c:pt idx="468">
                  <c:v>-36.235200000000006</c:v>
                </c:pt>
                <c:pt idx="469">
                  <c:v>-7.9001999999999999</c:v>
                </c:pt>
                <c:pt idx="470">
                  <c:v>26.630399999999998</c:v>
                </c:pt>
                <c:pt idx="471">
                  <c:v>3.4091999999999842</c:v>
                </c:pt>
                <c:pt idx="472">
                  <c:v>10.478399999999979</c:v>
                </c:pt>
                <c:pt idx="473">
                  <c:v>87.995999999999924</c:v>
                </c:pt>
                <c:pt idx="474">
                  <c:v>24.980400000000007</c:v>
                </c:pt>
                <c:pt idx="475">
                  <c:v>28.818999999999996</c:v>
                </c:pt>
                <c:pt idx="476">
                  <c:v>45.527999999999992</c:v>
                </c:pt>
                <c:pt idx="477">
                  <c:v>7.1819999999999951</c:v>
                </c:pt>
                <c:pt idx="478">
                  <c:v>19.295999999999999</c:v>
                </c:pt>
                <c:pt idx="479">
                  <c:v>6.6150000000000002</c:v>
                </c:pt>
                <c:pt idx="480">
                  <c:v>84.51</c:v>
                </c:pt>
                <c:pt idx="481">
                  <c:v>1.9088999999999996</c:v>
                </c:pt>
                <c:pt idx="482">
                  <c:v>1.6688000000000001</c:v>
                </c:pt>
                <c:pt idx="483">
                  <c:v>57.592799999999997</c:v>
                </c:pt>
                <c:pt idx="484">
                  <c:v>14.8</c:v>
                </c:pt>
                <c:pt idx="485">
                  <c:v>-30.24499999999999</c:v>
                </c:pt>
                <c:pt idx="486">
                  <c:v>17.497500000000016</c:v>
                </c:pt>
                <c:pt idx="487">
                  <c:v>341.99399999999969</c:v>
                </c:pt>
                <c:pt idx="488">
                  <c:v>0.59940000000000015</c:v>
                </c:pt>
                <c:pt idx="489">
                  <c:v>10.397399999999998</c:v>
                </c:pt>
                <c:pt idx="490">
                  <c:v>6.1572000000000031</c:v>
                </c:pt>
                <c:pt idx="491">
                  <c:v>8.9829999999999899</c:v>
                </c:pt>
                <c:pt idx="492">
                  <c:v>5.0921999999999992</c:v>
                </c:pt>
                <c:pt idx="493">
                  <c:v>13.157200000000003</c:v>
                </c:pt>
                <c:pt idx="494">
                  <c:v>-94.941000000000017</c:v>
                </c:pt>
                <c:pt idx="495">
                  <c:v>51.655799999999999</c:v>
                </c:pt>
                <c:pt idx="496">
                  <c:v>40.370399999999997</c:v>
                </c:pt>
                <c:pt idx="497">
                  <c:v>81.843199999999996</c:v>
                </c:pt>
                <c:pt idx="498">
                  <c:v>18.11760000000001</c:v>
                </c:pt>
                <c:pt idx="499">
                  <c:v>22.868999999999996</c:v>
                </c:pt>
                <c:pt idx="500">
                  <c:v>-15.079999999999998</c:v>
                </c:pt>
                <c:pt idx="501">
                  <c:v>-11.961599999999997</c:v>
                </c:pt>
                <c:pt idx="502">
                  <c:v>50.097999999999985</c:v>
                </c:pt>
                <c:pt idx="503">
                  <c:v>-1.9007999999999998</c:v>
                </c:pt>
                <c:pt idx="504">
                  <c:v>11.8871</c:v>
                </c:pt>
                <c:pt idx="505">
                  <c:v>5.3729999999999993</c:v>
                </c:pt>
                <c:pt idx="506">
                  <c:v>0.73980000000000024</c:v>
                </c:pt>
                <c:pt idx="507">
                  <c:v>2.1683999999999997</c:v>
                </c:pt>
                <c:pt idx="508">
                  <c:v>11.684999999999999</c:v>
                </c:pt>
                <c:pt idx="509">
                  <c:v>3177.4749999999999</c:v>
                </c:pt>
                <c:pt idx="510">
                  <c:v>40.415999999999997</c:v>
                </c:pt>
                <c:pt idx="511">
                  <c:v>12.172799999999999</c:v>
                </c:pt>
                <c:pt idx="512">
                  <c:v>0.71520000000000028</c:v>
                </c:pt>
                <c:pt idx="513">
                  <c:v>1.7901</c:v>
                </c:pt>
                <c:pt idx="514">
                  <c:v>1.7051999999999996</c:v>
                </c:pt>
                <c:pt idx="515">
                  <c:v>1379.9769999999999</c:v>
                </c:pt>
                <c:pt idx="516">
                  <c:v>13.891499999999999</c:v>
                </c:pt>
                <c:pt idx="517">
                  <c:v>5.3819999999999997</c:v>
                </c:pt>
                <c:pt idx="518">
                  <c:v>56.300999999999988</c:v>
                </c:pt>
                <c:pt idx="519">
                  <c:v>5.2877000000000001</c:v>
                </c:pt>
                <c:pt idx="520">
                  <c:v>-25.91360000000001</c:v>
                </c:pt>
                <c:pt idx="521">
                  <c:v>-21.167999999999999</c:v>
                </c:pt>
                <c:pt idx="522">
                  <c:v>21.097999999999985</c:v>
                </c:pt>
                <c:pt idx="523">
                  <c:v>-12.414599999999997</c:v>
                </c:pt>
                <c:pt idx="524">
                  <c:v>27.166600000000003</c:v>
                </c:pt>
                <c:pt idx="525">
                  <c:v>10.434000000000001</c:v>
                </c:pt>
                <c:pt idx="526">
                  <c:v>42.746999999999986</c:v>
                </c:pt>
                <c:pt idx="527">
                  <c:v>5.1407999999999916</c:v>
                </c:pt>
                <c:pt idx="528">
                  <c:v>-7.2672000000000043</c:v>
                </c:pt>
                <c:pt idx="529">
                  <c:v>-149.9058</c:v>
                </c:pt>
                <c:pt idx="530">
                  <c:v>19.692</c:v>
                </c:pt>
                <c:pt idx="531">
                  <c:v>11.919999999999987</c:v>
                </c:pt>
                <c:pt idx="532">
                  <c:v>2.3969999999999985</c:v>
                </c:pt>
                <c:pt idx="533">
                  <c:v>274.38600000000008</c:v>
                </c:pt>
                <c:pt idx="534">
                  <c:v>11.375</c:v>
                </c:pt>
                <c:pt idx="535">
                  <c:v>1.4672000000000001</c:v>
                </c:pt>
                <c:pt idx="536">
                  <c:v>-68.185600000000022</c:v>
                </c:pt>
                <c:pt idx="537">
                  <c:v>3.359999999999999</c:v>
                </c:pt>
                <c:pt idx="538">
                  <c:v>41.293800000000005</c:v>
                </c:pt>
                <c:pt idx="539">
                  <c:v>70.980000000000018</c:v>
                </c:pt>
                <c:pt idx="540">
                  <c:v>206.31600000000006</c:v>
                </c:pt>
                <c:pt idx="541">
                  <c:v>38.086400000000026</c:v>
                </c:pt>
                <c:pt idx="542">
                  <c:v>-145.52460000000002</c:v>
                </c:pt>
                <c:pt idx="543">
                  <c:v>7.263999999999994</c:v>
                </c:pt>
                <c:pt idx="544">
                  <c:v>6.2995000000000019</c:v>
                </c:pt>
                <c:pt idx="545">
                  <c:v>-84.292799999999986</c:v>
                </c:pt>
                <c:pt idx="546">
                  <c:v>13.931999999999999</c:v>
                </c:pt>
                <c:pt idx="547">
                  <c:v>6.4127999999999998</c:v>
                </c:pt>
                <c:pt idx="548">
                  <c:v>15.641999999999982</c:v>
                </c:pt>
                <c:pt idx="549">
                  <c:v>-17.045999999999999</c:v>
                </c:pt>
                <c:pt idx="550">
                  <c:v>-1.7440000000000015</c:v>
                </c:pt>
                <c:pt idx="551">
                  <c:v>0</c:v>
                </c:pt>
                <c:pt idx="552">
                  <c:v>6.0381999999999998</c:v>
                </c:pt>
                <c:pt idx="553">
                  <c:v>2.5707</c:v>
                </c:pt>
                <c:pt idx="554">
                  <c:v>310.98720000000003</c:v>
                </c:pt>
                <c:pt idx="555">
                  <c:v>3.4047999999999981</c:v>
                </c:pt>
                <c:pt idx="556">
                  <c:v>9.9359999999999999</c:v>
                </c:pt>
                <c:pt idx="557">
                  <c:v>-217.04800000000017</c:v>
                </c:pt>
                <c:pt idx="558">
                  <c:v>15.552000000000001</c:v>
                </c:pt>
                <c:pt idx="559">
                  <c:v>16.614000000000001</c:v>
                </c:pt>
                <c:pt idx="560">
                  <c:v>27.318199999999983</c:v>
                </c:pt>
                <c:pt idx="561">
                  <c:v>1.3000000000000007</c:v>
                </c:pt>
                <c:pt idx="562">
                  <c:v>3.7743000000000002</c:v>
                </c:pt>
                <c:pt idx="563">
                  <c:v>0</c:v>
                </c:pt>
                <c:pt idx="564">
                  <c:v>1.2005999999999999</c:v>
                </c:pt>
                <c:pt idx="565">
                  <c:v>46.796999999999983</c:v>
                </c:pt>
                <c:pt idx="566">
                  <c:v>45.001600000000003</c:v>
                </c:pt>
                <c:pt idx="567">
                  <c:v>27.3672</c:v>
                </c:pt>
                <c:pt idx="568">
                  <c:v>9.3312000000000008</c:v>
                </c:pt>
                <c:pt idx="569">
                  <c:v>0</c:v>
                </c:pt>
                <c:pt idx="570">
                  <c:v>34.775999999999996</c:v>
                </c:pt>
                <c:pt idx="571">
                  <c:v>6.4215999999999998</c:v>
                </c:pt>
                <c:pt idx="572">
                  <c:v>11.226599999999999</c:v>
                </c:pt>
                <c:pt idx="573">
                  <c:v>4.0095000000000001</c:v>
                </c:pt>
                <c:pt idx="574">
                  <c:v>2.3814000000000002</c:v>
                </c:pt>
                <c:pt idx="575">
                  <c:v>78.752800000000008</c:v>
                </c:pt>
                <c:pt idx="576">
                  <c:v>9.7608000000000015</c:v>
                </c:pt>
                <c:pt idx="577">
                  <c:v>2.1899999999999995</c:v>
                </c:pt>
                <c:pt idx="578">
                  <c:v>8.7139999999999951</c:v>
                </c:pt>
                <c:pt idx="579">
                  <c:v>-5.7148000000000003</c:v>
                </c:pt>
                <c:pt idx="580">
                  <c:v>1.5456000000000003</c:v>
                </c:pt>
                <c:pt idx="581">
                  <c:v>52.917299999999955</c:v>
                </c:pt>
                <c:pt idx="582">
                  <c:v>9.2386000000000053</c:v>
                </c:pt>
                <c:pt idx="583">
                  <c:v>3.5045999999999964</c:v>
                </c:pt>
                <c:pt idx="584">
                  <c:v>-4.7480999999999973</c:v>
                </c:pt>
                <c:pt idx="585">
                  <c:v>30.477599999999981</c:v>
                </c:pt>
                <c:pt idx="586">
                  <c:v>4.968599999999995</c:v>
                </c:pt>
                <c:pt idx="587">
                  <c:v>144.51570000000001</c:v>
                </c:pt>
                <c:pt idx="588">
                  <c:v>-20.136200000000006</c:v>
                </c:pt>
                <c:pt idx="589">
                  <c:v>7.2576000000000001</c:v>
                </c:pt>
                <c:pt idx="590">
                  <c:v>-12.896100000000004</c:v>
                </c:pt>
                <c:pt idx="591">
                  <c:v>3.6288</c:v>
                </c:pt>
                <c:pt idx="592">
                  <c:v>1.1679999999999997</c:v>
                </c:pt>
                <c:pt idx="593">
                  <c:v>9.7499999999999964</c:v>
                </c:pt>
                <c:pt idx="594">
                  <c:v>22.074799999999996</c:v>
                </c:pt>
                <c:pt idx="595">
                  <c:v>434.99130000000002</c:v>
                </c:pt>
                <c:pt idx="596">
                  <c:v>55.744999999999948</c:v>
                </c:pt>
                <c:pt idx="597">
                  <c:v>91.772800000000018</c:v>
                </c:pt>
                <c:pt idx="598">
                  <c:v>1.0178000000000007</c:v>
                </c:pt>
                <c:pt idx="599">
                  <c:v>-28.796400000000006</c:v>
                </c:pt>
                <c:pt idx="600">
                  <c:v>-115.35440000000006</c:v>
                </c:pt>
                <c:pt idx="601">
                  <c:v>0.72999999999999954</c:v>
                </c:pt>
                <c:pt idx="602">
                  <c:v>17.84699999999998</c:v>
                </c:pt>
                <c:pt idx="603">
                  <c:v>5.1407999999999916</c:v>
                </c:pt>
                <c:pt idx="604">
                  <c:v>-5.5338000000000012</c:v>
                </c:pt>
                <c:pt idx="605">
                  <c:v>-31.671199999999999</c:v>
                </c:pt>
                <c:pt idx="606">
                  <c:v>47.815200000000004</c:v>
                </c:pt>
                <c:pt idx="607">
                  <c:v>-2.6256000000000004</c:v>
                </c:pt>
                <c:pt idx="608">
                  <c:v>2.3813999999999984</c:v>
                </c:pt>
                <c:pt idx="609">
                  <c:v>-10.117800000000003</c:v>
                </c:pt>
                <c:pt idx="610">
                  <c:v>41.577299999999951</c:v>
                </c:pt>
                <c:pt idx="611">
                  <c:v>5.6955999999999989</c:v>
                </c:pt>
                <c:pt idx="612">
                  <c:v>2.6399999999999997</c:v>
                </c:pt>
                <c:pt idx="613">
                  <c:v>-157.93830000000008</c:v>
                </c:pt>
                <c:pt idx="614">
                  <c:v>15.99199999999999</c:v>
                </c:pt>
                <c:pt idx="615">
                  <c:v>-2.7967999999999993</c:v>
                </c:pt>
                <c:pt idx="616">
                  <c:v>15.787199999999999</c:v>
                </c:pt>
                <c:pt idx="617">
                  <c:v>3.0813999999999995</c:v>
                </c:pt>
                <c:pt idx="618">
                  <c:v>33.569999999999986</c:v>
                </c:pt>
                <c:pt idx="619">
                  <c:v>10.993899999999996</c:v>
                </c:pt>
                <c:pt idx="620">
                  <c:v>27.286199999999994</c:v>
                </c:pt>
                <c:pt idx="621">
                  <c:v>-14.773</c:v>
                </c:pt>
                <c:pt idx="622">
                  <c:v>87.568399999999968</c:v>
                </c:pt>
                <c:pt idx="623">
                  <c:v>178.90100000000001</c:v>
                </c:pt>
                <c:pt idx="624">
                  <c:v>130.87</c:v>
                </c:pt>
                <c:pt idx="625">
                  <c:v>46.927799999999984</c:v>
                </c:pt>
                <c:pt idx="626">
                  <c:v>12.090399999999999</c:v>
                </c:pt>
                <c:pt idx="627">
                  <c:v>28.176399999999987</c:v>
                </c:pt>
                <c:pt idx="628">
                  <c:v>5.1434999999999977</c:v>
                </c:pt>
                <c:pt idx="629">
                  <c:v>6.0857999999999999</c:v>
                </c:pt>
                <c:pt idx="630">
                  <c:v>-51.719100000000012</c:v>
                </c:pt>
                <c:pt idx="631">
                  <c:v>29.950000000000003</c:v>
                </c:pt>
                <c:pt idx="632">
                  <c:v>30.076800000000006</c:v>
                </c:pt>
                <c:pt idx="633">
                  <c:v>2.458499999999999</c:v>
                </c:pt>
                <c:pt idx="634">
                  <c:v>85.529700000000005</c:v>
                </c:pt>
                <c:pt idx="635">
                  <c:v>43.223399999999984</c:v>
                </c:pt>
                <c:pt idx="636">
                  <c:v>-13.846800000000002</c:v>
                </c:pt>
                <c:pt idx="637">
                  <c:v>12.232799999999997</c:v>
                </c:pt>
                <c:pt idx="638">
                  <c:v>272.79200000000003</c:v>
                </c:pt>
                <c:pt idx="639">
                  <c:v>5.0128000000000004</c:v>
                </c:pt>
                <c:pt idx="640">
                  <c:v>6.0287999999999995</c:v>
                </c:pt>
                <c:pt idx="641">
                  <c:v>85.903999999999996</c:v>
                </c:pt>
                <c:pt idx="642">
                  <c:v>12.599999999999998</c:v>
                </c:pt>
                <c:pt idx="643">
                  <c:v>54.333200000000005</c:v>
                </c:pt>
                <c:pt idx="644">
                  <c:v>3.1752000000000002</c:v>
                </c:pt>
                <c:pt idx="645">
                  <c:v>56.510999999999996</c:v>
                </c:pt>
                <c:pt idx="646">
                  <c:v>9.8624999999999972</c:v>
                </c:pt>
                <c:pt idx="647">
                  <c:v>3.0143999999999993</c:v>
                </c:pt>
                <c:pt idx="648">
                  <c:v>6.0680000000000014</c:v>
                </c:pt>
                <c:pt idx="649">
                  <c:v>22.678200000000018</c:v>
                </c:pt>
                <c:pt idx="650">
                  <c:v>31.599999999999966</c:v>
                </c:pt>
                <c:pt idx="651">
                  <c:v>178.31799999999998</c:v>
                </c:pt>
                <c:pt idx="652">
                  <c:v>45.975399999999993</c:v>
                </c:pt>
                <c:pt idx="653">
                  <c:v>10.311999999999998</c:v>
                </c:pt>
                <c:pt idx="654">
                  <c:v>8.5163999999999938</c:v>
                </c:pt>
                <c:pt idx="655">
                  <c:v>-2.6543999999999999</c:v>
                </c:pt>
                <c:pt idx="656">
                  <c:v>45.322199999999995</c:v>
                </c:pt>
                <c:pt idx="657">
                  <c:v>-50.098000000000013</c:v>
                </c:pt>
                <c:pt idx="658">
                  <c:v>-3.4619999999999997</c:v>
                </c:pt>
                <c:pt idx="659">
                  <c:v>124.92899999999986</c:v>
                </c:pt>
                <c:pt idx="660">
                  <c:v>-135.7650000000001</c:v>
                </c:pt>
                <c:pt idx="661">
                  <c:v>-118.12950000000006</c:v>
                </c:pt>
                <c:pt idx="662">
                  <c:v>-4.2222000000000008</c:v>
                </c:pt>
                <c:pt idx="663">
                  <c:v>18.397999999999968</c:v>
                </c:pt>
                <c:pt idx="664">
                  <c:v>5.2625999999999999</c:v>
                </c:pt>
                <c:pt idx="665">
                  <c:v>2.0789999999999997</c:v>
                </c:pt>
                <c:pt idx="666">
                  <c:v>28.706399999999991</c:v>
                </c:pt>
                <c:pt idx="667">
                  <c:v>28.618200000000002</c:v>
                </c:pt>
                <c:pt idx="668">
                  <c:v>8.7285000000000004</c:v>
                </c:pt>
                <c:pt idx="669">
                  <c:v>-14.385599999999997</c:v>
                </c:pt>
                <c:pt idx="670">
                  <c:v>-71.890500000000017</c:v>
                </c:pt>
                <c:pt idx="671">
                  <c:v>11.359999999999998</c:v>
                </c:pt>
                <c:pt idx="672">
                  <c:v>1.7115</c:v>
                </c:pt>
                <c:pt idx="673">
                  <c:v>16.588799999999999</c:v>
                </c:pt>
                <c:pt idx="674">
                  <c:v>17.504999999999995</c:v>
                </c:pt>
                <c:pt idx="675">
                  <c:v>40.749900000000004</c:v>
                </c:pt>
                <c:pt idx="676">
                  <c:v>-7.3920000000000021</c:v>
                </c:pt>
                <c:pt idx="677">
                  <c:v>4.5200999999999958</c:v>
                </c:pt>
                <c:pt idx="678">
                  <c:v>-41.261999999999972</c:v>
                </c:pt>
                <c:pt idx="679">
                  <c:v>-320.23950000000013</c:v>
                </c:pt>
                <c:pt idx="680">
                  <c:v>4.6643999999999988</c:v>
                </c:pt>
                <c:pt idx="681">
                  <c:v>2.598399999999998</c:v>
                </c:pt>
                <c:pt idx="682">
                  <c:v>18.521999999999998</c:v>
                </c:pt>
                <c:pt idx="683">
                  <c:v>-3839.9903999999988</c:v>
                </c:pt>
                <c:pt idx="684">
                  <c:v>14.650999999999989</c:v>
                </c:pt>
                <c:pt idx="685">
                  <c:v>163.18979999999999</c:v>
                </c:pt>
                <c:pt idx="686">
                  <c:v>6.8713999999999995</c:v>
                </c:pt>
                <c:pt idx="687">
                  <c:v>9.3312000000000008</c:v>
                </c:pt>
                <c:pt idx="688">
                  <c:v>4.7995999999999768</c:v>
                </c:pt>
                <c:pt idx="689">
                  <c:v>14.561400000000006</c:v>
                </c:pt>
                <c:pt idx="690">
                  <c:v>74.053200000000004</c:v>
                </c:pt>
                <c:pt idx="691">
                  <c:v>10.315199999999999</c:v>
                </c:pt>
                <c:pt idx="692">
                  <c:v>24.936000000000007</c:v>
                </c:pt>
                <c:pt idx="693">
                  <c:v>16.032</c:v>
                </c:pt>
                <c:pt idx="694">
                  <c:v>17.34879999999999</c:v>
                </c:pt>
                <c:pt idx="695">
                  <c:v>17.759999999999998</c:v>
                </c:pt>
                <c:pt idx="696">
                  <c:v>62.807499999999976</c:v>
                </c:pt>
                <c:pt idx="697">
                  <c:v>31.751200000000001</c:v>
                </c:pt>
                <c:pt idx="698">
                  <c:v>0.8088000000000003</c:v>
                </c:pt>
                <c:pt idx="699">
                  <c:v>-13.6312</c:v>
                </c:pt>
                <c:pt idx="700">
                  <c:v>-3.4271999999999991</c:v>
                </c:pt>
                <c:pt idx="701">
                  <c:v>4.1448</c:v>
                </c:pt>
                <c:pt idx="702">
                  <c:v>35.679599999999979</c:v>
                </c:pt>
                <c:pt idx="703">
                  <c:v>-13.871700000000047</c:v>
                </c:pt>
                <c:pt idx="704">
                  <c:v>3.6288</c:v>
                </c:pt>
                <c:pt idx="705">
                  <c:v>18.769499999999987</c:v>
                </c:pt>
                <c:pt idx="706">
                  <c:v>2.2823999999999991</c:v>
                </c:pt>
                <c:pt idx="707">
                  <c:v>52.78240000000001</c:v>
                </c:pt>
                <c:pt idx="708">
                  <c:v>-110.49000000000007</c:v>
                </c:pt>
                <c:pt idx="709">
                  <c:v>15.767999999999997</c:v>
                </c:pt>
                <c:pt idx="710">
                  <c:v>26.630399999999998</c:v>
                </c:pt>
                <c:pt idx="711">
                  <c:v>8.8623999999999992</c:v>
                </c:pt>
                <c:pt idx="712">
                  <c:v>109.72260000000001</c:v>
                </c:pt>
                <c:pt idx="713">
                  <c:v>89.314199999999971</c:v>
                </c:pt>
                <c:pt idx="714">
                  <c:v>113.98860000000001</c:v>
                </c:pt>
                <c:pt idx="715">
                  <c:v>6.9719999999999995</c:v>
                </c:pt>
                <c:pt idx="716">
                  <c:v>3.0813999999999995</c:v>
                </c:pt>
                <c:pt idx="717">
                  <c:v>24.475800000000007</c:v>
                </c:pt>
                <c:pt idx="718">
                  <c:v>19.4376</c:v>
                </c:pt>
                <c:pt idx="719">
                  <c:v>21.995999999999992</c:v>
                </c:pt>
                <c:pt idx="720">
                  <c:v>73.41</c:v>
                </c:pt>
                <c:pt idx="721">
                  <c:v>231.41160000000002</c:v>
                </c:pt>
                <c:pt idx="722">
                  <c:v>80.019899999999993</c:v>
                </c:pt>
                <c:pt idx="723">
                  <c:v>21.112000000000002</c:v>
                </c:pt>
                <c:pt idx="724">
                  <c:v>5.1281999999999996</c:v>
                </c:pt>
                <c:pt idx="725">
                  <c:v>6.3684000000000003</c:v>
                </c:pt>
                <c:pt idx="726">
                  <c:v>5.5992000000000015</c:v>
                </c:pt>
                <c:pt idx="727">
                  <c:v>84.051199999999994</c:v>
                </c:pt>
                <c:pt idx="728">
                  <c:v>-153.34560000000005</c:v>
                </c:pt>
                <c:pt idx="729">
                  <c:v>10.088999999999999</c:v>
                </c:pt>
                <c:pt idx="730">
                  <c:v>102.49980000000001</c:v>
                </c:pt>
                <c:pt idx="731">
                  <c:v>3.024</c:v>
                </c:pt>
                <c:pt idx="732">
                  <c:v>9.7175999999999902</c:v>
                </c:pt>
                <c:pt idx="733">
                  <c:v>86.385600000000011</c:v>
                </c:pt>
                <c:pt idx="734">
                  <c:v>33.647399999999998</c:v>
                </c:pt>
                <c:pt idx="735">
                  <c:v>9.4283999999999963</c:v>
                </c:pt>
                <c:pt idx="736">
                  <c:v>18.695599999999999</c:v>
                </c:pt>
                <c:pt idx="737">
                  <c:v>6.5519999999999996</c:v>
                </c:pt>
                <c:pt idx="738">
                  <c:v>8.4965999999999937</c:v>
                </c:pt>
                <c:pt idx="739">
                  <c:v>4.2716999999999992</c:v>
                </c:pt>
                <c:pt idx="740">
                  <c:v>-64.774800000000013</c:v>
                </c:pt>
                <c:pt idx="741">
                  <c:v>-5.4870000000000001</c:v>
                </c:pt>
                <c:pt idx="742">
                  <c:v>-10.948000000000002</c:v>
                </c:pt>
                <c:pt idx="743">
                  <c:v>1.1465999999999998</c:v>
                </c:pt>
                <c:pt idx="744">
                  <c:v>1.6762000000000001</c:v>
                </c:pt>
                <c:pt idx="745">
                  <c:v>6.2063999999999897</c:v>
                </c:pt>
                <c:pt idx="746">
                  <c:v>-28.355999999999952</c:v>
                </c:pt>
                <c:pt idx="747">
                  <c:v>7.1863999999999919</c:v>
                </c:pt>
                <c:pt idx="748">
                  <c:v>0.89939999999999909</c:v>
                </c:pt>
                <c:pt idx="749">
                  <c:v>26.702999999999999</c:v>
                </c:pt>
                <c:pt idx="750">
                  <c:v>56.7864</c:v>
                </c:pt>
                <c:pt idx="751">
                  <c:v>22.792000000000002</c:v>
                </c:pt>
                <c:pt idx="752">
                  <c:v>1.4112</c:v>
                </c:pt>
                <c:pt idx="753">
                  <c:v>374.99249999999995</c:v>
                </c:pt>
                <c:pt idx="754">
                  <c:v>28.7712</c:v>
                </c:pt>
                <c:pt idx="755">
                  <c:v>-167.3184</c:v>
                </c:pt>
                <c:pt idx="756">
                  <c:v>6.8767999999999994</c:v>
                </c:pt>
                <c:pt idx="757">
                  <c:v>47.92</c:v>
                </c:pt>
                <c:pt idx="758">
                  <c:v>4.2665999999999986</c:v>
                </c:pt>
                <c:pt idx="759">
                  <c:v>10.223999999999998</c:v>
                </c:pt>
                <c:pt idx="760">
                  <c:v>27.993600000000001</c:v>
                </c:pt>
                <c:pt idx="761">
                  <c:v>5.6993999999999998</c:v>
                </c:pt>
                <c:pt idx="762">
                  <c:v>-26.995499999999993</c:v>
                </c:pt>
                <c:pt idx="763">
                  <c:v>5.3391999999999991</c:v>
                </c:pt>
                <c:pt idx="764">
                  <c:v>25.47</c:v>
                </c:pt>
                <c:pt idx="765">
                  <c:v>258.69600000000003</c:v>
                </c:pt>
                <c:pt idx="766">
                  <c:v>2.7071999999999994</c:v>
                </c:pt>
                <c:pt idx="767">
                  <c:v>34.354799999999955</c:v>
                </c:pt>
                <c:pt idx="768">
                  <c:v>23.315999999999988</c:v>
                </c:pt>
                <c:pt idx="769">
                  <c:v>179.74880000000002</c:v>
                </c:pt>
                <c:pt idx="770">
                  <c:v>9.14</c:v>
                </c:pt>
                <c:pt idx="771">
                  <c:v>51.75</c:v>
                </c:pt>
                <c:pt idx="772">
                  <c:v>16.175000000000001</c:v>
                </c:pt>
                <c:pt idx="773">
                  <c:v>3.4695</c:v>
                </c:pt>
                <c:pt idx="774">
                  <c:v>10.881</c:v>
                </c:pt>
                <c:pt idx="775">
                  <c:v>14.523600000000002</c:v>
                </c:pt>
                <c:pt idx="776">
                  <c:v>3.6854999999999958</c:v>
                </c:pt>
                <c:pt idx="777">
                  <c:v>40.800600000000003</c:v>
                </c:pt>
                <c:pt idx="778">
                  <c:v>28.171799999999998</c:v>
                </c:pt>
                <c:pt idx="779">
                  <c:v>11.720800000000001</c:v>
                </c:pt>
                <c:pt idx="780">
                  <c:v>1.9259999999999997</c:v>
                </c:pt>
                <c:pt idx="781">
                  <c:v>-22.448999999999991</c:v>
                </c:pt>
                <c:pt idx="782">
                  <c:v>-2.6999999999999993</c:v>
                </c:pt>
                <c:pt idx="783">
                  <c:v>-15.615600000000001</c:v>
                </c:pt>
                <c:pt idx="784">
                  <c:v>0.59979999999999656</c:v>
                </c:pt>
                <c:pt idx="785">
                  <c:v>87.744299999999981</c:v>
                </c:pt>
                <c:pt idx="786">
                  <c:v>5.8914</c:v>
                </c:pt>
                <c:pt idx="787">
                  <c:v>34.89279999999998</c:v>
                </c:pt>
                <c:pt idx="788">
                  <c:v>69.100800000000007</c:v>
                </c:pt>
                <c:pt idx="789">
                  <c:v>4.1634000000000011</c:v>
                </c:pt>
                <c:pt idx="790">
                  <c:v>21.089600000000001</c:v>
                </c:pt>
                <c:pt idx="791">
                  <c:v>79.905599999999993</c:v>
                </c:pt>
                <c:pt idx="792">
                  <c:v>85.247500000000002</c:v>
                </c:pt>
                <c:pt idx="793">
                  <c:v>4.5815999999999999</c:v>
                </c:pt>
                <c:pt idx="794">
                  <c:v>10.642799999999999</c:v>
                </c:pt>
                <c:pt idx="795">
                  <c:v>9.8783999999999992</c:v>
                </c:pt>
                <c:pt idx="796">
                  <c:v>63.739199999999997</c:v>
                </c:pt>
                <c:pt idx="797">
                  <c:v>6.2208000000000006</c:v>
                </c:pt>
                <c:pt idx="798">
                  <c:v>10.348799999999999</c:v>
                </c:pt>
                <c:pt idx="799">
                  <c:v>17.745000000000019</c:v>
                </c:pt>
                <c:pt idx="800">
                  <c:v>7.3358999999999988</c:v>
                </c:pt>
                <c:pt idx="801">
                  <c:v>18.897199999999991</c:v>
                </c:pt>
                <c:pt idx="802">
                  <c:v>99.48960000000001</c:v>
                </c:pt>
                <c:pt idx="803">
                  <c:v>6.2208000000000006</c:v>
                </c:pt>
                <c:pt idx="804">
                  <c:v>6.2151999999999994</c:v>
                </c:pt>
                <c:pt idx="805">
                  <c:v>4.3176000000000005</c:v>
                </c:pt>
                <c:pt idx="806">
                  <c:v>247.99599999999981</c:v>
                </c:pt>
                <c:pt idx="807">
                  <c:v>11.076000000000001</c:v>
                </c:pt>
                <c:pt idx="808">
                  <c:v>50.989800000000002</c:v>
                </c:pt>
                <c:pt idx="809">
                  <c:v>3.2256</c:v>
                </c:pt>
                <c:pt idx="810">
                  <c:v>311.65199999999999</c:v>
                </c:pt>
                <c:pt idx="811">
                  <c:v>62.036799999999971</c:v>
                </c:pt>
                <c:pt idx="812">
                  <c:v>2.5779999999999994</c:v>
                </c:pt>
                <c:pt idx="813">
                  <c:v>6.2151999999999994</c:v>
                </c:pt>
                <c:pt idx="814">
                  <c:v>601.96990000000005</c:v>
                </c:pt>
                <c:pt idx="815">
                  <c:v>24.883200000000002</c:v>
                </c:pt>
                <c:pt idx="816">
                  <c:v>1.8703999999999998</c:v>
                </c:pt>
                <c:pt idx="817">
                  <c:v>14.5152</c:v>
                </c:pt>
                <c:pt idx="818">
                  <c:v>-2.4287999999999998</c:v>
                </c:pt>
                <c:pt idx="819">
                  <c:v>0</c:v>
                </c:pt>
                <c:pt idx="820">
                  <c:v>-22.796399999999991</c:v>
                </c:pt>
                <c:pt idx="821">
                  <c:v>117.43199999999999</c:v>
                </c:pt>
                <c:pt idx="822">
                  <c:v>71.990999999999985</c:v>
                </c:pt>
                <c:pt idx="823">
                  <c:v>4.8117999999999999</c:v>
                </c:pt>
                <c:pt idx="824">
                  <c:v>4.0679999999999978</c:v>
                </c:pt>
                <c:pt idx="825">
                  <c:v>40.31280000000001</c:v>
                </c:pt>
                <c:pt idx="826">
                  <c:v>16.8</c:v>
                </c:pt>
                <c:pt idx="827">
                  <c:v>10.799599999999998</c:v>
                </c:pt>
                <c:pt idx="828">
                  <c:v>7.4871999999999996</c:v>
                </c:pt>
                <c:pt idx="829">
                  <c:v>90.587999999999965</c:v>
                </c:pt>
                <c:pt idx="830">
                  <c:v>50.584800000000008</c:v>
                </c:pt>
                <c:pt idx="831">
                  <c:v>51.834599999999995</c:v>
                </c:pt>
                <c:pt idx="832">
                  <c:v>17.157400000000003</c:v>
                </c:pt>
                <c:pt idx="833">
                  <c:v>2.6411999999999995</c:v>
                </c:pt>
                <c:pt idx="834">
                  <c:v>6.5164</c:v>
                </c:pt>
                <c:pt idx="835">
                  <c:v>-111.49950000000007</c:v>
                </c:pt>
                <c:pt idx="836">
                  <c:v>-79.335199999999986</c:v>
                </c:pt>
                <c:pt idx="837">
                  <c:v>3.2615999999999996</c:v>
                </c:pt>
                <c:pt idx="838">
                  <c:v>1.5804</c:v>
                </c:pt>
                <c:pt idx="839">
                  <c:v>16.3215</c:v>
                </c:pt>
                <c:pt idx="840">
                  <c:v>3.3407999999999998</c:v>
                </c:pt>
                <c:pt idx="841">
                  <c:v>9.3024000000000058</c:v>
                </c:pt>
                <c:pt idx="842">
                  <c:v>11.699999999999996</c:v>
                </c:pt>
                <c:pt idx="843">
                  <c:v>8.767199999999999</c:v>
                </c:pt>
                <c:pt idx="844">
                  <c:v>3.2943999999999996</c:v>
                </c:pt>
                <c:pt idx="845">
                  <c:v>6.8713999999999995</c:v>
                </c:pt>
                <c:pt idx="846">
                  <c:v>23.441600000000005</c:v>
                </c:pt>
                <c:pt idx="847">
                  <c:v>77.743800000000022</c:v>
                </c:pt>
                <c:pt idx="848">
                  <c:v>8.5567999999999991</c:v>
                </c:pt>
                <c:pt idx="849">
                  <c:v>49.604800000000012</c:v>
                </c:pt>
                <c:pt idx="850">
                  <c:v>1.3416000000000001</c:v>
                </c:pt>
                <c:pt idx="851">
                  <c:v>18.662400000000002</c:v>
                </c:pt>
                <c:pt idx="852">
                  <c:v>50.187599999999996</c:v>
                </c:pt>
                <c:pt idx="853">
                  <c:v>14.671799999999998</c:v>
                </c:pt>
                <c:pt idx="854">
                  <c:v>9.7175999999999902</c:v>
                </c:pt>
                <c:pt idx="855">
                  <c:v>18.781199999999998</c:v>
                </c:pt>
                <c:pt idx="856">
                  <c:v>26.598000000000006</c:v>
                </c:pt>
                <c:pt idx="857">
                  <c:v>5.7672000000000008</c:v>
                </c:pt>
                <c:pt idx="858">
                  <c:v>3.5766999999999998</c:v>
                </c:pt>
                <c:pt idx="859">
                  <c:v>3.58</c:v>
                </c:pt>
                <c:pt idx="860">
                  <c:v>0.14719999999999978</c:v>
                </c:pt>
                <c:pt idx="861">
                  <c:v>10.625999999999999</c:v>
                </c:pt>
                <c:pt idx="862">
                  <c:v>40.687800000000003</c:v>
                </c:pt>
                <c:pt idx="863">
                  <c:v>0.59039999999999915</c:v>
                </c:pt>
                <c:pt idx="864">
                  <c:v>5.1786000000000012</c:v>
                </c:pt>
                <c:pt idx="865">
                  <c:v>1.3583000000000001</c:v>
                </c:pt>
                <c:pt idx="866">
                  <c:v>21.295400000000001</c:v>
                </c:pt>
                <c:pt idx="867">
                  <c:v>5.1791999999999998</c:v>
                </c:pt>
                <c:pt idx="868">
                  <c:v>-35.927999999999997</c:v>
                </c:pt>
                <c:pt idx="869">
                  <c:v>-760.98000000000025</c:v>
                </c:pt>
                <c:pt idx="870">
                  <c:v>-46.797000000000025</c:v>
                </c:pt>
                <c:pt idx="871">
                  <c:v>17.22</c:v>
                </c:pt>
                <c:pt idx="872">
                  <c:v>5.2255999999999991</c:v>
                </c:pt>
                <c:pt idx="873">
                  <c:v>37.220399999999998</c:v>
                </c:pt>
                <c:pt idx="874">
                  <c:v>67.255999999999986</c:v>
                </c:pt>
                <c:pt idx="875">
                  <c:v>64.518000000000001</c:v>
                </c:pt>
                <c:pt idx="876">
                  <c:v>13.195600000000002</c:v>
                </c:pt>
                <c:pt idx="877">
                  <c:v>66.954599999999971</c:v>
                </c:pt>
                <c:pt idx="878">
                  <c:v>-4.1243999999999996</c:v>
                </c:pt>
                <c:pt idx="879">
                  <c:v>23.109299999999998</c:v>
                </c:pt>
                <c:pt idx="880">
                  <c:v>262.38999999999987</c:v>
                </c:pt>
                <c:pt idx="881">
                  <c:v>8.3268000000000022</c:v>
                </c:pt>
                <c:pt idx="882">
                  <c:v>5.9312000000000014</c:v>
                </c:pt>
                <c:pt idx="883">
                  <c:v>10.047999999999998</c:v>
                </c:pt>
                <c:pt idx="884">
                  <c:v>5.936399999999999</c:v>
                </c:pt>
                <c:pt idx="885">
                  <c:v>4.5317999999999996</c:v>
                </c:pt>
                <c:pt idx="886">
                  <c:v>1.6751999999999967</c:v>
                </c:pt>
                <c:pt idx="887">
                  <c:v>18.453400000000002</c:v>
                </c:pt>
                <c:pt idx="888">
                  <c:v>16.993200000000002</c:v>
                </c:pt>
                <c:pt idx="889">
                  <c:v>14.994999999999994</c:v>
                </c:pt>
                <c:pt idx="890">
                  <c:v>18.600599999999996</c:v>
                </c:pt>
                <c:pt idx="891">
                  <c:v>2.0429999999999997</c:v>
                </c:pt>
                <c:pt idx="892">
                  <c:v>5.4127999999999989</c:v>
                </c:pt>
                <c:pt idx="893">
                  <c:v>135.98000000000002</c:v>
                </c:pt>
                <c:pt idx="894">
                  <c:v>42.071400000000011</c:v>
                </c:pt>
                <c:pt idx="895">
                  <c:v>24.502800000000001</c:v>
                </c:pt>
                <c:pt idx="896">
                  <c:v>5.0855999999999986</c:v>
                </c:pt>
                <c:pt idx="897">
                  <c:v>51.800000000000004</c:v>
                </c:pt>
                <c:pt idx="898">
                  <c:v>22.540800000000001</c:v>
                </c:pt>
                <c:pt idx="899">
                  <c:v>-6.5296000000000003</c:v>
                </c:pt>
                <c:pt idx="900">
                  <c:v>3.3929999999999989</c:v>
                </c:pt>
                <c:pt idx="901">
                  <c:v>-32.088000000000008</c:v>
                </c:pt>
                <c:pt idx="902">
                  <c:v>20.248499999999993</c:v>
                </c:pt>
                <c:pt idx="903">
                  <c:v>9.6191999999999993</c:v>
                </c:pt>
                <c:pt idx="904">
                  <c:v>2.598399999999998</c:v>
                </c:pt>
                <c:pt idx="905">
                  <c:v>6.2208000000000006</c:v>
                </c:pt>
                <c:pt idx="906">
                  <c:v>12.117599999999968</c:v>
                </c:pt>
                <c:pt idx="907">
                  <c:v>2.7278999999999964</c:v>
                </c:pt>
                <c:pt idx="908">
                  <c:v>19.791</c:v>
                </c:pt>
                <c:pt idx="909">
                  <c:v>323.94600000000003</c:v>
                </c:pt>
                <c:pt idx="910">
                  <c:v>829.37540000000024</c:v>
                </c:pt>
                <c:pt idx="911">
                  <c:v>81.047399999999982</c:v>
                </c:pt>
                <c:pt idx="912">
                  <c:v>9.1020000000000021</c:v>
                </c:pt>
                <c:pt idx="913">
                  <c:v>19.2454</c:v>
                </c:pt>
                <c:pt idx="914">
                  <c:v>56.054700000000011</c:v>
                </c:pt>
                <c:pt idx="915">
                  <c:v>-18.556200000000018</c:v>
                </c:pt>
                <c:pt idx="916">
                  <c:v>-56.995999999999981</c:v>
                </c:pt>
                <c:pt idx="917">
                  <c:v>-14.5656</c:v>
                </c:pt>
                <c:pt idx="918">
                  <c:v>50.40629999999998</c:v>
                </c:pt>
                <c:pt idx="919">
                  <c:v>-0.81199999999999983</c:v>
                </c:pt>
                <c:pt idx="920">
                  <c:v>6.8767999999999994</c:v>
                </c:pt>
                <c:pt idx="921">
                  <c:v>34.907399999999996</c:v>
                </c:pt>
                <c:pt idx="922">
                  <c:v>10.555199999999999</c:v>
                </c:pt>
                <c:pt idx="923">
                  <c:v>113.84799999999998</c:v>
                </c:pt>
                <c:pt idx="924">
                  <c:v>294.54879999999991</c:v>
                </c:pt>
                <c:pt idx="925">
                  <c:v>5.4432</c:v>
                </c:pt>
                <c:pt idx="926">
                  <c:v>53.550000000000004</c:v>
                </c:pt>
                <c:pt idx="927">
                  <c:v>12.936</c:v>
                </c:pt>
                <c:pt idx="928">
                  <c:v>9.517199999999999</c:v>
                </c:pt>
                <c:pt idx="929">
                  <c:v>2.5535999999999985</c:v>
                </c:pt>
                <c:pt idx="930">
                  <c:v>21.340800000000002</c:v>
                </c:pt>
                <c:pt idx="931">
                  <c:v>5.0286000000000008</c:v>
                </c:pt>
                <c:pt idx="932">
                  <c:v>4.1147999999999998</c:v>
                </c:pt>
                <c:pt idx="933">
                  <c:v>15.206399999999997</c:v>
                </c:pt>
                <c:pt idx="934">
                  <c:v>-21.793199999999992</c:v>
                </c:pt>
                <c:pt idx="935">
                  <c:v>5.4432</c:v>
                </c:pt>
                <c:pt idx="936">
                  <c:v>33.577199999999976</c:v>
                </c:pt>
                <c:pt idx="937">
                  <c:v>54.396599999999992</c:v>
                </c:pt>
                <c:pt idx="938">
                  <c:v>6.2208000000000006</c:v>
                </c:pt>
                <c:pt idx="939">
                  <c:v>34.964799999999997</c:v>
                </c:pt>
                <c:pt idx="940">
                  <c:v>8.0464000000000002</c:v>
                </c:pt>
                <c:pt idx="941">
                  <c:v>2.2098</c:v>
                </c:pt>
                <c:pt idx="942">
                  <c:v>41.785200000000032</c:v>
                </c:pt>
                <c:pt idx="943">
                  <c:v>15.552000000000001</c:v>
                </c:pt>
                <c:pt idx="944">
                  <c:v>140.54820000000001</c:v>
                </c:pt>
                <c:pt idx="945">
                  <c:v>62.91</c:v>
                </c:pt>
                <c:pt idx="946">
                  <c:v>-204.44580000000005</c:v>
                </c:pt>
                <c:pt idx="947">
                  <c:v>-12.912200000000027</c:v>
                </c:pt>
                <c:pt idx="948">
                  <c:v>75.542400000000015</c:v>
                </c:pt>
                <c:pt idx="949">
                  <c:v>-619.59600000000012</c:v>
                </c:pt>
                <c:pt idx="950">
                  <c:v>5.4432</c:v>
                </c:pt>
                <c:pt idx="951">
                  <c:v>7.92</c:v>
                </c:pt>
                <c:pt idx="952">
                  <c:v>7.6416000000000022</c:v>
                </c:pt>
                <c:pt idx="953">
                  <c:v>2.7168000000000001</c:v>
                </c:pt>
                <c:pt idx="954">
                  <c:v>-11.595999999999997</c:v>
                </c:pt>
                <c:pt idx="955">
                  <c:v>43.449999999999989</c:v>
                </c:pt>
                <c:pt idx="956">
                  <c:v>2.5893000000000006</c:v>
                </c:pt>
                <c:pt idx="957">
                  <c:v>-3.1679999999999993</c:v>
                </c:pt>
                <c:pt idx="958">
                  <c:v>5.6375999999999999</c:v>
                </c:pt>
                <c:pt idx="959">
                  <c:v>53.195999999999998</c:v>
                </c:pt>
                <c:pt idx="960">
                  <c:v>28.137200000000007</c:v>
                </c:pt>
                <c:pt idx="961">
                  <c:v>3.0575999999999999</c:v>
                </c:pt>
                <c:pt idx="962">
                  <c:v>10.94</c:v>
                </c:pt>
                <c:pt idx="963">
                  <c:v>1.6704000000000001</c:v>
                </c:pt>
                <c:pt idx="964">
                  <c:v>4.8117999999999999</c:v>
                </c:pt>
                <c:pt idx="965">
                  <c:v>9.7118999999999982</c:v>
                </c:pt>
                <c:pt idx="966">
                  <c:v>6.2208000000000006</c:v>
                </c:pt>
                <c:pt idx="967">
                  <c:v>91.967999999999989</c:v>
                </c:pt>
                <c:pt idx="968">
                  <c:v>4.2336</c:v>
                </c:pt>
                <c:pt idx="969">
                  <c:v>0</c:v>
                </c:pt>
                <c:pt idx="970">
                  <c:v>28.598399999999998</c:v>
                </c:pt>
                <c:pt idx="971">
                  <c:v>-31.050000000000011</c:v>
                </c:pt>
                <c:pt idx="972">
                  <c:v>-13.6312</c:v>
                </c:pt>
                <c:pt idx="973">
                  <c:v>10.149299999999997</c:v>
                </c:pt>
                <c:pt idx="974">
                  <c:v>3.2186000000000092</c:v>
                </c:pt>
                <c:pt idx="975">
                  <c:v>25.579799999999992</c:v>
                </c:pt>
                <c:pt idx="976">
                  <c:v>-0.79200000000000004</c:v>
                </c:pt>
                <c:pt idx="977">
                  <c:v>679.99599999999964</c:v>
                </c:pt>
                <c:pt idx="978">
                  <c:v>-2.6256000000000004</c:v>
                </c:pt>
                <c:pt idx="979">
                  <c:v>16.669799999999999</c:v>
                </c:pt>
                <c:pt idx="980">
                  <c:v>93.223199999999977</c:v>
                </c:pt>
                <c:pt idx="981">
                  <c:v>0.80559999999999987</c:v>
                </c:pt>
                <c:pt idx="982">
                  <c:v>55.998400000000032</c:v>
                </c:pt>
                <c:pt idx="983">
                  <c:v>75.489999999999924</c:v>
                </c:pt>
                <c:pt idx="984">
                  <c:v>2.5895999999999999</c:v>
                </c:pt>
                <c:pt idx="985">
                  <c:v>9.4391999999999996</c:v>
                </c:pt>
                <c:pt idx="986">
                  <c:v>44.867999999999967</c:v>
                </c:pt>
                <c:pt idx="987">
                  <c:v>-1.8904000000000001</c:v>
                </c:pt>
                <c:pt idx="988">
                  <c:v>72.807000000000031</c:v>
                </c:pt>
                <c:pt idx="989">
                  <c:v>5.2112999999999996</c:v>
                </c:pt>
                <c:pt idx="990">
                  <c:v>131.27849999999995</c:v>
                </c:pt>
                <c:pt idx="991">
                  <c:v>5.484</c:v>
                </c:pt>
                <c:pt idx="992">
                  <c:v>4.9104000000000001</c:v>
                </c:pt>
                <c:pt idx="993">
                  <c:v>69.704999999999998</c:v>
                </c:pt>
                <c:pt idx="994">
                  <c:v>1276.4871000000001</c:v>
                </c:pt>
                <c:pt idx="995">
                  <c:v>173.0316</c:v>
                </c:pt>
                <c:pt idx="996">
                  <c:v>4.9081999999999999</c:v>
                </c:pt>
                <c:pt idx="997">
                  <c:v>9.8901000000000039</c:v>
                </c:pt>
                <c:pt idx="998">
                  <c:v>9.1580000000000013</c:v>
                </c:pt>
                <c:pt idx="999">
                  <c:v>12.912900000000004</c:v>
                </c:pt>
                <c:pt idx="1000">
                  <c:v>11.4452</c:v>
                </c:pt>
                <c:pt idx="1001">
                  <c:v>762.18449999999984</c:v>
                </c:pt>
                <c:pt idx="1002">
                  <c:v>-290.87520000000001</c:v>
                </c:pt>
                <c:pt idx="1003">
                  <c:v>9.3312000000000008</c:v>
                </c:pt>
                <c:pt idx="1004">
                  <c:v>92.083500000000015</c:v>
                </c:pt>
                <c:pt idx="1005">
                  <c:v>40.353599999999986</c:v>
                </c:pt>
                <c:pt idx="1006">
                  <c:v>2.4779999999999989</c:v>
                </c:pt>
                <c:pt idx="1007">
                  <c:v>-3.5207999999999995</c:v>
                </c:pt>
                <c:pt idx="1008">
                  <c:v>20.584999999999994</c:v>
                </c:pt>
                <c:pt idx="1009">
                  <c:v>5.9990000000000023</c:v>
                </c:pt>
                <c:pt idx="1010">
                  <c:v>27.309599999999989</c:v>
                </c:pt>
                <c:pt idx="1011">
                  <c:v>46.574999999999996</c:v>
                </c:pt>
                <c:pt idx="1012">
                  <c:v>4.068699999999998</c:v>
                </c:pt>
                <c:pt idx="1013">
                  <c:v>356.04139999999995</c:v>
                </c:pt>
                <c:pt idx="1014">
                  <c:v>36.851999999999997</c:v>
                </c:pt>
                <c:pt idx="1015">
                  <c:v>15.552000000000001</c:v>
                </c:pt>
                <c:pt idx="1016">
                  <c:v>6.7008000000000001</c:v>
                </c:pt>
                <c:pt idx="1017">
                  <c:v>63.886200000000002</c:v>
                </c:pt>
                <c:pt idx="1018">
                  <c:v>2.4990000000000023</c:v>
                </c:pt>
                <c:pt idx="1019">
                  <c:v>156.42899999999997</c:v>
                </c:pt>
                <c:pt idx="1020">
                  <c:v>8.8686000000000007</c:v>
                </c:pt>
                <c:pt idx="1021">
                  <c:v>316.88249999999999</c:v>
                </c:pt>
                <c:pt idx="1022">
                  <c:v>648.56240000000003</c:v>
                </c:pt>
                <c:pt idx="1023">
                  <c:v>2.1728000000000001</c:v>
                </c:pt>
                <c:pt idx="1024">
                  <c:v>4.2804000000000002</c:v>
                </c:pt>
                <c:pt idx="1025">
                  <c:v>5.4432</c:v>
                </c:pt>
                <c:pt idx="1026">
                  <c:v>20.576399999999996</c:v>
                </c:pt>
                <c:pt idx="1027">
                  <c:v>-9.8724000000000007</c:v>
                </c:pt>
                <c:pt idx="1028">
                  <c:v>83.283999999999992</c:v>
                </c:pt>
                <c:pt idx="1029">
                  <c:v>57.41129999999999</c:v>
                </c:pt>
                <c:pt idx="1030">
                  <c:v>213.73500000000001</c:v>
                </c:pt>
                <c:pt idx="1031">
                  <c:v>52.126200000000004</c:v>
                </c:pt>
                <c:pt idx="1032">
                  <c:v>7.056</c:v>
                </c:pt>
                <c:pt idx="1033">
                  <c:v>5.1011999999999995</c:v>
                </c:pt>
                <c:pt idx="1034">
                  <c:v>-1.9272</c:v>
                </c:pt>
                <c:pt idx="1035">
                  <c:v>-10.579799999999999</c:v>
                </c:pt>
                <c:pt idx="1036">
                  <c:v>8.6619999999999919</c:v>
                </c:pt>
                <c:pt idx="1037">
                  <c:v>13.734</c:v>
                </c:pt>
                <c:pt idx="1038">
                  <c:v>2.696399999999997</c:v>
                </c:pt>
                <c:pt idx="1039">
                  <c:v>1.7954999999999988</c:v>
                </c:pt>
                <c:pt idx="1040">
                  <c:v>146.40359999999998</c:v>
                </c:pt>
                <c:pt idx="1041">
                  <c:v>11.151</c:v>
                </c:pt>
                <c:pt idx="1042">
                  <c:v>90.293999999999926</c:v>
                </c:pt>
                <c:pt idx="1043">
                  <c:v>2.9835000000000003</c:v>
                </c:pt>
                <c:pt idx="1044">
                  <c:v>-146.16000000000003</c:v>
                </c:pt>
                <c:pt idx="1045">
                  <c:v>-18.185999999999993</c:v>
                </c:pt>
                <c:pt idx="1046">
                  <c:v>85.247500000000002</c:v>
                </c:pt>
                <c:pt idx="1047">
                  <c:v>-3.8385000000000105</c:v>
                </c:pt>
                <c:pt idx="1048">
                  <c:v>125.2691999999999</c:v>
                </c:pt>
                <c:pt idx="1049">
                  <c:v>37.996200000000002</c:v>
                </c:pt>
                <c:pt idx="1050">
                  <c:v>-29.481200000000022</c:v>
                </c:pt>
                <c:pt idx="1051">
                  <c:v>2.4359999999999995</c:v>
                </c:pt>
                <c:pt idx="1052">
                  <c:v>56.577599999999961</c:v>
                </c:pt>
                <c:pt idx="1053">
                  <c:v>4.3524000000000003</c:v>
                </c:pt>
                <c:pt idx="1054">
                  <c:v>22.763999999999996</c:v>
                </c:pt>
                <c:pt idx="1055">
                  <c:v>27.791100000000004</c:v>
                </c:pt>
                <c:pt idx="1056">
                  <c:v>3.2944</c:v>
                </c:pt>
                <c:pt idx="1057">
                  <c:v>7.2267999999999999</c:v>
                </c:pt>
                <c:pt idx="1058">
                  <c:v>22.948799999999995</c:v>
                </c:pt>
                <c:pt idx="1059">
                  <c:v>1.6008</c:v>
                </c:pt>
                <c:pt idx="1060">
                  <c:v>-29.252400000000009</c:v>
                </c:pt>
                <c:pt idx="1061">
                  <c:v>4.5215999999999994</c:v>
                </c:pt>
                <c:pt idx="1062">
                  <c:v>-2.2134</c:v>
                </c:pt>
                <c:pt idx="1063">
                  <c:v>1.2791999999999994</c:v>
                </c:pt>
                <c:pt idx="1064">
                  <c:v>-27.715799999999994</c:v>
                </c:pt>
                <c:pt idx="1065">
                  <c:v>0.2352999999999999</c:v>
                </c:pt>
                <c:pt idx="1066">
                  <c:v>-46.224999999999994</c:v>
                </c:pt>
                <c:pt idx="1067">
                  <c:v>12.177999999999983</c:v>
                </c:pt>
                <c:pt idx="1068">
                  <c:v>-0.34880000000000033</c:v>
                </c:pt>
                <c:pt idx="1069">
                  <c:v>-18.462400000000002</c:v>
                </c:pt>
                <c:pt idx="1070">
                  <c:v>5.0595999999999997</c:v>
                </c:pt>
                <c:pt idx="1071">
                  <c:v>9.9467999999999979</c:v>
                </c:pt>
                <c:pt idx="1072">
                  <c:v>3.024</c:v>
                </c:pt>
                <c:pt idx="1073">
                  <c:v>-4.5980000000000008</c:v>
                </c:pt>
                <c:pt idx="1074">
                  <c:v>-3.3487999999999998</c:v>
                </c:pt>
                <c:pt idx="1075">
                  <c:v>1.9989999999999979</c:v>
                </c:pt>
                <c:pt idx="1076">
                  <c:v>10.628799999999998</c:v>
                </c:pt>
                <c:pt idx="1077">
                  <c:v>33.588800000000006</c:v>
                </c:pt>
                <c:pt idx="1078">
                  <c:v>8.4888000000000012</c:v>
                </c:pt>
                <c:pt idx="1079">
                  <c:v>2.3220000000000001</c:v>
                </c:pt>
                <c:pt idx="1080">
                  <c:v>9.3624000000000009</c:v>
                </c:pt>
                <c:pt idx="1081">
                  <c:v>121.76009999999994</c:v>
                </c:pt>
                <c:pt idx="1082">
                  <c:v>-264.92079999999999</c:v>
                </c:pt>
                <c:pt idx="1083">
                  <c:v>12.134799999999998</c:v>
                </c:pt>
                <c:pt idx="1084">
                  <c:v>105.24679999999995</c:v>
                </c:pt>
                <c:pt idx="1085">
                  <c:v>2400.9656999999997</c:v>
                </c:pt>
                <c:pt idx="1086">
                  <c:v>3.1104000000000003</c:v>
                </c:pt>
                <c:pt idx="1087">
                  <c:v>7.1976000000000049</c:v>
                </c:pt>
                <c:pt idx="1088">
                  <c:v>1.512</c:v>
                </c:pt>
                <c:pt idx="1089">
                  <c:v>1.9989999999999979</c:v>
                </c:pt>
                <c:pt idx="1090">
                  <c:v>25.194399999999995</c:v>
                </c:pt>
                <c:pt idx="1091">
                  <c:v>33.641999999999996</c:v>
                </c:pt>
                <c:pt idx="1092">
                  <c:v>19.178600000000003</c:v>
                </c:pt>
                <c:pt idx="1093">
                  <c:v>14.161000000000001</c:v>
                </c:pt>
                <c:pt idx="1094">
                  <c:v>103.22839999999997</c:v>
                </c:pt>
                <c:pt idx="1095">
                  <c:v>30.468200000000024</c:v>
                </c:pt>
                <c:pt idx="1096">
                  <c:v>-28.627200000000009</c:v>
                </c:pt>
                <c:pt idx="1097">
                  <c:v>11.19599999999997</c:v>
                </c:pt>
                <c:pt idx="1098">
                  <c:v>2.0415999999999999</c:v>
                </c:pt>
                <c:pt idx="1099">
                  <c:v>4.1030999999999995</c:v>
                </c:pt>
                <c:pt idx="1100">
                  <c:v>9.6656999999999975</c:v>
                </c:pt>
                <c:pt idx="1101">
                  <c:v>2.5055999999999998</c:v>
                </c:pt>
                <c:pt idx="1102">
                  <c:v>-4.7145000000000028</c:v>
                </c:pt>
                <c:pt idx="1103">
                  <c:v>-4.9878000000000018</c:v>
                </c:pt>
                <c:pt idx="1104">
                  <c:v>11.230799999999999</c:v>
                </c:pt>
                <c:pt idx="1105">
                  <c:v>-16.36440000000001</c:v>
                </c:pt>
                <c:pt idx="1106">
                  <c:v>-0.75660000000000016</c:v>
                </c:pt>
                <c:pt idx="1107">
                  <c:v>-17.248000000000008</c:v>
                </c:pt>
                <c:pt idx="1108">
                  <c:v>21.888000000000002</c:v>
                </c:pt>
                <c:pt idx="1109">
                  <c:v>13.826699999999999</c:v>
                </c:pt>
                <c:pt idx="1110">
                  <c:v>25.185999999999996</c:v>
                </c:pt>
                <c:pt idx="1111">
                  <c:v>3.6288</c:v>
                </c:pt>
                <c:pt idx="1112">
                  <c:v>-2.0264000000000002</c:v>
                </c:pt>
                <c:pt idx="1113">
                  <c:v>16.3352</c:v>
                </c:pt>
                <c:pt idx="1114">
                  <c:v>-12.688200000000002</c:v>
                </c:pt>
                <c:pt idx="1115">
                  <c:v>57.590400000000002</c:v>
                </c:pt>
                <c:pt idx="1116">
                  <c:v>3.024</c:v>
                </c:pt>
                <c:pt idx="1117">
                  <c:v>137.15100000000001</c:v>
                </c:pt>
                <c:pt idx="1118">
                  <c:v>111.59099999999995</c:v>
                </c:pt>
                <c:pt idx="1119">
                  <c:v>2.0491999999999999</c:v>
                </c:pt>
                <c:pt idx="1120">
                  <c:v>7.4871999999999996</c:v>
                </c:pt>
                <c:pt idx="1121">
                  <c:v>181.98179999999999</c:v>
                </c:pt>
                <c:pt idx="1122">
                  <c:v>6.6583999999999968</c:v>
                </c:pt>
                <c:pt idx="1123">
                  <c:v>11.579999999999998</c:v>
                </c:pt>
                <c:pt idx="1124">
                  <c:v>1.7901</c:v>
                </c:pt>
                <c:pt idx="1125">
                  <c:v>10.969799999999999</c:v>
                </c:pt>
                <c:pt idx="1126">
                  <c:v>224.2673999999999</c:v>
                </c:pt>
                <c:pt idx="1127">
                  <c:v>2.6416000000000004</c:v>
                </c:pt>
                <c:pt idx="1128">
                  <c:v>50.94</c:v>
                </c:pt>
                <c:pt idx="1129">
                  <c:v>75.662399999999991</c:v>
                </c:pt>
                <c:pt idx="1130">
                  <c:v>20.085100000000001</c:v>
                </c:pt>
                <c:pt idx="1131">
                  <c:v>28.754999999999995</c:v>
                </c:pt>
                <c:pt idx="1132">
                  <c:v>9.3312000000000008</c:v>
                </c:pt>
                <c:pt idx="1133">
                  <c:v>-23.364000000000019</c:v>
                </c:pt>
                <c:pt idx="1134">
                  <c:v>2.6459999999999995</c:v>
                </c:pt>
                <c:pt idx="1135">
                  <c:v>7.4571000000000041</c:v>
                </c:pt>
                <c:pt idx="1136">
                  <c:v>129.38399999999999</c:v>
                </c:pt>
                <c:pt idx="1137">
                  <c:v>10.5504</c:v>
                </c:pt>
                <c:pt idx="1138">
                  <c:v>8.9909999999999997</c:v>
                </c:pt>
                <c:pt idx="1139">
                  <c:v>5.5566000000000004</c:v>
                </c:pt>
                <c:pt idx="1140">
                  <c:v>8.69</c:v>
                </c:pt>
                <c:pt idx="1141">
                  <c:v>53.195999999999998</c:v>
                </c:pt>
                <c:pt idx="1142">
                  <c:v>2.8776000000000002</c:v>
                </c:pt>
                <c:pt idx="1143">
                  <c:v>3.1104000000000003</c:v>
                </c:pt>
                <c:pt idx="1144">
                  <c:v>223.05399999999995</c:v>
                </c:pt>
                <c:pt idx="1145">
                  <c:v>16.788600000000002</c:v>
                </c:pt>
                <c:pt idx="1146">
                  <c:v>107.34599999999996</c:v>
                </c:pt>
                <c:pt idx="1147">
                  <c:v>2.6279999999999997</c:v>
                </c:pt>
                <c:pt idx="1148">
                  <c:v>5.8695999999999993</c:v>
                </c:pt>
                <c:pt idx="1149">
                  <c:v>0.43799999999999883</c:v>
                </c:pt>
                <c:pt idx="1150">
                  <c:v>209.99299999999999</c:v>
                </c:pt>
                <c:pt idx="1151">
                  <c:v>1.2527999999999997</c:v>
                </c:pt>
                <c:pt idx="1152">
                  <c:v>1.6379999999999999</c:v>
                </c:pt>
                <c:pt idx="1153">
                  <c:v>53.921700000000008</c:v>
                </c:pt>
                <c:pt idx="1154">
                  <c:v>0</c:v>
                </c:pt>
                <c:pt idx="1155">
                  <c:v>493.78559999999993</c:v>
                </c:pt>
                <c:pt idx="1156">
                  <c:v>29.285699999999999</c:v>
                </c:pt>
                <c:pt idx="1157">
                  <c:v>100.12200000000001</c:v>
                </c:pt>
                <c:pt idx="1158">
                  <c:v>19.518400000000007</c:v>
                </c:pt>
                <c:pt idx="1159">
                  <c:v>90.735000000000014</c:v>
                </c:pt>
                <c:pt idx="1160">
                  <c:v>5.77</c:v>
                </c:pt>
                <c:pt idx="1161">
                  <c:v>15.642599999999995</c:v>
                </c:pt>
                <c:pt idx="1162">
                  <c:v>4.5953999999999997</c:v>
                </c:pt>
                <c:pt idx="1163">
                  <c:v>40.872</c:v>
                </c:pt>
                <c:pt idx="1164">
                  <c:v>9.1785000000000014</c:v>
                </c:pt>
                <c:pt idx="1165">
                  <c:v>21.059999999999995</c:v>
                </c:pt>
                <c:pt idx="1166">
                  <c:v>49.272299999999987</c:v>
                </c:pt>
                <c:pt idx="1167">
                  <c:v>33.938800000000001</c:v>
                </c:pt>
                <c:pt idx="1168">
                  <c:v>0</c:v>
                </c:pt>
                <c:pt idx="1169">
                  <c:v>9.3312000000000008</c:v>
                </c:pt>
                <c:pt idx="1170">
                  <c:v>8.299199999999999</c:v>
                </c:pt>
                <c:pt idx="1171">
                  <c:v>10.7424</c:v>
                </c:pt>
                <c:pt idx="1172">
                  <c:v>5.5754999999999999</c:v>
                </c:pt>
                <c:pt idx="1173">
                  <c:v>-7.7640000000000011</c:v>
                </c:pt>
                <c:pt idx="1174">
                  <c:v>16.2864</c:v>
                </c:pt>
                <c:pt idx="1175">
                  <c:v>8.0996999999999986</c:v>
                </c:pt>
                <c:pt idx="1176">
                  <c:v>5.4332000000000003</c:v>
                </c:pt>
                <c:pt idx="1177">
                  <c:v>51.749999999999986</c:v>
                </c:pt>
                <c:pt idx="1178">
                  <c:v>44.992500000000007</c:v>
                </c:pt>
                <c:pt idx="1179">
                  <c:v>64.674000000000007</c:v>
                </c:pt>
                <c:pt idx="1180">
                  <c:v>357.19110000000001</c:v>
                </c:pt>
                <c:pt idx="1181">
                  <c:v>1.0903999999999998</c:v>
                </c:pt>
                <c:pt idx="1182">
                  <c:v>7.3385999999999996</c:v>
                </c:pt>
                <c:pt idx="1183">
                  <c:v>0.69300000000000006</c:v>
                </c:pt>
                <c:pt idx="1184">
                  <c:v>4.2335999999999991</c:v>
                </c:pt>
                <c:pt idx="1185">
                  <c:v>9.7176000000000329</c:v>
                </c:pt>
                <c:pt idx="1186">
                  <c:v>12.441600000000001</c:v>
                </c:pt>
                <c:pt idx="1187">
                  <c:v>53.346599999999995</c:v>
                </c:pt>
                <c:pt idx="1188">
                  <c:v>22.118400000000001</c:v>
                </c:pt>
                <c:pt idx="1189">
                  <c:v>66.715199999999982</c:v>
                </c:pt>
                <c:pt idx="1190">
                  <c:v>89.222400000000022</c:v>
                </c:pt>
                <c:pt idx="1191">
                  <c:v>109.7208</c:v>
                </c:pt>
                <c:pt idx="1192">
                  <c:v>11.328800000000001</c:v>
                </c:pt>
                <c:pt idx="1193">
                  <c:v>5.4432</c:v>
                </c:pt>
                <c:pt idx="1194">
                  <c:v>2.553199999999999</c:v>
                </c:pt>
                <c:pt idx="1195">
                  <c:v>2.1588000000000021</c:v>
                </c:pt>
                <c:pt idx="1196">
                  <c:v>-2.098800000000006</c:v>
                </c:pt>
                <c:pt idx="1197">
                  <c:v>64.789199999999951</c:v>
                </c:pt>
                <c:pt idx="1198">
                  <c:v>-4.1135999999999981</c:v>
                </c:pt>
                <c:pt idx="1199">
                  <c:v>-1850.9464000000007</c:v>
                </c:pt>
                <c:pt idx="1200">
                  <c:v>40.800600000000003</c:v>
                </c:pt>
                <c:pt idx="1201">
                  <c:v>-1.4352</c:v>
                </c:pt>
                <c:pt idx="1202">
                  <c:v>10.679399999999873</c:v>
                </c:pt>
                <c:pt idx="1203">
                  <c:v>0</c:v>
                </c:pt>
                <c:pt idx="1204">
                  <c:v>-33.804000000000002</c:v>
                </c:pt>
                <c:pt idx="1205">
                  <c:v>16.997500000000016</c:v>
                </c:pt>
                <c:pt idx="1206">
                  <c:v>3.3629999999999995</c:v>
                </c:pt>
                <c:pt idx="1207">
                  <c:v>3.2003999999999997</c:v>
                </c:pt>
                <c:pt idx="1208">
                  <c:v>6.8942999999999994</c:v>
                </c:pt>
                <c:pt idx="1209">
                  <c:v>10.465</c:v>
                </c:pt>
                <c:pt idx="1210">
                  <c:v>2.8835999999999995</c:v>
                </c:pt>
                <c:pt idx="1211">
                  <c:v>21.717599999999948</c:v>
                </c:pt>
                <c:pt idx="1212">
                  <c:v>-48.470400000000019</c:v>
                </c:pt>
                <c:pt idx="1213">
                  <c:v>-2.3275999999999994</c:v>
                </c:pt>
                <c:pt idx="1214">
                  <c:v>-3.6024000000000012</c:v>
                </c:pt>
                <c:pt idx="1215">
                  <c:v>1.5767999999999998</c:v>
                </c:pt>
                <c:pt idx="1216">
                  <c:v>28.764000000000006</c:v>
                </c:pt>
                <c:pt idx="1217">
                  <c:v>1.7024000000000008</c:v>
                </c:pt>
                <c:pt idx="1218">
                  <c:v>64.674000000000007</c:v>
                </c:pt>
                <c:pt idx="1219">
                  <c:v>-386.3915999999997</c:v>
                </c:pt>
                <c:pt idx="1220">
                  <c:v>44.954999999999977</c:v>
                </c:pt>
                <c:pt idx="1221">
                  <c:v>28.792799999999971</c:v>
                </c:pt>
                <c:pt idx="1222">
                  <c:v>20.482199999999992</c:v>
                </c:pt>
                <c:pt idx="1223">
                  <c:v>34.38600000000001</c:v>
                </c:pt>
                <c:pt idx="1224">
                  <c:v>0.60479999999999989</c:v>
                </c:pt>
                <c:pt idx="1225">
                  <c:v>19.874400000000001</c:v>
                </c:pt>
                <c:pt idx="1226">
                  <c:v>3.6587999999999994</c:v>
                </c:pt>
                <c:pt idx="1227">
                  <c:v>11.631599999999992</c:v>
                </c:pt>
                <c:pt idx="1228">
                  <c:v>7.4871999999999996</c:v>
                </c:pt>
                <c:pt idx="1229">
                  <c:v>2.9681999999999995</c:v>
                </c:pt>
                <c:pt idx="1230">
                  <c:v>1.7607999999999997</c:v>
                </c:pt>
                <c:pt idx="1231">
                  <c:v>0.72279999999999989</c:v>
                </c:pt>
                <c:pt idx="1232">
                  <c:v>35.981999999999992</c:v>
                </c:pt>
                <c:pt idx="1233">
                  <c:v>69.99899999999991</c:v>
                </c:pt>
                <c:pt idx="1234">
                  <c:v>13.786200000000006</c:v>
                </c:pt>
                <c:pt idx="1235">
                  <c:v>-29.940000000000012</c:v>
                </c:pt>
                <c:pt idx="1236">
                  <c:v>0</c:v>
                </c:pt>
                <c:pt idx="1237">
                  <c:v>41.262</c:v>
                </c:pt>
                <c:pt idx="1238">
                  <c:v>5.4340000000000002</c:v>
                </c:pt>
                <c:pt idx="1239">
                  <c:v>10.652200000000001</c:v>
                </c:pt>
                <c:pt idx="1240">
                  <c:v>10.7912</c:v>
                </c:pt>
                <c:pt idx="1241">
                  <c:v>5.5</c:v>
                </c:pt>
                <c:pt idx="1242">
                  <c:v>124.48499999999999</c:v>
                </c:pt>
                <c:pt idx="1243">
                  <c:v>3.5752000000000006</c:v>
                </c:pt>
                <c:pt idx="1244">
                  <c:v>23.8581</c:v>
                </c:pt>
                <c:pt idx="1245">
                  <c:v>95.585999999999899</c:v>
                </c:pt>
                <c:pt idx="1246">
                  <c:v>135.4068000000002</c:v>
                </c:pt>
                <c:pt idx="1247">
                  <c:v>11.998799999999989</c:v>
                </c:pt>
                <c:pt idx="1248">
                  <c:v>17.468999999999998</c:v>
                </c:pt>
                <c:pt idx="1249">
                  <c:v>139.57019999999989</c:v>
                </c:pt>
                <c:pt idx="1250">
                  <c:v>511.36799999999999</c:v>
                </c:pt>
                <c:pt idx="1251">
                  <c:v>1.3760000000000003</c:v>
                </c:pt>
                <c:pt idx="1252">
                  <c:v>285.9896</c:v>
                </c:pt>
                <c:pt idx="1253">
                  <c:v>0.59039999999999915</c:v>
                </c:pt>
                <c:pt idx="1254">
                  <c:v>-8.3790000000000031</c:v>
                </c:pt>
                <c:pt idx="1255">
                  <c:v>0.50219999999999976</c:v>
                </c:pt>
                <c:pt idx="1256">
                  <c:v>11.516399999999999</c:v>
                </c:pt>
                <c:pt idx="1257">
                  <c:v>-20.446799999999996</c:v>
                </c:pt>
                <c:pt idx="1258">
                  <c:v>-47.254199999999997</c:v>
                </c:pt>
                <c:pt idx="1259">
                  <c:v>76.704000000000008</c:v>
                </c:pt>
                <c:pt idx="1260">
                  <c:v>107.98499999999996</c:v>
                </c:pt>
                <c:pt idx="1261">
                  <c:v>-14.0928</c:v>
                </c:pt>
                <c:pt idx="1262">
                  <c:v>6.3336000000000006</c:v>
                </c:pt>
                <c:pt idx="1263">
                  <c:v>18.873000000000005</c:v>
                </c:pt>
                <c:pt idx="1264">
                  <c:v>10.880999999999998</c:v>
                </c:pt>
                <c:pt idx="1265">
                  <c:v>1.7738999999999998</c:v>
                </c:pt>
                <c:pt idx="1266">
                  <c:v>41.429399999999987</c:v>
                </c:pt>
                <c:pt idx="1267">
                  <c:v>18.266999999999967</c:v>
                </c:pt>
                <c:pt idx="1268">
                  <c:v>3.665999999999995</c:v>
                </c:pt>
                <c:pt idx="1269">
                  <c:v>5.6159999999999997</c:v>
                </c:pt>
                <c:pt idx="1270">
                  <c:v>-12.792000000000002</c:v>
                </c:pt>
                <c:pt idx="1271">
                  <c:v>-126.85920000000002</c:v>
                </c:pt>
                <c:pt idx="1272">
                  <c:v>-67.27200000000002</c:v>
                </c:pt>
                <c:pt idx="1273">
                  <c:v>3.6288</c:v>
                </c:pt>
                <c:pt idx="1274">
                  <c:v>-88.783999999999978</c:v>
                </c:pt>
                <c:pt idx="1275">
                  <c:v>5.2026000000000003</c:v>
                </c:pt>
                <c:pt idx="1276">
                  <c:v>-7.1990999999999961</c:v>
                </c:pt>
                <c:pt idx="1277">
                  <c:v>5.3969999999999914</c:v>
                </c:pt>
                <c:pt idx="1278">
                  <c:v>12.8583</c:v>
                </c:pt>
                <c:pt idx="1279">
                  <c:v>30.196799999999996</c:v>
                </c:pt>
                <c:pt idx="1280">
                  <c:v>80.735999999999976</c:v>
                </c:pt>
                <c:pt idx="1281">
                  <c:v>4.9139999999999988</c:v>
                </c:pt>
                <c:pt idx="1282">
                  <c:v>-13.363000000000003</c:v>
                </c:pt>
                <c:pt idx="1283">
                  <c:v>88.073999999999984</c:v>
                </c:pt>
                <c:pt idx="1284">
                  <c:v>-4.8510000000000009</c:v>
                </c:pt>
                <c:pt idx="1285">
                  <c:v>1.0429999999999984</c:v>
                </c:pt>
                <c:pt idx="1286">
                  <c:v>4.4891999999999985</c:v>
                </c:pt>
                <c:pt idx="1287">
                  <c:v>11.166400000000003</c:v>
                </c:pt>
                <c:pt idx="1288">
                  <c:v>4.1147999999999989</c:v>
                </c:pt>
                <c:pt idx="1289">
                  <c:v>7.4952000000000005</c:v>
                </c:pt>
                <c:pt idx="1290">
                  <c:v>4.4603999999999999</c:v>
                </c:pt>
                <c:pt idx="1291">
                  <c:v>15.552000000000001</c:v>
                </c:pt>
                <c:pt idx="1292">
                  <c:v>9.2232000000000021</c:v>
                </c:pt>
                <c:pt idx="1293">
                  <c:v>52.531999999999996</c:v>
                </c:pt>
                <c:pt idx="1294">
                  <c:v>1.4783999999999999</c:v>
                </c:pt>
                <c:pt idx="1295">
                  <c:v>84.572799999999944</c:v>
                </c:pt>
                <c:pt idx="1296">
                  <c:v>4.5187999999999997</c:v>
                </c:pt>
                <c:pt idx="1297">
                  <c:v>6.4749999999999979</c:v>
                </c:pt>
                <c:pt idx="1298">
                  <c:v>2.2990000000000066</c:v>
                </c:pt>
                <c:pt idx="1299">
                  <c:v>7.0095999999999989</c:v>
                </c:pt>
                <c:pt idx="1300">
                  <c:v>166.10039999999995</c:v>
                </c:pt>
                <c:pt idx="1301">
                  <c:v>83.050199999999975</c:v>
                </c:pt>
                <c:pt idx="1302">
                  <c:v>4.3371999999999957</c:v>
                </c:pt>
                <c:pt idx="1303">
                  <c:v>5.5176999999999978</c:v>
                </c:pt>
                <c:pt idx="1304">
                  <c:v>77.751899999999992</c:v>
                </c:pt>
                <c:pt idx="1305">
                  <c:v>52.492999999999967</c:v>
                </c:pt>
                <c:pt idx="1306">
                  <c:v>22.444800000000001</c:v>
                </c:pt>
                <c:pt idx="1307">
                  <c:v>6.4206000000000012</c:v>
                </c:pt>
                <c:pt idx="1308">
                  <c:v>5.6628000000000007</c:v>
                </c:pt>
                <c:pt idx="1309">
                  <c:v>9.716399999999993</c:v>
                </c:pt>
                <c:pt idx="1310">
                  <c:v>-8.0783999999999949</c:v>
                </c:pt>
                <c:pt idx="1311">
                  <c:v>1.7343</c:v>
                </c:pt>
                <c:pt idx="1312">
                  <c:v>56.175200000000004</c:v>
                </c:pt>
                <c:pt idx="1313">
                  <c:v>-13.317599999999999</c:v>
                </c:pt>
                <c:pt idx="1314">
                  <c:v>18.662400000000002</c:v>
                </c:pt>
                <c:pt idx="1315">
                  <c:v>62.505600000000001</c:v>
                </c:pt>
                <c:pt idx="1316">
                  <c:v>28.964999999999961</c:v>
                </c:pt>
                <c:pt idx="1317">
                  <c:v>3.3724999999999992</c:v>
                </c:pt>
                <c:pt idx="1318">
                  <c:v>71.989999999999981</c:v>
                </c:pt>
                <c:pt idx="1319">
                  <c:v>-3.6288</c:v>
                </c:pt>
                <c:pt idx="1320">
                  <c:v>-4.1831999999999976</c:v>
                </c:pt>
                <c:pt idx="1321">
                  <c:v>35.69399999999996</c:v>
                </c:pt>
                <c:pt idx="1322">
                  <c:v>19.656000000000002</c:v>
                </c:pt>
                <c:pt idx="1323">
                  <c:v>3.5151999999999988</c:v>
                </c:pt>
                <c:pt idx="1324">
                  <c:v>12.490200000000003</c:v>
                </c:pt>
                <c:pt idx="1325">
                  <c:v>-30.555000000000007</c:v>
                </c:pt>
                <c:pt idx="1326">
                  <c:v>5.1072000000000024</c:v>
                </c:pt>
                <c:pt idx="1327">
                  <c:v>5.5565999999999995</c:v>
                </c:pt>
                <c:pt idx="1328">
                  <c:v>26.375999999999998</c:v>
                </c:pt>
                <c:pt idx="1329">
                  <c:v>16.302</c:v>
                </c:pt>
                <c:pt idx="1330">
                  <c:v>-0.64350000000000018</c:v>
                </c:pt>
                <c:pt idx="1331">
                  <c:v>2.4009999999999998</c:v>
                </c:pt>
                <c:pt idx="1332">
                  <c:v>-1.7280000000000002</c:v>
                </c:pt>
                <c:pt idx="1333">
                  <c:v>-13.930000000000003</c:v>
                </c:pt>
                <c:pt idx="1334">
                  <c:v>52.775999999999996</c:v>
                </c:pt>
                <c:pt idx="1335">
                  <c:v>0</c:v>
                </c:pt>
                <c:pt idx="1336">
                  <c:v>6.5285999999999991</c:v>
                </c:pt>
                <c:pt idx="1337">
                  <c:v>8.0406000000000013</c:v>
                </c:pt>
                <c:pt idx="1338">
                  <c:v>176.17080000000001</c:v>
                </c:pt>
                <c:pt idx="1339">
                  <c:v>36.019200000000005</c:v>
                </c:pt>
                <c:pt idx="1340">
                  <c:v>-27.827999999999975</c:v>
                </c:pt>
                <c:pt idx="1341">
                  <c:v>-12.527999999999995</c:v>
                </c:pt>
                <c:pt idx="1342">
                  <c:v>-21.159599999999998</c:v>
                </c:pt>
                <c:pt idx="1343">
                  <c:v>14.345999999999995</c:v>
                </c:pt>
                <c:pt idx="1344">
                  <c:v>6.0029999999999992</c:v>
                </c:pt>
                <c:pt idx="1345">
                  <c:v>36.574200000000005</c:v>
                </c:pt>
                <c:pt idx="1346">
                  <c:v>23.59</c:v>
                </c:pt>
                <c:pt idx="1347">
                  <c:v>5.7071999999999976</c:v>
                </c:pt>
                <c:pt idx="1348">
                  <c:v>25.097999999999999</c:v>
                </c:pt>
                <c:pt idx="1349">
                  <c:v>17.2224</c:v>
                </c:pt>
                <c:pt idx="1350">
                  <c:v>-70.104300000000023</c:v>
                </c:pt>
                <c:pt idx="1351">
                  <c:v>7.8500000000000014</c:v>
                </c:pt>
                <c:pt idx="1352">
                  <c:v>20.695499999999988</c:v>
                </c:pt>
                <c:pt idx="1353">
                  <c:v>8.4527999999999999</c:v>
                </c:pt>
                <c:pt idx="1354">
                  <c:v>11.283900000000017</c:v>
                </c:pt>
                <c:pt idx="1355">
                  <c:v>-44.155200000000022</c:v>
                </c:pt>
                <c:pt idx="1356">
                  <c:v>-35.178000000000004</c:v>
                </c:pt>
                <c:pt idx="1357">
                  <c:v>36.404399999999995</c:v>
                </c:pt>
                <c:pt idx="1358">
                  <c:v>-1.4413</c:v>
                </c:pt>
                <c:pt idx="1359">
                  <c:v>0</c:v>
                </c:pt>
                <c:pt idx="1360">
                  <c:v>9.2441999999999993</c:v>
                </c:pt>
                <c:pt idx="1361">
                  <c:v>7.3999999999999995</c:v>
                </c:pt>
                <c:pt idx="1362">
                  <c:v>-56.755600000000015</c:v>
                </c:pt>
                <c:pt idx="1363">
                  <c:v>-25.591999999999999</c:v>
                </c:pt>
                <c:pt idx="1364">
                  <c:v>-63.995999999999981</c:v>
                </c:pt>
                <c:pt idx="1365">
                  <c:v>-35.992800000000038</c:v>
                </c:pt>
                <c:pt idx="1366">
                  <c:v>15.118800000000007</c:v>
                </c:pt>
                <c:pt idx="1367">
                  <c:v>-146.10960000000014</c:v>
                </c:pt>
                <c:pt idx="1368">
                  <c:v>62.736999999999995</c:v>
                </c:pt>
                <c:pt idx="1369">
                  <c:v>-786.74400000000026</c:v>
                </c:pt>
                <c:pt idx="1370">
                  <c:v>1.5794999999999986</c:v>
                </c:pt>
                <c:pt idx="1371">
                  <c:v>4.9079999999999977</c:v>
                </c:pt>
                <c:pt idx="1372">
                  <c:v>14.8</c:v>
                </c:pt>
                <c:pt idx="1373">
                  <c:v>5.5535999999999994</c:v>
                </c:pt>
                <c:pt idx="1374">
                  <c:v>118.65750000000006</c:v>
                </c:pt>
                <c:pt idx="1375">
                  <c:v>305.13000000000011</c:v>
                </c:pt>
                <c:pt idx="1376">
                  <c:v>219.44159999999999</c:v>
                </c:pt>
                <c:pt idx="1377">
                  <c:v>4.2639999999999993</c:v>
                </c:pt>
                <c:pt idx="1378">
                  <c:v>34.996499999999969</c:v>
                </c:pt>
                <c:pt idx="1379">
                  <c:v>7.9449999999999932</c:v>
                </c:pt>
                <c:pt idx="1380">
                  <c:v>4.7792000000000003</c:v>
                </c:pt>
                <c:pt idx="1381">
                  <c:v>-90.24839999999999</c:v>
                </c:pt>
                <c:pt idx="1382">
                  <c:v>1.6196000000000055</c:v>
                </c:pt>
                <c:pt idx="1383">
                  <c:v>170.9316</c:v>
                </c:pt>
                <c:pt idx="1384">
                  <c:v>0.18900000000000028</c:v>
                </c:pt>
                <c:pt idx="1385">
                  <c:v>7.1592000000000002</c:v>
                </c:pt>
                <c:pt idx="1386">
                  <c:v>52.795599999999979</c:v>
                </c:pt>
                <c:pt idx="1387">
                  <c:v>78.941199999999995</c:v>
                </c:pt>
                <c:pt idx="1388">
                  <c:v>28.309500000000007</c:v>
                </c:pt>
                <c:pt idx="1389">
                  <c:v>126.05580000000002</c:v>
                </c:pt>
                <c:pt idx="1390">
                  <c:v>60.255300000000005</c:v>
                </c:pt>
                <c:pt idx="1391">
                  <c:v>1.5444000000000031</c:v>
                </c:pt>
                <c:pt idx="1392">
                  <c:v>160.91389999999998</c:v>
                </c:pt>
                <c:pt idx="1393">
                  <c:v>1.5521999999999991</c:v>
                </c:pt>
                <c:pt idx="1394">
                  <c:v>-430.61700000000019</c:v>
                </c:pt>
                <c:pt idx="1395">
                  <c:v>-42.652799999999999</c:v>
                </c:pt>
                <c:pt idx="1396">
                  <c:v>6.025599999999999</c:v>
                </c:pt>
                <c:pt idx="1397">
                  <c:v>5.6644000000000005</c:v>
                </c:pt>
                <c:pt idx="1398">
                  <c:v>11.492000000000004</c:v>
                </c:pt>
                <c:pt idx="1399">
                  <c:v>3.1104000000000003</c:v>
                </c:pt>
                <c:pt idx="1400">
                  <c:v>6.104000000000001</c:v>
                </c:pt>
                <c:pt idx="1401">
                  <c:v>118.34129999999999</c:v>
                </c:pt>
                <c:pt idx="1402">
                  <c:v>-58.133199999999988</c:v>
                </c:pt>
                <c:pt idx="1403">
                  <c:v>146.79</c:v>
                </c:pt>
                <c:pt idx="1404">
                  <c:v>-2.1896000000000004</c:v>
                </c:pt>
                <c:pt idx="1405">
                  <c:v>-36.11160000000001</c:v>
                </c:pt>
                <c:pt idx="1406">
                  <c:v>21.896999999999991</c:v>
                </c:pt>
                <c:pt idx="1407">
                  <c:v>19.6248</c:v>
                </c:pt>
                <c:pt idx="1408">
                  <c:v>9.9949999999999974</c:v>
                </c:pt>
                <c:pt idx="1409">
                  <c:v>-204.44580000000005</c:v>
                </c:pt>
                <c:pt idx="1410">
                  <c:v>8.879999999999999</c:v>
                </c:pt>
                <c:pt idx="1411">
                  <c:v>72.534400000000005</c:v>
                </c:pt>
                <c:pt idx="1412">
                  <c:v>14.875200000000007</c:v>
                </c:pt>
                <c:pt idx="1413">
                  <c:v>108.79959999999997</c:v>
                </c:pt>
                <c:pt idx="1414">
                  <c:v>26.39670000000001</c:v>
                </c:pt>
                <c:pt idx="1415">
                  <c:v>12.831599999999996</c:v>
                </c:pt>
                <c:pt idx="1416">
                  <c:v>118.29299999999989</c:v>
                </c:pt>
                <c:pt idx="1417">
                  <c:v>32.130000000000003</c:v>
                </c:pt>
                <c:pt idx="1418">
                  <c:v>-1.4783999999999997</c:v>
                </c:pt>
                <c:pt idx="1419">
                  <c:v>31.273599999999998</c:v>
                </c:pt>
                <c:pt idx="1420">
                  <c:v>-48.391999999999982</c:v>
                </c:pt>
                <c:pt idx="1421">
                  <c:v>14.409600000000003</c:v>
                </c:pt>
                <c:pt idx="1422">
                  <c:v>-59.057100000000005</c:v>
                </c:pt>
                <c:pt idx="1423">
                  <c:v>-1.4988000000000135</c:v>
                </c:pt>
                <c:pt idx="1424">
                  <c:v>23.096500000000006</c:v>
                </c:pt>
                <c:pt idx="1425">
                  <c:v>-86.366400000000027</c:v>
                </c:pt>
                <c:pt idx="1426">
                  <c:v>3.283199999999999</c:v>
                </c:pt>
                <c:pt idx="1427">
                  <c:v>7.08</c:v>
                </c:pt>
                <c:pt idx="1428">
                  <c:v>9.3124999999999982</c:v>
                </c:pt>
                <c:pt idx="1429">
                  <c:v>196.61320000000001</c:v>
                </c:pt>
                <c:pt idx="1430">
                  <c:v>-40.47120000000001</c:v>
                </c:pt>
                <c:pt idx="1431">
                  <c:v>74.852400000000003</c:v>
                </c:pt>
                <c:pt idx="1432">
                  <c:v>1.9629000000000003</c:v>
                </c:pt>
                <c:pt idx="1433">
                  <c:v>163.78740000000002</c:v>
                </c:pt>
                <c:pt idx="1434">
                  <c:v>15.593999999999999</c:v>
                </c:pt>
                <c:pt idx="1435">
                  <c:v>10.8864</c:v>
                </c:pt>
                <c:pt idx="1436">
                  <c:v>0.59039999999999915</c:v>
                </c:pt>
                <c:pt idx="1437">
                  <c:v>42.880500000000012</c:v>
                </c:pt>
                <c:pt idx="1438">
                  <c:v>-350.4899999999999</c:v>
                </c:pt>
                <c:pt idx="1439">
                  <c:v>13.365</c:v>
                </c:pt>
                <c:pt idx="1440">
                  <c:v>17.981999999999999</c:v>
                </c:pt>
                <c:pt idx="1441">
                  <c:v>11.459999999999999</c:v>
                </c:pt>
                <c:pt idx="1442">
                  <c:v>6.3295999999999992</c:v>
                </c:pt>
                <c:pt idx="1443">
                  <c:v>17.42799999999999</c:v>
                </c:pt>
                <c:pt idx="1444">
                  <c:v>148.49459999999993</c:v>
                </c:pt>
                <c:pt idx="1445">
                  <c:v>-39.124799999999993</c:v>
                </c:pt>
                <c:pt idx="1446">
                  <c:v>-87.341800000000035</c:v>
                </c:pt>
                <c:pt idx="1447">
                  <c:v>5.9979999999999922</c:v>
                </c:pt>
                <c:pt idx="1448">
                  <c:v>-1.7513999999999994</c:v>
                </c:pt>
                <c:pt idx="1449">
                  <c:v>11.093999999999998</c:v>
                </c:pt>
                <c:pt idx="1450">
                  <c:v>-1.3499999999999996</c:v>
                </c:pt>
                <c:pt idx="1451">
                  <c:v>34.780200000000001</c:v>
                </c:pt>
                <c:pt idx="1452">
                  <c:v>45.839999999999996</c:v>
                </c:pt>
                <c:pt idx="1453">
                  <c:v>16.875</c:v>
                </c:pt>
                <c:pt idx="1454">
                  <c:v>1459.2</c:v>
                </c:pt>
                <c:pt idx="1455">
                  <c:v>41.951999999999998</c:v>
                </c:pt>
                <c:pt idx="1456">
                  <c:v>67.940999999999974</c:v>
                </c:pt>
                <c:pt idx="1457">
                  <c:v>23.49</c:v>
                </c:pt>
                <c:pt idx="1458">
                  <c:v>5.1791999999999998</c:v>
                </c:pt>
                <c:pt idx="1459">
                  <c:v>9.8856000000000002</c:v>
                </c:pt>
                <c:pt idx="1460">
                  <c:v>19.398399999999995</c:v>
                </c:pt>
                <c:pt idx="1461">
                  <c:v>-31.372200000000007</c:v>
                </c:pt>
                <c:pt idx="1462">
                  <c:v>43.995600000000003</c:v>
                </c:pt>
                <c:pt idx="1463">
                  <c:v>-29.277599999999893</c:v>
                </c:pt>
                <c:pt idx="1464">
                  <c:v>1.8032000000000001</c:v>
                </c:pt>
                <c:pt idx="1465">
                  <c:v>-3.0344000000000122</c:v>
                </c:pt>
                <c:pt idx="1466">
                  <c:v>-10.797300000000011</c:v>
                </c:pt>
                <c:pt idx="1467">
                  <c:v>31.995999999999974</c:v>
                </c:pt>
                <c:pt idx="1468">
                  <c:v>226.96439999999998</c:v>
                </c:pt>
                <c:pt idx="1469">
                  <c:v>19.523799999999998</c:v>
                </c:pt>
                <c:pt idx="1470">
                  <c:v>6.2208000000000006</c:v>
                </c:pt>
                <c:pt idx="1471">
                  <c:v>0.59920000000000018</c:v>
                </c:pt>
                <c:pt idx="1472">
                  <c:v>4.0749000000000004</c:v>
                </c:pt>
                <c:pt idx="1473">
                  <c:v>-4.0127999999999986</c:v>
                </c:pt>
                <c:pt idx="1474">
                  <c:v>5.0111999999999997</c:v>
                </c:pt>
                <c:pt idx="1475">
                  <c:v>6.4206000000000012</c:v>
                </c:pt>
                <c:pt idx="1476">
                  <c:v>13.2986</c:v>
                </c:pt>
                <c:pt idx="1477">
                  <c:v>5.865299999999996</c:v>
                </c:pt>
                <c:pt idx="1478">
                  <c:v>2.3976000000000006</c:v>
                </c:pt>
                <c:pt idx="1479">
                  <c:v>12.441600000000001</c:v>
                </c:pt>
                <c:pt idx="1480">
                  <c:v>19.825400000000002</c:v>
                </c:pt>
                <c:pt idx="1481">
                  <c:v>8.8061999999999987</c:v>
                </c:pt>
                <c:pt idx="1482">
                  <c:v>1.702399999999999</c:v>
                </c:pt>
                <c:pt idx="1483">
                  <c:v>1.0699999999999996</c:v>
                </c:pt>
                <c:pt idx="1484">
                  <c:v>30.089999999999982</c:v>
                </c:pt>
                <c:pt idx="1485">
                  <c:v>1.3159999999999998</c:v>
                </c:pt>
                <c:pt idx="1486">
                  <c:v>106.12420000000014</c:v>
                </c:pt>
                <c:pt idx="1487">
                  <c:v>37.787400000000005</c:v>
                </c:pt>
                <c:pt idx="1488">
                  <c:v>16.614000000000001</c:v>
                </c:pt>
                <c:pt idx="1489">
                  <c:v>1.764</c:v>
                </c:pt>
                <c:pt idx="1490">
                  <c:v>28.332000000000001</c:v>
                </c:pt>
                <c:pt idx="1491">
                  <c:v>2.8811999999999998</c:v>
                </c:pt>
                <c:pt idx="1492">
                  <c:v>173.74080000000001</c:v>
                </c:pt>
                <c:pt idx="1493">
                  <c:v>3.6632000000000007</c:v>
                </c:pt>
                <c:pt idx="1494">
                  <c:v>11.213999999999999</c:v>
                </c:pt>
                <c:pt idx="1495">
                  <c:v>3.1849999999999992</c:v>
                </c:pt>
                <c:pt idx="1496">
                  <c:v>-0.20980000000000043</c:v>
                </c:pt>
                <c:pt idx="1497">
                  <c:v>3.7720000000000002</c:v>
                </c:pt>
                <c:pt idx="1498">
                  <c:v>6.5830000000000011</c:v>
                </c:pt>
                <c:pt idx="1499">
                  <c:v>5.8203000000000005</c:v>
                </c:pt>
                <c:pt idx="1500">
                  <c:v>69.704999999999984</c:v>
                </c:pt>
                <c:pt idx="1501">
                  <c:v>-47.254199999999997</c:v>
                </c:pt>
                <c:pt idx="1502">
                  <c:v>3.3519999999999985</c:v>
                </c:pt>
                <c:pt idx="1503">
                  <c:v>3.0813999999999995</c:v>
                </c:pt>
                <c:pt idx="1504">
                  <c:v>3.36</c:v>
                </c:pt>
                <c:pt idx="1505">
                  <c:v>-175.87080000000009</c:v>
                </c:pt>
                <c:pt idx="1506">
                  <c:v>5.5875000000000004</c:v>
                </c:pt>
                <c:pt idx="1507">
                  <c:v>190.07999999999998</c:v>
                </c:pt>
                <c:pt idx="1508">
                  <c:v>15.524999999999999</c:v>
                </c:pt>
                <c:pt idx="1509">
                  <c:v>3.0095999999999998</c:v>
                </c:pt>
                <c:pt idx="1510">
                  <c:v>111.82399999999996</c:v>
                </c:pt>
                <c:pt idx="1511">
                  <c:v>11.820599999999997</c:v>
                </c:pt>
                <c:pt idx="1512">
                  <c:v>12.504000000000005</c:v>
                </c:pt>
                <c:pt idx="1513">
                  <c:v>-33.139000000000003</c:v>
                </c:pt>
                <c:pt idx="1514">
                  <c:v>-11.4648</c:v>
                </c:pt>
                <c:pt idx="1515">
                  <c:v>-9.0980000000000025</c:v>
                </c:pt>
                <c:pt idx="1516">
                  <c:v>116.87199999999984</c:v>
                </c:pt>
                <c:pt idx="1517">
                  <c:v>27.247999999999998</c:v>
                </c:pt>
                <c:pt idx="1518">
                  <c:v>4.3133999999999997</c:v>
                </c:pt>
                <c:pt idx="1519">
                  <c:v>7.7343000000000011</c:v>
                </c:pt>
                <c:pt idx="1520">
                  <c:v>2.0649999999999986</c:v>
                </c:pt>
                <c:pt idx="1521">
                  <c:v>48.951600000000013</c:v>
                </c:pt>
                <c:pt idx="1522">
                  <c:v>6.7230000000000008</c:v>
                </c:pt>
                <c:pt idx="1523">
                  <c:v>61.959999999999987</c:v>
                </c:pt>
                <c:pt idx="1524">
                  <c:v>-58.68719999999999</c:v>
                </c:pt>
                <c:pt idx="1525">
                  <c:v>9.7091999999999885</c:v>
                </c:pt>
                <c:pt idx="1526">
                  <c:v>0.36400000000000032</c:v>
                </c:pt>
                <c:pt idx="1527">
                  <c:v>3.3488000000000011</c:v>
                </c:pt>
                <c:pt idx="1528">
                  <c:v>0.5236000000000014</c:v>
                </c:pt>
                <c:pt idx="1529">
                  <c:v>3.4309999999999996</c:v>
                </c:pt>
                <c:pt idx="1530">
                  <c:v>23.234999999999992</c:v>
                </c:pt>
                <c:pt idx="1531">
                  <c:v>0.80579999999999963</c:v>
                </c:pt>
                <c:pt idx="1532">
                  <c:v>2.7222</c:v>
                </c:pt>
                <c:pt idx="1533">
                  <c:v>0</c:v>
                </c:pt>
                <c:pt idx="1534">
                  <c:v>16.798599999999979</c:v>
                </c:pt>
                <c:pt idx="1535">
                  <c:v>0.4073999999999991</c:v>
                </c:pt>
                <c:pt idx="1536">
                  <c:v>3.0342000000000002</c:v>
                </c:pt>
                <c:pt idx="1537">
                  <c:v>11.597099999999998</c:v>
                </c:pt>
                <c:pt idx="1538">
                  <c:v>6.5120000000000005</c:v>
                </c:pt>
                <c:pt idx="1539">
                  <c:v>203.56440000000003</c:v>
                </c:pt>
                <c:pt idx="1540">
                  <c:v>116.39039999999999</c:v>
                </c:pt>
                <c:pt idx="1541">
                  <c:v>2.2880000000000003</c:v>
                </c:pt>
                <c:pt idx="1542">
                  <c:v>1.7003999999999992</c:v>
                </c:pt>
                <c:pt idx="1543">
                  <c:v>29.0136</c:v>
                </c:pt>
                <c:pt idx="1544">
                  <c:v>16.0928</c:v>
                </c:pt>
                <c:pt idx="1545">
                  <c:v>196.68599999999986</c:v>
                </c:pt>
                <c:pt idx="1546">
                  <c:v>117.43199999999999</c:v>
                </c:pt>
                <c:pt idx="1547">
                  <c:v>-40.650400000000019</c:v>
                </c:pt>
                <c:pt idx="1548">
                  <c:v>2.3673999999999991</c:v>
                </c:pt>
                <c:pt idx="1549">
                  <c:v>174.99749999999997</c:v>
                </c:pt>
                <c:pt idx="1550">
                  <c:v>-24.708599999999997</c:v>
                </c:pt>
                <c:pt idx="1551">
                  <c:v>54.860399999999998</c:v>
                </c:pt>
                <c:pt idx="1552">
                  <c:v>10.348799999999999</c:v>
                </c:pt>
                <c:pt idx="1553">
                  <c:v>57.384999999999991</c:v>
                </c:pt>
                <c:pt idx="1554">
                  <c:v>1.5311999999999999</c:v>
                </c:pt>
                <c:pt idx="1555">
                  <c:v>39.5428</c:v>
                </c:pt>
                <c:pt idx="1556">
                  <c:v>3.504</c:v>
                </c:pt>
                <c:pt idx="1557">
                  <c:v>9.919999999999991</c:v>
                </c:pt>
                <c:pt idx="1558">
                  <c:v>44.709600000000009</c:v>
                </c:pt>
                <c:pt idx="1559">
                  <c:v>12.815099999999997</c:v>
                </c:pt>
                <c:pt idx="1560">
                  <c:v>9.0719999999999992</c:v>
                </c:pt>
                <c:pt idx="1561">
                  <c:v>0.72279999999999989</c:v>
                </c:pt>
                <c:pt idx="1562">
                  <c:v>-295.97849999999994</c:v>
                </c:pt>
                <c:pt idx="1563">
                  <c:v>4.1151</c:v>
                </c:pt>
                <c:pt idx="1564">
                  <c:v>17.744999999999962</c:v>
                </c:pt>
                <c:pt idx="1565">
                  <c:v>39.687899999999985</c:v>
                </c:pt>
                <c:pt idx="1566">
                  <c:v>-0.26850000000000307</c:v>
                </c:pt>
                <c:pt idx="1567">
                  <c:v>-13.615200000000002</c:v>
                </c:pt>
                <c:pt idx="1568">
                  <c:v>60.255300000000005</c:v>
                </c:pt>
                <c:pt idx="1569">
                  <c:v>3.7235999999999989</c:v>
                </c:pt>
                <c:pt idx="1570">
                  <c:v>-67.941000000000003</c:v>
                </c:pt>
                <c:pt idx="1571">
                  <c:v>10.4832</c:v>
                </c:pt>
                <c:pt idx="1572">
                  <c:v>6.2978999999999985</c:v>
                </c:pt>
                <c:pt idx="1573">
                  <c:v>23.839999999999975</c:v>
                </c:pt>
                <c:pt idx="1574">
                  <c:v>-9.153000000000004</c:v>
                </c:pt>
                <c:pt idx="1575">
                  <c:v>-21.807999999999993</c:v>
                </c:pt>
                <c:pt idx="1576">
                  <c:v>2.3952000000000018</c:v>
                </c:pt>
                <c:pt idx="1577">
                  <c:v>2.4402000000000004</c:v>
                </c:pt>
                <c:pt idx="1578">
                  <c:v>49.555199999999978</c:v>
                </c:pt>
                <c:pt idx="1579">
                  <c:v>89.314199999999971</c:v>
                </c:pt>
                <c:pt idx="1580">
                  <c:v>-153.12239999999997</c:v>
                </c:pt>
                <c:pt idx="1581">
                  <c:v>2.9371999999999971</c:v>
                </c:pt>
                <c:pt idx="1582">
                  <c:v>456.58800000000002</c:v>
                </c:pt>
                <c:pt idx="1583">
                  <c:v>18.345599999999997</c:v>
                </c:pt>
                <c:pt idx="1584">
                  <c:v>2.9567999999999999</c:v>
                </c:pt>
                <c:pt idx="1585">
                  <c:v>274.38600000000008</c:v>
                </c:pt>
                <c:pt idx="1586">
                  <c:v>68.975999999999999</c:v>
                </c:pt>
                <c:pt idx="1587">
                  <c:v>5.0054999999999996</c:v>
                </c:pt>
                <c:pt idx="1588">
                  <c:v>34.692000000000007</c:v>
                </c:pt>
                <c:pt idx="1589">
                  <c:v>2.9592000000000009</c:v>
                </c:pt>
                <c:pt idx="1590">
                  <c:v>5.8603999999999967</c:v>
                </c:pt>
                <c:pt idx="1591">
                  <c:v>2.9144999999999994</c:v>
                </c:pt>
                <c:pt idx="1592">
                  <c:v>22.676399999999994</c:v>
                </c:pt>
                <c:pt idx="1593">
                  <c:v>6.5856000000000012</c:v>
                </c:pt>
                <c:pt idx="1594">
                  <c:v>-35.905799999999999</c:v>
                </c:pt>
                <c:pt idx="1595">
                  <c:v>-2.0567999999999991</c:v>
                </c:pt>
                <c:pt idx="1596">
                  <c:v>175.13599999999997</c:v>
                </c:pt>
                <c:pt idx="1597">
                  <c:v>5.2799999999999994</c:v>
                </c:pt>
                <c:pt idx="1598">
                  <c:v>0.50039999999999996</c:v>
                </c:pt>
                <c:pt idx="1599">
                  <c:v>8.674399999999995</c:v>
                </c:pt>
                <c:pt idx="1600">
                  <c:v>-13.992999999999999</c:v>
                </c:pt>
                <c:pt idx="1601">
                  <c:v>42.391999999999996</c:v>
                </c:pt>
                <c:pt idx="1602">
                  <c:v>1.6679999999999997</c:v>
                </c:pt>
                <c:pt idx="1603">
                  <c:v>45.222599999999993</c:v>
                </c:pt>
                <c:pt idx="1604">
                  <c:v>12.986999999999995</c:v>
                </c:pt>
                <c:pt idx="1605">
                  <c:v>1.5288000000000002</c:v>
                </c:pt>
                <c:pt idx="1606">
                  <c:v>21.227999999999998</c:v>
                </c:pt>
                <c:pt idx="1607">
                  <c:v>1.9709999999999996</c:v>
                </c:pt>
                <c:pt idx="1608">
                  <c:v>10.223999999999998</c:v>
                </c:pt>
                <c:pt idx="1609">
                  <c:v>3.2675999999999994</c:v>
                </c:pt>
                <c:pt idx="1610">
                  <c:v>27.356800000000007</c:v>
                </c:pt>
                <c:pt idx="1611">
                  <c:v>20.158400000000015</c:v>
                </c:pt>
                <c:pt idx="1612">
                  <c:v>31.494</c:v>
                </c:pt>
                <c:pt idx="1613">
                  <c:v>290.00579999999991</c:v>
                </c:pt>
                <c:pt idx="1614">
                  <c:v>-13.646100000000001</c:v>
                </c:pt>
                <c:pt idx="1615">
                  <c:v>1.7999999999999998</c:v>
                </c:pt>
                <c:pt idx="1616">
                  <c:v>19.872</c:v>
                </c:pt>
                <c:pt idx="1617">
                  <c:v>12.511800000000001</c:v>
                </c:pt>
                <c:pt idx="1618">
                  <c:v>8.9220000000000041</c:v>
                </c:pt>
                <c:pt idx="1619">
                  <c:v>3.0773999999999999</c:v>
                </c:pt>
                <c:pt idx="1620">
                  <c:v>99.23</c:v>
                </c:pt>
                <c:pt idx="1621">
                  <c:v>385.37520000000001</c:v>
                </c:pt>
                <c:pt idx="1622">
                  <c:v>7.8191999999999995</c:v>
                </c:pt>
                <c:pt idx="1623">
                  <c:v>10.5</c:v>
                </c:pt>
                <c:pt idx="1624">
                  <c:v>84.494999999999948</c:v>
                </c:pt>
                <c:pt idx="1625">
                  <c:v>556.97400000000005</c:v>
                </c:pt>
                <c:pt idx="1626">
                  <c:v>141.27749999999997</c:v>
                </c:pt>
                <c:pt idx="1627">
                  <c:v>155.24999999999994</c:v>
                </c:pt>
                <c:pt idx="1628">
                  <c:v>2.4639999999999986</c:v>
                </c:pt>
                <c:pt idx="1629">
                  <c:v>-34.38000000000001</c:v>
                </c:pt>
                <c:pt idx="1630">
                  <c:v>88.029900000000055</c:v>
                </c:pt>
                <c:pt idx="1631">
                  <c:v>3.7407999999999997</c:v>
                </c:pt>
                <c:pt idx="1632">
                  <c:v>3.6288</c:v>
                </c:pt>
                <c:pt idx="1633">
                  <c:v>1.5700000000000012</c:v>
                </c:pt>
                <c:pt idx="1634">
                  <c:v>7.263999999999994</c:v>
                </c:pt>
                <c:pt idx="1635">
                  <c:v>5.4432</c:v>
                </c:pt>
                <c:pt idx="1636">
                  <c:v>-167.27</c:v>
                </c:pt>
                <c:pt idx="1637">
                  <c:v>-87.667200000000037</c:v>
                </c:pt>
                <c:pt idx="1638">
                  <c:v>9.3312000000000008</c:v>
                </c:pt>
                <c:pt idx="1639">
                  <c:v>4.4344000000000001</c:v>
                </c:pt>
                <c:pt idx="1640">
                  <c:v>5.8419999999999996</c:v>
                </c:pt>
                <c:pt idx="1641">
                  <c:v>17.375399999999999</c:v>
                </c:pt>
                <c:pt idx="1642">
                  <c:v>3.944999999999999</c:v>
                </c:pt>
                <c:pt idx="1643">
                  <c:v>349.33919999999995</c:v>
                </c:pt>
                <c:pt idx="1644">
                  <c:v>1480.4670999999998</c:v>
                </c:pt>
                <c:pt idx="1645">
                  <c:v>100.65599999999999</c:v>
                </c:pt>
                <c:pt idx="1646">
                  <c:v>-3.0939999999999994</c:v>
                </c:pt>
                <c:pt idx="1647">
                  <c:v>-0.71279999999999988</c:v>
                </c:pt>
                <c:pt idx="1648">
                  <c:v>-100.91999999999999</c:v>
                </c:pt>
                <c:pt idx="1649">
                  <c:v>-9.178799999999999</c:v>
                </c:pt>
                <c:pt idx="1650">
                  <c:v>53.860799999999998</c:v>
                </c:pt>
                <c:pt idx="1651">
                  <c:v>6.4127999999999998</c:v>
                </c:pt>
                <c:pt idx="1652">
                  <c:v>45.813600000000001</c:v>
                </c:pt>
                <c:pt idx="1653">
                  <c:v>54.333200000000005</c:v>
                </c:pt>
                <c:pt idx="1654">
                  <c:v>1.4207999999999998</c:v>
                </c:pt>
                <c:pt idx="1655">
                  <c:v>2.9568000000000003</c:v>
                </c:pt>
                <c:pt idx="1656">
                  <c:v>9.5940000000000012</c:v>
                </c:pt>
                <c:pt idx="1657">
                  <c:v>10.784899999999999</c:v>
                </c:pt>
                <c:pt idx="1658">
                  <c:v>10.048500000000004</c:v>
                </c:pt>
                <c:pt idx="1659">
                  <c:v>27.734999999999996</c:v>
                </c:pt>
                <c:pt idx="1660">
                  <c:v>5.2139999999999995</c:v>
                </c:pt>
                <c:pt idx="1661">
                  <c:v>-158.10199999999998</c:v>
                </c:pt>
                <c:pt idx="1662">
                  <c:v>-9.2639999999999993</c:v>
                </c:pt>
                <c:pt idx="1663">
                  <c:v>3.6679999999999993</c:v>
                </c:pt>
                <c:pt idx="1664">
                  <c:v>-7.4394000000000347</c:v>
                </c:pt>
                <c:pt idx="1665">
                  <c:v>0.86879999999999979</c:v>
                </c:pt>
                <c:pt idx="1666">
                  <c:v>-2.374800000000004</c:v>
                </c:pt>
                <c:pt idx="1667">
                  <c:v>23.234999999999992</c:v>
                </c:pt>
                <c:pt idx="1668">
                  <c:v>1.5794999999999986</c:v>
                </c:pt>
                <c:pt idx="1669">
                  <c:v>-373.3048</c:v>
                </c:pt>
                <c:pt idx="1670">
                  <c:v>5.2125000000000004</c:v>
                </c:pt>
                <c:pt idx="1671">
                  <c:v>19.331399999999995</c:v>
                </c:pt>
                <c:pt idx="1672">
                  <c:v>62.988</c:v>
                </c:pt>
                <c:pt idx="1673">
                  <c:v>96.343800000000002</c:v>
                </c:pt>
                <c:pt idx="1674">
                  <c:v>-10.419600000000003</c:v>
                </c:pt>
                <c:pt idx="1675">
                  <c:v>-10.211400000000005</c:v>
                </c:pt>
                <c:pt idx="1676">
                  <c:v>26.069999999999993</c:v>
                </c:pt>
                <c:pt idx="1677">
                  <c:v>8.7906000000000013</c:v>
                </c:pt>
                <c:pt idx="1678">
                  <c:v>-14.576399999999996</c:v>
                </c:pt>
                <c:pt idx="1679">
                  <c:v>4.3175999999999988</c:v>
                </c:pt>
                <c:pt idx="1680">
                  <c:v>8.4735999999999958</c:v>
                </c:pt>
                <c:pt idx="1681">
                  <c:v>-559.35599999999988</c:v>
                </c:pt>
                <c:pt idx="1682">
                  <c:v>9.105599999999999</c:v>
                </c:pt>
                <c:pt idx="1683">
                  <c:v>6.224400000000001</c:v>
                </c:pt>
                <c:pt idx="1684">
                  <c:v>12.409999999999989</c:v>
                </c:pt>
                <c:pt idx="1685">
                  <c:v>-0.98999999999999977</c:v>
                </c:pt>
                <c:pt idx="1686">
                  <c:v>-5.7637999999999998</c:v>
                </c:pt>
                <c:pt idx="1687">
                  <c:v>3.6288</c:v>
                </c:pt>
                <c:pt idx="1688">
                  <c:v>23.315999999999988</c:v>
                </c:pt>
                <c:pt idx="1689">
                  <c:v>-227.49120000000016</c:v>
                </c:pt>
                <c:pt idx="1690">
                  <c:v>15.387</c:v>
                </c:pt>
                <c:pt idx="1691">
                  <c:v>5.0960000000000001</c:v>
                </c:pt>
                <c:pt idx="1692">
                  <c:v>6.2904999999999998</c:v>
                </c:pt>
                <c:pt idx="1693">
                  <c:v>3.5742000000000012</c:v>
                </c:pt>
                <c:pt idx="1694">
                  <c:v>19.827599999999997</c:v>
                </c:pt>
                <c:pt idx="1695">
                  <c:v>7.0853999999999999</c:v>
                </c:pt>
                <c:pt idx="1696">
                  <c:v>52.49</c:v>
                </c:pt>
                <c:pt idx="1697">
                  <c:v>31.018399999999986</c:v>
                </c:pt>
                <c:pt idx="1698">
                  <c:v>10.348799999999999</c:v>
                </c:pt>
                <c:pt idx="1699">
                  <c:v>113.49359999999999</c:v>
                </c:pt>
                <c:pt idx="1700">
                  <c:v>4.2804000000000002</c:v>
                </c:pt>
                <c:pt idx="1701">
                  <c:v>321.83999999999992</c:v>
                </c:pt>
                <c:pt idx="1702">
                  <c:v>4.6812000000000005</c:v>
                </c:pt>
                <c:pt idx="1703">
                  <c:v>5.8045</c:v>
                </c:pt>
                <c:pt idx="1704">
                  <c:v>-7.1147999999999989</c:v>
                </c:pt>
                <c:pt idx="1705">
                  <c:v>-9.2880000000000003</c:v>
                </c:pt>
                <c:pt idx="1706">
                  <c:v>20.614199999999997</c:v>
                </c:pt>
                <c:pt idx="1707">
                  <c:v>16.703999999999986</c:v>
                </c:pt>
                <c:pt idx="1708">
                  <c:v>3.71</c:v>
                </c:pt>
                <c:pt idx="1709">
                  <c:v>-0.89990000000001302</c:v>
                </c:pt>
                <c:pt idx="1710">
                  <c:v>6.5669999999999984</c:v>
                </c:pt>
                <c:pt idx="1711">
                  <c:v>510.63599999999985</c:v>
                </c:pt>
                <c:pt idx="1712">
                  <c:v>5.0064000000000002</c:v>
                </c:pt>
                <c:pt idx="1713">
                  <c:v>-566.5625</c:v>
                </c:pt>
                <c:pt idx="1714">
                  <c:v>-14.478399999999979</c:v>
                </c:pt>
                <c:pt idx="1715">
                  <c:v>2.7956000000000003</c:v>
                </c:pt>
                <c:pt idx="1716">
                  <c:v>70.440999999999974</c:v>
                </c:pt>
                <c:pt idx="1717">
                  <c:v>0</c:v>
                </c:pt>
                <c:pt idx="1718">
                  <c:v>15.086400000000001</c:v>
                </c:pt>
                <c:pt idx="1719">
                  <c:v>12.325599999999998</c:v>
                </c:pt>
                <c:pt idx="1720">
                  <c:v>14.919999999999995</c:v>
                </c:pt>
                <c:pt idx="1721">
                  <c:v>11.998799999999996</c:v>
                </c:pt>
                <c:pt idx="1722">
                  <c:v>51.193599999999996</c:v>
                </c:pt>
                <c:pt idx="1723">
                  <c:v>-71.811600000000027</c:v>
                </c:pt>
                <c:pt idx="1724">
                  <c:v>43.43519999999998</c:v>
                </c:pt>
                <c:pt idx="1725">
                  <c:v>0.44399999999999973</c:v>
                </c:pt>
                <c:pt idx="1726">
                  <c:v>7.7728000000000002</c:v>
                </c:pt>
                <c:pt idx="1727">
                  <c:v>-69.889999999999986</c:v>
                </c:pt>
                <c:pt idx="1728">
                  <c:v>21</c:v>
                </c:pt>
                <c:pt idx="1729">
                  <c:v>3.6017999999999999</c:v>
                </c:pt>
                <c:pt idx="1730">
                  <c:v>31.283199999999987</c:v>
                </c:pt>
                <c:pt idx="1731">
                  <c:v>3.7407999999999997</c:v>
                </c:pt>
                <c:pt idx="1732">
                  <c:v>-33.804000000000002</c:v>
                </c:pt>
                <c:pt idx="1733">
                  <c:v>17.351999999999975</c:v>
                </c:pt>
                <c:pt idx="1734">
                  <c:v>6.5339999999999971</c:v>
                </c:pt>
                <c:pt idx="1735">
                  <c:v>1.375</c:v>
                </c:pt>
                <c:pt idx="1736">
                  <c:v>0.3822000000000001</c:v>
                </c:pt>
                <c:pt idx="1737">
                  <c:v>8.4888000000000012</c:v>
                </c:pt>
                <c:pt idx="1738">
                  <c:v>3.400999999999998</c:v>
                </c:pt>
                <c:pt idx="1739">
                  <c:v>46.601999999999997</c:v>
                </c:pt>
                <c:pt idx="1740">
                  <c:v>9.6047999999999991</c:v>
                </c:pt>
                <c:pt idx="1741">
                  <c:v>7.2576000000000001</c:v>
                </c:pt>
                <c:pt idx="1742">
                  <c:v>0.98559999999999937</c:v>
                </c:pt>
                <c:pt idx="1743">
                  <c:v>-2.5128000000000008</c:v>
                </c:pt>
                <c:pt idx="1744">
                  <c:v>-55.300000000000068</c:v>
                </c:pt>
                <c:pt idx="1745">
                  <c:v>4.9431999999999992</c:v>
                </c:pt>
                <c:pt idx="1746">
                  <c:v>-8.2367999999999988</c:v>
                </c:pt>
                <c:pt idx="1747">
                  <c:v>3.2099999999999982</c:v>
                </c:pt>
                <c:pt idx="1748">
                  <c:v>3.6288</c:v>
                </c:pt>
                <c:pt idx="1749">
                  <c:v>0.54600000000000071</c:v>
                </c:pt>
                <c:pt idx="1750">
                  <c:v>-32.522600000000011</c:v>
                </c:pt>
                <c:pt idx="1751">
                  <c:v>3.6894000000000009</c:v>
                </c:pt>
                <c:pt idx="1752">
                  <c:v>151.09740000000002</c:v>
                </c:pt>
                <c:pt idx="1753">
                  <c:v>53.860799999999998</c:v>
                </c:pt>
                <c:pt idx="1754">
                  <c:v>3.8519999999999994</c:v>
                </c:pt>
                <c:pt idx="1755">
                  <c:v>130.75810000000001</c:v>
                </c:pt>
                <c:pt idx="1756">
                  <c:v>150.36000000000013</c:v>
                </c:pt>
                <c:pt idx="1757">
                  <c:v>-66.508800000000036</c:v>
                </c:pt>
                <c:pt idx="1758">
                  <c:v>7.615399999999994</c:v>
                </c:pt>
                <c:pt idx="1759">
                  <c:v>4.8840000000000003</c:v>
                </c:pt>
                <c:pt idx="1760">
                  <c:v>-4.8391999999999769</c:v>
                </c:pt>
                <c:pt idx="1761">
                  <c:v>9.7037999999999993</c:v>
                </c:pt>
                <c:pt idx="1762">
                  <c:v>-20.696400000000025</c:v>
                </c:pt>
                <c:pt idx="1763">
                  <c:v>10.517999999999997</c:v>
                </c:pt>
                <c:pt idx="1764">
                  <c:v>1.8997999999999999</c:v>
                </c:pt>
                <c:pt idx="1765">
                  <c:v>46.116000000000007</c:v>
                </c:pt>
                <c:pt idx="1766">
                  <c:v>4.8117999999999999</c:v>
                </c:pt>
                <c:pt idx="1767">
                  <c:v>-5.8603999999999985</c:v>
                </c:pt>
                <c:pt idx="1768">
                  <c:v>-39.456499999999991</c:v>
                </c:pt>
                <c:pt idx="1769">
                  <c:v>-1.3952000000000013</c:v>
                </c:pt>
                <c:pt idx="1770">
                  <c:v>-20.166300000000007</c:v>
                </c:pt>
                <c:pt idx="1771">
                  <c:v>-24.496000000000002</c:v>
                </c:pt>
                <c:pt idx="1772">
                  <c:v>19.499999999999993</c:v>
                </c:pt>
                <c:pt idx="1773">
                  <c:v>9.3869999999999987</c:v>
                </c:pt>
                <c:pt idx="1774">
                  <c:v>129.37860000000001</c:v>
                </c:pt>
                <c:pt idx="1775">
                  <c:v>1.4952000000000001</c:v>
                </c:pt>
                <c:pt idx="1776">
                  <c:v>1.512</c:v>
                </c:pt>
                <c:pt idx="1777">
                  <c:v>180.76590000000002</c:v>
                </c:pt>
                <c:pt idx="1778">
                  <c:v>6.6150000000000002</c:v>
                </c:pt>
                <c:pt idx="1779">
                  <c:v>14.992499999999996</c:v>
                </c:pt>
                <c:pt idx="1780">
                  <c:v>20.840000000000003</c:v>
                </c:pt>
                <c:pt idx="1781">
                  <c:v>3.0267999999999997</c:v>
                </c:pt>
                <c:pt idx="1782">
                  <c:v>59.011199999999988</c:v>
                </c:pt>
                <c:pt idx="1783">
                  <c:v>107.7216</c:v>
                </c:pt>
                <c:pt idx="1784">
                  <c:v>9.8159999999999954</c:v>
                </c:pt>
                <c:pt idx="1785">
                  <c:v>15.5288</c:v>
                </c:pt>
                <c:pt idx="1786">
                  <c:v>25.221299999999989</c:v>
                </c:pt>
                <c:pt idx="1787">
                  <c:v>64.785599999999988</c:v>
                </c:pt>
                <c:pt idx="1788">
                  <c:v>195.99440000000004</c:v>
                </c:pt>
                <c:pt idx="1789">
                  <c:v>26.590499999999988</c:v>
                </c:pt>
                <c:pt idx="1790">
                  <c:v>24.47</c:v>
                </c:pt>
                <c:pt idx="1791">
                  <c:v>673.88160000000016</c:v>
                </c:pt>
                <c:pt idx="1792">
                  <c:v>12.592800000000004</c:v>
                </c:pt>
                <c:pt idx="1793">
                  <c:v>6.0416000000000025</c:v>
                </c:pt>
                <c:pt idx="1794">
                  <c:v>26.984999999999992</c:v>
                </c:pt>
                <c:pt idx="1795">
                  <c:v>16.598399999999998</c:v>
                </c:pt>
                <c:pt idx="1796">
                  <c:v>100.91129999999997</c:v>
                </c:pt>
                <c:pt idx="1797">
                  <c:v>11.565</c:v>
                </c:pt>
                <c:pt idx="1798">
                  <c:v>73.320999999999998</c:v>
                </c:pt>
                <c:pt idx="1799">
                  <c:v>3.6295999999999995</c:v>
                </c:pt>
                <c:pt idx="1800">
                  <c:v>17.534399999999998</c:v>
                </c:pt>
                <c:pt idx="1801">
                  <c:v>1.5047999999999999</c:v>
                </c:pt>
                <c:pt idx="1802">
                  <c:v>-4.2987000000000002</c:v>
                </c:pt>
                <c:pt idx="1803">
                  <c:v>-1049.3406</c:v>
                </c:pt>
                <c:pt idx="1804">
                  <c:v>22.995400000000004</c:v>
                </c:pt>
                <c:pt idx="1805">
                  <c:v>257.59440000000029</c:v>
                </c:pt>
                <c:pt idx="1806">
                  <c:v>21.772800000000004</c:v>
                </c:pt>
                <c:pt idx="1807">
                  <c:v>76.271999999999977</c:v>
                </c:pt>
                <c:pt idx="1808">
                  <c:v>0.69929999999999914</c:v>
                </c:pt>
                <c:pt idx="1809">
                  <c:v>-12.116999999999999</c:v>
                </c:pt>
                <c:pt idx="1810">
                  <c:v>17.815199999999997</c:v>
                </c:pt>
                <c:pt idx="1811">
                  <c:v>245.0209999999999</c:v>
                </c:pt>
                <c:pt idx="1812">
                  <c:v>28.129999999999995</c:v>
                </c:pt>
                <c:pt idx="1813">
                  <c:v>1.5713999999999997</c:v>
                </c:pt>
                <c:pt idx="1814">
                  <c:v>-8.5067999999999913</c:v>
                </c:pt>
                <c:pt idx="1815">
                  <c:v>3.4685999999999999</c:v>
                </c:pt>
                <c:pt idx="1816">
                  <c:v>3.0557999999999996</c:v>
                </c:pt>
                <c:pt idx="1817">
                  <c:v>4.5815999999999999</c:v>
                </c:pt>
                <c:pt idx="1818">
                  <c:v>-166.32000000000005</c:v>
                </c:pt>
                <c:pt idx="1819">
                  <c:v>-24.188999999999993</c:v>
                </c:pt>
                <c:pt idx="1820">
                  <c:v>-225.55680000000007</c:v>
                </c:pt>
                <c:pt idx="1821">
                  <c:v>1.8312000000000004</c:v>
                </c:pt>
                <c:pt idx="1822">
                  <c:v>-2.6981999999999999</c:v>
                </c:pt>
                <c:pt idx="1823">
                  <c:v>1.8144</c:v>
                </c:pt>
                <c:pt idx="1824">
                  <c:v>-25.05599999999999</c:v>
                </c:pt>
                <c:pt idx="1825">
                  <c:v>3.108000000000001</c:v>
                </c:pt>
                <c:pt idx="1826">
                  <c:v>4.8416000000000006</c:v>
                </c:pt>
                <c:pt idx="1827">
                  <c:v>126.8972999999998</c:v>
                </c:pt>
                <c:pt idx="1828">
                  <c:v>18.662400000000002</c:v>
                </c:pt>
                <c:pt idx="1829">
                  <c:v>-168.95579999999995</c:v>
                </c:pt>
                <c:pt idx="1830">
                  <c:v>374.37920000000008</c:v>
                </c:pt>
                <c:pt idx="1831">
                  <c:v>62.906399999999991</c:v>
                </c:pt>
                <c:pt idx="1832">
                  <c:v>25.874999999999972</c:v>
                </c:pt>
                <c:pt idx="1833">
                  <c:v>-263.99670000000026</c:v>
                </c:pt>
                <c:pt idx="1834">
                  <c:v>12.700800000000001</c:v>
                </c:pt>
                <c:pt idx="1835">
                  <c:v>6.2059999999999977</c:v>
                </c:pt>
                <c:pt idx="1836">
                  <c:v>361.29939999999988</c:v>
                </c:pt>
                <c:pt idx="1837">
                  <c:v>5.9210999999999983</c:v>
                </c:pt>
                <c:pt idx="1838">
                  <c:v>12.135200000000001</c:v>
                </c:pt>
                <c:pt idx="1839">
                  <c:v>10.224499999999994</c:v>
                </c:pt>
                <c:pt idx="1840">
                  <c:v>29.363999999999997</c:v>
                </c:pt>
                <c:pt idx="1841">
                  <c:v>39.4268</c:v>
                </c:pt>
                <c:pt idx="1842">
                  <c:v>13.532399999999996</c:v>
                </c:pt>
                <c:pt idx="1843">
                  <c:v>-30.588000000000001</c:v>
                </c:pt>
                <c:pt idx="1844">
                  <c:v>11.774100000000004</c:v>
                </c:pt>
                <c:pt idx="1845">
                  <c:v>19.238399999999999</c:v>
                </c:pt>
                <c:pt idx="1846">
                  <c:v>15.825600000000001</c:v>
                </c:pt>
                <c:pt idx="1847">
                  <c:v>27.176400000000015</c:v>
                </c:pt>
                <c:pt idx="1848">
                  <c:v>2.2449999999999992</c:v>
                </c:pt>
                <c:pt idx="1849">
                  <c:v>9.732800000000001</c:v>
                </c:pt>
                <c:pt idx="1850">
                  <c:v>124.68000000000004</c:v>
                </c:pt>
                <c:pt idx="1851">
                  <c:v>11.879999999999999</c:v>
                </c:pt>
                <c:pt idx="1852">
                  <c:v>49.10499999999999</c:v>
                </c:pt>
                <c:pt idx="1853">
                  <c:v>45.975399999999993</c:v>
                </c:pt>
                <c:pt idx="1854">
                  <c:v>38.177999999999997</c:v>
                </c:pt>
                <c:pt idx="1855">
                  <c:v>4.7915999999999999</c:v>
                </c:pt>
                <c:pt idx="1856">
                  <c:v>-15.990000000000002</c:v>
                </c:pt>
                <c:pt idx="1857">
                  <c:v>-53.072000000000017</c:v>
                </c:pt>
                <c:pt idx="1858">
                  <c:v>60.552800000000005</c:v>
                </c:pt>
                <c:pt idx="1859">
                  <c:v>25.122500000000002</c:v>
                </c:pt>
                <c:pt idx="1860">
                  <c:v>-28.976400000000012</c:v>
                </c:pt>
                <c:pt idx="1861">
                  <c:v>33.588800000000006</c:v>
                </c:pt>
                <c:pt idx="1862">
                  <c:v>4.9632000000000005</c:v>
                </c:pt>
                <c:pt idx="1863">
                  <c:v>-465.5680000000001</c:v>
                </c:pt>
                <c:pt idx="1864">
                  <c:v>4.3679999999999986</c:v>
                </c:pt>
                <c:pt idx="1865">
                  <c:v>-92.695500000000038</c:v>
                </c:pt>
                <c:pt idx="1866">
                  <c:v>70.72199999999998</c:v>
                </c:pt>
                <c:pt idx="1867">
                  <c:v>10.8864</c:v>
                </c:pt>
                <c:pt idx="1868">
                  <c:v>-17.607599999999998</c:v>
                </c:pt>
                <c:pt idx="1869">
                  <c:v>3.1104000000000003</c:v>
                </c:pt>
                <c:pt idx="1870">
                  <c:v>25.792000000000002</c:v>
                </c:pt>
                <c:pt idx="1871">
                  <c:v>50.097999999999985</c:v>
                </c:pt>
                <c:pt idx="1872">
                  <c:v>27.284800000000004</c:v>
                </c:pt>
                <c:pt idx="1873">
                  <c:v>20.584199999999996</c:v>
                </c:pt>
                <c:pt idx="1874">
                  <c:v>5.8812000000000006</c:v>
                </c:pt>
                <c:pt idx="1875">
                  <c:v>-22.098000000000013</c:v>
                </c:pt>
                <c:pt idx="1876">
                  <c:v>47.037600000000026</c:v>
                </c:pt>
                <c:pt idx="1877">
                  <c:v>-44.276400000000024</c:v>
                </c:pt>
                <c:pt idx="1878">
                  <c:v>22.678200000000018</c:v>
                </c:pt>
                <c:pt idx="1879">
                  <c:v>-48.119399999999985</c:v>
                </c:pt>
                <c:pt idx="1880">
                  <c:v>14.669999999999998</c:v>
                </c:pt>
                <c:pt idx="1881">
                  <c:v>63.934499999999971</c:v>
                </c:pt>
                <c:pt idx="1882">
                  <c:v>67.608000000000004</c:v>
                </c:pt>
                <c:pt idx="1883">
                  <c:v>78.6828</c:v>
                </c:pt>
                <c:pt idx="1884">
                  <c:v>2.0999999999999996</c:v>
                </c:pt>
                <c:pt idx="1885">
                  <c:v>10.4148</c:v>
                </c:pt>
                <c:pt idx="1886">
                  <c:v>2.3976000000000002</c:v>
                </c:pt>
                <c:pt idx="1887">
                  <c:v>-331.95999999999992</c:v>
                </c:pt>
                <c:pt idx="1888">
                  <c:v>13.701599999999988</c:v>
                </c:pt>
                <c:pt idx="1889">
                  <c:v>-122.87700000000004</c:v>
                </c:pt>
                <c:pt idx="1890">
                  <c:v>4.7519999999999998</c:v>
                </c:pt>
                <c:pt idx="1891">
                  <c:v>1.2505999999999999</c:v>
                </c:pt>
                <c:pt idx="1892">
                  <c:v>2.9339999999999997</c:v>
                </c:pt>
                <c:pt idx="1893">
                  <c:v>7.7449999999999983</c:v>
                </c:pt>
                <c:pt idx="1894">
                  <c:v>10.395</c:v>
                </c:pt>
                <c:pt idx="1895">
                  <c:v>152.49499999999998</c:v>
                </c:pt>
                <c:pt idx="1896">
                  <c:v>843.17059999999992</c:v>
                </c:pt>
                <c:pt idx="1897">
                  <c:v>10.805399999999997</c:v>
                </c:pt>
                <c:pt idx="1898">
                  <c:v>-336.78399999999988</c:v>
                </c:pt>
                <c:pt idx="1899">
                  <c:v>-110.76450000000001</c:v>
                </c:pt>
                <c:pt idx="1900">
                  <c:v>19.188000000000002</c:v>
                </c:pt>
                <c:pt idx="1901">
                  <c:v>3.9906000000000006</c:v>
                </c:pt>
                <c:pt idx="1902">
                  <c:v>1.8144</c:v>
                </c:pt>
                <c:pt idx="1903">
                  <c:v>47.848000000000013</c:v>
                </c:pt>
                <c:pt idx="1904">
                  <c:v>6.7449999999999983</c:v>
                </c:pt>
                <c:pt idx="1905">
                  <c:v>9.091199999999958</c:v>
                </c:pt>
                <c:pt idx="1906">
                  <c:v>-2.1648000000000005</c:v>
                </c:pt>
                <c:pt idx="1907">
                  <c:v>-21.61440000000001</c:v>
                </c:pt>
                <c:pt idx="1908">
                  <c:v>41.075999999999993</c:v>
                </c:pt>
                <c:pt idx="1909">
                  <c:v>8.532</c:v>
                </c:pt>
                <c:pt idx="1910">
                  <c:v>40.749900000000004</c:v>
                </c:pt>
                <c:pt idx="1911">
                  <c:v>92.43989999999998</c:v>
                </c:pt>
                <c:pt idx="1912">
                  <c:v>49.760999999999967</c:v>
                </c:pt>
                <c:pt idx="1913">
                  <c:v>65.978000000000009</c:v>
                </c:pt>
                <c:pt idx="1914">
                  <c:v>1.6704000000000001</c:v>
                </c:pt>
                <c:pt idx="1915">
                  <c:v>4.8524999999999991</c:v>
                </c:pt>
                <c:pt idx="1916">
                  <c:v>3.8843999999999994</c:v>
                </c:pt>
                <c:pt idx="1917">
                  <c:v>3.3784999999999989</c:v>
                </c:pt>
                <c:pt idx="1918">
                  <c:v>74.974999999999994</c:v>
                </c:pt>
                <c:pt idx="1919">
                  <c:v>302.37299999999993</c:v>
                </c:pt>
                <c:pt idx="1920">
                  <c:v>97.652399999999943</c:v>
                </c:pt>
                <c:pt idx="1921">
                  <c:v>1.5007999999999999</c:v>
                </c:pt>
                <c:pt idx="1922">
                  <c:v>107.95499999999998</c:v>
                </c:pt>
                <c:pt idx="1923">
                  <c:v>3.571200000000001</c:v>
                </c:pt>
                <c:pt idx="1924">
                  <c:v>41.822999999999993</c:v>
                </c:pt>
                <c:pt idx="1925">
                  <c:v>69.992999999999995</c:v>
                </c:pt>
                <c:pt idx="1926">
                  <c:v>19.966499999999982</c:v>
                </c:pt>
                <c:pt idx="1927">
                  <c:v>31.068799999999996</c:v>
                </c:pt>
                <c:pt idx="1928">
                  <c:v>3.1104000000000003</c:v>
                </c:pt>
                <c:pt idx="1929">
                  <c:v>1.8603999999999985</c:v>
                </c:pt>
                <c:pt idx="1930">
                  <c:v>49.498199999999969</c:v>
                </c:pt>
                <c:pt idx="1931">
                  <c:v>23.799300000000002</c:v>
                </c:pt>
                <c:pt idx="1932">
                  <c:v>23.318400000000011</c:v>
                </c:pt>
                <c:pt idx="1933">
                  <c:v>7.3919999999999995</c:v>
                </c:pt>
                <c:pt idx="1934">
                  <c:v>114.93849999999998</c:v>
                </c:pt>
                <c:pt idx="1935">
                  <c:v>59.817599999999999</c:v>
                </c:pt>
                <c:pt idx="1936">
                  <c:v>4.8608999999999991</c:v>
                </c:pt>
                <c:pt idx="1937">
                  <c:v>-13.311999999999998</c:v>
                </c:pt>
                <c:pt idx="1938">
                  <c:v>-1.2558000000000051</c:v>
                </c:pt>
                <c:pt idx="1939">
                  <c:v>-6.1151999999999997</c:v>
                </c:pt>
                <c:pt idx="1940">
                  <c:v>74.573999999999955</c:v>
                </c:pt>
                <c:pt idx="1941">
                  <c:v>17.759999999999998</c:v>
                </c:pt>
                <c:pt idx="1942">
                  <c:v>2.4009999999999998</c:v>
                </c:pt>
                <c:pt idx="1943">
                  <c:v>-5.1840000000000011</c:v>
                </c:pt>
                <c:pt idx="1944">
                  <c:v>26.391200000000001</c:v>
                </c:pt>
                <c:pt idx="1945">
                  <c:v>3.6288</c:v>
                </c:pt>
                <c:pt idx="1946">
                  <c:v>6.468</c:v>
                </c:pt>
                <c:pt idx="1947">
                  <c:v>3.4619999999999997</c:v>
                </c:pt>
                <c:pt idx="1948">
                  <c:v>-93.3262</c:v>
                </c:pt>
                <c:pt idx="1949">
                  <c:v>3.7641999999999989</c:v>
                </c:pt>
                <c:pt idx="1950">
                  <c:v>8.9207999999999998</c:v>
                </c:pt>
                <c:pt idx="1951">
                  <c:v>57.41129999999999</c:v>
                </c:pt>
                <c:pt idx="1952">
                  <c:v>9.0719999999999992</c:v>
                </c:pt>
                <c:pt idx="1953">
                  <c:v>213.73500000000001</c:v>
                </c:pt>
                <c:pt idx="1954">
                  <c:v>2.2139999999999995</c:v>
                </c:pt>
                <c:pt idx="1955">
                  <c:v>38.080000000000013</c:v>
                </c:pt>
                <c:pt idx="1956">
                  <c:v>40.31280000000001</c:v>
                </c:pt>
                <c:pt idx="1957">
                  <c:v>7.7039999999999988</c:v>
                </c:pt>
                <c:pt idx="1958">
                  <c:v>7.7759999999999998</c:v>
                </c:pt>
                <c:pt idx="1959">
                  <c:v>14.615700000000004</c:v>
                </c:pt>
                <c:pt idx="1960">
                  <c:v>53.432999999999993</c:v>
                </c:pt>
                <c:pt idx="1961">
                  <c:v>6.7680000000000007</c:v>
                </c:pt>
                <c:pt idx="1962">
                  <c:v>6.5808</c:v>
                </c:pt>
                <c:pt idx="1963">
                  <c:v>11.703000000000001</c:v>
                </c:pt>
                <c:pt idx="1964">
                  <c:v>17.177399999999977</c:v>
                </c:pt>
                <c:pt idx="1965">
                  <c:v>7.2539999999999978</c:v>
                </c:pt>
                <c:pt idx="1966">
                  <c:v>78.951599999999999</c:v>
                </c:pt>
                <c:pt idx="1967">
                  <c:v>20.154999999999994</c:v>
                </c:pt>
                <c:pt idx="1968">
                  <c:v>79.891199999999998</c:v>
                </c:pt>
                <c:pt idx="1969">
                  <c:v>102.18599999999998</c:v>
                </c:pt>
                <c:pt idx="1970">
                  <c:v>0.64079999999999981</c:v>
                </c:pt>
                <c:pt idx="1971">
                  <c:v>76.639499999999984</c:v>
                </c:pt>
                <c:pt idx="1972">
                  <c:v>-8.6768000000000018</c:v>
                </c:pt>
                <c:pt idx="1973">
                  <c:v>0.4705999999999998</c:v>
                </c:pt>
                <c:pt idx="1974">
                  <c:v>-2.188500000000003</c:v>
                </c:pt>
                <c:pt idx="1975">
                  <c:v>11.038799999999981</c:v>
                </c:pt>
                <c:pt idx="1976">
                  <c:v>362.68699999999995</c:v>
                </c:pt>
                <c:pt idx="1977">
                  <c:v>70.964399999999983</c:v>
                </c:pt>
                <c:pt idx="1978">
                  <c:v>0.59039999999999915</c:v>
                </c:pt>
                <c:pt idx="1979">
                  <c:v>105.02279999999996</c:v>
                </c:pt>
                <c:pt idx="1980">
                  <c:v>4.2976000000000028</c:v>
                </c:pt>
                <c:pt idx="1981">
                  <c:v>1.8047999999999997</c:v>
                </c:pt>
                <c:pt idx="1982">
                  <c:v>134.3888</c:v>
                </c:pt>
                <c:pt idx="1983">
                  <c:v>93.055199999999957</c:v>
                </c:pt>
                <c:pt idx="1984">
                  <c:v>10.507200000000001</c:v>
                </c:pt>
                <c:pt idx="1985">
                  <c:v>12.3096</c:v>
                </c:pt>
                <c:pt idx="1986">
                  <c:v>191.99680000000001</c:v>
                </c:pt>
                <c:pt idx="1987">
                  <c:v>7.9212000000000007</c:v>
                </c:pt>
                <c:pt idx="1988">
                  <c:v>215.11979999999994</c:v>
                </c:pt>
                <c:pt idx="1989">
                  <c:v>12.323399999999999</c:v>
                </c:pt>
                <c:pt idx="1990">
                  <c:v>8.4966000000000008</c:v>
                </c:pt>
                <c:pt idx="1991">
                  <c:v>-3.7995999999999981</c:v>
                </c:pt>
                <c:pt idx="1992">
                  <c:v>26.640000000000004</c:v>
                </c:pt>
                <c:pt idx="1993">
                  <c:v>0.73479999999999923</c:v>
                </c:pt>
                <c:pt idx="1994">
                  <c:v>-2.1194999999999999</c:v>
                </c:pt>
                <c:pt idx="1995">
                  <c:v>-766.01199999999994</c:v>
                </c:pt>
                <c:pt idx="1996">
                  <c:v>-3.719599999999998</c:v>
                </c:pt>
                <c:pt idx="1997">
                  <c:v>7.1999999999999993</c:v>
                </c:pt>
                <c:pt idx="1998">
                  <c:v>42.018600000000006</c:v>
                </c:pt>
                <c:pt idx="1999">
                  <c:v>42.035499999999985</c:v>
                </c:pt>
                <c:pt idx="2000">
                  <c:v>21.994499999999988</c:v>
                </c:pt>
                <c:pt idx="2001">
                  <c:v>14.232399999999998</c:v>
                </c:pt>
                <c:pt idx="2002">
                  <c:v>9.5940000000000012</c:v>
                </c:pt>
                <c:pt idx="2003">
                  <c:v>76.112499999999983</c:v>
                </c:pt>
                <c:pt idx="2004">
                  <c:v>-17.045999999999999</c:v>
                </c:pt>
                <c:pt idx="2005">
                  <c:v>11.575199999999999</c:v>
                </c:pt>
                <c:pt idx="2006">
                  <c:v>16.160200000000003</c:v>
                </c:pt>
                <c:pt idx="2007">
                  <c:v>-36.674399999999991</c:v>
                </c:pt>
                <c:pt idx="2008">
                  <c:v>0.47519999999999984</c:v>
                </c:pt>
                <c:pt idx="2009">
                  <c:v>29.142400000000009</c:v>
                </c:pt>
                <c:pt idx="2010">
                  <c:v>7.7799999999999976</c:v>
                </c:pt>
                <c:pt idx="2011">
                  <c:v>35.996400000000001</c:v>
                </c:pt>
                <c:pt idx="2012">
                  <c:v>4.6344000000000012</c:v>
                </c:pt>
                <c:pt idx="2013">
                  <c:v>84.23520000000002</c:v>
                </c:pt>
                <c:pt idx="2014">
                  <c:v>6.0167999999999999</c:v>
                </c:pt>
                <c:pt idx="2015">
                  <c:v>117.0104</c:v>
                </c:pt>
                <c:pt idx="2016">
                  <c:v>6.3684000000000003</c:v>
                </c:pt>
                <c:pt idx="2017">
                  <c:v>6.8713999999999995</c:v>
                </c:pt>
                <c:pt idx="2018">
                  <c:v>8.6736000000000004</c:v>
                </c:pt>
                <c:pt idx="2019">
                  <c:v>19.668600000000001</c:v>
                </c:pt>
                <c:pt idx="2020">
                  <c:v>481.86899999999986</c:v>
                </c:pt>
                <c:pt idx="2021">
                  <c:v>7.6679999999999993</c:v>
                </c:pt>
                <c:pt idx="2022">
                  <c:v>23.774400000000004</c:v>
                </c:pt>
                <c:pt idx="2023">
                  <c:v>244.24959999999999</c:v>
                </c:pt>
                <c:pt idx="2024">
                  <c:v>77.71399999999997</c:v>
                </c:pt>
                <c:pt idx="2025">
                  <c:v>39.748800000000003</c:v>
                </c:pt>
                <c:pt idx="2026">
                  <c:v>11.558399999999999</c:v>
                </c:pt>
                <c:pt idx="2027">
                  <c:v>23.497599999999995</c:v>
                </c:pt>
                <c:pt idx="2028">
                  <c:v>6.9230999999999998</c:v>
                </c:pt>
                <c:pt idx="2029">
                  <c:v>25.175999999999998</c:v>
                </c:pt>
                <c:pt idx="2030">
                  <c:v>30.52</c:v>
                </c:pt>
                <c:pt idx="2031">
                  <c:v>5.1464999999999996</c:v>
                </c:pt>
                <c:pt idx="2032">
                  <c:v>3.2871999999999999</c:v>
                </c:pt>
                <c:pt idx="2033">
                  <c:v>0.8162000000000007</c:v>
                </c:pt>
                <c:pt idx="2034">
                  <c:v>3.8822000000000001</c:v>
                </c:pt>
                <c:pt idx="2035">
                  <c:v>51.294299999999964</c:v>
                </c:pt>
                <c:pt idx="2036">
                  <c:v>13.9392</c:v>
                </c:pt>
                <c:pt idx="2037">
                  <c:v>6.8713999999999995</c:v>
                </c:pt>
                <c:pt idx="2038">
                  <c:v>4.3326000000000002</c:v>
                </c:pt>
                <c:pt idx="2039">
                  <c:v>-3.3263999999999996</c:v>
                </c:pt>
                <c:pt idx="2040">
                  <c:v>-6.1039999999999974</c:v>
                </c:pt>
                <c:pt idx="2041">
                  <c:v>20.724000000000007</c:v>
                </c:pt>
                <c:pt idx="2042">
                  <c:v>20.1264</c:v>
                </c:pt>
                <c:pt idx="2043">
                  <c:v>7.7728000000000002</c:v>
                </c:pt>
                <c:pt idx="2044">
                  <c:v>5.4432</c:v>
                </c:pt>
                <c:pt idx="2045">
                  <c:v>45.539199999999994</c:v>
                </c:pt>
                <c:pt idx="2046">
                  <c:v>280.59000000000003</c:v>
                </c:pt>
                <c:pt idx="2047">
                  <c:v>26.630399999999998</c:v>
                </c:pt>
                <c:pt idx="2048">
                  <c:v>36.224999999999966</c:v>
                </c:pt>
                <c:pt idx="2049">
                  <c:v>-2.0015999999999998</c:v>
                </c:pt>
                <c:pt idx="2050">
                  <c:v>-4.7519999999999989</c:v>
                </c:pt>
                <c:pt idx="2051">
                  <c:v>-73.175999999999988</c:v>
                </c:pt>
                <c:pt idx="2052">
                  <c:v>0.83399999999999963</c:v>
                </c:pt>
                <c:pt idx="2053">
                  <c:v>3.4847999999999981</c:v>
                </c:pt>
                <c:pt idx="2054">
                  <c:v>5.1929999999999996</c:v>
                </c:pt>
                <c:pt idx="2055">
                  <c:v>63.983999999999988</c:v>
                </c:pt>
                <c:pt idx="2056">
                  <c:v>412.5394</c:v>
                </c:pt>
                <c:pt idx="2057">
                  <c:v>30.596399999999996</c:v>
                </c:pt>
                <c:pt idx="2058">
                  <c:v>70.005999999999972</c:v>
                </c:pt>
                <c:pt idx="2059">
                  <c:v>5.2164000000000001</c:v>
                </c:pt>
                <c:pt idx="2060">
                  <c:v>20.877999999999997</c:v>
                </c:pt>
                <c:pt idx="2061">
                  <c:v>5.3891999999999989</c:v>
                </c:pt>
                <c:pt idx="2062">
                  <c:v>30.427800000000005</c:v>
                </c:pt>
                <c:pt idx="2063">
                  <c:v>6.0299999999999994</c:v>
                </c:pt>
                <c:pt idx="2064">
                  <c:v>12.169199999999989</c:v>
                </c:pt>
                <c:pt idx="2065">
                  <c:v>-9.1470000000000056</c:v>
                </c:pt>
                <c:pt idx="2066">
                  <c:v>47.862899999999982</c:v>
                </c:pt>
                <c:pt idx="2067">
                  <c:v>3.7169999999999996</c:v>
                </c:pt>
                <c:pt idx="2068">
                  <c:v>69.98599999999999</c:v>
                </c:pt>
                <c:pt idx="2069">
                  <c:v>-97.739399999999989</c:v>
                </c:pt>
                <c:pt idx="2070">
                  <c:v>-1.294</c:v>
                </c:pt>
                <c:pt idx="2071">
                  <c:v>-46.137000000000029</c:v>
                </c:pt>
                <c:pt idx="2072">
                  <c:v>2.5591999999999997</c:v>
                </c:pt>
                <c:pt idx="2073">
                  <c:v>13.793099999999999</c:v>
                </c:pt>
                <c:pt idx="2074">
                  <c:v>66.635100000000023</c:v>
                </c:pt>
                <c:pt idx="2075">
                  <c:v>28.517999999999994</c:v>
                </c:pt>
                <c:pt idx="2076">
                  <c:v>19.950000000000003</c:v>
                </c:pt>
                <c:pt idx="2077">
                  <c:v>26.349399999999992</c:v>
                </c:pt>
                <c:pt idx="2078">
                  <c:v>45.527999999999992</c:v>
                </c:pt>
                <c:pt idx="2079">
                  <c:v>37.181199999999997</c:v>
                </c:pt>
                <c:pt idx="2080">
                  <c:v>11.198400000000003</c:v>
                </c:pt>
                <c:pt idx="2081">
                  <c:v>1.7352000000000005</c:v>
                </c:pt>
                <c:pt idx="2082">
                  <c:v>16.847999999999999</c:v>
                </c:pt>
                <c:pt idx="2083">
                  <c:v>8.879999999999999</c:v>
                </c:pt>
                <c:pt idx="2084">
                  <c:v>56.175200000000004</c:v>
                </c:pt>
                <c:pt idx="2085">
                  <c:v>8.6715</c:v>
                </c:pt>
                <c:pt idx="2086">
                  <c:v>38.988000000000014</c:v>
                </c:pt>
                <c:pt idx="2087">
                  <c:v>68.963099999999997</c:v>
                </c:pt>
                <c:pt idx="2088">
                  <c:v>1.4651999999999998</c:v>
                </c:pt>
                <c:pt idx="2089">
                  <c:v>2.6495999999999995</c:v>
                </c:pt>
                <c:pt idx="2090">
                  <c:v>13.009499999999999</c:v>
                </c:pt>
                <c:pt idx="2091">
                  <c:v>-48.783900000000031</c:v>
                </c:pt>
                <c:pt idx="2092">
                  <c:v>81.58299999999997</c:v>
                </c:pt>
                <c:pt idx="2093">
                  <c:v>0.38640000000000008</c:v>
                </c:pt>
                <c:pt idx="2094">
                  <c:v>1.4759999999999982</c:v>
                </c:pt>
                <c:pt idx="2095">
                  <c:v>240.56479999999999</c:v>
                </c:pt>
                <c:pt idx="2096">
                  <c:v>25.748800000000003</c:v>
                </c:pt>
                <c:pt idx="2097">
                  <c:v>2.1683999999999997</c:v>
                </c:pt>
                <c:pt idx="2098">
                  <c:v>2.3550000000000022</c:v>
                </c:pt>
                <c:pt idx="2099">
                  <c:v>80.48390000000002</c:v>
                </c:pt>
                <c:pt idx="2100">
                  <c:v>-15.910200000000088</c:v>
                </c:pt>
                <c:pt idx="2101">
                  <c:v>9.3563999999999936</c:v>
                </c:pt>
                <c:pt idx="2102">
                  <c:v>-25.913599999999988</c:v>
                </c:pt>
                <c:pt idx="2103">
                  <c:v>106.52159999999999</c:v>
                </c:pt>
                <c:pt idx="2104">
                  <c:v>11.7</c:v>
                </c:pt>
                <c:pt idx="2105">
                  <c:v>5.4432</c:v>
                </c:pt>
                <c:pt idx="2106">
                  <c:v>-1.4016000000000002</c:v>
                </c:pt>
                <c:pt idx="2107">
                  <c:v>9.3905999999999992</c:v>
                </c:pt>
                <c:pt idx="2108">
                  <c:v>124.48499999999999</c:v>
                </c:pt>
                <c:pt idx="2109">
                  <c:v>1.2599999999999998</c:v>
                </c:pt>
                <c:pt idx="2110">
                  <c:v>8.0269999999999992</c:v>
                </c:pt>
                <c:pt idx="2111">
                  <c:v>20.196000000000012</c:v>
                </c:pt>
                <c:pt idx="2112">
                  <c:v>8.0190000000000001</c:v>
                </c:pt>
                <c:pt idx="2113">
                  <c:v>145.78199999999993</c:v>
                </c:pt>
                <c:pt idx="2114">
                  <c:v>12.646799999999999</c:v>
                </c:pt>
                <c:pt idx="2115">
                  <c:v>20.03919999999998</c:v>
                </c:pt>
                <c:pt idx="2116">
                  <c:v>-13.978000000000009</c:v>
                </c:pt>
                <c:pt idx="2117">
                  <c:v>73.544799999999995</c:v>
                </c:pt>
                <c:pt idx="2118">
                  <c:v>2.3759999999999999</c:v>
                </c:pt>
                <c:pt idx="2119">
                  <c:v>302.37299999999993</c:v>
                </c:pt>
                <c:pt idx="2120">
                  <c:v>-1.9656000000000002</c:v>
                </c:pt>
                <c:pt idx="2121">
                  <c:v>-2.6997000000000355</c:v>
                </c:pt>
                <c:pt idx="2122">
                  <c:v>41.133199999999988</c:v>
                </c:pt>
                <c:pt idx="2123">
                  <c:v>13.3056</c:v>
                </c:pt>
                <c:pt idx="2124">
                  <c:v>35.329499999999996</c:v>
                </c:pt>
                <c:pt idx="2125">
                  <c:v>9.4436999999999998</c:v>
                </c:pt>
                <c:pt idx="2126">
                  <c:v>1.079699999999999</c:v>
                </c:pt>
                <c:pt idx="2127">
                  <c:v>6.4943999999999953</c:v>
                </c:pt>
                <c:pt idx="2128">
                  <c:v>7.2576000000000001</c:v>
                </c:pt>
                <c:pt idx="2129">
                  <c:v>9.3184000000000005</c:v>
                </c:pt>
                <c:pt idx="2130">
                  <c:v>11.9412</c:v>
                </c:pt>
                <c:pt idx="2131">
                  <c:v>60.139800000000015</c:v>
                </c:pt>
                <c:pt idx="2132">
                  <c:v>9.0389999999999997</c:v>
                </c:pt>
                <c:pt idx="2133">
                  <c:v>-122.39280000000002</c:v>
                </c:pt>
                <c:pt idx="2134">
                  <c:v>-2.3813999999999993</c:v>
                </c:pt>
                <c:pt idx="2135">
                  <c:v>15.819999999999993</c:v>
                </c:pt>
                <c:pt idx="2136">
                  <c:v>-11.439000000000004</c:v>
                </c:pt>
                <c:pt idx="2137">
                  <c:v>-5.8496000000000024</c:v>
                </c:pt>
                <c:pt idx="2138">
                  <c:v>73.41</c:v>
                </c:pt>
                <c:pt idx="2139">
                  <c:v>50.471099999999993</c:v>
                </c:pt>
                <c:pt idx="2140">
                  <c:v>4.4564000000000004</c:v>
                </c:pt>
                <c:pt idx="2141">
                  <c:v>-347.11740000000009</c:v>
                </c:pt>
                <c:pt idx="2142">
                  <c:v>9.9059999999999988</c:v>
                </c:pt>
                <c:pt idx="2143">
                  <c:v>-4.7975999999999974</c:v>
                </c:pt>
                <c:pt idx="2144">
                  <c:v>5.4235999999999995</c:v>
                </c:pt>
                <c:pt idx="2145">
                  <c:v>-18.088200000000001</c:v>
                </c:pt>
                <c:pt idx="2146">
                  <c:v>-27.93119999999999</c:v>
                </c:pt>
                <c:pt idx="2147">
                  <c:v>-50.870400000000018</c:v>
                </c:pt>
                <c:pt idx="2148">
                  <c:v>4.330999999999996</c:v>
                </c:pt>
                <c:pt idx="2149">
                  <c:v>22.086999999999996</c:v>
                </c:pt>
                <c:pt idx="2150">
                  <c:v>-53.270399999999995</c:v>
                </c:pt>
                <c:pt idx="2151">
                  <c:v>43.598100000000002</c:v>
                </c:pt>
                <c:pt idx="2152">
                  <c:v>7.0218000000000007</c:v>
                </c:pt>
                <c:pt idx="2153">
                  <c:v>5.133</c:v>
                </c:pt>
                <c:pt idx="2154">
                  <c:v>-10.173599999999997</c:v>
                </c:pt>
                <c:pt idx="2155">
                  <c:v>10.74</c:v>
                </c:pt>
                <c:pt idx="2156">
                  <c:v>0</c:v>
                </c:pt>
                <c:pt idx="2157">
                  <c:v>9.716399999999993</c:v>
                </c:pt>
                <c:pt idx="2158">
                  <c:v>2.0087999999999973</c:v>
                </c:pt>
                <c:pt idx="2159">
                  <c:v>-14.973600000000001</c:v>
                </c:pt>
                <c:pt idx="2160">
                  <c:v>29.768999999999998</c:v>
                </c:pt>
                <c:pt idx="2161">
                  <c:v>10.028199999999998</c:v>
                </c:pt>
                <c:pt idx="2162">
                  <c:v>150.98399999999998</c:v>
                </c:pt>
                <c:pt idx="2163">
                  <c:v>23.996999999999986</c:v>
                </c:pt>
                <c:pt idx="2164">
                  <c:v>3.0043999999999995</c:v>
                </c:pt>
                <c:pt idx="2165">
                  <c:v>-150.41399999999999</c:v>
                </c:pt>
                <c:pt idx="2166">
                  <c:v>1.1904000000000003</c:v>
                </c:pt>
                <c:pt idx="2167">
                  <c:v>-11.000500000000008</c:v>
                </c:pt>
                <c:pt idx="2168">
                  <c:v>1.7519999999999998</c:v>
                </c:pt>
                <c:pt idx="2169">
                  <c:v>-8.9970000000000034</c:v>
                </c:pt>
                <c:pt idx="2170">
                  <c:v>-26.995499999999993</c:v>
                </c:pt>
                <c:pt idx="2171">
                  <c:v>-8.7232000000000198</c:v>
                </c:pt>
                <c:pt idx="2172">
                  <c:v>6.9131999999999998</c:v>
                </c:pt>
                <c:pt idx="2173">
                  <c:v>-13.895999999999997</c:v>
                </c:pt>
                <c:pt idx="2174">
                  <c:v>6.1792000000000016</c:v>
                </c:pt>
                <c:pt idx="2175">
                  <c:v>21.012799999999999</c:v>
                </c:pt>
                <c:pt idx="2176">
                  <c:v>28.857599999999998</c:v>
                </c:pt>
                <c:pt idx="2177">
                  <c:v>13.037499999999998</c:v>
                </c:pt>
                <c:pt idx="2178">
                  <c:v>32.935999999999993</c:v>
                </c:pt>
                <c:pt idx="2179">
                  <c:v>30.896599999999996</c:v>
                </c:pt>
                <c:pt idx="2180">
                  <c:v>22.200000000000003</c:v>
                </c:pt>
                <c:pt idx="2181">
                  <c:v>59.035200000000003</c:v>
                </c:pt>
                <c:pt idx="2182">
                  <c:v>1159.9854999999998</c:v>
                </c:pt>
                <c:pt idx="2183">
                  <c:v>21.994499999999988</c:v>
                </c:pt>
                <c:pt idx="2184">
                  <c:v>28.019200000000005</c:v>
                </c:pt>
                <c:pt idx="2185">
                  <c:v>18.5274</c:v>
                </c:pt>
                <c:pt idx="2186">
                  <c:v>7.25</c:v>
                </c:pt>
                <c:pt idx="2187">
                  <c:v>35.04</c:v>
                </c:pt>
                <c:pt idx="2188">
                  <c:v>25.472999999999999</c:v>
                </c:pt>
                <c:pt idx="2189">
                  <c:v>378.16740000000004</c:v>
                </c:pt>
                <c:pt idx="2190">
                  <c:v>17.026800000000001</c:v>
                </c:pt>
                <c:pt idx="2191">
                  <c:v>51.823799999999999</c:v>
                </c:pt>
                <c:pt idx="2192">
                  <c:v>22.869</c:v>
                </c:pt>
                <c:pt idx="2193">
                  <c:v>55.763999999999996</c:v>
                </c:pt>
                <c:pt idx="2194">
                  <c:v>12.285</c:v>
                </c:pt>
                <c:pt idx="2195">
                  <c:v>8.5024999999999942</c:v>
                </c:pt>
                <c:pt idx="2196">
                  <c:v>0.41160000000000019</c:v>
                </c:pt>
                <c:pt idx="2197">
                  <c:v>3.9609000000000001</c:v>
                </c:pt>
                <c:pt idx="2198">
                  <c:v>5.4432</c:v>
                </c:pt>
                <c:pt idx="2199">
                  <c:v>1.7003999999999999</c:v>
                </c:pt>
                <c:pt idx="2200">
                  <c:v>9.1020000000000021</c:v>
                </c:pt>
                <c:pt idx="2201">
                  <c:v>229.30180000000001</c:v>
                </c:pt>
                <c:pt idx="2202">
                  <c:v>2.1335999999999999</c:v>
                </c:pt>
                <c:pt idx="2203">
                  <c:v>74.809799999999996</c:v>
                </c:pt>
                <c:pt idx="2204">
                  <c:v>1.7591000000000001</c:v>
                </c:pt>
                <c:pt idx="2205">
                  <c:v>8.4449999999999896</c:v>
                </c:pt>
                <c:pt idx="2206">
                  <c:v>-46.394600000000011</c:v>
                </c:pt>
                <c:pt idx="2207">
                  <c:v>3.8272000000000013</c:v>
                </c:pt>
                <c:pt idx="2208">
                  <c:v>7.5991999999999997</c:v>
                </c:pt>
                <c:pt idx="2209">
                  <c:v>233.22039999999998</c:v>
                </c:pt>
                <c:pt idx="2210">
                  <c:v>21.023999999999997</c:v>
                </c:pt>
                <c:pt idx="2211">
                  <c:v>29.7408</c:v>
                </c:pt>
                <c:pt idx="2212">
                  <c:v>11.2422</c:v>
                </c:pt>
                <c:pt idx="2213">
                  <c:v>0.504</c:v>
                </c:pt>
                <c:pt idx="2214">
                  <c:v>20.849399999999996</c:v>
                </c:pt>
                <c:pt idx="2215">
                  <c:v>60.490000000000009</c:v>
                </c:pt>
                <c:pt idx="2216">
                  <c:v>9.5031999999999925</c:v>
                </c:pt>
                <c:pt idx="2217">
                  <c:v>0.98559999999999992</c:v>
                </c:pt>
                <c:pt idx="2218">
                  <c:v>3.6191999999999993</c:v>
                </c:pt>
                <c:pt idx="2219">
                  <c:v>4.1943999999999999</c:v>
                </c:pt>
                <c:pt idx="2220">
                  <c:v>100.24000000000007</c:v>
                </c:pt>
                <c:pt idx="2221">
                  <c:v>-89.089000000000055</c:v>
                </c:pt>
                <c:pt idx="2222">
                  <c:v>4.6719999999999988</c:v>
                </c:pt>
                <c:pt idx="2223">
                  <c:v>-24.23520000000001</c:v>
                </c:pt>
                <c:pt idx="2224">
                  <c:v>17.815199999999997</c:v>
                </c:pt>
                <c:pt idx="2225">
                  <c:v>-98.801799999999986</c:v>
                </c:pt>
                <c:pt idx="2226">
                  <c:v>0.4705999999999998</c:v>
                </c:pt>
                <c:pt idx="2227">
                  <c:v>15.598999999999993</c:v>
                </c:pt>
                <c:pt idx="2228">
                  <c:v>-115.70580000000004</c:v>
                </c:pt>
                <c:pt idx="2229">
                  <c:v>252.58799999999999</c:v>
                </c:pt>
                <c:pt idx="2230">
                  <c:v>14.834400000000002</c:v>
                </c:pt>
                <c:pt idx="2231">
                  <c:v>31.586999999999961</c:v>
                </c:pt>
                <c:pt idx="2232">
                  <c:v>14.307499999999997</c:v>
                </c:pt>
                <c:pt idx="2233">
                  <c:v>35.996399999999952</c:v>
                </c:pt>
                <c:pt idx="2234">
                  <c:v>67.659899999999979</c:v>
                </c:pt>
                <c:pt idx="2235">
                  <c:v>11.451599999999985</c:v>
                </c:pt>
                <c:pt idx="2236">
                  <c:v>8.2687999999999988</c:v>
                </c:pt>
                <c:pt idx="2237">
                  <c:v>12.432000000000002</c:v>
                </c:pt>
                <c:pt idx="2238">
                  <c:v>-52.169999999999987</c:v>
                </c:pt>
                <c:pt idx="2239">
                  <c:v>381.29700000000003</c:v>
                </c:pt>
                <c:pt idx="2240">
                  <c:v>13.347599999999998</c:v>
                </c:pt>
                <c:pt idx="2241">
                  <c:v>-115.49580000000006</c:v>
                </c:pt>
                <c:pt idx="2242">
                  <c:v>15.2712</c:v>
                </c:pt>
                <c:pt idx="2243">
                  <c:v>1.4455999999999998</c:v>
                </c:pt>
                <c:pt idx="2244">
                  <c:v>3.5178000000000003</c:v>
                </c:pt>
                <c:pt idx="2245">
                  <c:v>2.2412000000000001</c:v>
                </c:pt>
                <c:pt idx="2246">
                  <c:v>49.498199999999969</c:v>
                </c:pt>
                <c:pt idx="2247">
                  <c:v>6.4127999999999998</c:v>
                </c:pt>
                <c:pt idx="2248">
                  <c:v>13.037499999999998</c:v>
                </c:pt>
                <c:pt idx="2249">
                  <c:v>4.1760000000000002</c:v>
                </c:pt>
                <c:pt idx="2250">
                  <c:v>157.01759999999993</c:v>
                </c:pt>
                <c:pt idx="2251">
                  <c:v>9.3312000000000008</c:v>
                </c:pt>
                <c:pt idx="2252">
                  <c:v>68.975999999999999</c:v>
                </c:pt>
                <c:pt idx="2253">
                  <c:v>14.275799999999998</c:v>
                </c:pt>
                <c:pt idx="2254">
                  <c:v>15.245999999999999</c:v>
                </c:pt>
                <c:pt idx="2255">
                  <c:v>131.35499999999996</c:v>
                </c:pt>
                <c:pt idx="2256">
                  <c:v>33.938800000000001</c:v>
                </c:pt>
                <c:pt idx="2257">
                  <c:v>90.97199999999998</c:v>
                </c:pt>
                <c:pt idx="2258">
                  <c:v>8.7137999999999991</c:v>
                </c:pt>
                <c:pt idx="2259">
                  <c:v>2.4</c:v>
                </c:pt>
                <c:pt idx="2260">
                  <c:v>66.954599999999971</c:v>
                </c:pt>
                <c:pt idx="2261">
                  <c:v>24.936000000000007</c:v>
                </c:pt>
                <c:pt idx="2262">
                  <c:v>79.193399999999968</c:v>
                </c:pt>
                <c:pt idx="2263">
                  <c:v>114.99540000000002</c:v>
                </c:pt>
                <c:pt idx="2264">
                  <c:v>2.3759999999999999</c:v>
                </c:pt>
                <c:pt idx="2265">
                  <c:v>3.8822000000000001</c:v>
                </c:pt>
                <c:pt idx="2266">
                  <c:v>2.6892000000000005</c:v>
                </c:pt>
                <c:pt idx="2267">
                  <c:v>6.3504000000000005</c:v>
                </c:pt>
                <c:pt idx="2268">
                  <c:v>3.1104000000000003</c:v>
                </c:pt>
                <c:pt idx="2269">
                  <c:v>2.3570999999999991</c:v>
                </c:pt>
                <c:pt idx="2270">
                  <c:v>4.196499999999995</c:v>
                </c:pt>
                <c:pt idx="2271">
                  <c:v>47.937599999999996</c:v>
                </c:pt>
                <c:pt idx="2272">
                  <c:v>95.757200000000012</c:v>
                </c:pt>
                <c:pt idx="2273">
                  <c:v>377.99459999999993</c:v>
                </c:pt>
                <c:pt idx="2274">
                  <c:v>3.5857999999999848</c:v>
                </c:pt>
                <c:pt idx="2275">
                  <c:v>13.764599999999994</c:v>
                </c:pt>
                <c:pt idx="2276">
                  <c:v>0</c:v>
                </c:pt>
                <c:pt idx="2277">
                  <c:v>22.354800000000004</c:v>
                </c:pt>
                <c:pt idx="2278">
                  <c:v>53.750400000000013</c:v>
                </c:pt>
                <c:pt idx="2279">
                  <c:v>-6.0980000000000025</c:v>
                </c:pt>
                <c:pt idx="2280">
                  <c:v>-23.03520000000006</c:v>
                </c:pt>
                <c:pt idx="2281">
                  <c:v>37.996199999999988</c:v>
                </c:pt>
                <c:pt idx="2282">
                  <c:v>22.153599999999997</c:v>
                </c:pt>
                <c:pt idx="2283">
                  <c:v>6.6976000000000013</c:v>
                </c:pt>
                <c:pt idx="2284">
                  <c:v>16.386300000000002</c:v>
                </c:pt>
                <c:pt idx="2285">
                  <c:v>5.2026000000000003</c:v>
                </c:pt>
                <c:pt idx="2286">
                  <c:v>12.263999999999999</c:v>
                </c:pt>
                <c:pt idx="2287">
                  <c:v>1.3109999999999999</c:v>
                </c:pt>
                <c:pt idx="2288">
                  <c:v>4.7559999999999985</c:v>
                </c:pt>
                <c:pt idx="2289">
                  <c:v>80.368200000000002</c:v>
                </c:pt>
                <c:pt idx="2290">
                  <c:v>77.751899999999992</c:v>
                </c:pt>
                <c:pt idx="2291">
                  <c:v>297.69</c:v>
                </c:pt>
                <c:pt idx="2292">
                  <c:v>6.2208000000000006</c:v>
                </c:pt>
                <c:pt idx="2293">
                  <c:v>1.3365</c:v>
                </c:pt>
                <c:pt idx="2294">
                  <c:v>38.209499999999998</c:v>
                </c:pt>
                <c:pt idx="2295">
                  <c:v>6.219199999999999</c:v>
                </c:pt>
                <c:pt idx="2296">
                  <c:v>106.477</c:v>
                </c:pt>
                <c:pt idx="2297">
                  <c:v>1.2884999999999991</c:v>
                </c:pt>
                <c:pt idx="2298">
                  <c:v>601.96990000000005</c:v>
                </c:pt>
                <c:pt idx="2299">
                  <c:v>125.99000000000001</c:v>
                </c:pt>
                <c:pt idx="2300">
                  <c:v>6.36</c:v>
                </c:pt>
                <c:pt idx="2301">
                  <c:v>5.6448</c:v>
                </c:pt>
                <c:pt idx="2302">
                  <c:v>31.599999999999966</c:v>
                </c:pt>
                <c:pt idx="2303">
                  <c:v>188.2192</c:v>
                </c:pt>
                <c:pt idx="2304">
                  <c:v>49.970399999999991</c:v>
                </c:pt>
                <c:pt idx="2305">
                  <c:v>-14.137200000000014</c:v>
                </c:pt>
                <c:pt idx="2306">
                  <c:v>9.8657999999999983</c:v>
                </c:pt>
                <c:pt idx="2307">
                  <c:v>171.93000000000006</c:v>
                </c:pt>
                <c:pt idx="2308">
                  <c:v>35.098999999999961</c:v>
                </c:pt>
                <c:pt idx="2309">
                  <c:v>7.7003999999999948</c:v>
                </c:pt>
                <c:pt idx="2310">
                  <c:v>6.602999999999998</c:v>
                </c:pt>
                <c:pt idx="2311">
                  <c:v>1.9839999999999982</c:v>
                </c:pt>
                <c:pt idx="2312">
                  <c:v>-48.508200000000009</c:v>
                </c:pt>
                <c:pt idx="2313">
                  <c:v>6.8713999999999995</c:v>
                </c:pt>
                <c:pt idx="2314">
                  <c:v>112.40640000000002</c:v>
                </c:pt>
                <c:pt idx="2315">
                  <c:v>20.21</c:v>
                </c:pt>
                <c:pt idx="2316">
                  <c:v>27.440999999999995</c:v>
                </c:pt>
                <c:pt idx="2317">
                  <c:v>30.414999999999999</c:v>
                </c:pt>
                <c:pt idx="2318">
                  <c:v>132.58980000000003</c:v>
                </c:pt>
                <c:pt idx="2319">
                  <c:v>56.352799999999974</c:v>
                </c:pt>
                <c:pt idx="2320">
                  <c:v>63.8232</c:v>
                </c:pt>
                <c:pt idx="2321">
                  <c:v>44.527799999999992</c:v>
                </c:pt>
                <c:pt idx="2322">
                  <c:v>27.894399999999997</c:v>
                </c:pt>
                <c:pt idx="2323">
                  <c:v>38.15</c:v>
                </c:pt>
                <c:pt idx="2324">
                  <c:v>167.80799999999999</c:v>
                </c:pt>
                <c:pt idx="2325">
                  <c:v>29.951999999999998</c:v>
                </c:pt>
                <c:pt idx="2326">
                  <c:v>1.1596000000000011</c:v>
                </c:pt>
                <c:pt idx="2327">
                  <c:v>6.2208000000000006</c:v>
                </c:pt>
                <c:pt idx="2328">
                  <c:v>5.2026000000000003</c:v>
                </c:pt>
                <c:pt idx="2329">
                  <c:v>-68.392000000000053</c:v>
                </c:pt>
                <c:pt idx="2330">
                  <c:v>2.9371999999999971</c:v>
                </c:pt>
                <c:pt idx="2331">
                  <c:v>20.85</c:v>
                </c:pt>
                <c:pt idx="2332">
                  <c:v>133.15199999999999</c:v>
                </c:pt>
                <c:pt idx="2333">
                  <c:v>2.8322000000000003</c:v>
                </c:pt>
                <c:pt idx="2334">
                  <c:v>11.247599999999995</c:v>
                </c:pt>
                <c:pt idx="2335">
                  <c:v>5.1042000000000005</c:v>
                </c:pt>
                <c:pt idx="2336">
                  <c:v>123.76909999999995</c:v>
                </c:pt>
                <c:pt idx="2337">
                  <c:v>12.441600000000001</c:v>
                </c:pt>
                <c:pt idx="2338">
                  <c:v>22.500800000000002</c:v>
                </c:pt>
                <c:pt idx="2339">
                  <c:v>1.7419999999999987</c:v>
                </c:pt>
                <c:pt idx="2340">
                  <c:v>10.465</c:v>
                </c:pt>
                <c:pt idx="2341">
                  <c:v>23.384</c:v>
                </c:pt>
                <c:pt idx="2342">
                  <c:v>27.352799999999998</c:v>
                </c:pt>
                <c:pt idx="2343">
                  <c:v>-29.343599999999995</c:v>
                </c:pt>
                <c:pt idx="2344">
                  <c:v>137.28960000000004</c:v>
                </c:pt>
                <c:pt idx="2345">
                  <c:v>24.527999999999995</c:v>
                </c:pt>
                <c:pt idx="2346">
                  <c:v>-2.1624000000000012</c:v>
                </c:pt>
                <c:pt idx="2347">
                  <c:v>0</c:v>
                </c:pt>
                <c:pt idx="2348">
                  <c:v>3.1583999999999985</c:v>
                </c:pt>
                <c:pt idx="2349">
                  <c:v>22.573199999999996</c:v>
                </c:pt>
                <c:pt idx="2350">
                  <c:v>5.3213999999999997</c:v>
                </c:pt>
                <c:pt idx="2351">
                  <c:v>22.251600000000003</c:v>
                </c:pt>
                <c:pt idx="2352">
                  <c:v>5.04</c:v>
                </c:pt>
                <c:pt idx="2353">
                  <c:v>200.95460000000008</c:v>
                </c:pt>
                <c:pt idx="2354">
                  <c:v>46.3185</c:v>
                </c:pt>
                <c:pt idx="2355">
                  <c:v>15.699300000000001</c:v>
                </c:pt>
                <c:pt idx="2356">
                  <c:v>80.991899999999987</c:v>
                </c:pt>
                <c:pt idx="2357">
                  <c:v>-447.59469999999988</c:v>
                </c:pt>
                <c:pt idx="2358">
                  <c:v>-553.64760000000001</c:v>
                </c:pt>
                <c:pt idx="2359">
                  <c:v>-122.78160000000003</c:v>
                </c:pt>
                <c:pt idx="2360">
                  <c:v>16.3842</c:v>
                </c:pt>
                <c:pt idx="2361">
                  <c:v>75.9696</c:v>
                </c:pt>
                <c:pt idx="2362">
                  <c:v>-10.053999999999998</c:v>
                </c:pt>
                <c:pt idx="2363">
                  <c:v>40.921599999999998</c:v>
                </c:pt>
                <c:pt idx="2364">
                  <c:v>44.889600000000002</c:v>
                </c:pt>
                <c:pt idx="2365">
                  <c:v>20.7</c:v>
                </c:pt>
                <c:pt idx="2366">
                  <c:v>-18.106799999999993</c:v>
                </c:pt>
                <c:pt idx="2367">
                  <c:v>11.328800000000001</c:v>
                </c:pt>
                <c:pt idx="2368">
                  <c:v>-26.635200000000026</c:v>
                </c:pt>
                <c:pt idx="2369">
                  <c:v>0.30700000000000016</c:v>
                </c:pt>
                <c:pt idx="2370">
                  <c:v>93.240000000000009</c:v>
                </c:pt>
                <c:pt idx="2371">
                  <c:v>-27.129599999999996</c:v>
                </c:pt>
                <c:pt idx="2372">
                  <c:v>0.8224999999999999</c:v>
                </c:pt>
                <c:pt idx="2373">
                  <c:v>7.698599999999999</c:v>
                </c:pt>
                <c:pt idx="2374">
                  <c:v>-14.478399999999993</c:v>
                </c:pt>
                <c:pt idx="2375">
                  <c:v>0.11340000000000017</c:v>
                </c:pt>
                <c:pt idx="2376">
                  <c:v>-58.861599999999981</c:v>
                </c:pt>
                <c:pt idx="2377">
                  <c:v>1.1479999999999988</c:v>
                </c:pt>
                <c:pt idx="2378">
                  <c:v>15.065</c:v>
                </c:pt>
                <c:pt idx="2379">
                  <c:v>1.7138000000000002</c:v>
                </c:pt>
                <c:pt idx="2380">
                  <c:v>15.489999999999997</c:v>
                </c:pt>
                <c:pt idx="2381">
                  <c:v>11.626299999999999</c:v>
                </c:pt>
                <c:pt idx="2382">
                  <c:v>45.770399999999995</c:v>
                </c:pt>
                <c:pt idx="2383">
                  <c:v>4.4855999999999998</c:v>
                </c:pt>
                <c:pt idx="2384">
                  <c:v>62.74799999999999</c:v>
                </c:pt>
                <c:pt idx="2385">
                  <c:v>15.837600000000009</c:v>
                </c:pt>
                <c:pt idx="2386">
                  <c:v>59.997999999999962</c:v>
                </c:pt>
                <c:pt idx="2387">
                  <c:v>3.6155999999999997</c:v>
                </c:pt>
                <c:pt idx="2388">
                  <c:v>8.8623999999999992</c:v>
                </c:pt>
                <c:pt idx="2389">
                  <c:v>3.1104000000000003</c:v>
                </c:pt>
                <c:pt idx="2390">
                  <c:v>20.511400000000002</c:v>
                </c:pt>
                <c:pt idx="2391">
                  <c:v>97.194599999999923</c:v>
                </c:pt>
                <c:pt idx="2392">
                  <c:v>42.150400000000005</c:v>
                </c:pt>
                <c:pt idx="2393">
                  <c:v>10.316800000000001</c:v>
                </c:pt>
                <c:pt idx="2394">
                  <c:v>2.2560000000000002</c:v>
                </c:pt>
                <c:pt idx="2395">
                  <c:v>23.96</c:v>
                </c:pt>
                <c:pt idx="2396">
                  <c:v>16.649999999999999</c:v>
                </c:pt>
                <c:pt idx="2397">
                  <c:v>2.8224</c:v>
                </c:pt>
                <c:pt idx="2398">
                  <c:v>4.3367999999999993</c:v>
                </c:pt>
                <c:pt idx="2399">
                  <c:v>12.576199999999986</c:v>
                </c:pt>
                <c:pt idx="2400">
                  <c:v>14.676999999999998</c:v>
                </c:pt>
                <c:pt idx="2401">
                  <c:v>23.550000000000004</c:v>
                </c:pt>
                <c:pt idx="2402">
                  <c:v>13.347999999999997</c:v>
                </c:pt>
                <c:pt idx="2403">
                  <c:v>-225.09759999999991</c:v>
                </c:pt>
                <c:pt idx="2404">
                  <c:v>200.86379999999991</c:v>
                </c:pt>
                <c:pt idx="2405">
                  <c:v>-28.967399999999991</c:v>
                </c:pt>
                <c:pt idx="2406">
                  <c:v>26.972999999999992</c:v>
                </c:pt>
                <c:pt idx="2407">
                  <c:v>7.9859999999999998</c:v>
                </c:pt>
                <c:pt idx="2408">
                  <c:v>130.49130000000002</c:v>
                </c:pt>
                <c:pt idx="2409">
                  <c:v>76.262399999999985</c:v>
                </c:pt>
                <c:pt idx="2410">
                  <c:v>1.9169999999999998</c:v>
                </c:pt>
                <c:pt idx="2411">
                  <c:v>2.6319999999999997</c:v>
                </c:pt>
                <c:pt idx="2412">
                  <c:v>5.8604000000000003</c:v>
                </c:pt>
                <c:pt idx="2413">
                  <c:v>31.453199999999953</c:v>
                </c:pt>
                <c:pt idx="2414">
                  <c:v>60.356000000000023</c:v>
                </c:pt>
                <c:pt idx="2415">
                  <c:v>60.391999999999996</c:v>
                </c:pt>
                <c:pt idx="2416">
                  <c:v>95.200000000000031</c:v>
                </c:pt>
                <c:pt idx="2417">
                  <c:v>29.951999999999998</c:v>
                </c:pt>
                <c:pt idx="2418">
                  <c:v>179.73000000000013</c:v>
                </c:pt>
                <c:pt idx="2419">
                  <c:v>3.1779999999999973</c:v>
                </c:pt>
                <c:pt idx="2420">
                  <c:v>43.995600000000003</c:v>
                </c:pt>
                <c:pt idx="2421">
                  <c:v>-48.954900000000002</c:v>
                </c:pt>
                <c:pt idx="2422">
                  <c:v>3.2615999999999996</c:v>
                </c:pt>
                <c:pt idx="2423">
                  <c:v>41.718599999999995</c:v>
                </c:pt>
                <c:pt idx="2424">
                  <c:v>-10.418399999999998</c:v>
                </c:pt>
                <c:pt idx="2425">
                  <c:v>-104.67300000000006</c:v>
                </c:pt>
                <c:pt idx="2426">
                  <c:v>12.776399999999999</c:v>
                </c:pt>
                <c:pt idx="2427">
                  <c:v>-2.1504000000000008</c:v>
                </c:pt>
                <c:pt idx="2428">
                  <c:v>-13.648800000000001</c:v>
                </c:pt>
                <c:pt idx="2429">
                  <c:v>-9.0944000000000038</c:v>
                </c:pt>
                <c:pt idx="2430">
                  <c:v>27.485599999999998</c:v>
                </c:pt>
                <c:pt idx="2431">
                  <c:v>3.0340000000000007</c:v>
                </c:pt>
                <c:pt idx="2432">
                  <c:v>65.206400000000002</c:v>
                </c:pt>
                <c:pt idx="2433">
                  <c:v>4.0775999999999968</c:v>
                </c:pt>
                <c:pt idx="2434">
                  <c:v>16.98</c:v>
                </c:pt>
                <c:pt idx="2435">
                  <c:v>322.18290000000002</c:v>
                </c:pt>
                <c:pt idx="2436">
                  <c:v>114.6285</c:v>
                </c:pt>
                <c:pt idx="2437">
                  <c:v>-99.266399999999976</c:v>
                </c:pt>
                <c:pt idx="2438">
                  <c:v>12.5328</c:v>
                </c:pt>
                <c:pt idx="2439">
                  <c:v>2.1736000000000004</c:v>
                </c:pt>
                <c:pt idx="2440">
                  <c:v>86.25</c:v>
                </c:pt>
                <c:pt idx="2441">
                  <c:v>-19.918399999999991</c:v>
                </c:pt>
                <c:pt idx="2442">
                  <c:v>172.33840000000004</c:v>
                </c:pt>
                <c:pt idx="2443">
                  <c:v>30.431999999999995</c:v>
                </c:pt>
                <c:pt idx="2444">
                  <c:v>12.902400000000002</c:v>
                </c:pt>
                <c:pt idx="2445">
                  <c:v>74.8142</c:v>
                </c:pt>
                <c:pt idx="2446">
                  <c:v>8.2156000000000002</c:v>
                </c:pt>
                <c:pt idx="2447">
                  <c:v>-14.080999999999989</c:v>
                </c:pt>
                <c:pt idx="2448">
                  <c:v>5.3897999999999939</c:v>
                </c:pt>
                <c:pt idx="2449">
                  <c:v>9.8279999999999959</c:v>
                </c:pt>
                <c:pt idx="2450">
                  <c:v>9</c:v>
                </c:pt>
                <c:pt idx="2451">
                  <c:v>31.121999999999996</c:v>
                </c:pt>
                <c:pt idx="2452">
                  <c:v>3.0860999999999996</c:v>
                </c:pt>
                <c:pt idx="2453">
                  <c:v>18.2592</c:v>
                </c:pt>
                <c:pt idx="2454">
                  <c:v>13.603999999999992</c:v>
                </c:pt>
                <c:pt idx="2455">
                  <c:v>27.934399999999997</c:v>
                </c:pt>
                <c:pt idx="2456">
                  <c:v>3.4356999999999998</c:v>
                </c:pt>
                <c:pt idx="2457">
                  <c:v>22.458000000000002</c:v>
                </c:pt>
                <c:pt idx="2458">
                  <c:v>12.097800000000001</c:v>
                </c:pt>
                <c:pt idx="2459">
                  <c:v>25.438400000000001</c:v>
                </c:pt>
                <c:pt idx="2460">
                  <c:v>13.486499999999999</c:v>
                </c:pt>
                <c:pt idx="2461">
                  <c:v>34.423199999999987</c:v>
                </c:pt>
                <c:pt idx="2462">
                  <c:v>29.371999999999993</c:v>
                </c:pt>
                <c:pt idx="2463">
                  <c:v>5.1183999999999994</c:v>
                </c:pt>
                <c:pt idx="2464">
                  <c:v>36.987300000000005</c:v>
                </c:pt>
                <c:pt idx="2465">
                  <c:v>1.512</c:v>
                </c:pt>
                <c:pt idx="2466">
                  <c:v>4.099499999999999</c:v>
                </c:pt>
                <c:pt idx="2467">
                  <c:v>165.71759999999995</c:v>
                </c:pt>
                <c:pt idx="2468">
                  <c:v>15.552000000000001</c:v>
                </c:pt>
                <c:pt idx="2469">
                  <c:v>4.5656999999999996</c:v>
                </c:pt>
                <c:pt idx="2470">
                  <c:v>4.281600000000001</c:v>
                </c:pt>
                <c:pt idx="2471">
                  <c:v>-67.670399999999972</c:v>
                </c:pt>
                <c:pt idx="2472">
                  <c:v>6.4864000000000033</c:v>
                </c:pt>
                <c:pt idx="2473">
                  <c:v>-29.917800000000021</c:v>
                </c:pt>
                <c:pt idx="2474">
                  <c:v>29.032499999999999</c:v>
                </c:pt>
                <c:pt idx="2475">
                  <c:v>41.223699999999994</c:v>
                </c:pt>
                <c:pt idx="2476">
                  <c:v>429.57720000000006</c:v>
                </c:pt>
                <c:pt idx="2477">
                  <c:v>-99.176400000000001</c:v>
                </c:pt>
                <c:pt idx="2478">
                  <c:v>1.4742000000000002</c:v>
                </c:pt>
                <c:pt idx="2479">
                  <c:v>0.83879999999999999</c:v>
                </c:pt>
                <c:pt idx="2480">
                  <c:v>-32.636600000000001</c:v>
                </c:pt>
                <c:pt idx="2481">
                  <c:v>0</c:v>
                </c:pt>
                <c:pt idx="2482">
                  <c:v>11.429599999999999</c:v>
                </c:pt>
                <c:pt idx="2483">
                  <c:v>250.30500000000004</c:v>
                </c:pt>
                <c:pt idx="2484">
                  <c:v>32.396000000000001</c:v>
                </c:pt>
                <c:pt idx="2485">
                  <c:v>1.4455999999999998</c:v>
                </c:pt>
                <c:pt idx="2486">
                  <c:v>22.235199999999999</c:v>
                </c:pt>
                <c:pt idx="2487">
                  <c:v>2.6568000000000005</c:v>
                </c:pt>
                <c:pt idx="2488">
                  <c:v>9.6191999999999993</c:v>
                </c:pt>
                <c:pt idx="2489">
                  <c:v>303.3408</c:v>
                </c:pt>
                <c:pt idx="2490">
                  <c:v>10.763999999999999</c:v>
                </c:pt>
                <c:pt idx="2491">
                  <c:v>41.51039999999999</c:v>
                </c:pt>
                <c:pt idx="2492">
                  <c:v>1228.1787000000004</c:v>
                </c:pt>
                <c:pt idx="2493">
                  <c:v>-34.39200000000001</c:v>
                </c:pt>
                <c:pt idx="2494">
                  <c:v>53.997000000000043</c:v>
                </c:pt>
                <c:pt idx="2495">
                  <c:v>32.391999999999939</c:v>
                </c:pt>
                <c:pt idx="2496">
                  <c:v>18.609299999999998</c:v>
                </c:pt>
                <c:pt idx="2497">
                  <c:v>58.496199999999988</c:v>
                </c:pt>
                <c:pt idx="2498">
                  <c:v>3.3543999999999996</c:v>
                </c:pt>
                <c:pt idx="2499">
                  <c:v>12.692699999999995</c:v>
                </c:pt>
                <c:pt idx="2500">
                  <c:v>4.4311999999999996</c:v>
                </c:pt>
                <c:pt idx="2501">
                  <c:v>-3.5711999999999993</c:v>
                </c:pt>
                <c:pt idx="2502">
                  <c:v>-16.380000000000003</c:v>
                </c:pt>
                <c:pt idx="2503">
                  <c:v>3.4685999999999999</c:v>
                </c:pt>
                <c:pt idx="2504">
                  <c:v>15.041600000000003</c:v>
                </c:pt>
                <c:pt idx="2505">
                  <c:v>327.50599999999963</c:v>
                </c:pt>
                <c:pt idx="2506">
                  <c:v>34.284800000000004</c:v>
                </c:pt>
                <c:pt idx="2507">
                  <c:v>-85.238399999999999</c:v>
                </c:pt>
                <c:pt idx="2508">
                  <c:v>14.758199999999995</c:v>
                </c:pt>
                <c:pt idx="2509">
                  <c:v>52.79340000000002</c:v>
                </c:pt>
                <c:pt idx="2510">
                  <c:v>55.895999999999958</c:v>
                </c:pt>
                <c:pt idx="2511">
                  <c:v>41.534999999999997</c:v>
                </c:pt>
                <c:pt idx="2512">
                  <c:v>-33.483999999999995</c:v>
                </c:pt>
                <c:pt idx="2513">
                  <c:v>1.1995999999999931</c:v>
                </c:pt>
                <c:pt idx="2514">
                  <c:v>-2.0567999999999991</c:v>
                </c:pt>
                <c:pt idx="2515">
                  <c:v>19.823999999999998</c:v>
                </c:pt>
                <c:pt idx="2516">
                  <c:v>204.07139999999995</c:v>
                </c:pt>
                <c:pt idx="2517">
                  <c:v>12.992999999999988</c:v>
                </c:pt>
                <c:pt idx="2518">
                  <c:v>9.8783999999999992</c:v>
                </c:pt>
                <c:pt idx="2519">
                  <c:v>14.4354</c:v>
                </c:pt>
                <c:pt idx="2520">
                  <c:v>251.89109999999988</c:v>
                </c:pt>
                <c:pt idx="2521">
                  <c:v>6.2208000000000006</c:v>
                </c:pt>
                <c:pt idx="2522">
                  <c:v>1.375</c:v>
                </c:pt>
                <c:pt idx="2523">
                  <c:v>55.935999999999993</c:v>
                </c:pt>
                <c:pt idx="2524">
                  <c:v>5.2559999999999985</c:v>
                </c:pt>
                <c:pt idx="2525">
                  <c:v>4.4603999999999999</c:v>
                </c:pt>
                <c:pt idx="2526">
                  <c:v>-12.075000000000003</c:v>
                </c:pt>
                <c:pt idx="2527">
                  <c:v>-16.884</c:v>
                </c:pt>
                <c:pt idx="2528">
                  <c:v>2.8884000000000007</c:v>
                </c:pt>
                <c:pt idx="2529">
                  <c:v>3.6288</c:v>
                </c:pt>
                <c:pt idx="2530">
                  <c:v>52.531999999999996</c:v>
                </c:pt>
                <c:pt idx="2531">
                  <c:v>8.2615999999999996</c:v>
                </c:pt>
                <c:pt idx="2532">
                  <c:v>4.5611999999999995</c:v>
                </c:pt>
                <c:pt idx="2533">
                  <c:v>122.38559999999998</c:v>
                </c:pt>
                <c:pt idx="2534">
                  <c:v>-337.80600000000004</c:v>
                </c:pt>
                <c:pt idx="2535">
                  <c:v>18.064800000000002</c:v>
                </c:pt>
                <c:pt idx="2536">
                  <c:v>-54.595799999999997</c:v>
                </c:pt>
                <c:pt idx="2537">
                  <c:v>-100.7944</c:v>
                </c:pt>
                <c:pt idx="2538">
                  <c:v>-36.253</c:v>
                </c:pt>
                <c:pt idx="2539">
                  <c:v>-219.16440000000023</c:v>
                </c:pt>
                <c:pt idx="2540">
                  <c:v>78.767099999999971</c:v>
                </c:pt>
                <c:pt idx="2541">
                  <c:v>22.377600000000001</c:v>
                </c:pt>
                <c:pt idx="2542">
                  <c:v>14.39520000000001</c:v>
                </c:pt>
                <c:pt idx="2543">
                  <c:v>13.915199999999992</c:v>
                </c:pt>
                <c:pt idx="2544">
                  <c:v>6.9371999999999998</c:v>
                </c:pt>
                <c:pt idx="2545">
                  <c:v>2.0592000000000041</c:v>
                </c:pt>
                <c:pt idx="2546">
                  <c:v>-6.0489999999999995</c:v>
                </c:pt>
                <c:pt idx="2547">
                  <c:v>0.25919999999999999</c:v>
                </c:pt>
                <c:pt idx="2548">
                  <c:v>211.49549999999977</c:v>
                </c:pt>
                <c:pt idx="2549">
                  <c:v>105.64559999999997</c:v>
                </c:pt>
                <c:pt idx="2550">
                  <c:v>1.764</c:v>
                </c:pt>
                <c:pt idx="2551">
                  <c:v>213.68880000000001</c:v>
                </c:pt>
                <c:pt idx="2552">
                  <c:v>10.760400000000001</c:v>
                </c:pt>
                <c:pt idx="2553">
                  <c:v>12.441600000000001</c:v>
                </c:pt>
                <c:pt idx="2554">
                  <c:v>70.554400000000072</c:v>
                </c:pt>
                <c:pt idx="2555">
                  <c:v>12</c:v>
                </c:pt>
                <c:pt idx="2556">
                  <c:v>-32.320000000000007</c:v>
                </c:pt>
                <c:pt idx="2557">
                  <c:v>0.52439999999999998</c:v>
                </c:pt>
                <c:pt idx="2558">
                  <c:v>140.68599999999989</c:v>
                </c:pt>
                <c:pt idx="2559">
                  <c:v>7.5600000000000005</c:v>
                </c:pt>
                <c:pt idx="2560">
                  <c:v>61.38900000000001</c:v>
                </c:pt>
                <c:pt idx="2561">
                  <c:v>3.3408000000000002</c:v>
                </c:pt>
                <c:pt idx="2562">
                  <c:v>3.6288</c:v>
                </c:pt>
                <c:pt idx="2563">
                  <c:v>2.7035999999999998</c:v>
                </c:pt>
                <c:pt idx="2564">
                  <c:v>9.1313999999999993</c:v>
                </c:pt>
                <c:pt idx="2565">
                  <c:v>27.689999999999998</c:v>
                </c:pt>
                <c:pt idx="2566">
                  <c:v>7.8499999999999979</c:v>
                </c:pt>
                <c:pt idx="2567">
                  <c:v>239.90580000000011</c:v>
                </c:pt>
                <c:pt idx="2568">
                  <c:v>133.86240000000004</c:v>
                </c:pt>
                <c:pt idx="2569">
                  <c:v>-35.617400000000004</c:v>
                </c:pt>
                <c:pt idx="2570">
                  <c:v>3.6431999999999998</c:v>
                </c:pt>
                <c:pt idx="2571">
                  <c:v>0.90999999999999981</c:v>
                </c:pt>
                <c:pt idx="2572">
                  <c:v>52.497900000000016</c:v>
                </c:pt>
                <c:pt idx="2573">
                  <c:v>31.586999999999961</c:v>
                </c:pt>
                <c:pt idx="2574">
                  <c:v>7.9527000000000001</c:v>
                </c:pt>
                <c:pt idx="2575">
                  <c:v>156.751</c:v>
                </c:pt>
                <c:pt idx="2576">
                  <c:v>5.3391999999999991</c:v>
                </c:pt>
                <c:pt idx="2577">
                  <c:v>290.30160000000001</c:v>
                </c:pt>
                <c:pt idx="2578">
                  <c:v>30.7818</c:v>
                </c:pt>
                <c:pt idx="2579">
                  <c:v>0</c:v>
                </c:pt>
                <c:pt idx="2580">
                  <c:v>9.3312000000000008</c:v>
                </c:pt>
                <c:pt idx="2581">
                  <c:v>8.34</c:v>
                </c:pt>
                <c:pt idx="2582">
                  <c:v>0</c:v>
                </c:pt>
                <c:pt idx="2583">
                  <c:v>4.4711999999999996</c:v>
                </c:pt>
                <c:pt idx="2584">
                  <c:v>52.634399999999999</c:v>
                </c:pt>
                <c:pt idx="2585">
                  <c:v>2.1475999999999997</c:v>
                </c:pt>
                <c:pt idx="2586">
                  <c:v>67.113900000000015</c:v>
                </c:pt>
                <c:pt idx="2587">
                  <c:v>9.7812000000000019</c:v>
                </c:pt>
                <c:pt idx="2588">
                  <c:v>1.0165999999999995</c:v>
                </c:pt>
                <c:pt idx="2589">
                  <c:v>21.539699999999996</c:v>
                </c:pt>
                <c:pt idx="2590">
                  <c:v>-7.774799999999999</c:v>
                </c:pt>
                <c:pt idx="2591">
                  <c:v>-300.73500000000001</c:v>
                </c:pt>
                <c:pt idx="2592">
                  <c:v>39.549999999999997</c:v>
                </c:pt>
                <c:pt idx="2593">
                  <c:v>157.36319999999998</c:v>
                </c:pt>
                <c:pt idx="2594">
                  <c:v>81.432000000000002</c:v>
                </c:pt>
                <c:pt idx="2595">
                  <c:v>411.73649999999998</c:v>
                </c:pt>
                <c:pt idx="2596">
                  <c:v>158.75190000000003</c:v>
                </c:pt>
                <c:pt idx="2597">
                  <c:v>95.461199999999963</c:v>
                </c:pt>
                <c:pt idx="2598">
                  <c:v>7.3206000000000007</c:v>
                </c:pt>
                <c:pt idx="2599">
                  <c:v>35.362599999999986</c:v>
                </c:pt>
                <c:pt idx="2600">
                  <c:v>36.812999999999988</c:v>
                </c:pt>
                <c:pt idx="2601">
                  <c:v>7.0218000000000007</c:v>
                </c:pt>
                <c:pt idx="2602">
                  <c:v>364.45949999999993</c:v>
                </c:pt>
                <c:pt idx="2603">
                  <c:v>5.129400000000004</c:v>
                </c:pt>
                <c:pt idx="2604">
                  <c:v>20.780799999999999</c:v>
                </c:pt>
                <c:pt idx="2605">
                  <c:v>-0.85579999999999989</c:v>
                </c:pt>
                <c:pt idx="2606">
                  <c:v>4.9270999999999976</c:v>
                </c:pt>
                <c:pt idx="2607">
                  <c:v>0</c:v>
                </c:pt>
                <c:pt idx="2608">
                  <c:v>0.88200000000000001</c:v>
                </c:pt>
                <c:pt idx="2609">
                  <c:v>-121.87349999999992</c:v>
                </c:pt>
                <c:pt idx="2610">
                  <c:v>1.9925999999999999</c:v>
                </c:pt>
                <c:pt idx="2611">
                  <c:v>5.1011999999999995</c:v>
                </c:pt>
                <c:pt idx="2612">
                  <c:v>-3.9624000000000006</c:v>
                </c:pt>
                <c:pt idx="2613">
                  <c:v>2.5980000000000008</c:v>
                </c:pt>
                <c:pt idx="2614">
                  <c:v>23.027999999999992</c:v>
                </c:pt>
                <c:pt idx="2615">
                  <c:v>5.714999999999999</c:v>
                </c:pt>
                <c:pt idx="2616">
                  <c:v>2.7166000000000001</c:v>
                </c:pt>
                <c:pt idx="2617">
                  <c:v>38.024999999999977</c:v>
                </c:pt>
                <c:pt idx="2618">
                  <c:v>1.0841999999999998</c:v>
                </c:pt>
                <c:pt idx="2619">
                  <c:v>6.7039999999999971</c:v>
                </c:pt>
                <c:pt idx="2620">
                  <c:v>10.4496</c:v>
                </c:pt>
                <c:pt idx="2621">
                  <c:v>8.6715</c:v>
                </c:pt>
                <c:pt idx="2622">
                  <c:v>12.441600000000001</c:v>
                </c:pt>
                <c:pt idx="2623">
                  <c:v>3919.9887999999992</c:v>
                </c:pt>
                <c:pt idx="2624">
                  <c:v>647.89200000000005</c:v>
                </c:pt>
                <c:pt idx="2625">
                  <c:v>28.754999999999995</c:v>
                </c:pt>
                <c:pt idx="2626">
                  <c:v>0.52989999999999782</c:v>
                </c:pt>
                <c:pt idx="2627">
                  <c:v>9.1295999999999964</c:v>
                </c:pt>
                <c:pt idx="2628">
                  <c:v>-935.95949999999993</c:v>
                </c:pt>
                <c:pt idx="2629">
                  <c:v>-7.4799999999999969</c:v>
                </c:pt>
                <c:pt idx="2630">
                  <c:v>7.0218000000000007</c:v>
                </c:pt>
                <c:pt idx="2631">
                  <c:v>17.182800000000004</c:v>
                </c:pt>
                <c:pt idx="2632">
                  <c:v>4.2623999999999977</c:v>
                </c:pt>
                <c:pt idx="2633">
                  <c:v>24.857999999999983</c:v>
                </c:pt>
                <c:pt idx="2634">
                  <c:v>0.73919999999999941</c:v>
                </c:pt>
                <c:pt idx="2635">
                  <c:v>-5.7840000000000007</c:v>
                </c:pt>
                <c:pt idx="2636">
                  <c:v>61.38900000000001</c:v>
                </c:pt>
                <c:pt idx="2637">
                  <c:v>9.3295999999999992</c:v>
                </c:pt>
                <c:pt idx="2638">
                  <c:v>4.2665999999999986</c:v>
                </c:pt>
                <c:pt idx="2639">
                  <c:v>16.676400000000001</c:v>
                </c:pt>
                <c:pt idx="2640">
                  <c:v>143.03999999999996</c:v>
                </c:pt>
                <c:pt idx="2641">
                  <c:v>2.9989999999999988</c:v>
                </c:pt>
                <c:pt idx="2642">
                  <c:v>67.442399999999992</c:v>
                </c:pt>
                <c:pt idx="2643">
                  <c:v>4.1390999999999991</c:v>
                </c:pt>
                <c:pt idx="2644">
                  <c:v>6.2855999999999987</c:v>
                </c:pt>
                <c:pt idx="2645">
                  <c:v>23.652900000000002</c:v>
                </c:pt>
                <c:pt idx="2646">
                  <c:v>20.120699999999999</c:v>
                </c:pt>
                <c:pt idx="2647">
                  <c:v>6.2208000000000006</c:v>
                </c:pt>
                <c:pt idx="2648">
                  <c:v>213.68880000000001</c:v>
                </c:pt>
                <c:pt idx="2649">
                  <c:v>28.309500000000007</c:v>
                </c:pt>
                <c:pt idx="2650">
                  <c:v>19.997999999999976</c:v>
                </c:pt>
                <c:pt idx="2651">
                  <c:v>3.5021999999999989</c:v>
                </c:pt>
                <c:pt idx="2652">
                  <c:v>4.2716999999999992</c:v>
                </c:pt>
                <c:pt idx="2653">
                  <c:v>80.791200000000003</c:v>
                </c:pt>
                <c:pt idx="2654">
                  <c:v>77.576399999999921</c:v>
                </c:pt>
                <c:pt idx="2655">
                  <c:v>8.9543999999999997</c:v>
                </c:pt>
                <c:pt idx="2656">
                  <c:v>65.435000000000002</c:v>
                </c:pt>
                <c:pt idx="2657">
                  <c:v>7.056</c:v>
                </c:pt>
                <c:pt idx="2658">
                  <c:v>5.1042000000000005</c:v>
                </c:pt>
                <c:pt idx="2659">
                  <c:v>99.431999999999931</c:v>
                </c:pt>
                <c:pt idx="2660">
                  <c:v>494.97250000000003</c:v>
                </c:pt>
                <c:pt idx="2661">
                  <c:v>35.981999999999992</c:v>
                </c:pt>
                <c:pt idx="2662">
                  <c:v>4.2047999999999996</c:v>
                </c:pt>
                <c:pt idx="2663">
                  <c:v>1.2948</c:v>
                </c:pt>
                <c:pt idx="2664">
                  <c:v>-142.07100000000008</c:v>
                </c:pt>
                <c:pt idx="2665">
                  <c:v>-2.0107999999999997</c:v>
                </c:pt>
                <c:pt idx="2666">
                  <c:v>20.8719</c:v>
                </c:pt>
                <c:pt idx="2667">
                  <c:v>9.568799999999996</c:v>
                </c:pt>
                <c:pt idx="2668">
                  <c:v>4.5881999999999987</c:v>
                </c:pt>
                <c:pt idx="2669">
                  <c:v>29.668800000000005</c:v>
                </c:pt>
                <c:pt idx="2670">
                  <c:v>79.891199999999998</c:v>
                </c:pt>
                <c:pt idx="2671">
                  <c:v>212.18759999999997</c:v>
                </c:pt>
                <c:pt idx="2672">
                  <c:v>12.837999999999999</c:v>
                </c:pt>
                <c:pt idx="2673">
                  <c:v>238.65299999999991</c:v>
                </c:pt>
                <c:pt idx="2674">
                  <c:v>79.891199999999998</c:v>
                </c:pt>
                <c:pt idx="2675">
                  <c:v>0.76649999999999974</c:v>
                </c:pt>
                <c:pt idx="2676">
                  <c:v>4.3584000000000032</c:v>
                </c:pt>
                <c:pt idx="2677">
                  <c:v>-8.1311999999999998</c:v>
                </c:pt>
                <c:pt idx="2678">
                  <c:v>-16.775999999999996</c:v>
                </c:pt>
                <c:pt idx="2679">
                  <c:v>7.056</c:v>
                </c:pt>
                <c:pt idx="2680">
                  <c:v>111.59099999999995</c:v>
                </c:pt>
                <c:pt idx="2681">
                  <c:v>42.074399999999997</c:v>
                </c:pt>
                <c:pt idx="2682">
                  <c:v>152.08829999999998</c:v>
                </c:pt>
                <c:pt idx="2683">
                  <c:v>49.496999999999986</c:v>
                </c:pt>
                <c:pt idx="2684">
                  <c:v>101.57939999999999</c:v>
                </c:pt>
                <c:pt idx="2685">
                  <c:v>29.984999999999985</c:v>
                </c:pt>
                <c:pt idx="2686">
                  <c:v>-2.4563999999999995</c:v>
                </c:pt>
                <c:pt idx="2687">
                  <c:v>-6.5670000000000019</c:v>
                </c:pt>
                <c:pt idx="2688">
                  <c:v>7.0649999999999995</c:v>
                </c:pt>
                <c:pt idx="2689">
                  <c:v>1.6399999999999995</c:v>
                </c:pt>
                <c:pt idx="2690">
                  <c:v>-4.4550000000000001</c:v>
                </c:pt>
                <c:pt idx="2691">
                  <c:v>5.6115000000000004</c:v>
                </c:pt>
                <c:pt idx="2692">
                  <c:v>8.1432000000000002</c:v>
                </c:pt>
                <c:pt idx="2693">
                  <c:v>37.366</c:v>
                </c:pt>
                <c:pt idx="2694">
                  <c:v>4.0383000000000013</c:v>
                </c:pt>
                <c:pt idx="2695">
                  <c:v>10.623199999999997</c:v>
                </c:pt>
                <c:pt idx="2696">
                  <c:v>-16.426000000000045</c:v>
                </c:pt>
                <c:pt idx="2697">
                  <c:v>-1811.0784000000021</c:v>
                </c:pt>
                <c:pt idx="2698">
                  <c:v>7.4815999999999994</c:v>
                </c:pt>
                <c:pt idx="2699">
                  <c:v>1.0019999999999993</c:v>
                </c:pt>
                <c:pt idx="2700">
                  <c:v>8.0766000000000027</c:v>
                </c:pt>
                <c:pt idx="2701">
                  <c:v>5.9174999999999986</c:v>
                </c:pt>
                <c:pt idx="2702">
                  <c:v>15.29399999999999</c:v>
                </c:pt>
                <c:pt idx="2703">
                  <c:v>56.977199999999996</c:v>
                </c:pt>
                <c:pt idx="2704">
                  <c:v>17.238000000000007</c:v>
                </c:pt>
                <c:pt idx="2705">
                  <c:v>4.3368000000000002</c:v>
                </c:pt>
                <c:pt idx="2706">
                  <c:v>9.3312000000000008</c:v>
                </c:pt>
                <c:pt idx="2707">
                  <c:v>92.236799999999988</c:v>
                </c:pt>
                <c:pt idx="2708">
                  <c:v>81.849599999999981</c:v>
                </c:pt>
                <c:pt idx="2709">
                  <c:v>215.99729999999977</c:v>
                </c:pt>
                <c:pt idx="2710">
                  <c:v>-8.9795999999999978</c:v>
                </c:pt>
                <c:pt idx="2711">
                  <c:v>9.1775999999999982</c:v>
                </c:pt>
                <c:pt idx="2712">
                  <c:v>22.244399999999995</c:v>
                </c:pt>
                <c:pt idx="2713">
                  <c:v>37.796999999999997</c:v>
                </c:pt>
                <c:pt idx="2714">
                  <c:v>5.56</c:v>
                </c:pt>
                <c:pt idx="2715">
                  <c:v>62.3904</c:v>
                </c:pt>
                <c:pt idx="2716">
                  <c:v>15.1158</c:v>
                </c:pt>
                <c:pt idx="2717">
                  <c:v>109.61129999999999</c:v>
                </c:pt>
                <c:pt idx="2718">
                  <c:v>33.577200000000005</c:v>
                </c:pt>
                <c:pt idx="2719">
                  <c:v>-14.385599999999997</c:v>
                </c:pt>
                <c:pt idx="2720">
                  <c:v>2.7222</c:v>
                </c:pt>
                <c:pt idx="2721">
                  <c:v>5.0960000000000001</c:v>
                </c:pt>
                <c:pt idx="2722">
                  <c:v>12.18</c:v>
                </c:pt>
                <c:pt idx="2723">
                  <c:v>6.7915000000000001</c:v>
                </c:pt>
                <c:pt idx="2724">
                  <c:v>31.085599999999989</c:v>
                </c:pt>
                <c:pt idx="2725">
                  <c:v>-71.994000000000028</c:v>
                </c:pt>
                <c:pt idx="2726">
                  <c:v>-140.14079999999996</c:v>
                </c:pt>
                <c:pt idx="2727">
                  <c:v>-1.3128000000000002</c:v>
                </c:pt>
                <c:pt idx="2728">
                  <c:v>94.49369999999999</c:v>
                </c:pt>
                <c:pt idx="2729">
                  <c:v>1.7901</c:v>
                </c:pt>
                <c:pt idx="2730">
                  <c:v>343.98280000000005</c:v>
                </c:pt>
                <c:pt idx="2731">
                  <c:v>21.506</c:v>
                </c:pt>
                <c:pt idx="2732">
                  <c:v>19.974600000000002</c:v>
                </c:pt>
                <c:pt idx="2733">
                  <c:v>2.1762000000000001</c:v>
                </c:pt>
                <c:pt idx="2734">
                  <c:v>23.086399999999998</c:v>
                </c:pt>
                <c:pt idx="2735">
                  <c:v>94.492500000000007</c:v>
                </c:pt>
                <c:pt idx="2736">
                  <c:v>19.871600000000001</c:v>
                </c:pt>
                <c:pt idx="2737">
                  <c:v>56.994299999999981</c:v>
                </c:pt>
                <c:pt idx="2738">
                  <c:v>43.190399999999997</c:v>
                </c:pt>
                <c:pt idx="2739">
                  <c:v>9.5448000000000093</c:v>
                </c:pt>
                <c:pt idx="2740">
                  <c:v>1.558799999999998</c:v>
                </c:pt>
                <c:pt idx="2741">
                  <c:v>17.52</c:v>
                </c:pt>
                <c:pt idx="2742">
                  <c:v>13.429200000000002</c:v>
                </c:pt>
                <c:pt idx="2743">
                  <c:v>100.4796</c:v>
                </c:pt>
                <c:pt idx="2744">
                  <c:v>47.241</c:v>
                </c:pt>
                <c:pt idx="2745">
                  <c:v>21.997800000000002</c:v>
                </c:pt>
                <c:pt idx="2746">
                  <c:v>-130.0104</c:v>
                </c:pt>
                <c:pt idx="2747">
                  <c:v>-1.3583999999999987</c:v>
                </c:pt>
                <c:pt idx="2748">
                  <c:v>-6.0323999999999991</c:v>
                </c:pt>
                <c:pt idx="2749">
                  <c:v>73.19399999999996</c:v>
                </c:pt>
                <c:pt idx="2750">
                  <c:v>110.05279999999999</c:v>
                </c:pt>
                <c:pt idx="2751">
                  <c:v>22.529599999999995</c:v>
                </c:pt>
                <c:pt idx="2752">
                  <c:v>2.2239999999999998</c:v>
                </c:pt>
                <c:pt idx="2753">
                  <c:v>129.34800000000001</c:v>
                </c:pt>
                <c:pt idx="2754">
                  <c:v>68.59650000000002</c:v>
                </c:pt>
                <c:pt idx="2755">
                  <c:v>419.8184999999998</c:v>
                </c:pt>
                <c:pt idx="2756">
                  <c:v>5.8604000000000003</c:v>
                </c:pt>
                <c:pt idx="2757">
                  <c:v>71.990999999999985</c:v>
                </c:pt>
                <c:pt idx="2758">
                  <c:v>31.537200000000006</c:v>
                </c:pt>
                <c:pt idx="2759">
                  <c:v>125.14319999999998</c:v>
                </c:pt>
                <c:pt idx="2760">
                  <c:v>23.231999999999999</c:v>
                </c:pt>
                <c:pt idx="2761">
                  <c:v>0.4356000000000001</c:v>
                </c:pt>
                <c:pt idx="2762">
                  <c:v>36.917000000000002</c:v>
                </c:pt>
                <c:pt idx="2763">
                  <c:v>-7.5767999999999986</c:v>
                </c:pt>
                <c:pt idx="2764">
                  <c:v>-23.8855</c:v>
                </c:pt>
                <c:pt idx="2765">
                  <c:v>0.66959999999999997</c:v>
                </c:pt>
                <c:pt idx="2766">
                  <c:v>3.8681999999999945</c:v>
                </c:pt>
                <c:pt idx="2767">
                  <c:v>312.67599999999993</c:v>
                </c:pt>
                <c:pt idx="2768">
                  <c:v>-80.48</c:v>
                </c:pt>
                <c:pt idx="2769">
                  <c:v>-0.62650000000000716</c:v>
                </c:pt>
                <c:pt idx="2770">
                  <c:v>1.7990999999999993</c:v>
                </c:pt>
                <c:pt idx="2771">
                  <c:v>14.169999999999998</c:v>
                </c:pt>
                <c:pt idx="2772">
                  <c:v>5.7312000000000012</c:v>
                </c:pt>
                <c:pt idx="2773">
                  <c:v>24.2256</c:v>
                </c:pt>
                <c:pt idx="2774">
                  <c:v>3.6288</c:v>
                </c:pt>
                <c:pt idx="2775">
                  <c:v>1.5444000000000031</c:v>
                </c:pt>
                <c:pt idx="2776">
                  <c:v>4.5737999999999985</c:v>
                </c:pt>
                <c:pt idx="2777">
                  <c:v>-13.797600000000017</c:v>
                </c:pt>
                <c:pt idx="2778">
                  <c:v>6.216000000000002</c:v>
                </c:pt>
                <c:pt idx="2779">
                  <c:v>0.74249999999999994</c:v>
                </c:pt>
                <c:pt idx="2780">
                  <c:v>29.6</c:v>
                </c:pt>
                <c:pt idx="2781">
                  <c:v>9.6800000000000015</c:v>
                </c:pt>
                <c:pt idx="2782">
                  <c:v>74.8142</c:v>
                </c:pt>
                <c:pt idx="2783">
                  <c:v>-15.991999999999999</c:v>
                </c:pt>
                <c:pt idx="2784">
                  <c:v>-15.584400000000002</c:v>
                </c:pt>
                <c:pt idx="2785">
                  <c:v>0</c:v>
                </c:pt>
                <c:pt idx="2786">
                  <c:v>2.5279999999999996</c:v>
                </c:pt>
                <c:pt idx="2787">
                  <c:v>-24.802999999999997</c:v>
                </c:pt>
                <c:pt idx="2788">
                  <c:v>1.4406000000000008</c:v>
                </c:pt>
                <c:pt idx="2789">
                  <c:v>-23.975999999999999</c:v>
                </c:pt>
                <c:pt idx="2790">
                  <c:v>7.5283999999999978</c:v>
                </c:pt>
                <c:pt idx="2791">
                  <c:v>10.880999999999997</c:v>
                </c:pt>
                <c:pt idx="2792">
                  <c:v>3.1104000000000003</c:v>
                </c:pt>
                <c:pt idx="2793">
                  <c:v>94.070199999999943</c:v>
                </c:pt>
                <c:pt idx="2794">
                  <c:v>38.357200000000006</c:v>
                </c:pt>
                <c:pt idx="2795">
                  <c:v>6.5569000000000006</c:v>
                </c:pt>
                <c:pt idx="2796">
                  <c:v>-18.146999999999998</c:v>
                </c:pt>
                <c:pt idx="2797">
                  <c:v>4.1415999999999986</c:v>
                </c:pt>
                <c:pt idx="2798">
                  <c:v>18.781199999999998</c:v>
                </c:pt>
                <c:pt idx="2799">
                  <c:v>70.007999999999996</c:v>
                </c:pt>
                <c:pt idx="2800">
                  <c:v>78.396000000000043</c:v>
                </c:pt>
                <c:pt idx="2801">
                  <c:v>1.7730000000000004</c:v>
                </c:pt>
                <c:pt idx="2802">
                  <c:v>17.375399999999999</c:v>
                </c:pt>
                <c:pt idx="2803">
                  <c:v>5.7779999999999987</c:v>
                </c:pt>
                <c:pt idx="2804">
                  <c:v>11.555999999999997</c:v>
                </c:pt>
                <c:pt idx="2805">
                  <c:v>-2.0364000000000004</c:v>
                </c:pt>
                <c:pt idx="2806">
                  <c:v>0.47100000000000009</c:v>
                </c:pt>
                <c:pt idx="2807">
                  <c:v>6.2208000000000006</c:v>
                </c:pt>
                <c:pt idx="2808">
                  <c:v>56.392000000000024</c:v>
                </c:pt>
                <c:pt idx="2809">
                  <c:v>28.078400000000016</c:v>
                </c:pt>
                <c:pt idx="2810">
                  <c:v>84.5154</c:v>
                </c:pt>
                <c:pt idx="2811">
                  <c:v>76.087800000000001</c:v>
                </c:pt>
                <c:pt idx="2812">
                  <c:v>36.398699999999977</c:v>
                </c:pt>
                <c:pt idx="2813">
                  <c:v>229.99080000000004</c:v>
                </c:pt>
                <c:pt idx="2814">
                  <c:v>111.10349999999994</c:v>
                </c:pt>
                <c:pt idx="2815">
                  <c:v>51.57</c:v>
                </c:pt>
                <c:pt idx="2816">
                  <c:v>15.185000000000002</c:v>
                </c:pt>
                <c:pt idx="2817">
                  <c:v>27.359200000000001</c:v>
                </c:pt>
                <c:pt idx="2818">
                  <c:v>315.74039999999985</c:v>
                </c:pt>
                <c:pt idx="2819">
                  <c:v>2.351999999999999</c:v>
                </c:pt>
                <c:pt idx="2820">
                  <c:v>7.4693999999999932</c:v>
                </c:pt>
                <c:pt idx="2821">
                  <c:v>22.678200000000018</c:v>
                </c:pt>
                <c:pt idx="2822">
                  <c:v>0.55799999999999894</c:v>
                </c:pt>
                <c:pt idx="2823">
                  <c:v>-2.9739999999999966</c:v>
                </c:pt>
                <c:pt idx="2824">
                  <c:v>10.559999999999999</c:v>
                </c:pt>
                <c:pt idx="2825">
                  <c:v>-97.23120000000003</c:v>
                </c:pt>
                <c:pt idx="2826">
                  <c:v>-4.3584000000000014</c:v>
                </c:pt>
                <c:pt idx="2827">
                  <c:v>1.1015999999999997</c:v>
                </c:pt>
                <c:pt idx="2828">
                  <c:v>37.917599999999993</c:v>
                </c:pt>
                <c:pt idx="2829">
                  <c:v>6.2910000000000004</c:v>
                </c:pt>
                <c:pt idx="2830">
                  <c:v>29.363999999999997</c:v>
                </c:pt>
                <c:pt idx="2831">
                  <c:v>-94.33299999999997</c:v>
                </c:pt>
                <c:pt idx="2832">
                  <c:v>54.5916</c:v>
                </c:pt>
                <c:pt idx="2833">
                  <c:v>4.1768999999999998</c:v>
                </c:pt>
                <c:pt idx="2834">
                  <c:v>3.4367999999999999</c:v>
                </c:pt>
                <c:pt idx="2835">
                  <c:v>2.8314000000000004</c:v>
                </c:pt>
                <c:pt idx="2836">
                  <c:v>9.3312000000000008</c:v>
                </c:pt>
                <c:pt idx="2837">
                  <c:v>39.519999999999989</c:v>
                </c:pt>
                <c:pt idx="2838">
                  <c:v>-27.827999999999975</c:v>
                </c:pt>
                <c:pt idx="2839">
                  <c:v>31.285799999999995</c:v>
                </c:pt>
                <c:pt idx="2840">
                  <c:v>284.98</c:v>
                </c:pt>
                <c:pt idx="2841">
                  <c:v>83.209699999999998</c:v>
                </c:pt>
                <c:pt idx="2842">
                  <c:v>-32.338800000000006</c:v>
                </c:pt>
                <c:pt idx="2843">
                  <c:v>-0.90120000000000111</c:v>
                </c:pt>
                <c:pt idx="2844">
                  <c:v>-12.078400000000101</c:v>
                </c:pt>
                <c:pt idx="2845">
                  <c:v>14.263200000000001</c:v>
                </c:pt>
                <c:pt idx="2846">
                  <c:v>-1143.8910000000001</c:v>
                </c:pt>
                <c:pt idx="2847">
                  <c:v>15.758400000000002</c:v>
                </c:pt>
                <c:pt idx="2848">
                  <c:v>1264.7558999999999</c:v>
                </c:pt>
                <c:pt idx="2849">
                  <c:v>-5.6993999999999971</c:v>
                </c:pt>
                <c:pt idx="2850">
                  <c:v>-12.956800000000005</c:v>
                </c:pt>
                <c:pt idx="2851">
                  <c:v>13.235199999999999</c:v>
                </c:pt>
                <c:pt idx="2852">
                  <c:v>6.8908000000000005</c:v>
                </c:pt>
                <c:pt idx="2853">
                  <c:v>6.9087999999999994</c:v>
                </c:pt>
                <c:pt idx="2854">
                  <c:v>10.475399999999999</c:v>
                </c:pt>
                <c:pt idx="2855">
                  <c:v>9.5081000000000007</c:v>
                </c:pt>
                <c:pt idx="2856">
                  <c:v>100.19599999999997</c:v>
                </c:pt>
                <c:pt idx="2857">
                  <c:v>22.529599999999995</c:v>
                </c:pt>
                <c:pt idx="2858">
                  <c:v>4.0679999999999978</c:v>
                </c:pt>
                <c:pt idx="2859">
                  <c:v>98.272200000000012</c:v>
                </c:pt>
                <c:pt idx="2860">
                  <c:v>374.62859999999989</c:v>
                </c:pt>
                <c:pt idx="2861">
                  <c:v>140.59569999999999</c:v>
                </c:pt>
                <c:pt idx="2862">
                  <c:v>7.2576000000000001</c:v>
                </c:pt>
                <c:pt idx="2863">
                  <c:v>8.4888000000000012</c:v>
                </c:pt>
                <c:pt idx="2864">
                  <c:v>22.623299999999997</c:v>
                </c:pt>
                <c:pt idx="2865">
                  <c:v>15.475200000000001</c:v>
                </c:pt>
                <c:pt idx="2866">
                  <c:v>9.2567999999999984</c:v>
                </c:pt>
                <c:pt idx="2867">
                  <c:v>-3.3120000000000012</c:v>
                </c:pt>
                <c:pt idx="2868">
                  <c:v>-2.4359999999999999</c:v>
                </c:pt>
                <c:pt idx="2869">
                  <c:v>1.0679999999999996</c:v>
                </c:pt>
                <c:pt idx="2870">
                  <c:v>23.234999999999992</c:v>
                </c:pt>
                <c:pt idx="2871">
                  <c:v>-35.36460000000001</c:v>
                </c:pt>
                <c:pt idx="2872">
                  <c:v>1.7465999999999999</c:v>
                </c:pt>
                <c:pt idx="2873">
                  <c:v>24.338399999999979</c:v>
                </c:pt>
                <c:pt idx="2874">
                  <c:v>2.9546999999999999</c:v>
                </c:pt>
                <c:pt idx="2875">
                  <c:v>-5.758800000000015</c:v>
                </c:pt>
                <c:pt idx="2876">
                  <c:v>76.011600000000016</c:v>
                </c:pt>
                <c:pt idx="2877">
                  <c:v>24.599800000000002</c:v>
                </c:pt>
                <c:pt idx="2878">
                  <c:v>1.3513999999999995</c:v>
                </c:pt>
                <c:pt idx="2879">
                  <c:v>91.789199999999994</c:v>
                </c:pt>
                <c:pt idx="2880">
                  <c:v>12.72</c:v>
                </c:pt>
                <c:pt idx="2881">
                  <c:v>8.0996999999999986</c:v>
                </c:pt>
                <c:pt idx="2882">
                  <c:v>-13.717499999999998</c:v>
                </c:pt>
                <c:pt idx="2883">
                  <c:v>2.2271999999999998</c:v>
                </c:pt>
                <c:pt idx="2884">
                  <c:v>5.8914</c:v>
                </c:pt>
                <c:pt idx="2885">
                  <c:v>-34.64100000000002</c:v>
                </c:pt>
                <c:pt idx="2886">
                  <c:v>1.7901</c:v>
                </c:pt>
                <c:pt idx="2887">
                  <c:v>6.2208000000000006</c:v>
                </c:pt>
                <c:pt idx="2888">
                  <c:v>15.552000000000001</c:v>
                </c:pt>
                <c:pt idx="2889">
                  <c:v>10.732499999999998</c:v>
                </c:pt>
                <c:pt idx="2890">
                  <c:v>12.990000000000002</c:v>
                </c:pt>
                <c:pt idx="2891">
                  <c:v>8.6112000000000002</c:v>
                </c:pt>
                <c:pt idx="2892">
                  <c:v>5.6644000000000005</c:v>
                </c:pt>
                <c:pt idx="2893">
                  <c:v>11.879999999999999</c:v>
                </c:pt>
                <c:pt idx="2894">
                  <c:v>29.013600000000004</c:v>
                </c:pt>
                <c:pt idx="2895">
                  <c:v>10.046400000000002</c:v>
                </c:pt>
                <c:pt idx="2896">
                  <c:v>20.853000000000002</c:v>
                </c:pt>
                <c:pt idx="2897">
                  <c:v>119.99599999999992</c:v>
                </c:pt>
                <c:pt idx="2898">
                  <c:v>-5.8346000000000231</c:v>
                </c:pt>
                <c:pt idx="2899">
                  <c:v>59.997999999999962</c:v>
                </c:pt>
                <c:pt idx="2900">
                  <c:v>6.048</c:v>
                </c:pt>
                <c:pt idx="2901">
                  <c:v>84.943599999999989</c:v>
                </c:pt>
                <c:pt idx="2902">
                  <c:v>8.3810000000000002</c:v>
                </c:pt>
                <c:pt idx="2903">
                  <c:v>12.175799999999999</c:v>
                </c:pt>
                <c:pt idx="2904">
                  <c:v>-7.7094000000001017</c:v>
                </c:pt>
                <c:pt idx="2905">
                  <c:v>80.631200000000007</c:v>
                </c:pt>
                <c:pt idx="2906">
                  <c:v>3.8519999999999994</c:v>
                </c:pt>
                <c:pt idx="2907">
                  <c:v>14.148</c:v>
                </c:pt>
                <c:pt idx="2908">
                  <c:v>6.8723999999999998</c:v>
                </c:pt>
                <c:pt idx="2909">
                  <c:v>0.2244000000000006</c:v>
                </c:pt>
                <c:pt idx="2910">
                  <c:v>24.196000000000012</c:v>
                </c:pt>
                <c:pt idx="2911">
                  <c:v>19.457999999999998</c:v>
                </c:pt>
                <c:pt idx="2912">
                  <c:v>10.499999999999996</c:v>
                </c:pt>
                <c:pt idx="2913">
                  <c:v>14.337599999999998</c:v>
                </c:pt>
                <c:pt idx="2914">
                  <c:v>35.287199999999999</c:v>
                </c:pt>
                <c:pt idx="2915">
                  <c:v>5.6519999999999992</c:v>
                </c:pt>
                <c:pt idx="2916">
                  <c:v>71.269200000000012</c:v>
                </c:pt>
                <c:pt idx="2917">
                  <c:v>0.37200000000000011</c:v>
                </c:pt>
                <c:pt idx="2918">
                  <c:v>2.3699999999999983</c:v>
                </c:pt>
                <c:pt idx="2919">
                  <c:v>3.9512</c:v>
                </c:pt>
                <c:pt idx="2920">
                  <c:v>12.328399999999988</c:v>
                </c:pt>
                <c:pt idx="2921">
                  <c:v>6.4649999999999892</c:v>
                </c:pt>
                <c:pt idx="2922">
                  <c:v>-5.8230000000000004</c:v>
                </c:pt>
                <c:pt idx="2923">
                  <c:v>3.04</c:v>
                </c:pt>
                <c:pt idx="2924">
                  <c:v>8.9549999999999983</c:v>
                </c:pt>
                <c:pt idx="2925">
                  <c:v>4.9496999999999929</c:v>
                </c:pt>
                <c:pt idx="2926">
                  <c:v>7.9128000000000007</c:v>
                </c:pt>
                <c:pt idx="2927">
                  <c:v>2.5055999999999998</c:v>
                </c:pt>
                <c:pt idx="2928">
                  <c:v>-1306.5504000000001</c:v>
                </c:pt>
                <c:pt idx="2929">
                  <c:v>8.2992000000000008</c:v>
                </c:pt>
                <c:pt idx="2930">
                  <c:v>2.2302</c:v>
                </c:pt>
                <c:pt idx="2931">
                  <c:v>2.7299999999999995</c:v>
                </c:pt>
                <c:pt idx="2932">
                  <c:v>10.858800000000002</c:v>
                </c:pt>
                <c:pt idx="2933">
                  <c:v>13.719300000000004</c:v>
                </c:pt>
                <c:pt idx="2934">
                  <c:v>26.998499999999993</c:v>
                </c:pt>
                <c:pt idx="2935">
                  <c:v>16.150499999999997</c:v>
                </c:pt>
                <c:pt idx="2936">
                  <c:v>15.342599999999997</c:v>
                </c:pt>
                <c:pt idx="2937">
                  <c:v>116.59759999999997</c:v>
                </c:pt>
                <c:pt idx="2938">
                  <c:v>89.158999999999992</c:v>
                </c:pt>
                <c:pt idx="2939">
                  <c:v>19.4376</c:v>
                </c:pt>
                <c:pt idx="2940">
                  <c:v>14.558400000000006</c:v>
                </c:pt>
                <c:pt idx="2941">
                  <c:v>427.43679999999995</c:v>
                </c:pt>
                <c:pt idx="2942">
                  <c:v>40.586699999999979</c:v>
                </c:pt>
                <c:pt idx="2943">
                  <c:v>76.252499999999998</c:v>
                </c:pt>
                <c:pt idx="2944">
                  <c:v>7.1059999999999999</c:v>
                </c:pt>
                <c:pt idx="2945">
                  <c:v>16.464700000000001</c:v>
                </c:pt>
                <c:pt idx="2946">
                  <c:v>11.025000000000002</c:v>
                </c:pt>
                <c:pt idx="2947">
                  <c:v>22.736000000000001</c:v>
                </c:pt>
                <c:pt idx="2948">
                  <c:v>20.539000000000001</c:v>
                </c:pt>
                <c:pt idx="2949">
                  <c:v>12.999999999999998</c:v>
                </c:pt>
                <c:pt idx="2950">
                  <c:v>8.3810000000000002</c:v>
                </c:pt>
                <c:pt idx="2951">
                  <c:v>9.9651999999999994</c:v>
                </c:pt>
                <c:pt idx="2952">
                  <c:v>-5.6784000000000034</c:v>
                </c:pt>
                <c:pt idx="2953">
                  <c:v>0.69299999999999984</c:v>
                </c:pt>
                <c:pt idx="2954">
                  <c:v>50.398800000000023</c:v>
                </c:pt>
                <c:pt idx="2955">
                  <c:v>11.597099999999998</c:v>
                </c:pt>
                <c:pt idx="2956">
                  <c:v>31.94100000000001</c:v>
                </c:pt>
                <c:pt idx="2957">
                  <c:v>-1.9274999999999993</c:v>
                </c:pt>
                <c:pt idx="2958">
                  <c:v>7.2267999999999999</c:v>
                </c:pt>
                <c:pt idx="2959">
                  <c:v>21.5824</c:v>
                </c:pt>
                <c:pt idx="2960">
                  <c:v>9.3563999999999989</c:v>
                </c:pt>
                <c:pt idx="2961">
                  <c:v>19.247199999999999</c:v>
                </c:pt>
                <c:pt idx="2962">
                  <c:v>9.1763999999999974</c:v>
                </c:pt>
                <c:pt idx="2963">
                  <c:v>6.0740000000000016</c:v>
                </c:pt>
                <c:pt idx="2964">
                  <c:v>8.2079999999999984</c:v>
                </c:pt>
                <c:pt idx="2965">
                  <c:v>7.5840000000000014</c:v>
                </c:pt>
                <c:pt idx="2966">
                  <c:v>-19.771199999999997</c:v>
                </c:pt>
                <c:pt idx="2967">
                  <c:v>3.0015999999999998</c:v>
                </c:pt>
                <c:pt idx="2968">
                  <c:v>43.713600000000014</c:v>
                </c:pt>
                <c:pt idx="2969">
                  <c:v>10.8864</c:v>
                </c:pt>
                <c:pt idx="2970">
                  <c:v>-10.617599999999999</c:v>
                </c:pt>
                <c:pt idx="2971">
                  <c:v>6.3612000000000002</c:v>
                </c:pt>
                <c:pt idx="2972">
                  <c:v>-51.827200000000019</c:v>
                </c:pt>
                <c:pt idx="2973">
                  <c:v>5.1839999999999993</c:v>
                </c:pt>
                <c:pt idx="2974">
                  <c:v>-31.372200000000007</c:v>
                </c:pt>
                <c:pt idx="2975">
                  <c:v>5.378400000000001</c:v>
                </c:pt>
                <c:pt idx="2976">
                  <c:v>-2.693600000000032</c:v>
                </c:pt>
                <c:pt idx="2977">
                  <c:v>5.8707999999999991</c:v>
                </c:pt>
                <c:pt idx="2978">
                  <c:v>87.350400000000036</c:v>
                </c:pt>
                <c:pt idx="2979">
                  <c:v>7.2576000000000001</c:v>
                </c:pt>
                <c:pt idx="2980">
                  <c:v>4.3295999999999975</c:v>
                </c:pt>
                <c:pt idx="2981">
                  <c:v>13.852799999999981</c:v>
                </c:pt>
                <c:pt idx="2982">
                  <c:v>3.8015999999999992</c:v>
                </c:pt>
                <c:pt idx="2983">
                  <c:v>4.6746000000000016</c:v>
                </c:pt>
                <c:pt idx="2984">
                  <c:v>-170.80380000000002</c:v>
                </c:pt>
                <c:pt idx="2985">
                  <c:v>6.240000000000002</c:v>
                </c:pt>
                <c:pt idx="2986">
                  <c:v>9.2927999999999997</c:v>
                </c:pt>
                <c:pt idx="2987">
                  <c:v>152.11799999999999</c:v>
                </c:pt>
                <c:pt idx="2988">
                  <c:v>0.77939999999999898</c:v>
                </c:pt>
                <c:pt idx="2989">
                  <c:v>6.4959999999999996</c:v>
                </c:pt>
                <c:pt idx="2990">
                  <c:v>8.9829999999999899</c:v>
                </c:pt>
                <c:pt idx="2991">
                  <c:v>10.936799999999998</c:v>
                </c:pt>
                <c:pt idx="2992">
                  <c:v>16.588799999999999</c:v>
                </c:pt>
                <c:pt idx="2993">
                  <c:v>421.08239999999995</c:v>
                </c:pt>
                <c:pt idx="2994">
                  <c:v>18.683999999999997</c:v>
                </c:pt>
                <c:pt idx="2995">
                  <c:v>6.2910000000000004</c:v>
                </c:pt>
                <c:pt idx="2996">
                  <c:v>8.4024000000000001</c:v>
                </c:pt>
                <c:pt idx="2997">
                  <c:v>0.64739999999999964</c:v>
                </c:pt>
                <c:pt idx="2998">
                  <c:v>28.790400000000009</c:v>
                </c:pt>
                <c:pt idx="2999">
                  <c:v>-172.49250000000001</c:v>
                </c:pt>
                <c:pt idx="3000">
                  <c:v>3.8864000000000001</c:v>
                </c:pt>
                <c:pt idx="3001">
                  <c:v>-7.2048000000000023</c:v>
                </c:pt>
                <c:pt idx="3002">
                  <c:v>8.93</c:v>
                </c:pt>
                <c:pt idx="3003">
                  <c:v>10.429999999999998</c:v>
                </c:pt>
                <c:pt idx="3004">
                  <c:v>62.243999999999971</c:v>
                </c:pt>
                <c:pt idx="3005">
                  <c:v>45.839999999999996</c:v>
                </c:pt>
                <c:pt idx="3006">
                  <c:v>253.37199999999996</c:v>
                </c:pt>
                <c:pt idx="3007">
                  <c:v>11.138399999999999</c:v>
                </c:pt>
                <c:pt idx="3008">
                  <c:v>74.809799999999996</c:v>
                </c:pt>
                <c:pt idx="3009">
                  <c:v>27.43649999999996</c:v>
                </c:pt>
                <c:pt idx="3010">
                  <c:v>-9.222999999999999</c:v>
                </c:pt>
                <c:pt idx="3011">
                  <c:v>-3399.9800000000009</c:v>
                </c:pt>
                <c:pt idx="3012">
                  <c:v>-15.835599999999999</c:v>
                </c:pt>
                <c:pt idx="3013">
                  <c:v>-6.573599999999999</c:v>
                </c:pt>
                <c:pt idx="3014">
                  <c:v>7.2576000000000001</c:v>
                </c:pt>
                <c:pt idx="3015">
                  <c:v>-103.26600000000002</c:v>
                </c:pt>
                <c:pt idx="3016">
                  <c:v>-172.73280000000005</c:v>
                </c:pt>
                <c:pt idx="3017">
                  <c:v>-10.173599999999997</c:v>
                </c:pt>
                <c:pt idx="3018">
                  <c:v>-33.319999999999965</c:v>
                </c:pt>
                <c:pt idx="3019">
                  <c:v>0.20159999999999978</c:v>
                </c:pt>
                <c:pt idx="3020">
                  <c:v>41.822999999999993</c:v>
                </c:pt>
                <c:pt idx="3021">
                  <c:v>22.007699999999996</c:v>
                </c:pt>
                <c:pt idx="3022">
                  <c:v>28.65</c:v>
                </c:pt>
                <c:pt idx="3023">
                  <c:v>-14.458800000000025</c:v>
                </c:pt>
                <c:pt idx="3024">
                  <c:v>17.641799999999996</c:v>
                </c:pt>
                <c:pt idx="3025">
                  <c:v>8.0730000000000004</c:v>
                </c:pt>
                <c:pt idx="3026">
                  <c:v>0</c:v>
                </c:pt>
                <c:pt idx="3027">
                  <c:v>2.6935999999999991</c:v>
                </c:pt>
                <c:pt idx="3028">
                  <c:v>80.78400000000002</c:v>
                </c:pt>
                <c:pt idx="3029">
                  <c:v>25.198000000000008</c:v>
                </c:pt>
                <c:pt idx="3030">
                  <c:v>31.091200000000015</c:v>
                </c:pt>
                <c:pt idx="3031">
                  <c:v>7.5370999999999988</c:v>
                </c:pt>
                <c:pt idx="3032">
                  <c:v>-12.196000000000005</c:v>
                </c:pt>
                <c:pt idx="3033">
                  <c:v>7.2576000000000001</c:v>
                </c:pt>
                <c:pt idx="3034">
                  <c:v>10.202999999999994</c:v>
                </c:pt>
                <c:pt idx="3035">
                  <c:v>16.679599999999997</c:v>
                </c:pt>
                <c:pt idx="3036">
                  <c:v>15.764000000000003</c:v>
                </c:pt>
                <c:pt idx="3037">
                  <c:v>15.552000000000001</c:v>
                </c:pt>
                <c:pt idx="3038">
                  <c:v>10.789200000000001</c:v>
                </c:pt>
                <c:pt idx="3039">
                  <c:v>-6.423300000000026</c:v>
                </c:pt>
                <c:pt idx="3040">
                  <c:v>3.3439999999999994</c:v>
                </c:pt>
                <c:pt idx="3041">
                  <c:v>6.2208000000000006</c:v>
                </c:pt>
                <c:pt idx="3042">
                  <c:v>10.8682</c:v>
                </c:pt>
                <c:pt idx="3043">
                  <c:v>256.78399999999976</c:v>
                </c:pt>
                <c:pt idx="3044">
                  <c:v>-255.74250000000001</c:v>
                </c:pt>
                <c:pt idx="3045">
                  <c:v>3.6139999999999994</c:v>
                </c:pt>
                <c:pt idx="3046">
                  <c:v>12.134799999999998</c:v>
                </c:pt>
                <c:pt idx="3047">
                  <c:v>13.4925</c:v>
                </c:pt>
                <c:pt idx="3048">
                  <c:v>70.005999999999972</c:v>
                </c:pt>
                <c:pt idx="3049">
                  <c:v>129.6</c:v>
                </c:pt>
                <c:pt idx="3050">
                  <c:v>2.9371999999999971</c:v>
                </c:pt>
                <c:pt idx="3051">
                  <c:v>66.073599999999971</c:v>
                </c:pt>
                <c:pt idx="3052">
                  <c:v>18.211199999999998</c:v>
                </c:pt>
                <c:pt idx="3053">
                  <c:v>134.654</c:v>
                </c:pt>
                <c:pt idx="3054">
                  <c:v>2.4287999999999998</c:v>
                </c:pt>
                <c:pt idx="3055">
                  <c:v>874.98749999999984</c:v>
                </c:pt>
                <c:pt idx="3056">
                  <c:v>4.3008000000000006</c:v>
                </c:pt>
                <c:pt idx="3057">
                  <c:v>15.120000000000001</c:v>
                </c:pt>
                <c:pt idx="3058">
                  <c:v>10.3904</c:v>
                </c:pt>
                <c:pt idx="3059">
                  <c:v>-3.3506000000000018</c:v>
                </c:pt>
                <c:pt idx="3060">
                  <c:v>22.495499999999989</c:v>
                </c:pt>
                <c:pt idx="3061">
                  <c:v>9.743999999999998</c:v>
                </c:pt>
                <c:pt idx="3062">
                  <c:v>23.511599999999998</c:v>
                </c:pt>
                <c:pt idx="3063">
                  <c:v>7.3479000000000028</c:v>
                </c:pt>
                <c:pt idx="3064">
                  <c:v>25.424000000000007</c:v>
                </c:pt>
                <c:pt idx="3065">
                  <c:v>49.257599999999996</c:v>
                </c:pt>
                <c:pt idx="3066">
                  <c:v>88.129500000000007</c:v>
                </c:pt>
                <c:pt idx="3067">
                  <c:v>21.772800000000004</c:v>
                </c:pt>
                <c:pt idx="3068">
                  <c:v>138.35519999999997</c:v>
                </c:pt>
                <c:pt idx="3069">
                  <c:v>82.991999999999877</c:v>
                </c:pt>
                <c:pt idx="3070">
                  <c:v>792.26910000000021</c:v>
                </c:pt>
                <c:pt idx="3071">
                  <c:v>14.929199999999994</c:v>
                </c:pt>
                <c:pt idx="3072">
                  <c:v>26.564999999999998</c:v>
                </c:pt>
                <c:pt idx="3073">
                  <c:v>28.614999999999995</c:v>
                </c:pt>
                <c:pt idx="3074">
                  <c:v>18.454800000000002</c:v>
                </c:pt>
                <c:pt idx="3075">
                  <c:v>38.572199999999953</c:v>
                </c:pt>
                <c:pt idx="3076">
                  <c:v>-14.228999999999997</c:v>
                </c:pt>
                <c:pt idx="3077">
                  <c:v>-140.19599999999997</c:v>
                </c:pt>
                <c:pt idx="3078">
                  <c:v>10.507199999999997</c:v>
                </c:pt>
                <c:pt idx="3079">
                  <c:v>6.2208000000000006</c:v>
                </c:pt>
                <c:pt idx="3080">
                  <c:v>15.111599999999999</c:v>
                </c:pt>
                <c:pt idx="3081">
                  <c:v>28.0032</c:v>
                </c:pt>
                <c:pt idx="3082">
                  <c:v>134.99250000000001</c:v>
                </c:pt>
                <c:pt idx="3083">
                  <c:v>1.3256999999999999</c:v>
                </c:pt>
                <c:pt idx="3084">
                  <c:v>-417.09360000000004</c:v>
                </c:pt>
                <c:pt idx="3085">
                  <c:v>15.997999999999987</c:v>
                </c:pt>
                <c:pt idx="3086">
                  <c:v>-2.6892000000000005</c:v>
                </c:pt>
                <c:pt idx="3087">
                  <c:v>-32.480000000000004</c:v>
                </c:pt>
                <c:pt idx="3088">
                  <c:v>25.620000000000005</c:v>
                </c:pt>
                <c:pt idx="3089">
                  <c:v>188.1404</c:v>
                </c:pt>
                <c:pt idx="3090">
                  <c:v>219.45140000000001</c:v>
                </c:pt>
                <c:pt idx="3091">
                  <c:v>129.5865</c:v>
                </c:pt>
                <c:pt idx="3092">
                  <c:v>79.891199999999998</c:v>
                </c:pt>
                <c:pt idx="3093">
                  <c:v>2.7719999999999994</c:v>
                </c:pt>
                <c:pt idx="3094">
                  <c:v>3.6288</c:v>
                </c:pt>
                <c:pt idx="3095">
                  <c:v>2.2559999999999993</c:v>
                </c:pt>
                <c:pt idx="3096">
                  <c:v>-13.554800000000004</c:v>
                </c:pt>
                <c:pt idx="3097">
                  <c:v>11.592000000000001</c:v>
                </c:pt>
                <c:pt idx="3098">
                  <c:v>-42.1096</c:v>
                </c:pt>
                <c:pt idx="3099">
                  <c:v>3.5021999999999989</c:v>
                </c:pt>
                <c:pt idx="3100">
                  <c:v>9.0881999999999721</c:v>
                </c:pt>
                <c:pt idx="3101">
                  <c:v>34.757999999999953</c:v>
                </c:pt>
                <c:pt idx="3102">
                  <c:v>50.825400000000002</c:v>
                </c:pt>
                <c:pt idx="3103">
                  <c:v>-9.5018000000000029</c:v>
                </c:pt>
                <c:pt idx="3104">
                  <c:v>11.555999999999997</c:v>
                </c:pt>
                <c:pt idx="3105">
                  <c:v>5.6955999999999989</c:v>
                </c:pt>
                <c:pt idx="3106">
                  <c:v>26.115600000000015</c:v>
                </c:pt>
                <c:pt idx="3107">
                  <c:v>10.087799999999998</c:v>
                </c:pt>
                <c:pt idx="3108">
                  <c:v>4.8588000000000164</c:v>
                </c:pt>
                <c:pt idx="3109">
                  <c:v>3.7435999999999998</c:v>
                </c:pt>
                <c:pt idx="3110">
                  <c:v>25.401600000000002</c:v>
                </c:pt>
                <c:pt idx="3111">
                  <c:v>47.730599999999981</c:v>
                </c:pt>
                <c:pt idx="3112">
                  <c:v>62.82000000000005</c:v>
                </c:pt>
                <c:pt idx="3113">
                  <c:v>63.872999999999998</c:v>
                </c:pt>
                <c:pt idx="3114">
                  <c:v>16.993200000000002</c:v>
                </c:pt>
                <c:pt idx="3115">
                  <c:v>-39.952800000000025</c:v>
                </c:pt>
                <c:pt idx="3116">
                  <c:v>11.206</c:v>
                </c:pt>
                <c:pt idx="3117">
                  <c:v>0.15879999999999939</c:v>
                </c:pt>
                <c:pt idx="3118">
                  <c:v>-182.63700000000017</c:v>
                </c:pt>
                <c:pt idx="3119">
                  <c:v>31.197999999999986</c:v>
                </c:pt>
                <c:pt idx="3120">
                  <c:v>7.3007999999999988</c:v>
                </c:pt>
                <c:pt idx="3121">
                  <c:v>7.5959999999999894</c:v>
                </c:pt>
                <c:pt idx="3122">
                  <c:v>-62.88000000000001</c:v>
                </c:pt>
                <c:pt idx="3123">
                  <c:v>-3.1400000000000006</c:v>
                </c:pt>
                <c:pt idx="3124">
                  <c:v>51.831200000000024</c:v>
                </c:pt>
                <c:pt idx="3125">
                  <c:v>21.142799999999966</c:v>
                </c:pt>
                <c:pt idx="3126">
                  <c:v>-47.396800000000013</c:v>
                </c:pt>
                <c:pt idx="3127">
                  <c:v>23.086399999999998</c:v>
                </c:pt>
                <c:pt idx="3128">
                  <c:v>14.671799999999998</c:v>
                </c:pt>
                <c:pt idx="3129">
                  <c:v>18.11760000000001</c:v>
                </c:pt>
                <c:pt idx="3130">
                  <c:v>39.499999999999957</c:v>
                </c:pt>
                <c:pt idx="3131">
                  <c:v>70.55639999999994</c:v>
                </c:pt>
                <c:pt idx="3132">
                  <c:v>6.3743999999999996</c:v>
                </c:pt>
                <c:pt idx="3133">
                  <c:v>4.4352000000000009</c:v>
                </c:pt>
                <c:pt idx="3134">
                  <c:v>-45.840000000000018</c:v>
                </c:pt>
                <c:pt idx="3135">
                  <c:v>-15.590400000000002</c:v>
                </c:pt>
                <c:pt idx="3136">
                  <c:v>8.4989999999999917</c:v>
                </c:pt>
                <c:pt idx="3137">
                  <c:v>4.4311999999999996</c:v>
                </c:pt>
                <c:pt idx="3138">
                  <c:v>-0.55980000000000452</c:v>
                </c:pt>
                <c:pt idx="3139">
                  <c:v>-17.707200000000007</c:v>
                </c:pt>
                <c:pt idx="3140">
                  <c:v>90.829200000000014</c:v>
                </c:pt>
                <c:pt idx="3141">
                  <c:v>-336.62720000000013</c:v>
                </c:pt>
                <c:pt idx="3142">
                  <c:v>35.988000000000007</c:v>
                </c:pt>
                <c:pt idx="3143">
                  <c:v>0.92819999999999991</c:v>
                </c:pt>
                <c:pt idx="3144">
                  <c:v>-24.842999999999961</c:v>
                </c:pt>
                <c:pt idx="3145">
                  <c:v>108.35279999999986</c:v>
                </c:pt>
                <c:pt idx="3146">
                  <c:v>7.7679000000000009</c:v>
                </c:pt>
                <c:pt idx="3147">
                  <c:v>10.367999999999999</c:v>
                </c:pt>
                <c:pt idx="3148">
                  <c:v>15.552000000000001</c:v>
                </c:pt>
                <c:pt idx="3149">
                  <c:v>14.904</c:v>
                </c:pt>
                <c:pt idx="3150">
                  <c:v>607.60800000000006</c:v>
                </c:pt>
                <c:pt idx="3151">
                  <c:v>-2639.9912000000004</c:v>
                </c:pt>
                <c:pt idx="3152">
                  <c:v>-16.998000000000019</c:v>
                </c:pt>
                <c:pt idx="3153">
                  <c:v>69.001800000000017</c:v>
                </c:pt>
                <c:pt idx="3154">
                  <c:v>331.19099999999997</c:v>
                </c:pt>
                <c:pt idx="3155">
                  <c:v>33.721199999999996</c:v>
                </c:pt>
                <c:pt idx="3156">
                  <c:v>-75.830400000000054</c:v>
                </c:pt>
                <c:pt idx="3157">
                  <c:v>11.7</c:v>
                </c:pt>
                <c:pt idx="3158">
                  <c:v>5.9184999999999981</c:v>
                </c:pt>
                <c:pt idx="3159">
                  <c:v>-17.996400000000019</c:v>
                </c:pt>
                <c:pt idx="3160">
                  <c:v>-8.0289999999999999</c:v>
                </c:pt>
                <c:pt idx="3161">
                  <c:v>7.3132000000000001</c:v>
                </c:pt>
                <c:pt idx="3162">
                  <c:v>36.824499999999993</c:v>
                </c:pt>
                <c:pt idx="3163">
                  <c:v>15.475200000000001</c:v>
                </c:pt>
                <c:pt idx="3164">
                  <c:v>17.333999999999996</c:v>
                </c:pt>
                <c:pt idx="3165">
                  <c:v>23.998400000000004</c:v>
                </c:pt>
                <c:pt idx="3166">
                  <c:v>9.4815000000000005</c:v>
                </c:pt>
                <c:pt idx="3167">
                  <c:v>32.159999999999997</c:v>
                </c:pt>
                <c:pt idx="3168">
                  <c:v>-24.39200000000001</c:v>
                </c:pt>
                <c:pt idx="3169">
                  <c:v>19.434999999999995</c:v>
                </c:pt>
                <c:pt idx="3170">
                  <c:v>11.223600000000001</c:v>
                </c:pt>
                <c:pt idx="3171">
                  <c:v>-4.7520000000000007</c:v>
                </c:pt>
                <c:pt idx="3172">
                  <c:v>0</c:v>
                </c:pt>
                <c:pt idx="3173">
                  <c:v>1.5065999999999975</c:v>
                </c:pt>
                <c:pt idx="3174">
                  <c:v>50.9208</c:v>
                </c:pt>
                <c:pt idx="3175">
                  <c:v>-240.78400000000005</c:v>
                </c:pt>
                <c:pt idx="3176">
                  <c:v>0.59979999999999656</c:v>
                </c:pt>
                <c:pt idx="3177">
                  <c:v>9.0048000000000012</c:v>
                </c:pt>
                <c:pt idx="3178">
                  <c:v>6.0725999999999987</c:v>
                </c:pt>
                <c:pt idx="3179">
                  <c:v>18.190799999999996</c:v>
                </c:pt>
                <c:pt idx="3180">
                  <c:v>68.823000000000008</c:v>
                </c:pt>
                <c:pt idx="3181">
                  <c:v>4.4344000000000001</c:v>
                </c:pt>
                <c:pt idx="3182">
                  <c:v>355.4466000000001</c:v>
                </c:pt>
                <c:pt idx="3183">
                  <c:v>473.61059999999975</c:v>
                </c:pt>
                <c:pt idx="3184">
                  <c:v>157.87019999999993</c:v>
                </c:pt>
                <c:pt idx="3185">
                  <c:v>-44.278199999999998</c:v>
                </c:pt>
                <c:pt idx="3186">
                  <c:v>26.952599999999997</c:v>
                </c:pt>
                <c:pt idx="3187">
                  <c:v>32.1678</c:v>
                </c:pt>
                <c:pt idx="3188">
                  <c:v>1.7999999999999998</c:v>
                </c:pt>
                <c:pt idx="3189">
                  <c:v>7.5864000000000003</c:v>
                </c:pt>
                <c:pt idx="3190">
                  <c:v>-3.1680000000000001</c:v>
                </c:pt>
                <c:pt idx="3191">
                  <c:v>17.157400000000003</c:v>
                </c:pt>
                <c:pt idx="3192">
                  <c:v>-9.5550000000000015</c:v>
                </c:pt>
                <c:pt idx="3193">
                  <c:v>-6.0192000000000032</c:v>
                </c:pt>
                <c:pt idx="3194">
                  <c:v>10.8864</c:v>
                </c:pt>
                <c:pt idx="3195">
                  <c:v>0.23339999999999961</c:v>
                </c:pt>
                <c:pt idx="3196">
                  <c:v>14.085899999999999</c:v>
                </c:pt>
                <c:pt idx="3197">
                  <c:v>-2.2439999999999989</c:v>
                </c:pt>
                <c:pt idx="3198">
                  <c:v>9.5968000000000053</c:v>
                </c:pt>
                <c:pt idx="3199">
                  <c:v>2.3379999999999983</c:v>
                </c:pt>
                <c:pt idx="3200">
                  <c:v>3.7308000000000021</c:v>
                </c:pt>
                <c:pt idx="3201">
                  <c:v>5.7768000000000015</c:v>
                </c:pt>
                <c:pt idx="3202">
                  <c:v>60.153600000000012</c:v>
                </c:pt>
                <c:pt idx="3203">
                  <c:v>4.2861000000000002</c:v>
                </c:pt>
                <c:pt idx="3204">
                  <c:v>11.166400000000003</c:v>
                </c:pt>
                <c:pt idx="3205">
                  <c:v>28.007999999999996</c:v>
                </c:pt>
                <c:pt idx="3206">
                  <c:v>14.896000000000003</c:v>
                </c:pt>
                <c:pt idx="3207">
                  <c:v>18.3264</c:v>
                </c:pt>
                <c:pt idx="3208">
                  <c:v>118.98299999999999</c:v>
                </c:pt>
                <c:pt idx="3209">
                  <c:v>141.72300000000001</c:v>
                </c:pt>
                <c:pt idx="3210">
                  <c:v>5.0220000000000002</c:v>
                </c:pt>
                <c:pt idx="3211">
                  <c:v>-18.52620000000001</c:v>
                </c:pt>
                <c:pt idx="3212">
                  <c:v>58.027200000000001</c:v>
                </c:pt>
                <c:pt idx="3213">
                  <c:v>0.16919999999999991</c:v>
                </c:pt>
                <c:pt idx="3214">
                  <c:v>6.5339999999999971</c:v>
                </c:pt>
                <c:pt idx="3215">
                  <c:v>35.334599999999995</c:v>
                </c:pt>
                <c:pt idx="3216">
                  <c:v>52.489499999999992</c:v>
                </c:pt>
                <c:pt idx="3217">
                  <c:v>314.27190000000002</c:v>
                </c:pt>
                <c:pt idx="3218">
                  <c:v>124.95519999999999</c:v>
                </c:pt>
                <c:pt idx="3219">
                  <c:v>45.527999999999992</c:v>
                </c:pt>
                <c:pt idx="3220">
                  <c:v>23.003999999999998</c:v>
                </c:pt>
                <c:pt idx="3221">
                  <c:v>32.4</c:v>
                </c:pt>
                <c:pt idx="3222">
                  <c:v>3.4103999999999997</c:v>
                </c:pt>
                <c:pt idx="3223">
                  <c:v>1.4599999999999997</c:v>
                </c:pt>
                <c:pt idx="3224">
                  <c:v>107.46</c:v>
                </c:pt>
                <c:pt idx="3225">
                  <c:v>4.628400000000001</c:v>
                </c:pt>
                <c:pt idx="3226">
                  <c:v>-3.2639999999999993</c:v>
                </c:pt>
                <c:pt idx="3227">
                  <c:v>20.157899999999991</c:v>
                </c:pt>
                <c:pt idx="3228">
                  <c:v>-8.9500000000001023E-2</c:v>
                </c:pt>
                <c:pt idx="3229">
                  <c:v>18.766999999999996</c:v>
                </c:pt>
                <c:pt idx="3230">
                  <c:v>39.066000000000003</c:v>
                </c:pt>
                <c:pt idx="3231">
                  <c:v>-44.278199999999998</c:v>
                </c:pt>
                <c:pt idx="3232">
                  <c:v>-4.7784000000000013</c:v>
                </c:pt>
                <c:pt idx="3233">
                  <c:v>-7.7292000000000041</c:v>
                </c:pt>
                <c:pt idx="3234">
                  <c:v>1.3944000000000001</c:v>
                </c:pt>
                <c:pt idx="3235">
                  <c:v>-15.582599999999999</c:v>
                </c:pt>
                <c:pt idx="3236">
                  <c:v>12.5832</c:v>
                </c:pt>
                <c:pt idx="3237">
                  <c:v>15.951599999999997</c:v>
                </c:pt>
                <c:pt idx="3238">
                  <c:v>-77.333000000000013</c:v>
                </c:pt>
                <c:pt idx="3239">
                  <c:v>46.095000000000006</c:v>
                </c:pt>
                <c:pt idx="3240">
                  <c:v>-2.8271999999999995</c:v>
                </c:pt>
                <c:pt idx="3241">
                  <c:v>14.676999999999998</c:v>
                </c:pt>
                <c:pt idx="3242">
                  <c:v>-22.895600000000005</c:v>
                </c:pt>
                <c:pt idx="3243">
                  <c:v>24.727499999999971</c:v>
                </c:pt>
                <c:pt idx="3244">
                  <c:v>-18.117599999999996</c:v>
                </c:pt>
                <c:pt idx="3245">
                  <c:v>4.9079999999999977</c:v>
                </c:pt>
                <c:pt idx="3246">
                  <c:v>38.988000000000014</c:v>
                </c:pt>
                <c:pt idx="3247">
                  <c:v>5.2895999999999983</c:v>
                </c:pt>
                <c:pt idx="3248">
                  <c:v>9.9651999999999994</c:v>
                </c:pt>
                <c:pt idx="3249">
                  <c:v>7.9188000000000045</c:v>
                </c:pt>
                <c:pt idx="3250">
                  <c:v>11.679499999999999</c:v>
                </c:pt>
                <c:pt idx="3251">
                  <c:v>5.2773000000000003</c:v>
                </c:pt>
                <c:pt idx="3252">
                  <c:v>2.2050000000000001</c:v>
                </c:pt>
                <c:pt idx="3253">
                  <c:v>2.0387999999999984</c:v>
                </c:pt>
                <c:pt idx="3254">
                  <c:v>9.4485999999999954</c:v>
                </c:pt>
                <c:pt idx="3255">
                  <c:v>6.0299999999999994</c:v>
                </c:pt>
                <c:pt idx="3256">
                  <c:v>1.6704000000000001</c:v>
                </c:pt>
                <c:pt idx="3257">
                  <c:v>-29.323800000000006</c:v>
                </c:pt>
                <c:pt idx="3258">
                  <c:v>-2.0621999999999998</c:v>
                </c:pt>
                <c:pt idx="3259">
                  <c:v>-4.7040000000000006</c:v>
                </c:pt>
                <c:pt idx="3260">
                  <c:v>7.2576000000000001</c:v>
                </c:pt>
                <c:pt idx="3261">
                  <c:v>7.9983999999999895</c:v>
                </c:pt>
                <c:pt idx="3262">
                  <c:v>352.29599999999999</c:v>
                </c:pt>
                <c:pt idx="3263">
                  <c:v>72.431999999999988</c:v>
                </c:pt>
                <c:pt idx="3264">
                  <c:v>3.528</c:v>
                </c:pt>
                <c:pt idx="3265">
                  <c:v>10.571399999999983</c:v>
                </c:pt>
                <c:pt idx="3266">
                  <c:v>67.983299999999986</c:v>
                </c:pt>
                <c:pt idx="3267">
                  <c:v>33.995000000000005</c:v>
                </c:pt>
                <c:pt idx="3268">
                  <c:v>12.585999999999999</c:v>
                </c:pt>
                <c:pt idx="3269">
                  <c:v>1.3068000000000004</c:v>
                </c:pt>
                <c:pt idx="3270">
                  <c:v>2.6814000000000004</c:v>
                </c:pt>
                <c:pt idx="3271">
                  <c:v>3.4848000000000008</c:v>
                </c:pt>
                <c:pt idx="3272">
                  <c:v>22.940999999999995</c:v>
                </c:pt>
                <c:pt idx="3273">
                  <c:v>1049.9849999999999</c:v>
                </c:pt>
                <c:pt idx="3274">
                  <c:v>9.120000000000001</c:v>
                </c:pt>
                <c:pt idx="3275">
                  <c:v>9.1673999999999989</c:v>
                </c:pt>
                <c:pt idx="3276">
                  <c:v>7.5767999999999986</c:v>
                </c:pt>
                <c:pt idx="3277">
                  <c:v>8.4070999999999962</c:v>
                </c:pt>
                <c:pt idx="3278">
                  <c:v>6.3504000000000005</c:v>
                </c:pt>
                <c:pt idx="3279">
                  <c:v>6.6583999999999968</c:v>
                </c:pt>
                <c:pt idx="3280">
                  <c:v>83.281000000000063</c:v>
                </c:pt>
                <c:pt idx="3281">
                  <c:v>13.195600000000001</c:v>
                </c:pt>
                <c:pt idx="3282">
                  <c:v>1.6762000000000001</c:v>
                </c:pt>
                <c:pt idx="3283">
                  <c:v>5.1815999999999995</c:v>
                </c:pt>
                <c:pt idx="3284">
                  <c:v>-46.877600000000001</c:v>
                </c:pt>
                <c:pt idx="3285">
                  <c:v>1.9023999999999992</c:v>
                </c:pt>
                <c:pt idx="3286">
                  <c:v>3.4086000000000003</c:v>
                </c:pt>
                <c:pt idx="3287">
                  <c:v>49.437599999999975</c:v>
                </c:pt>
                <c:pt idx="3288">
                  <c:v>9.8549999999999969</c:v>
                </c:pt>
                <c:pt idx="3289">
                  <c:v>27.373499999999993</c:v>
                </c:pt>
                <c:pt idx="3290">
                  <c:v>15.220800000000001</c:v>
                </c:pt>
                <c:pt idx="3291">
                  <c:v>3.5039999999999996</c:v>
                </c:pt>
                <c:pt idx="3292">
                  <c:v>0.11909999999999954</c:v>
                </c:pt>
                <c:pt idx="3293">
                  <c:v>1.1135999999999999</c:v>
                </c:pt>
                <c:pt idx="3294">
                  <c:v>-52.632000000000019</c:v>
                </c:pt>
                <c:pt idx="3295">
                  <c:v>767.20049999999992</c:v>
                </c:pt>
                <c:pt idx="3296">
                  <c:v>-12.795999999999999</c:v>
                </c:pt>
                <c:pt idx="3297">
                  <c:v>13.701599999999988</c:v>
                </c:pt>
                <c:pt idx="3298">
                  <c:v>215.99729999999977</c:v>
                </c:pt>
                <c:pt idx="3299">
                  <c:v>-40.797600000000003</c:v>
                </c:pt>
                <c:pt idx="3300">
                  <c:v>-16.318300000000001</c:v>
                </c:pt>
                <c:pt idx="3301">
                  <c:v>-107.99280000000002</c:v>
                </c:pt>
                <c:pt idx="3302">
                  <c:v>5.2773000000000003</c:v>
                </c:pt>
                <c:pt idx="3303">
                  <c:v>-1.4255999999999998</c:v>
                </c:pt>
                <c:pt idx="3304">
                  <c:v>4.7066999999999997</c:v>
                </c:pt>
                <c:pt idx="3305">
                  <c:v>19.03860000000001</c:v>
                </c:pt>
                <c:pt idx="3306">
                  <c:v>28.767899999999997</c:v>
                </c:pt>
                <c:pt idx="3307">
                  <c:v>-3.6576000000000004</c:v>
                </c:pt>
                <c:pt idx="3308">
                  <c:v>14.395200000000004</c:v>
                </c:pt>
                <c:pt idx="3309">
                  <c:v>8.8704000000000018</c:v>
                </c:pt>
                <c:pt idx="3310">
                  <c:v>78.434999999999988</c:v>
                </c:pt>
                <c:pt idx="3311">
                  <c:v>38.038000000000004</c:v>
                </c:pt>
                <c:pt idx="3312">
                  <c:v>45.294000000000011</c:v>
                </c:pt>
                <c:pt idx="3313">
                  <c:v>40.170200000000001</c:v>
                </c:pt>
                <c:pt idx="3314">
                  <c:v>48.313600000000008</c:v>
                </c:pt>
                <c:pt idx="3315">
                  <c:v>4.8518999999999997</c:v>
                </c:pt>
                <c:pt idx="3316">
                  <c:v>-427.45000000000005</c:v>
                </c:pt>
                <c:pt idx="3317">
                  <c:v>48.964500000000001</c:v>
                </c:pt>
                <c:pt idx="3318">
                  <c:v>4.2336</c:v>
                </c:pt>
                <c:pt idx="3319">
                  <c:v>3.8073000000000015</c:v>
                </c:pt>
                <c:pt idx="3320">
                  <c:v>74.573999999999955</c:v>
                </c:pt>
                <c:pt idx="3321">
                  <c:v>9.0719999999999992</c:v>
                </c:pt>
                <c:pt idx="3322">
                  <c:v>20.681999999999995</c:v>
                </c:pt>
                <c:pt idx="3323">
                  <c:v>50.239800000000002</c:v>
                </c:pt>
                <c:pt idx="3324">
                  <c:v>-1480.0335000000009</c:v>
                </c:pt>
                <c:pt idx="3325">
                  <c:v>-1.9744000000000002</c:v>
                </c:pt>
                <c:pt idx="3326">
                  <c:v>6.7560000000000038</c:v>
                </c:pt>
                <c:pt idx="3327">
                  <c:v>7.8734999999999991</c:v>
                </c:pt>
                <c:pt idx="3328">
                  <c:v>95.096800000000002</c:v>
                </c:pt>
                <c:pt idx="3329">
                  <c:v>16.703999999999986</c:v>
                </c:pt>
                <c:pt idx="3330">
                  <c:v>15.07350000000001</c:v>
                </c:pt>
                <c:pt idx="3331">
                  <c:v>28.496999999999957</c:v>
                </c:pt>
                <c:pt idx="3332">
                  <c:v>19.754999999999999</c:v>
                </c:pt>
                <c:pt idx="3333">
                  <c:v>-1.3208000000000002</c:v>
                </c:pt>
                <c:pt idx="3334">
                  <c:v>4.9647999999999985</c:v>
                </c:pt>
                <c:pt idx="3335">
                  <c:v>37.797199999999975</c:v>
                </c:pt>
                <c:pt idx="3336">
                  <c:v>10.393599999999992</c:v>
                </c:pt>
                <c:pt idx="3337">
                  <c:v>28.436399999999935</c:v>
                </c:pt>
                <c:pt idx="3338">
                  <c:v>42.464699999999993</c:v>
                </c:pt>
                <c:pt idx="3339">
                  <c:v>54.950400000000002</c:v>
                </c:pt>
                <c:pt idx="3340">
                  <c:v>24.84</c:v>
                </c:pt>
                <c:pt idx="3341">
                  <c:v>60.255300000000005</c:v>
                </c:pt>
                <c:pt idx="3342">
                  <c:v>20.966999999999999</c:v>
                </c:pt>
                <c:pt idx="3343">
                  <c:v>28.785599999999995</c:v>
                </c:pt>
                <c:pt idx="3344">
                  <c:v>36.692999999999998</c:v>
                </c:pt>
                <c:pt idx="3345">
                  <c:v>5.2559999999999993</c:v>
                </c:pt>
                <c:pt idx="3346">
                  <c:v>13.919999999999998</c:v>
                </c:pt>
                <c:pt idx="3347">
                  <c:v>13.208000000000002</c:v>
                </c:pt>
                <c:pt idx="3348">
                  <c:v>-25.648000000000003</c:v>
                </c:pt>
                <c:pt idx="3349">
                  <c:v>5.6955999999999989</c:v>
                </c:pt>
                <c:pt idx="3350">
                  <c:v>18.893699999999995</c:v>
                </c:pt>
                <c:pt idx="3351">
                  <c:v>20.517599999999987</c:v>
                </c:pt>
                <c:pt idx="3352">
                  <c:v>31.494</c:v>
                </c:pt>
                <c:pt idx="3353">
                  <c:v>93.594800000000021</c:v>
                </c:pt>
                <c:pt idx="3354">
                  <c:v>-4.032</c:v>
                </c:pt>
                <c:pt idx="3355">
                  <c:v>9.6047999999999991</c:v>
                </c:pt>
                <c:pt idx="3356">
                  <c:v>1.8288</c:v>
                </c:pt>
                <c:pt idx="3357">
                  <c:v>26.465400000000006</c:v>
                </c:pt>
                <c:pt idx="3358">
                  <c:v>-5.2932000000000023</c:v>
                </c:pt>
                <c:pt idx="3359">
                  <c:v>-3.272000000000002</c:v>
                </c:pt>
                <c:pt idx="3360">
                  <c:v>14.306799999999999</c:v>
                </c:pt>
                <c:pt idx="3361">
                  <c:v>11.995199999999997</c:v>
                </c:pt>
                <c:pt idx="3362">
                  <c:v>9.3312000000000008</c:v>
                </c:pt>
                <c:pt idx="3363">
                  <c:v>18.940000000000001</c:v>
                </c:pt>
                <c:pt idx="3364">
                  <c:v>-3.8207999999999984</c:v>
                </c:pt>
                <c:pt idx="3365">
                  <c:v>3.4195999999999884</c:v>
                </c:pt>
                <c:pt idx="3366">
                  <c:v>3.6288</c:v>
                </c:pt>
                <c:pt idx="3367">
                  <c:v>4.4849999999999994</c:v>
                </c:pt>
                <c:pt idx="3368">
                  <c:v>41.168399999999991</c:v>
                </c:pt>
                <c:pt idx="3369">
                  <c:v>23.116799999999998</c:v>
                </c:pt>
                <c:pt idx="3370">
                  <c:v>244.61549999999988</c:v>
                </c:pt>
                <c:pt idx="3371">
                  <c:v>9.0383999999999993</c:v>
                </c:pt>
                <c:pt idx="3372">
                  <c:v>48.287999999999997</c:v>
                </c:pt>
                <c:pt idx="3373">
                  <c:v>11.376000000000001</c:v>
                </c:pt>
                <c:pt idx="3374">
                  <c:v>8.0980000000000203</c:v>
                </c:pt>
                <c:pt idx="3375">
                  <c:v>10.389600000000002</c:v>
                </c:pt>
                <c:pt idx="3376">
                  <c:v>68.333200000000005</c:v>
                </c:pt>
                <c:pt idx="3377">
                  <c:v>6.9794999999999909</c:v>
                </c:pt>
                <c:pt idx="3378">
                  <c:v>-22.04160000000001</c:v>
                </c:pt>
                <c:pt idx="3379">
                  <c:v>3.2099999999999982</c:v>
                </c:pt>
                <c:pt idx="3380">
                  <c:v>7.2144000000000013</c:v>
                </c:pt>
                <c:pt idx="3381">
                  <c:v>0.97739999999999994</c:v>
                </c:pt>
                <c:pt idx="3382">
                  <c:v>8.7906000000000013</c:v>
                </c:pt>
                <c:pt idx="3383">
                  <c:v>29.880199999999981</c:v>
                </c:pt>
                <c:pt idx="3384">
                  <c:v>539.92499999999995</c:v>
                </c:pt>
                <c:pt idx="3385">
                  <c:v>65.325599999999895</c:v>
                </c:pt>
                <c:pt idx="3386">
                  <c:v>5.9174999999999986</c:v>
                </c:pt>
                <c:pt idx="3387">
                  <c:v>16.678799999999995</c:v>
                </c:pt>
                <c:pt idx="3388">
                  <c:v>-33.635999999999996</c:v>
                </c:pt>
                <c:pt idx="3389">
                  <c:v>-36.11160000000001</c:v>
                </c:pt>
                <c:pt idx="3390">
                  <c:v>2.1399999999999992</c:v>
                </c:pt>
                <c:pt idx="3391">
                  <c:v>68.197999999999979</c:v>
                </c:pt>
                <c:pt idx="3392">
                  <c:v>-43.833600000000018</c:v>
                </c:pt>
                <c:pt idx="3393">
                  <c:v>-11.084800000000005</c:v>
                </c:pt>
                <c:pt idx="3394">
                  <c:v>15.011999999999999</c:v>
                </c:pt>
                <c:pt idx="3395">
                  <c:v>13.317600000000027</c:v>
                </c:pt>
                <c:pt idx="3396">
                  <c:v>78.195399999999992</c:v>
                </c:pt>
                <c:pt idx="3397">
                  <c:v>12.441600000000001</c:v>
                </c:pt>
                <c:pt idx="3398">
                  <c:v>9.9873000000000012</c:v>
                </c:pt>
                <c:pt idx="3399">
                  <c:v>301.96799999999996</c:v>
                </c:pt>
                <c:pt idx="3400">
                  <c:v>9.6974999999999838</c:v>
                </c:pt>
                <c:pt idx="3401">
                  <c:v>1.4742000000000002</c:v>
                </c:pt>
                <c:pt idx="3402">
                  <c:v>-8.9151999999999987</c:v>
                </c:pt>
                <c:pt idx="3403">
                  <c:v>-52.339199999999991</c:v>
                </c:pt>
                <c:pt idx="3404">
                  <c:v>3.8939999999999912</c:v>
                </c:pt>
                <c:pt idx="3405">
                  <c:v>-12.058799999999991</c:v>
                </c:pt>
                <c:pt idx="3406">
                  <c:v>-12.058799999999991</c:v>
                </c:pt>
                <c:pt idx="3407">
                  <c:v>-5.2415999999999983</c:v>
                </c:pt>
                <c:pt idx="3408">
                  <c:v>7.8175999999999997</c:v>
                </c:pt>
                <c:pt idx="3409">
                  <c:v>3.6288</c:v>
                </c:pt>
                <c:pt idx="3410">
                  <c:v>30.263399999999997</c:v>
                </c:pt>
                <c:pt idx="3411">
                  <c:v>88.394799999999975</c:v>
                </c:pt>
                <c:pt idx="3412">
                  <c:v>3.1752000000000002</c:v>
                </c:pt>
                <c:pt idx="3413">
                  <c:v>37.9848</c:v>
                </c:pt>
                <c:pt idx="3414">
                  <c:v>15.807999999999996</c:v>
                </c:pt>
                <c:pt idx="3415">
                  <c:v>0.65159999999999996</c:v>
                </c:pt>
                <c:pt idx="3416">
                  <c:v>3.8822000000000001</c:v>
                </c:pt>
                <c:pt idx="3417">
                  <c:v>3.2669999999999995</c:v>
                </c:pt>
                <c:pt idx="3418">
                  <c:v>0.72999999999999954</c:v>
                </c:pt>
                <c:pt idx="3419">
                  <c:v>60.391999999999967</c:v>
                </c:pt>
                <c:pt idx="3420">
                  <c:v>78.671999999999997</c:v>
                </c:pt>
                <c:pt idx="3421">
                  <c:v>84.051199999999994</c:v>
                </c:pt>
                <c:pt idx="3422">
                  <c:v>7.8960000000000008</c:v>
                </c:pt>
                <c:pt idx="3423">
                  <c:v>7.3839999999999986</c:v>
                </c:pt>
                <c:pt idx="3424">
                  <c:v>41.880000000000024</c:v>
                </c:pt>
                <c:pt idx="3425">
                  <c:v>6.8579999999999988</c:v>
                </c:pt>
                <c:pt idx="3426">
                  <c:v>394.26800000000003</c:v>
                </c:pt>
                <c:pt idx="3427">
                  <c:v>11.102399999999996</c:v>
                </c:pt>
                <c:pt idx="3428">
                  <c:v>-103.98819999999998</c:v>
                </c:pt>
                <c:pt idx="3429">
                  <c:v>11.223000000000001</c:v>
                </c:pt>
                <c:pt idx="3430">
                  <c:v>8.6390999999999956</c:v>
                </c:pt>
                <c:pt idx="3431">
                  <c:v>15.468000000000004</c:v>
                </c:pt>
                <c:pt idx="3432">
                  <c:v>28.857599999999998</c:v>
                </c:pt>
                <c:pt idx="3433">
                  <c:v>8.3753999999999991</c:v>
                </c:pt>
                <c:pt idx="3434">
                  <c:v>5.4287999999999981</c:v>
                </c:pt>
                <c:pt idx="3435">
                  <c:v>-22.620000000000005</c:v>
                </c:pt>
                <c:pt idx="3436">
                  <c:v>-12.751199999999997</c:v>
                </c:pt>
                <c:pt idx="3437">
                  <c:v>-8.5007999999999981</c:v>
                </c:pt>
                <c:pt idx="3438">
                  <c:v>-68.130199999999988</c:v>
                </c:pt>
                <c:pt idx="3439">
                  <c:v>4.0643999999999973</c:v>
                </c:pt>
                <c:pt idx="3440">
                  <c:v>1.5602</c:v>
                </c:pt>
                <c:pt idx="3441">
                  <c:v>49.013999999999996</c:v>
                </c:pt>
                <c:pt idx="3442">
                  <c:v>8.370000000000001</c:v>
                </c:pt>
                <c:pt idx="3443">
                  <c:v>626.18499999999995</c:v>
                </c:pt>
                <c:pt idx="3444">
                  <c:v>-16.956800000000005</c:v>
                </c:pt>
                <c:pt idx="3445">
                  <c:v>5.0829999999999975</c:v>
                </c:pt>
                <c:pt idx="3446">
                  <c:v>33.313599999999994</c:v>
                </c:pt>
                <c:pt idx="3447">
                  <c:v>1.0903999999999998</c:v>
                </c:pt>
                <c:pt idx="3448">
                  <c:v>8.8607999999999976</c:v>
                </c:pt>
                <c:pt idx="3449">
                  <c:v>24.359500000000004</c:v>
                </c:pt>
                <c:pt idx="3450">
                  <c:v>4.1916000000000011</c:v>
                </c:pt>
                <c:pt idx="3451">
                  <c:v>1.9697999999999998</c:v>
                </c:pt>
                <c:pt idx="3452">
                  <c:v>29.495000000000019</c:v>
                </c:pt>
                <c:pt idx="3453">
                  <c:v>27.011199999999999</c:v>
                </c:pt>
                <c:pt idx="3454">
                  <c:v>0.83849999999999936</c:v>
                </c:pt>
                <c:pt idx="3455">
                  <c:v>5.5673999999999992</c:v>
                </c:pt>
                <c:pt idx="3456">
                  <c:v>19.793400000000005</c:v>
                </c:pt>
                <c:pt idx="3457">
                  <c:v>2.2511999999999999</c:v>
                </c:pt>
                <c:pt idx="3458">
                  <c:v>-2.7551999999999994</c:v>
                </c:pt>
                <c:pt idx="3459">
                  <c:v>-412.61539999999991</c:v>
                </c:pt>
                <c:pt idx="3460">
                  <c:v>14.395200000000004</c:v>
                </c:pt>
                <c:pt idx="3461">
                  <c:v>55.436399999999935</c:v>
                </c:pt>
                <c:pt idx="3462">
                  <c:v>74.565400000000011</c:v>
                </c:pt>
                <c:pt idx="3463">
                  <c:v>1.6509999999999998</c:v>
                </c:pt>
                <c:pt idx="3464">
                  <c:v>7.198799999999995</c:v>
                </c:pt>
                <c:pt idx="3465">
                  <c:v>16.1096</c:v>
                </c:pt>
                <c:pt idx="3466">
                  <c:v>83.25079999999997</c:v>
                </c:pt>
                <c:pt idx="3467">
                  <c:v>125.46899999999999</c:v>
                </c:pt>
                <c:pt idx="3468">
                  <c:v>58.687200000000011</c:v>
                </c:pt>
                <c:pt idx="3469">
                  <c:v>16.183799999999998</c:v>
                </c:pt>
                <c:pt idx="3470">
                  <c:v>4.3523999999999994</c:v>
                </c:pt>
                <c:pt idx="3471">
                  <c:v>3.5255999999999994</c:v>
                </c:pt>
                <c:pt idx="3472">
                  <c:v>3.0133999999999981</c:v>
                </c:pt>
                <c:pt idx="3473">
                  <c:v>47.0548</c:v>
                </c:pt>
                <c:pt idx="3474">
                  <c:v>42.991400000000006</c:v>
                </c:pt>
                <c:pt idx="3475">
                  <c:v>15.378000000000004</c:v>
                </c:pt>
                <c:pt idx="3476">
                  <c:v>69.919999999999987</c:v>
                </c:pt>
                <c:pt idx="3477">
                  <c:v>18.503999999999991</c:v>
                </c:pt>
                <c:pt idx="3478">
                  <c:v>2.4823999999999993</c:v>
                </c:pt>
                <c:pt idx="3479">
                  <c:v>21.772800000000004</c:v>
                </c:pt>
                <c:pt idx="3480">
                  <c:v>-195.47879999999998</c:v>
                </c:pt>
                <c:pt idx="3481">
                  <c:v>2.7775999999999996</c:v>
                </c:pt>
                <c:pt idx="3482">
                  <c:v>168.18549999999993</c:v>
                </c:pt>
                <c:pt idx="3483">
                  <c:v>12.521600000000003</c:v>
                </c:pt>
                <c:pt idx="3484">
                  <c:v>300.73500000000001</c:v>
                </c:pt>
                <c:pt idx="3485">
                  <c:v>3.5640000000000001</c:v>
                </c:pt>
                <c:pt idx="3486">
                  <c:v>2.7143999999999995</c:v>
                </c:pt>
                <c:pt idx="3487">
                  <c:v>-29.436800000000012</c:v>
                </c:pt>
                <c:pt idx="3488">
                  <c:v>-5.8346000000000231</c:v>
                </c:pt>
                <c:pt idx="3489">
                  <c:v>-92.799600000000027</c:v>
                </c:pt>
                <c:pt idx="3490">
                  <c:v>6.0024999999999977</c:v>
                </c:pt>
                <c:pt idx="3491">
                  <c:v>48.994199999999921</c:v>
                </c:pt>
                <c:pt idx="3492">
                  <c:v>3.7692000000000001</c:v>
                </c:pt>
                <c:pt idx="3493">
                  <c:v>12.959999999999994</c:v>
                </c:pt>
                <c:pt idx="3494">
                  <c:v>275.47800000000001</c:v>
                </c:pt>
                <c:pt idx="3495">
                  <c:v>181.17599999999993</c:v>
                </c:pt>
                <c:pt idx="3496">
                  <c:v>12.82559999999998</c:v>
                </c:pt>
                <c:pt idx="3497">
                  <c:v>136.61759999999998</c:v>
                </c:pt>
                <c:pt idx="3498">
                  <c:v>5.3339999999999996</c:v>
                </c:pt>
                <c:pt idx="3499">
                  <c:v>71.389799999999994</c:v>
                </c:pt>
                <c:pt idx="3500">
                  <c:v>30.211199999999998</c:v>
                </c:pt>
                <c:pt idx="3501">
                  <c:v>7.7759999999999989</c:v>
                </c:pt>
                <c:pt idx="3502">
                  <c:v>3.6288</c:v>
                </c:pt>
                <c:pt idx="3503">
                  <c:v>20.343900000000001</c:v>
                </c:pt>
                <c:pt idx="3504">
                  <c:v>117.0104</c:v>
                </c:pt>
                <c:pt idx="3505">
                  <c:v>20.158400000000015</c:v>
                </c:pt>
                <c:pt idx="3506">
                  <c:v>-5.088000000000001</c:v>
                </c:pt>
                <c:pt idx="3507">
                  <c:v>-19.874399999999994</c:v>
                </c:pt>
                <c:pt idx="3508">
                  <c:v>5.4432</c:v>
                </c:pt>
                <c:pt idx="3509">
                  <c:v>4.0768000000000004</c:v>
                </c:pt>
                <c:pt idx="3510">
                  <c:v>-97.71999999999997</c:v>
                </c:pt>
                <c:pt idx="3511">
                  <c:v>-127.37200000000001</c:v>
                </c:pt>
                <c:pt idx="3512">
                  <c:v>-117.88199999999998</c:v>
                </c:pt>
                <c:pt idx="3513">
                  <c:v>5.55</c:v>
                </c:pt>
                <c:pt idx="3514">
                  <c:v>0.86399999999999988</c:v>
                </c:pt>
                <c:pt idx="3515">
                  <c:v>8.6190000000000033</c:v>
                </c:pt>
                <c:pt idx="3516">
                  <c:v>9.6299999999999955</c:v>
                </c:pt>
                <c:pt idx="3517">
                  <c:v>4.4783999999999988</c:v>
                </c:pt>
                <c:pt idx="3518">
                  <c:v>64.072799999999944</c:v>
                </c:pt>
                <c:pt idx="3519">
                  <c:v>-525.6405000000002</c:v>
                </c:pt>
                <c:pt idx="3520">
                  <c:v>4.3307999999999982</c:v>
                </c:pt>
                <c:pt idx="3521">
                  <c:v>19.825400000000002</c:v>
                </c:pt>
                <c:pt idx="3522">
                  <c:v>109.33379999999998</c:v>
                </c:pt>
                <c:pt idx="3523">
                  <c:v>29</c:v>
                </c:pt>
                <c:pt idx="3524">
                  <c:v>49.316399999999987</c:v>
                </c:pt>
                <c:pt idx="3525">
                  <c:v>257.98710000000005</c:v>
                </c:pt>
                <c:pt idx="3526">
                  <c:v>0.77940000000000076</c:v>
                </c:pt>
                <c:pt idx="3527">
                  <c:v>22.0032</c:v>
                </c:pt>
                <c:pt idx="3528">
                  <c:v>-9.56</c:v>
                </c:pt>
                <c:pt idx="3529">
                  <c:v>10.895999999999987</c:v>
                </c:pt>
                <c:pt idx="3530">
                  <c:v>6.2059999999999977</c:v>
                </c:pt>
                <c:pt idx="3531">
                  <c:v>15.372000000000003</c:v>
                </c:pt>
                <c:pt idx="3532">
                  <c:v>97.189199999999985</c:v>
                </c:pt>
                <c:pt idx="3533">
                  <c:v>3.8047999999999984</c:v>
                </c:pt>
                <c:pt idx="3534">
                  <c:v>3.547499999999999</c:v>
                </c:pt>
                <c:pt idx="3535">
                  <c:v>3.6021999999999998</c:v>
                </c:pt>
                <c:pt idx="3536">
                  <c:v>0.4073999999999991</c:v>
                </c:pt>
                <c:pt idx="3537">
                  <c:v>14.984999999999992</c:v>
                </c:pt>
                <c:pt idx="3538">
                  <c:v>4.5359999999999996</c:v>
                </c:pt>
                <c:pt idx="3539">
                  <c:v>9.4989999999999988</c:v>
                </c:pt>
                <c:pt idx="3540">
                  <c:v>21.772800000000004</c:v>
                </c:pt>
                <c:pt idx="3541">
                  <c:v>1.6055999999999999</c:v>
                </c:pt>
                <c:pt idx="3542">
                  <c:v>-7.0979999999999919</c:v>
                </c:pt>
                <c:pt idx="3543">
                  <c:v>0.36739999999999962</c:v>
                </c:pt>
                <c:pt idx="3544">
                  <c:v>10.393600000000001</c:v>
                </c:pt>
                <c:pt idx="3545">
                  <c:v>-74.74560000000001</c:v>
                </c:pt>
                <c:pt idx="3546">
                  <c:v>4.2391999999999932</c:v>
                </c:pt>
                <c:pt idx="3547">
                  <c:v>10.517999999999997</c:v>
                </c:pt>
                <c:pt idx="3548">
                  <c:v>9.1637999999999984</c:v>
                </c:pt>
                <c:pt idx="3549">
                  <c:v>14.399999999999999</c:v>
                </c:pt>
                <c:pt idx="3550">
                  <c:v>15.934799999999997</c:v>
                </c:pt>
                <c:pt idx="3551">
                  <c:v>-36.176400000000001</c:v>
                </c:pt>
                <c:pt idx="3552">
                  <c:v>60.955199999999962</c:v>
                </c:pt>
                <c:pt idx="3553">
                  <c:v>-5.9807999999999986</c:v>
                </c:pt>
                <c:pt idx="3554">
                  <c:v>85.903999999999996</c:v>
                </c:pt>
                <c:pt idx="3555">
                  <c:v>37.797000000000025</c:v>
                </c:pt>
                <c:pt idx="3556">
                  <c:v>21.772800000000004</c:v>
                </c:pt>
                <c:pt idx="3557">
                  <c:v>3.6714000000000002</c:v>
                </c:pt>
                <c:pt idx="3558">
                  <c:v>7.6271999999999984</c:v>
                </c:pt>
                <c:pt idx="3559">
                  <c:v>145.13400000000001</c:v>
                </c:pt>
                <c:pt idx="3560">
                  <c:v>0.61920000000000019</c:v>
                </c:pt>
                <c:pt idx="3561">
                  <c:v>-20.448</c:v>
                </c:pt>
                <c:pt idx="3562">
                  <c:v>-3.0575999999999999</c:v>
                </c:pt>
                <c:pt idx="3563">
                  <c:v>3.7439999999999993</c:v>
                </c:pt>
                <c:pt idx="3564">
                  <c:v>6.2208000000000006</c:v>
                </c:pt>
                <c:pt idx="3565">
                  <c:v>7.9200000000000159E-2</c:v>
                </c:pt>
                <c:pt idx="3566">
                  <c:v>757.41120000000001</c:v>
                </c:pt>
                <c:pt idx="3567">
                  <c:v>-12.006399999999999</c:v>
                </c:pt>
                <c:pt idx="3568">
                  <c:v>26.391200000000005</c:v>
                </c:pt>
                <c:pt idx="3569">
                  <c:v>209.58000000000004</c:v>
                </c:pt>
                <c:pt idx="3570">
                  <c:v>742.63200000000006</c:v>
                </c:pt>
                <c:pt idx="3571">
                  <c:v>2.6972999999999994</c:v>
                </c:pt>
                <c:pt idx="3572">
                  <c:v>1.8144</c:v>
                </c:pt>
                <c:pt idx="3573">
                  <c:v>5.4895999999999994</c:v>
                </c:pt>
                <c:pt idx="3574">
                  <c:v>26.200000000000003</c:v>
                </c:pt>
                <c:pt idx="3575">
                  <c:v>4.8924000000000003</c:v>
                </c:pt>
                <c:pt idx="3576">
                  <c:v>1.5547999999999997</c:v>
                </c:pt>
                <c:pt idx="3577">
                  <c:v>2.3177000000000003</c:v>
                </c:pt>
                <c:pt idx="3578">
                  <c:v>0.31559999999999899</c:v>
                </c:pt>
                <c:pt idx="3579">
                  <c:v>32.094999999999999</c:v>
                </c:pt>
                <c:pt idx="3580">
                  <c:v>388.81280000000015</c:v>
                </c:pt>
                <c:pt idx="3581">
                  <c:v>50.327999999999996</c:v>
                </c:pt>
                <c:pt idx="3582">
                  <c:v>1.5209999999999999</c:v>
                </c:pt>
                <c:pt idx="3583">
                  <c:v>200.49</c:v>
                </c:pt>
                <c:pt idx="3584">
                  <c:v>32.633199999999988</c:v>
                </c:pt>
                <c:pt idx="3585">
                  <c:v>1.2005999999999999</c:v>
                </c:pt>
                <c:pt idx="3586">
                  <c:v>1.6688000000000001</c:v>
                </c:pt>
                <c:pt idx="3587">
                  <c:v>-253.43369999999993</c:v>
                </c:pt>
                <c:pt idx="3588">
                  <c:v>33.312400000000025</c:v>
                </c:pt>
                <c:pt idx="3589">
                  <c:v>1.4112</c:v>
                </c:pt>
                <c:pt idx="3590">
                  <c:v>375.42959999999994</c:v>
                </c:pt>
                <c:pt idx="3591">
                  <c:v>0.36499999999999977</c:v>
                </c:pt>
                <c:pt idx="3592">
                  <c:v>120.94680000000001</c:v>
                </c:pt>
                <c:pt idx="3593">
                  <c:v>-17.942399999999992</c:v>
                </c:pt>
                <c:pt idx="3594">
                  <c:v>3.7519999999999989</c:v>
                </c:pt>
                <c:pt idx="3595">
                  <c:v>0.42639999999999978</c:v>
                </c:pt>
                <c:pt idx="3596">
                  <c:v>5.4432</c:v>
                </c:pt>
                <c:pt idx="3597">
                  <c:v>-4.852800000000002</c:v>
                </c:pt>
                <c:pt idx="3598">
                  <c:v>5.023200000000001</c:v>
                </c:pt>
                <c:pt idx="3599">
                  <c:v>-31.620400000000004</c:v>
                </c:pt>
                <c:pt idx="3600">
                  <c:v>64.789199999999951</c:v>
                </c:pt>
                <c:pt idx="3601">
                  <c:v>3.8899999999999988</c:v>
                </c:pt>
                <c:pt idx="3602">
                  <c:v>-93.989999999999952</c:v>
                </c:pt>
                <c:pt idx="3603">
                  <c:v>133.15199999999999</c:v>
                </c:pt>
                <c:pt idx="3604">
                  <c:v>8.5543999999999976</c:v>
                </c:pt>
                <c:pt idx="3605">
                  <c:v>31.252800000000001</c:v>
                </c:pt>
                <c:pt idx="3606">
                  <c:v>13.496399999999998</c:v>
                </c:pt>
                <c:pt idx="3607">
                  <c:v>47.060999999999993</c:v>
                </c:pt>
                <c:pt idx="3608">
                  <c:v>2.5056000000000003</c:v>
                </c:pt>
                <c:pt idx="3609">
                  <c:v>2.0321999999999987</c:v>
                </c:pt>
                <c:pt idx="3610">
                  <c:v>-37.733199999999989</c:v>
                </c:pt>
                <c:pt idx="3611">
                  <c:v>16.794600000000003</c:v>
                </c:pt>
                <c:pt idx="3612">
                  <c:v>5.5511999999999979</c:v>
                </c:pt>
                <c:pt idx="3613">
                  <c:v>10.5754</c:v>
                </c:pt>
                <c:pt idx="3614">
                  <c:v>-71.811599999999999</c:v>
                </c:pt>
                <c:pt idx="3615">
                  <c:v>8.7384000000000022</c:v>
                </c:pt>
                <c:pt idx="3616">
                  <c:v>-7.3254999999999981</c:v>
                </c:pt>
                <c:pt idx="3617">
                  <c:v>152.49499999999998</c:v>
                </c:pt>
                <c:pt idx="3618">
                  <c:v>1.7374999999999998</c:v>
                </c:pt>
                <c:pt idx="3619">
                  <c:v>65.35499999999999</c:v>
                </c:pt>
                <c:pt idx="3620">
                  <c:v>4.5872999999999937</c:v>
                </c:pt>
                <c:pt idx="3621">
                  <c:v>5.5944000000000003</c:v>
                </c:pt>
                <c:pt idx="3622">
                  <c:v>52.688000000000002</c:v>
                </c:pt>
                <c:pt idx="3623">
                  <c:v>3.4367999999999999</c:v>
                </c:pt>
                <c:pt idx="3624">
                  <c:v>42.588000000000022</c:v>
                </c:pt>
                <c:pt idx="3625">
                  <c:v>1.0207999999999999</c:v>
                </c:pt>
                <c:pt idx="3626">
                  <c:v>1.3949999999999996</c:v>
                </c:pt>
                <c:pt idx="3627">
                  <c:v>10.895999999999997</c:v>
                </c:pt>
                <c:pt idx="3628">
                  <c:v>643.98249999999996</c:v>
                </c:pt>
                <c:pt idx="3629">
                  <c:v>9.8009999999999984</c:v>
                </c:pt>
                <c:pt idx="3630">
                  <c:v>23.977799999999988</c:v>
                </c:pt>
                <c:pt idx="3631">
                  <c:v>19.465600000000002</c:v>
                </c:pt>
                <c:pt idx="3632">
                  <c:v>45.80639999999994</c:v>
                </c:pt>
                <c:pt idx="3633">
                  <c:v>3.3408000000000002</c:v>
                </c:pt>
                <c:pt idx="3634">
                  <c:v>-9.7901999999999987</c:v>
                </c:pt>
                <c:pt idx="3635">
                  <c:v>32.468400000000003</c:v>
                </c:pt>
                <c:pt idx="3636">
                  <c:v>7.5086999999999984</c:v>
                </c:pt>
                <c:pt idx="3637">
                  <c:v>29.301999999999978</c:v>
                </c:pt>
                <c:pt idx="3638">
                  <c:v>29.657599999999988</c:v>
                </c:pt>
                <c:pt idx="3639">
                  <c:v>1.6762000000000001</c:v>
                </c:pt>
                <c:pt idx="3640">
                  <c:v>-29.074500000000008</c:v>
                </c:pt>
                <c:pt idx="3641">
                  <c:v>-46.591999999999999</c:v>
                </c:pt>
                <c:pt idx="3642">
                  <c:v>152.49499999999998</c:v>
                </c:pt>
                <c:pt idx="3643">
                  <c:v>12.298000000000002</c:v>
                </c:pt>
                <c:pt idx="3644">
                  <c:v>1.1564000000000001</c:v>
                </c:pt>
                <c:pt idx="3645">
                  <c:v>50.413999999999987</c:v>
                </c:pt>
                <c:pt idx="3646">
                  <c:v>3.1752000000000002</c:v>
                </c:pt>
                <c:pt idx="3647">
                  <c:v>4.5007999999999981</c:v>
                </c:pt>
                <c:pt idx="3648">
                  <c:v>-2.0621999999999998</c:v>
                </c:pt>
                <c:pt idx="3649">
                  <c:v>18.597599999999993</c:v>
                </c:pt>
                <c:pt idx="3650">
                  <c:v>41.952000000000005</c:v>
                </c:pt>
                <c:pt idx="3651">
                  <c:v>12.492000000000001</c:v>
                </c:pt>
                <c:pt idx="3652">
                  <c:v>15.511199999999999</c:v>
                </c:pt>
                <c:pt idx="3653">
                  <c:v>7.0218000000000007</c:v>
                </c:pt>
                <c:pt idx="3654">
                  <c:v>166.06979999999999</c:v>
                </c:pt>
                <c:pt idx="3655">
                  <c:v>-21.294000000000018</c:v>
                </c:pt>
                <c:pt idx="3656">
                  <c:v>1.7054999999999998</c:v>
                </c:pt>
                <c:pt idx="3657">
                  <c:v>2.9322000000000004</c:v>
                </c:pt>
                <c:pt idx="3658">
                  <c:v>3.8599999999999977</c:v>
                </c:pt>
                <c:pt idx="3659">
                  <c:v>1.4418</c:v>
                </c:pt>
                <c:pt idx="3660">
                  <c:v>4.2249999999999979</c:v>
                </c:pt>
                <c:pt idx="3661">
                  <c:v>94.492500000000007</c:v>
                </c:pt>
                <c:pt idx="3662">
                  <c:v>93.203999999999994</c:v>
                </c:pt>
                <c:pt idx="3663">
                  <c:v>11.543199999999999</c:v>
                </c:pt>
                <c:pt idx="3664">
                  <c:v>9.0635999999999974</c:v>
                </c:pt>
                <c:pt idx="3665">
                  <c:v>-4.5191999999999979</c:v>
                </c:pt>
                <c:pt idx="3666">
                  <c:v>19.754999999999999</c:v>
                </c:pt>
                <c:pt idx="3667">
                  <c:v>-2.6025000000000014</c:v>
                </c:pt>
                <c:pt idx="3668">
                  <c:v>-18.186000000000014</c:v>
                </c:pt>
                <c:pt idx="3669">
                  <c:v>3.7439999999999989</c:v>
                </c:pt>
                <c:pt idx="3670">
                  <c:v>3.6288</c:v>
                </c:pt>
                <c:pt idx="3671">
                  <c:v>2.9304000000000023</c:v>
                </c:pt>
                <c:pt idx="3672">
                  <c:v>3.2161</c:v>
                </c:pt>
                <c:pt idx="3673">
                  <c:v>-100.91999999999999</c:v>
                </c:pt>
                <c:pt idx="3674">
                  <c:v>-30.933200000000006</c:v>
                </c:pt>
                <c:pt idx="3675">
                  <c:v>16.183799999999998</c:v>
                </c:pt>
                <c:pt idx="3676">
                  <c:v>14.671799999999998</c:v>
                </c:pt>
                <c:pt idx="3677">
                  <c:v>5.0559999999999992</c:v>
                </c:pt>
                <c:pt idx="3678">
                  <c:v>209.23649999999998</c:v>
                </c:pt>
                <c:pt idx="3679">
                  <c:v>20.015600000000006</c:v>
                </c:pt>
                <c:pt idx="3680">
                  <c:v>5.6993999999999998</c:v>
                </c:pt>
                <c:pt idx="3681">
                  <c:v>42.045000000000002</c:v>
                </c:pt>
                <c:pt idx="3682">
                  <c:v>32.537600000000005</c:v>
                </c:pt>
                <c:pt idx="3683">
                  <c:v>70.545599999999979</c:v>
                </c:pt>
                <c:pt idx="3684">
                  <c:v>21.403200000000002</c:v>
                </c:pt>
                <c:pt idx="3685">
                  <c:v>28.480899999999984</c:v>
                </c:pt>
                <c:pt idx="3686">
                  <c:v>3.2471999999999994</c:v>
                </c:pt>
                <c:pt idx="3687">
                  <c:v>-2.2450000000000001</c:v>
                </c:pt>
                <c:pt idx="3688">
                  <c:v>7.92</c:v>
                </c:pt>
                <c:pt idx="3689">
                  <c:v>15.921000000000003</c:v>
                </c:pt>
                <c:pt idx="3690">
                  <c:v>-45.995400000000004</c:v>
                </c:pt>
                <c:pt idx="3691">
                  <c:v>164.99700000000001</c:v>
                </c:pt>
                <c:pt idx="3692">
                  <c:v>30.785999999999998</c:v>
                </c:pt>
                <c:pt idx="3693">
                  <c:v>3.6783999999999999</c:v>
                </c:pt>
                <c:pt idx="3694">
                  <c:v>116.48</c:v>
                </c:pt>
                <c:pt idx="3695">
                  <c:v>32.604599999999998</c:v>
                </c:pt>
                <c:pt idx="3696">
                  <c:v>14.275799999999998</c:v>
                </c:pt>
                <c:pt idx="3697">
                  <c:v>22.7136</c:v>
                </c:pt>
                <c:pt idx="3698">
                  <c:v>5.9550000000000054</c:v>
                </c:pt>
                <c:pt idx="3699">
                  <c:v>70.502800000000008</c:v>
                </c:pt>
                <c:pt idx="3700">
                  <c:v>6.8273999999999972</c:v>
                </c:pt>
                <c:pt idx="3701">
                  <c:v>3.7920000000000011</c:v>
                </c:pt>
                <c:pt idx="3702">
                  <c:v>6.9384000000000006</c:v>
                </c:pt>
                <c:pt idx="3703">
                  <c:v>8.8043999999999993</c:v>
                </c:pt>
                <c:pt idx="3704">
                  <c:v>314.98950000000002</c:v>
                </c:pt>
                <c:pt idx="3705">
                  <c:v>15.552000000000001</c:v>
                </c:pt>
                <c:pt idx="3706">
                  <c:v>6.5538000000000007</c:v>
                </c:pt>
                <c:pt idx="3707">
                  <c:v>-2.5471999999999984</c:v>
                </c:pt>
                <c:pt idx="3708">
                  <c:v>-87.148800000000023</c:v>
                </c:pt>
                <c:pt idx="3709">
                  <c:v>1.6632000000000007</c:v>
                </c:pt>
                <c:pt idx="3710">
                  <c:v>6.3779999999999575</c:v>
                </c:pt>
                <c:pt idx="3711">
                  <c:v>100.4255</c:v>
                </c:pt>
                <c:pt idx="3712">
                  <c:v>3.4619999999999997</c:v>
                </c:pt>
                <c:pt idx="3713">
                  <c:v>34.145999999999994</c:v>
                </c:pt>
                <c:pt idx="3714">
                  <c:v>21.012799999999999</c:v>
                </c:pt>
                <c:pt idx="3715">
                  <c:v>45.294000000000011</c:v>
                </c:pt>
                <c:pt idx="3716">
                  <c:v>1.1775000000000002</c:v>
                </c:pt>
                <c:pt idx="3717">
                  <c:v>0.15120000000000022</c:v>
                </c:pt>
                <c:pt idx="3718">
                  <c:v>107.47850000000001</c:v>
                </c:pt>
                <c:pt idx="3719">
                  <c:v>12.357999999999997</c:v>
                </c:pt>
                <c:pt idx="3720">
                  <c:v>7.3788000000000018</c:v>
                </c:pt>
                <c:pt idx="3721">
                  <c:v>6.9390000000000001</c:v>
                </c:pt>
                <c:pt idx="3722">
                  <c:v>2.2319999999999958</c:v>
                </c:pt>
                <c:pt idx="3723">
                  <c:v>-459.98750000000018</c:v>
                </c:pt>
                <c:pt idx="3724">
                  <c:v>2.2050000000000001</c:v>
                </c:pt>
                <c:pt idx="3725">
                  <c:v>3.51</c:v>
                </c:pt>
                <c:pt idx="3726">
                  <c:v>93.698800000000006</c:v>
                </c:pt>
                <c:pt idx="3727">
                  <c:v>2.7899999999999991</c:v>
                </c:pt>
                <c:pt idx="3728">
                  <c:v>6.8723999999999998</c:v>
                </c:pt>
                <c:pt idx="3729">
                  <c:v>7.9724000000000004</c:v>
                </c:pt>
                <c:pt idx="3730">
                  <c:v>0</c:v>
                </c:pt>
                <c:pt idx="3731">
                  <c:v>129.99740000000003</c:v>
                </c:pt>
                <c:pt idx="3732">
                  <c:v>327.58180000000004</c:v>
                </c:pt>
                <c:pt idx="3733">
                  <c:v>31.889199999999995</c:v>
                </c:pt>
                <c:pt idx="3734">
                  <c:v>12.134799999999998</c:v>
                </c:pt>
                <c:pt idx="3735">
                  <c:v>16.553099999999993</c:v>
                </c:pt>
                <c:pt idx="3736">
                  <c:v>62.3904</c:v>
                </c:pt>
                <c:pt idx="3737">
                  <c:v>15.944599999999998</c:v>
                </c:pt>
                <c:pt idx="3738">
                  <c:v>3.0520000000000005</c:v>
                </c:pt>
                <c:pt idx="3739">
                  <c:v>25.191600000000001</c:v>
                </c:pt>
                <c:pt idx="3740">
                  <c:v>23.395400000000002</c:v>
                </c:pt>
                <c:pt idx="3741">
                  <c:v>7.5991999999999997</c:v>
                </c:pt>
                <c:pt idx="3742">
                  <c:v>28.857599999999998</c:v>
                </c:pt>
                <c:pt idx="3743">
                  <c:v>17.337599999999998</c:v>
                </c:pt>
                <c:pt idx="3744">
                  <c:v>3.7919999999999994</c:v>
                </c:pt>
                <c:pt idx="3745">
                  <c:v>34.292499999999997</c:v>
                </c:pt>
                <c:pt idx="3746">
                  <c:v>81.173400000000001</c:v>
                </c:pt>
                <c:pt idx="3747">
                  <c:v>99.23</c:v>
                </c:pt>
                <c:pt idx="3748">
                  <c:v>96.575999999999993</c:v>
                </c:pt>
                <c:pt idx="3749">
                  <c:v>329.99400000000003</c:v>
                </c:pt>
                <c:pt idx="3750">
                  <c:v>8.2359999999999989</c:v>
                </c:pt>
                <c:pt idx="3751">
                  <c:v>23.027999999999992</c:v>
                </c:pt>
                <c:pt idx="3752">
                  <c:v>56.977199999999996</c:v>
                </c:pt>
                <c:pt idx="3753">
                  <c:v>294.54879999999991</c:v>
                </c:pt>
                <c:pt idx="3754">
                  <c:v>17.744999999999962</c:v>
                </c:pt>
                <c:pt idx="3755">
                  <c:v>15.509199999999998</c:v>
                </c:pt>
                <c:pt idx="3756">
                  <c:v>-56.343000000000018</c:v>
                </c:pt>
                <c:pt idx="3757">
                  <c:v>8.3328000000000024</c:v>
                </c:pt>
                <c:pt idx="3758">
                  <c:v>5.4895999999999994</c:v>
                </c:pt>
                <c:pt idx="3759">
                  <c:v>5.0699999999999985</c:v>
                </c:pt>
                <c:pt idx="3760">
                  <c:v>10.248000000000001</c:v>
                </c:pt>
                <c:pt idx="3761">
                  <c:v>42.047999999999995</c:v>
                </c:pt>
                <c:pt idx="3762">
                  <c:v>24.195999999999998</c:v>
                </c:pt>
                <c:pt idx="3763">
                  <c:v>4.1747999999999994</c:v>
                </c:pt>
                <c:pt idx="3764">
                  <c:v>-3.0396000000000001</c:v>
                </c:pt>
                <c:pt idx="3765">
                  <c:v>-1.4196000000000097</c:v>
                </c:pt>
                <c:pt idx="3766">
                  <c:v>0.504</c:v>
                </c:pt>
                <c:pt idx="3767">
                  <c:v>11.996000000000002</c:v>
                </c:pt>
                <c:pt idx="3768">
                  <c:v>101.38319999999999</c:v>
                </c:pt>
                <c:pt idx="3769">
                  <c:v>0.66959999999999997</c:v>
                </c:pt>
                <c:pt idx="3770">
                  <c:v>-325.57200000000023</c:v>
                </c:pt>
                <c:pt idx="3771">
                  <c:v>-19.562399999999997</c:v>
                </c:pt>
                <c:pt idx="3772">
                  <c:v>22.647599999999997</c:v>
                </c:pt>
                <c:pt idx="3773">
                  <c:v>2.3327999999999998</c:v>
                </c:pt>
                <c:pt idx="3774">
                  <c:v>81.59490000000001</c:v>
                </c:pt>
                <c:pt idx="3775">
                  <c:v>3.6288</c:v>
                </c:pt>
                <c:pt idx="3776">
                  <c:v>41.992999999999995</c:v>
                </c:pt>
                <c:pt idx="3777">
                  <c:v>106.54079999999999</c:v>
                </c:pt>
                <c:pt idx="3778">
                  <c:v>8.9969999999999892</c:v>
                </c:pt>
                <c:pt idx="3779">
                  <c:v>18.211199999999998</c:v>
                </c:pt>
                <c:pt idx="3780">
                  <c:v>10.958399999999983</c:v>
                </c:pt>
                <c:pt idx="3781">
                  <c:v>40.497299999999996</c:v>
                </c:pt>
                <c:pt idx="3782">
                  <c:v>3.3389999999999995</c:v>
                </c:pt>
                <c:pt idx="3783">
                  <c:v>-63.005600000000015</c:v>
                </c:pt>
                <c:pt idx="3784">
                  <c:v>8.2847999999999971</c:v>
                </c:pt>
                <c:pt idx="3785">
                  <c:v>-2.6099999999999994</c:v>
                </c:pt>
                <c:pt idx="3786">
                  <c:v>282.20920000000001</c:v>
                </c:pt>
                <c:pt idx="3787">
                  <c:v>1.0269000000000001</c:v>
                </c:pt>
                <c:pt idx="3788">
                  <c:v>7.0172999999999952</c:v>
                </c:pt>
                <c:pt idx="3789">
                  <c:v>9.0054999999999996</c:v>
                </c:pt>
                <c:pt idx="3790">
                  <c:v>67.86</c:v>
                </c:pt>
                <c:pt idx="3791">
                  <c:v>-3.3879000000000001</c:v>
                </c:pt>
                <c:pt idx="3792">
                  <c:v>2.2043999999999979</c:v>
                </c:pt>
                <c:pt idx="3793">
                  <c:v>12.511800000000001</c:v>
                </c:pt>
                <c:pt idx="3794">
                  <c:v>14.307499999999997</c:v>
                </c:pt>
                <c:pt idx="3795">
                  <c:v>-16.649999999999991</c:v>
                </c:pt>
                <c:pt idx="3796">
                  <c:v>12.025199999999998</c:v>
                </c:pt>
                <c:pt idx="3797">
                  <c:v>88.073999999999984</c:v>
                </c:pt>
                <c:pt idx="3798">
                  <c:v>-192.04680000000008</c:v>
                </c:pt>
                <c:pt idx="3799">
                  <c:v>118.99650000000003</c:v>
                </c:pt>
                <c:pt idx="3800">
                  <c:v>10.2592</c:v>
                </c:pt>
                <c:pt idx="3801">
                  <c:v>5.9597999999999995</c:v>
                </c:pt>
                <c:pt idx="3802">
                  <c:v>33.721199999999996</c:v>
                </c:pt>
                <c:pt idx="3803">
                  <c:v>1.436399999999999</c:v>
                </c:pt>
                <c:pt idx="3804">
                  <c:v>13.127999999999998</c:v>
                </c:pt>
                <c:pt idx="3805">
                  <c:v>14.681999999999999</c:v>
                </c:pt>
                <c:pt idx="3806">
                  <c:v>1.3229999999999991</c:v>
                </c:pt>
                <c:pt idx="3807">
                  <c:v>-4.0158000000000005</c:v>
                </c:pt>
                <c:pt idx="3808">
                  <c:v>-3.7295999999999996</c:v>
                </c:pt>
                <c:pt idx="3809">
                  <c:v>-72.039000000000044</c:v>
                </c:pt>
                <c:pt idx="3810">
                  <c:v>10.079200000000007</c:v>
                </c:pt>
                <c:pt idx="3811">
                  <c:v>16.440299999999986</c:v>
                </c:pt>
                <c:pt idx="3812">
                  <c:v>11.778199999999998</c:v>
                </c:pt>
                <c:pt idx="3813">
                  <c:v>6.4427999999999992</c:v>
                </c:pt>
                <c:pt idx="3814">
                  <c:v>51.497499999999974</c:v>
                </c:pt>
                <c:pt idx="3815">
                  <c:v>4.9949999999999992</c:v>
                </c:pt>
                <c:pt idx="3816">
                  <c:v>200.49</c:v>
                </c:pt>
                <c:pt idx="3817">
                  <c:v>0</c:v>
                </c:pt>
                <c:pt idx="3818">
                  <c:v>306.48939999999988</c:v>
                </c:pt>
                <c:pt idx="3819">
                  <c:v>4.3253999999999984</c:v>
                </c:pt>
                <c:pt idx="3820">
                  <c:v>-15.71759999999999</c:v>
                </c:pt>
                <c:pt idx="3821">
                  <c:v>8.9206000000000003</c:v>
                </c:pt>
                <c:pt idx="3822">
                  <c:v>6.1560000000000006</c:v>
                </c:pt>
                <c:pt idx="3823">
                  <c:v>257.71199999999999</c:v>
                </c:pt>
                <c:pt idx="3824">
                  <c:v>329.99400000000003</c:v>
                </c:pt>
                <c:pt idx="3825">
                  <c:v>4.5359999999999996</c:v>
                </c:pt>
                <c:pt idx="3826">
                  <c:v>10.744000000000007</c:v>
                </c:pt>
                <c:pt idx="3827">
                  <c:v>423.00849999999997</c:v>
                </c:pt>
                <c:pt idx="3828">
                  <c:v>7.4591999999999992</c:v>
                </c:pt>
                <c:pt idx="3829">
                  <c:v>119.19999999999999</c:v>
                </c:pt>
                <c:pt idx="3830">
                  <c:v>18.460399999999986</c:v>
                </c:pt>
                <c:pt idx="3831">
                  <c:v>26.648999999999997</c:v>
                </c:pt>
                <c:pt idx="3832">
                  <c:v>9.3811999999999998</c:v>
                </c:pt>
                <c:pt idx="3833">
                  <c:v>-209.99399999999991</c:v>
                </c:pt>
                <c:pt idx="3834">
                  <c:v>-34.917600000000022</c:v>
                </c:pt>
                <c:pt idx="3835">
                  <c:v>0.82879999999999987</c:v>
                </c:pt>
                <c:pt idx="3836">
                  <c:v>6.8903999999999979</c:v>
                </c:pt>
                <c:pt idx="3837">
                  <c:v>113.99799999999991</c:v>
                </c:pt>
                <c:pt idx="3838">
                  <c:v>-109.58220000000011</c:v>
                </c:pt>
                <c:pt idx="3839">
                  <c:v>36.182700000000004</c:v>
                </c:pt>
                <c:pt idx="3840">
                  <c:v>70.097700000000003</c:v>
                </c:pt>
                <c:pt idx="3841">
                  <c:v>10.647000000000006</c:v>
                </c:pt>
                <c:pt idx="3842">
                  <c:v>2.2449999999999992</c:v>
                </c:pt>
                <c:pt idx="3843">
                  <c:v>6.2800000000000189E-2</c:v>
                </c:pt>
                <c:pt idx="3844">
                  <c:v>14.422200000000032</c:v>
                </c:pt>
                <c:pt idx="3845">
                  <c:v>-36.293999999999997</c:v>
                </c:pt>
                <c:pt idx="3846">
                  <c:v>38.177999999999997</c:v>
                </c:pt>
                <c:pt idx="3847">
                  <c:v>0</c:v>
                </c:pt>
                <c:pt idx="3848">
                  <c:v>318.30160000000001</c:v>
                </c:pt>
                <c:pt idx="3849">
                  <c:v>15.378000000000004</c:v>
                </c:pt>
                <c:pt idx="3850">
                  <c:v>40.401199999999996</c:v>
                </c:pt>
                <c:pt idx="3851">
                  <c:v>14.500999999999991</c:v>
                </c:pt>
                <c:pt idx="3852">
                  <c:v>-53.708800000000025</c:v>
                </c:pt>
                <c:pt idx="3853">
                  <c:v>2.1780000000000004</c:v>
                </c:pt>
                <c:pt idx="3854">
                  <c:v>0</c:v>
                </c:pt>
                <c:pt idx="3855">
                  <c:v>-6.2370000000000019</c:v>
                </c:pt>
                <c:pt idx="3856">
                  <c:v>51.497499999999974</c:v>
                </c:pt>
                <c:pt idx="3857">
                  <c:v>0.89880000000000004</c:v>
                </c:pt>
                <c:pt idx="3858">
                  <c:v>89.588799999999992</c:v>
                </c:pt>
                <c:pt idx="3859">
                  <c:v>-269.33760000000001</c:v>
                </c:pt>
                <c:pt idx="3860">
                  <c:v>10.919299999999996</c:v>
                </c:pt>
                <c:pt idx="3861">
                  <c:v>14.563799999999997</c:v>
                </c:pt>
                <c:pt idx="3862">
                  <c:v>3.9497999999999998</c:v>
                </c:pt>
                <c:pt idx="3863">
                  <c:v>2.7664</c:v>
                </c:pt>
                <c:pt idx="3864">
                  <c:v>-182.35200000000003</c:v>
                </c:pt>
                <c:pt idx="3865">
                  <c:v>38.080000000000013</c:v>
                </c:pt>
                <c:pt idx="3866">
                  <c:v>55.922399999999996</c:v>
                </c:pt>
                <c:pt idx="3867">
                  <c:v>63.777600000000007</c:v>
                </c:pt>
                <c:pt idx="3868">
                  <c:v>27.088199999999965</c:v>
                </c:pt>
                <c:pt idx="3869">
                  <c:v>16.797200000000004</c:v>
                </c:pt>
                <c:pt idx="3870">
                  <c:v>5.6644000000000005</c:v>
                </c:pt>
                <c:pt idx="3871">
                  <c:v>5.6639999999999997</c:v>
                </c:pt>
                <c:pt idx="3872">
                  <c:v>42.117600000000039</c:v>
                </c:pt>
                <c:pt idx="3873">
                  <c:v>7.6283999999999974</c:v>
                </c:pt>
                <c:pt idx="3874">
                  <c:v>-63.109199999999987</c:v>
                </c:pt>
                <c:pt idx="3875">
                  <c:v>6.7990000000000066</c:v>
                </c:pt>
                <c:pt idx="3876">
                  <c:v>3.2099999999999982</c:v>
                </c:pt>
                <c:pt idx="3877">
                  <c:v>-26.732999999999997</c:v>
                </c:pt>
                <c:pt idx="3878">
                  <c:v>3.7224000000000004</c:v>
                </c:pt>
                <c:pt idx="3879">
                  <c:v>3.9072000000000031</c:v>
                </c:pt>
                <c:pt idx="3880">
                  <c:v>2.9899999999999993</c:v>
                </c:pt>
                <c:pt idx="3881">
                  <c:v>-19.562399999999997</c:v>
                </c:pt>
                <c:pt idx="3882">
                  <c:v>-36.470400000000041</c:v>
                </c:pt>
                <c:pt idx="3883">
                  <c:v>11.070400000000003</c:v>
                </c:pt>
                <c:pt idx="3884">
                  <c:v>0.3822000000000001</c:v>
                </c:pt>
                <c:pt idx="3885">
                  <c:v>-20.617600000000003</c:v>
                </c:pt>
                <c:pt idx="3886">
                  <c:v>37.757999999999996</c:v>
                </c:pt>
                <c:pt idx="3887">
                  <c:v>2.6536</c:v>
                </c:pt>
                <c:pt idx="3888">
                  <c:v>67.191599999999994</c:v>
                </c:pt>
                <c:pt idx="3889">
                  <c:v>107.08199999999997</c:v>
                </c:pt>
                <c:pt idx="3890">
                  <c:v>217.76699999999994</c:v>
                </c:pt>
                <c:pt idx="3891">
                  <c:v>210.59399999999977</c:v>
                </c:pt>
                <c:pt idx="3892">
                  <c:v>190.37279999999998</c:v>
                </c:pt>
                <c:pt idx="3893">
                  <c:v>48.990200000000002</c:v>
                </c:pt>
                <c:pt idx="3894">
                  <c:v>-16.467000000000002</c:v>
                </c:pt>
                <c:pt idx="3895">
                  <c:v>18.093</c:v>
                </c:pt>
                <c:pt idx="3896">
                  <c:v>1.2431999999999999</c:v>
                </c:pt>
                <c:pt idx="3897">
                  <c:v>5.4432</c:v>
                </c:pt>
                <c:pt idx="3898">
                  <c:v>0.82879999999999987</c:v>
                </c:pt>
                <c:pt idx="3899">
                  <c:v>25.596799999999998</c:v>
                </c:pt>
                <c:pt idx="3900">
                  <c:v>3.6288</c:v>
                </c:pt>
                <c:pt idx="3901">
                  <c:v>-1.199600000000002</c:v>
                </c:pt>
                <c:pt idx="3902">
                  <c:v>75.6952</c:v>
                </c:pt>
                <c:pt idx="3903">
                  <c:v>18.396000000000001</c:v>
                </c:pt>
                <c:pt idx="3904">
                  <c:v>21.142799999999966</c:v>
                </c:pt>
                <c:pt idx="3905">
                  <c:v>-6.9519999999999982</c:v>
                </c:pt>
                <c:pt idx="3906">
                  <c:v>-68.392000000000053</c:v>
                </c:pt>
                <c:pt idx="3907">
                  <c:v>-3.2175000000000002</c:v>
                </c:pt>
                <c:pt idx="3908">
                  <c:v>-9.7972000000000037</c:v>
                </c:pt>
                <c:pt idx="3909">
                  <c:v>2.37</c:v>
                </c:pt>
                <c:pt idx="3910">
                  <c:v>-211.47</c:v>
                </c:pt>
                <c:pt idx="3911">
                  <c:v>52.917299999999955</c:v>
                </c:pt>
                <c:pt idx="3912">
                  <c:v>9.3312000000000008</c:v>
                </c:pt>
                <c:pt idx="3913">
                  <c:v>3.2405999999999997</c:v>
                </c:pt>
                <c:pt idx="3914">
                  <c:v>-448.89599999999996</c:v>
                </c:pt>
                <c:pt idx="3915">
                  <c:v>10.098000000000006</c:v>
                </c:pt>
                <c:pt idx="3916">
                  <c:v>5.2312000000000003</c:v>
                </c:pt>
                <c:pt idx="3917">
                  <c:v>-6.1247999999999987</c:v>
                </c:pt>
                <c:pt idx="3918">
                  <c:v>-42.89670000000001</c:v>
                </c:pt>
                <c:pt idx="3919">
                  <c:v>16.653600000000004</c:v>
                </c:pt>
                <c:pt idx="3920">
                  <c:v>30.700800000000001</c:v>
                </c:pt>
                <c:pt idx="3921">
                  <c:v>35.997600000000006</c:v>
                </c:pt>
                <c:pt idx="3922">
                  <c:v>7.92</c:v>
                </c:pt>
                <c:pt idx="3923">
                  <c:v>9.3520000000000003</c:v>
                </c:pt>
                <c:pt idx="3924">
                  <c:v>1.2111999999999981</c:v>
                </c:pt>
                <c:pt idx="3925">
                  <c:v>16.220400000000001</c:v>
                </c:pt>
                <c:pt idx="3926">
                  <c:v>13.429200000000002</c:v>
                </c:pt>
                <c:pt idx="3927">
                  <c:v>46.3185</c:v>
                </c:pt>
                <c:pt idx="3928">
                  <c:v>-14.195999999999998</c:v>
                </c:pt>
                <c:pt idx="3929">
                  <c:v>1.8792</c:v>
                </c:pt>
                <c:pt idx="3930">
                  <c:v>16.373699999999992</c:v>
                </c:pt>
                <c:pt idx="3931">
                  <c:v>1.6416000000000004</c:v>
                </c:pt>
                <c:pt idx="3932">
                  <c:v>13.195600000000001</c:v>
                </c:pt>
                <c:pt idx="3933">
                  <c:v>2.7259999999999995</c:v>
                </c:pt>
                <c:pt idx="3934">
                  <c:v>37</c:v>
                </c:pt>
                <c:pt idx="3935">
                  <c:v>12.599000000000004</c:v>
                </c:pt>
                <c:pt idx="3936">
                  <c:v>9.3443999999999985</c:v>
                </c:pt>
                <c:pt idx="3937">
                  <c:v>9.8657999999999983</c:v>
                </c:pt>
                <c:pt idx="3938">
                  <c:v>-25.376400000000018</c:v>
                </c:pt>
                <c:pt idx="3939">
                  <c:v>356.22500000000002</c:v>
                </c:pt>
                <c:pt idx="3940">
                  <c:v>6.2608000000000015</c:v>
                </c:pt>
                <c:pt idx="3941">
                  <c:v>1.0286999999999997</c:v>
                </c:pt>
                <c:pt idx="3942">
                  <c:v>9.0719999999999992</c:v>
                </c:pt>
                <c:pt idx="3943">
                  <c:v>16.703400000000016</c:v>
                </c:pt>
                <c:pt idx="3944">
                  <c:v>8.4966000000000008</c:v>
                </c:pt>
                <c:pt idx="3945">
                  <c:v>15.534399999999998</c:v>
                </c:pt>
                <c:pt idx="3946">
                  <c:v>-0.66240000000000021</c:v>
                </c:pt>
                <c:pt idx="3947">
                  <c:v>1.0347999999999993</c:v>
                </c:pt>
                <c:pt idx="3948">
                  <c:v>15.8756</c:v>
                </c:pt>
                <c:pt idx="3949">
                  <c:v>6.6311999999999989</c:v>
                </c:pt>
                <c:pt idx="3950">
                  <c:v>-18.221999999999994</c:v>
                </c:pt>
                <c:pt idx="3951">
                  <c:v>6.0367999999999986</c:v>
                </c:pt>
                <c:pt idx="3952">
                  <c:v>13.998599999999989</c:v>
                </c:pt>
                <c:pt idx="3953">
                  <c:v>5.8419999999999996</c:v>
                </c:pt>
                <c:pt idx="3954">
                  <c:v>2.3521000000000001</c:v>
                </c:pt>
                <c:pt idx="3955">
                  <c:v>23.807999999999993</c:v>
                </c:pt>
                <c:pt idx="3956">
                  <c:v>6.4205999999999976</c:v>
                </c:pt>
                <c:pt idx="3957">
                  <c:v>-8.6456999999999979</c:v>
                </c:pt>
                <c:pt idx="3958">
                  <c:v>0.3335999999999999</c:v>
                </c:pt>
                <c:pt idx="3959">
                  <c:v>14.546999999999995</c:v>
                </c:pt>
                <c:pt idx="3960">
                  <c:v>17.608799999999999</c:v>
                </c:pt>
                <c:pt idx="3961">
                  <c:v>44.984999999999985</c:v>
                </c:pt>
                <c:pt idx="3962">
                  <c:v>3.4668000000000005</c:v>
                </c:pt>
                <c:pt idx="3963">
                  <c:v>12.060900000000002</c:v>
                </c:pt>
                <c:pt idx="3964">
                  <c:v>0.88559999999999883</c:v>
                </c:pt>
                <c:pt idx="3965">
                  <c:v>0.88559999999999883</c:v>
                </c:pt>
                <c:pt idx="3966">
                  <c:v>22.8904</c:v>
                </c:pt>
                <c:pt idx="3967">
                  <c:v>-32.507999999999996</c:v>
                </c:pt>
                <c:pt idx="3968">
                  <c:v>-9.1648000000000032</c:v>
                </c:pt>
                <c:pt idx="3969">
                  <c:v>13.199999999999998</c:v>
                </c:pt>
                <c:pt idx="3970">
                  <c:v>24.218999999999998</c:v>
                </c:pt>
                <c:pt idx="3971">
                  <c:v>20.633600000000001</c:v>
                </c:pt>
                <c:pt idx="3972">
                  <c:v>6.74</c:v>
                </c:pt>
                <c:pt idx="3973">
                  <c:v>9.3124999999999982</c:v>
                </c:pt>
                <c:pt idx="3974">
                  <c:v>124.19999999999999</c:v>
                </c:pt>
                <c:pt idx="3975">
                  <c:v>14.981400000000001</c:v>
                </c:pt>
                <c:pt idx="3976">
                  <c:v>11.177600000000002</c:v>
                </c:pt>
                <c:pt idx="3977">
                  <c:v>4.1123999999999992</c:v>
                </c:pt>
                <c:pt idx="3978">
                  <c:v>-20.136200000000006</c:v>
                </c:pt>
                <c:pt idx="3979">
                  <c:v>-19.549200000000006</c:v>
                </c:pt>
                <c:pt idx="3980">
                  <c:v>15.8256</c:v>
                </c:pt>
                <c:pt idx="3981">
                  <c:v>9.7911000000000001</c:v>
                </c:pt>
                <c:pt idx="3982">
                  <c:v>-3.5996000000000521</c:v>
                </c:pt>
                <c:pt idx="3983">
                  <c:v>944.98649999999986</c:v>
                </c:pt>
                <c:pt idx="3984">
                  <c:v>24.47</c:v>
                </c:pt>
                <c:pt idx="3985">
                  <c:v>24.235199999999978</c:v>
                </c:pt>
                <c:pt idx="3986">
                  <c:v>621.97440000000006</c:v>
                </c:pt>
                <c:pt idx="3987">
                  <c:v>10.487500000000001</c:v>
                </c:pt>
                <c:pt idx="3988">
                  <c:v>13.845999999999997</c:v>
                </c:pt>
                <c:pt idx="3989">
                  <c:v>20.1248</c:v>
                </c:pt>
                <c:pt idx="3990">
                  <c:v>-64.427400000000006</c:v>
                </c:pt>
                <c:pt idx="3991">
                  <c:v>14.299199999999999</c:v>
                </c:pt>
                <c:pt idx="3992">
                  <c:v>4.6547999999999927</c:v>
                </c:pt>
                <c:pt idx="3993">
                  <c:v>10.793999999999983</c:v>
                </c:pt>
                <c:pt idx="3994">
                  <c:v>97.45859999999999</c:v>
                </c:pt>
                <c:pt idx="3995">
                  <c:v>189.40460000000002</c:v>
                </c:pt>
                <c:pt idx="3996">
                  <c:v>223.28549999999993</c:v>
                </c:pt>
                <c:pt idx="3997">
                  <c:v>4.4939999999999998</c:v>
                </c:pt>
                <c:pt idx="3998">
                  <c:v>82.077600000000004</c:v>
                </c:pt>
                <c:pt idx="3999">
                  <c:v>5.7980000000000018</c:v>
                </c:pt>
                <c:pt idx="4000">
                  <c:v>19.040999999999997</c:v>
                </c:pt>
                <c:pt idx="4001">
                  <c:v>58.649999999999984</c:v>
                </c:pt>
                <c:pt idx="4002">
                  <c:v>-127.57919999999996</c:v>
                </c:pt>
                <c:pt idx="4003">
                  <c:v>33.589499999999987</c:v>
                </c:pt>
                <c:pt idx="4004">
                  <c:v>11.894999999999994</c:v>
                </c:pt>
                <c:pt idx="4005">
                  <c:v>0.49839999999999995</c:v>
                </c:pt>
                <c:pt idx="4006">
                  <c:v>12.441600000000001</c:v>
                </c:pt>
                <c:pt idx="4007">
                  <c:v>21.407399999999999</c:v>
                </c:pt>
                <c:pt idx="4008">
                  <c:v>0.59920000000000018</c:v>
                </c:pt>
                <c:pt idx="4009">
                  <c:v>199.26060000000004</c:v>
                </c:pt>
                <c:pt idx="4010">
                  <c:v>2.6399999999999997</c:v>
                </c:pt>
                <c:pt idx="4011">
                  <c:v>3.9295999999999989</c:v>
                </c:pt>
                <c:pt idx="4012">
                  <c:v>4.9647999999999985</c:v>
                </c:pt>
                <c:pt idx="4013">
                  <c:v>152.02319999999997</c:v>
                </c:pt>
                <c:pt idx="4014">
                  <c:v>4.2336</c:v>
                </c:pt>
                <c:pt idx="4015">
                  <c:v>94.962000000000003</c:v>
                </c:pt>
                <c:pt idx="4016">
                  <c:v>9.629999999999999</c:v>
                </c:pt>
                <c:pt idx="4017">
                  <c:v>48.94</c:v>
                </c:pt>
                <c:pt idx="4018">
                  <c:v>47.862899999999982</c:v>
                </c:pt>
                <c:pt idx="4019">
                  <c:v>6.7236000000000002</c:v>
                </c:pt>
                <c:pt idx="4020">
                  <c:v>-4.858799999999988</c:v>
                </c:pt>
                <c:pt idx="4021">
                  <c:v>-15.176700000000004</c:v>
                </c:pt>
                <c:pt idx="4022">
                  <c:v>0</c:v>
                </c:pt>
                <c:pt idx="4023">
                  <c:v>6.5490000000000208</c:v>
                </c:pt>
                <c:pt idx="4024">
                  <c:v>34.741999999999997</c:v>
                </c:pt>
                <c:pt idx="4025">
                  <c:v>10.011599999999998</c:v>
                </c:pt>
                <c:pt idx="4026">
                  <c:v>2.8699999999999992</c:v>
                </c:pt>
                <c:pt idx="4027">
                  <c:v>13.438599999999994</c:v>
                </c:pt>
                <c:pt idx="4028">
                  <c:v>-22.512</c:v>
                </c:pt>
                <c:pt idx="4029">
                  <c:v>239.98500000000001</c:v>
                </c:pt>
                <c:pt idx="4030">
                  <c:v>60.5488</c:v>
                </c:pt>
                <c:pt idx="4031">
                  <c:v>66.326400000000007</c:v>
                </c:pt>
                <c:pt idx="4032">
                  <c:v>14.651</c:v>
                </c:pt>
                <c:pt idx="4033">
                  <c:v>21</c:v>
                </c:pt>
                <c:pt idx="4034">
                  <c:v>-14.331299999999992</c:v>
                </c:pt>
                <c:pt idx="4035">
                  <c:v>76.790399999999977</c:v>
                </c:pt>
                <c:pt idx="4036">
                  <c:v>1.5509999999999984</c:v>
                </c:pt>
                <c:pt idx="4037">
                  <c:v>8.2169999999999987</c:v>
                </c:pt>
                <c:pt idx="4038">
                  <c:v>9.5039999999999996</c:v>
                </c:pt>
                <c:pt idx="4039">
                  <c:v>287.98199999999997</c:v>
                </c:pt>
                <c:pt idx="4040">
                  <c:v>4.6643999999999988</c:v>
                </c:pt>
                <c:pt idx="4041">
                  <c:v>19.197599999999994</c:v>
                </c:pt>
                <c:pt idx="4042">
                  <c:v>126.39420000000001</c:v>
                </c:pt>
                <c:pt idx="4043">
                  <c:v>23.990399999999994</c:v>
                </c:pt>
                <c:pt idx="4044">
                  <c:v>57.358000000000011</c:v>
                </c:pt>
                <c:pt idx="4045">
                  <c:v>-13.734000000000002</c:v>
                </c:pt>
                <c:pt idx="4046">
                  <c:v>-62.379199999999997</c:v>
                </c:pt>
                <c:pt idx="4047">
                  <c:v>39.6312</c:v>
                </c:pt>
                <c:pt idx="4048">
                  <c:v>191.96799999999996</c:v>
                </c:pt>
                <c:pt idx="4049">
                  <c:v>49.804199999999994</c:v>
                </c:pt>
                <c:pt idx="4050">
                  <c:v>32.633200000000016</c:v>
                </c:pt>
                <c:pt idx="4051">
                  <c:v>1.4783999999999997</c:v>
                </c:pt>
                <c:pt idx="4052">
                  <c:v>-81.854399999999998</c:v>
                </c:pt>
                <c:pt idx="4053">
                  <c:v>18.017999999999997</c:v>
                </c:pt>
                <c:pt idx="4054">
                  <c:v>6.8015999999999996</c:v>
                </c:pt>
                <c:pt idx="4055">
                  <c:v>-337.80600000000004</c:v>
                </c:pt>
                <c:pt idx="4056">
                  <c:v>-20.152800000000006</c:v>
                </c:pt>
                <c:pt idx="4057">
                  <c:v>-8.0774999999999864</c:v>
                </c:pt>
                <c:pt idx="4058">
                  <c:v>-15.458100000000007</c:v>
                </c:pt>
                <c:pt idx="4059">
                  <c:v>35.759999999999962</c:v>
                </c:pt>
                <c:pt idx="4060">
                  <c:v>17.879399999999997</c:v>
                </c:pt>
                <c:pt idx="4061">
                  <c:v>7.822499999999998</c:v>
                </c:pt>
                <c:pt idx="4062">
                  <c:v>7.4984999999999964</c:v>
                </c:pt>
                <c:pt idx="4063">
                  <c:v>1.7514000000000003</c:v>
                </c:pt>
                <c:pt idx="4064">
                  <c:v>0.34919999999999951</c:v>
                </c:pt>
                <c:pt idx="4065">
                  <c:v>1.4099999999999997</c:v>
                </c:pt>
                <c:pt idx="4066">
                  <c:v>0.89880000000000004</c:v>
                </c:pt>
                <c:pt idx="4067">
                  <c:v>15.537599999999998</c:v>
                </c:pt>
                <c:pt idx="4068">
                  <c:v>110.1194999999999</c:v>
                </c:pt>
                <c:pt idx="4069">
                  <c:v>-21.681000000000004</c:v>
                </c:pt>
                <c:pt idx="4070">
                  <c:v>-16.539600000000007</c:v>
                </c:pt>
                <c:pt idx="4071">
                  <c:v>-52.890800000000027</c:v>
                </c:pt>
                <c:pt idx="4072">
                  <c:v>449.99099999999999</c:v>
                </c:pt>
                <c:pt idx="4073">
                  <c:v>213.70440000000002</c:v>
                </c:pt>
                <c:pt idx="4074">
                  <c:v>55.016000000000012</c:v>
                </c:pt>
                <c:pt idx="4075">
                  <c:v>0</c:v>
                </c:pt>
                <c:pt idx="4076">
                  <c:v>3.3087999999999997</c:v>
                </c:pt>
                <c:pt idx="4077">
                  <c:v>0.2016</c:v>
                </c:pt>
                <c:pt idx="4078">
                  <c:v>56.977199999999996</c:v>
                </c:pt>
                <c:pt idx="4079">
                  <c:v>4.7976000000000028</c:v>
                </c:pt>
                <c:pt idx="4080">
                  <c:v>22.518000000000001</c:v>
                </c:pt>
                <c:pt idx="4081">
                  <c:v>-3.5153999999999996</c:v>
                </c:pt>
                <c:pt idx="4082">
                  <c:v>-320.23950000000013</c:v>
                </c:pt>
                <c:pt idx="4083">
                  <c:v>3.2099999999999982</c:v>
                </c:pt>
                <c:pt idx="4084">
                  <c:v>-6.0236999999999998</c:v>
                </c:pt>
                <c:pt idx="4085">
                  <c:v>30.238400000000013</c:v>
                </c:pt>
                <c:pt idx="4086">
                  <c:v>7.0712999999999981</c:v>
                </c:pt>
                <c:pt idx="4087">
                  <c:v>3.9770999999999996</c:v>
                </c:pt>
                <c:pt idx="4088">
                  <c:v>172.48140000000001</c:v>
                </c:pt>
                <c:pt idx="4089">
                  <c:v>9.9359999999999999</c:v>
                </c:pt>
                <c:pt idx="4090">
                  <c:v>3.2849999999999993</c:v>
                </c:pt>
                <c:pt idx="4091">
                  <c:v>4.6643999999999988</c:v>
                </c:pt>
                <c:pt idx="4092">
                  <c:v>-55.256</c:v>
                </c:pt>
                <c:pt idx="4093">
                  <c:v>1416.7999999999997</c:v>
                </c:pt>
                <c:pt idx="4094">
                  <c:v>18.390799999999999</c:v>
                </c:pt>
                <c:pt idx="4095">
                  <c:v>170.51129999999998</c:v>
                </c:pt>
                <c:pt idx="4096">
                  <c:v>15.552000000000001</c:v>
                </c:pt>
                <c:pt idx="4097">
                  <c:v>16.195999999999984</c:v>
                </c:pt>
                <c:pt idx="4098">
                  <c:v>4630.4755000000005</c:v>
                </c:pt>
                <c:pt idx="4099">
                  <c:v>6.47</c:v>
                </c:pt>
                <c:pt idx="4100">
                  <c:v>-5.2072000000000012</c:v>
                </c:pt>
                <c:pt idx="4101">
                  <c:v>-1.1100000000000003</c:v>
                </c:pt>
                <c:pt idx="4102">
                  <c:v>47.50719999999999</c:v>
                </c:pt>
                <c:pt idx="4103">
                  <c:v>7.0048000000000012</c:v>
                </c:pt>
                <c:pt idx="4104">
                  <c:v>17.995499999999979</c:v>
                </c:pt>
                <c:pt idx="4105">
                  <c:v>4.6440000000000001</c:v>
                </c:pt>
                <c:pt idx="4106">
                  <c:v>-6.8992000000000022</c:v>
                </c:pt>
                <c:pt idx="4107">
                  <c:v>0.27919999999999945</c:v>
                </c:pt>
                <c:pt idx="4108">
                  <c:v>-14.163900000000005</c:v>
                </c:pt>
                <c:pt idx="4109">
                  <c:v>19.974600000000002</c:v>
                </c:pt>
                <c:pt idx="4110">
                  <c:v>20.927400000000006</c:v>
                </c:pt>
                <c:pt idx="4111">
                  <c:v>8.4966000000000008</c:v>
                </c:pt>
                <c:pt idx="4112">
                  <c:v>0.9511999999999996</c:v>
                </c:pt>
                <c:pt idx="4113">
                  <c:v>2.9888999999999997</c:v>
                </c:pt>
                <c:pt idx="4114">
                  <c:v>13.857900000000008</c:v>
                </c:pt>
                <c:pt idx="4115">
                  <c:v>381.23749999999995</c:v>
                </c:pt>
                <c:pt idx="4116">
                  <c:v>0.99</c:v>
                </c:pt>
                <c:pt idx="4117">
                  <c:v>9.3312000000000008</c:v>
                </c:pt>
                <c:pt idx="4118">
                  <c:v>54.583200000000019</c:v>
                </c:pt>
                <c:pt idx="4119">
                  <c:v>29.702399999999997</c:v>
                </c:pt>
                <c:pt idx="4120">
                  <c:v>-1.4279999999999999</c:v>
                </c:pt>
                <c:pt idx="4121">
                  <c:v>16.847999999999999</c:v>
                </c:pt>
                <c:pt idx="4122">
                  <c:v>17.667299999999997</c:v>
                </c:pt>
                <c:pt idx="4123">
                  <c:v>9.4365999999999985</c:v>
                </c:pt>
                <c:pt idx="4124">
                  <c:v>9.6956999999999987</c:v>
                </c:pt>
                <c:pt idx="4125">
                  <c:v>-2.2758000000000109</c:v>
                </c:pt>
                <c:pt idx="4126">
                  <c:v>18.037799999999997</c:v>
                </c:pt>
                <c:pt idx="4127">
                  <c:v>7.5761999999999894</c:v>
                </c:pt>
                <c:pt idx="4128">
                  <c:v>-944.99460000000045</c:v>
                </c:pt>
                <c:pt idx="4129">
                  <c:v>21.251199999999997</c:v>
                </c:pt>
                <c:pt idx="4130">
                  <c:v>-23.89200000000001</c:v>
                </c:pt>
                <c:pt idx="4131">
                  <c:v>4.0338000000000003</c:v>
                </c:pt>
                <c:pt idx="4132">
                  <c:v>5.6375999999999999</c:v>
                </c:pt>
                <c:pt idx="4133">
                  <c:v>21.599999999999998</c:v>
                </c:pt>
                <c:pt idx="4134">
                  <c:v>90.287100000000009</c:v>
                </c:pt>
                <c:pt idx="4135">
                  <c:v>42.045000000000002</c:v>
                </c:pt>
                <c:pt idx="4136">
                  <c:v>204.76820000000001</c:v>
                </c:pt>
                <c:pt idx="4137">
                  <c:v>12.530000000000001</c:v>
                </c:pt>
                <c:pt idx="4138">
                  <c:v>-10.385999999999999</c:v>
                </c:pt>
                <c:pt idx="4139">
                  <c:v>2.336999999999998</c:v>
                </c:pt>
                <c:pt idx="4140">
                  <c:v>13.845999999999997</c:v>
                </c:pt>
                <c:pt idx="4141">
                  <c:v>8.6939999999999991</c:v>
                </c:pt>
                <c:pt idx="4142">
                  <c:v>26.413199999999996</c:v>
                </c:pt>
                <c:pt idx="4143">
                  <c:v>5.7329999999999997</c:v>
                </c:pt>
                <c:pt idx="4144">
                  <c:v>2.3814000000000002</c:v>
                </c:pt>
                <c:pt idx="4145">
                  <c:v>-13.588200000000001</c:v>
                </c:pt>
                <c:pt idx="4146">
                  <c:v>64.518000000000001</c:v>
                </c:pt>
                <c:pt idx="4147">
                  <c:v>-15.131100000000004</c:v>
                </c:pt>
                <c:pt idx="4148">
                  <c:v>1.2004999999999999</c:v>
                </c:pt>
                <c:pt idx="4149">
                  <c:v>-2.0700000000000038</c:v>
                </c:pt>
                <c:pt idx="4150">
                  <c:v>-58.305599999999984</c:v>
                </c:pt>
                <c:pt idx="4151">
                  <c:v>9.8685000000000009</c:v>
                </c:pt>
                <c:pt idx="4152">
                  <c:v>5.4432</c:v>
                </c:pt>
                <c:pt idx="4153">
                  <c:v>1.6523999999999992</c:v>
                </c:pt>
                <c:pt idx="4154">
                  <c:v>-27.93119999999999</c:v>
                </c:pt>
                <c:pt idx="4155">
                  <c:v>-1.9656000000000002</c:v>
                </c:pt>
                <c:pt idx="4156">
                  <c:v>0.59979999999999656</c:v>
                </c:pt>
                <c:pt idx="4157">
                  <c:v>-19.982399999999991</c:v>
                </c:pt>
                <c:pt idx="4158">
                  <c:v>5.1011999999999995</c:v>
                </c:pt>
                <c:pt idx="4159">
                  <c:v>3.7235999999999989</c:v>
                </c:pt>
                <c:pt idx="4160">
                  <c:v>134.99250000000001</c:v>
                </c:pt>
                <c:pt idx="4161">
                  <c:v>5.8707999999999991</c:v>
                </c:pt>
                <c:pt idx="4162">
                  <c:v>7.5991999999999997</c:v>
                </c:pt>
                <c:pt idx="4163">
                  <c:v>315.81179999999995</c:v>
                </c:pt>
                <c:pt idx="4164">
                  <c:v>-14.793099999999995</c:v>
                </c:pt>
                <c:pt idx="4165">
                  <c:v>14.754599999999996</c:v>
                </c:pt>
                <c:pt idx="4166">
                  <c:v>9.3312000000000008</c:v>
                </c:pt>
                <c:pt idx="4167">
                  <c:v>8.299199999999999</c:v>
                </c:pt>
                <c:pt idx="4168">
                  <c:v>-65.035200000000046</c:v>
                </c:pt>
                <c:pt idx="4169">
                  <c:v>10.8864</c:v>
                </c:pt>
                <c:pt idx="4170">
                  <c:v>17.815199999999997</c:v>
                </c:pt>
                <c:pt idx="4171">
                  <c:v>0.97719999999999807</c:v>
                </c:pt>
                <c:pt idx="4172">
                  <c:v>6.5319999999999991</c:v>
                </c:pt>
                <c:pt idx="4173">
                  <c:v>6.2208000000000006</c:v>
                </c:pt>
                <c:pt idx="4174">
                  <c:v>28.0032</c:v>
                </c:pt>
                <c:pt idx="4175">
                  <c:v>15.764000000000003</c:v>
                </c:pt>
                <c:pt idx="4176">
                  <c:v>163.78700000000003</c:v>
                </c:pt>
                <c:pt idx="4177">
                  <c:v>60.255300000000005</c:v>
                </c:pt>
                <c:pt idx="4178">
                  <c:v>21.784499999999998</c:v>
                </c:pt>
                <c:pt idx="4179">
                  <c:v>5.4288000000000007</c:v>
                </c:pt>
                <c:pt idx="4180">
                  <c:v>-6.3599999999999994</c:v>
                </c:pt>
                <c:pt idx="4181">
                  <c:v>115.18559999999999</c:v>
                </c:pt>
                <c:pt idx="4182">
                  <c:v>7.6679999999999993</c:v>
                </c:pt>
                <c:pt idx="4183">
                  <c:v>10.347300000000004</c:v>
                </c:pt>
                <c:pt idx="4184">
                  <c:v>20.484999999999999</c:v>
                </c:pt>
                <c:pt idx="4185">
                  <c:v>9.8159999999999954</c:v>
                </c:pt>
                <c:pt idx="4186">
                  <c:v>-10.654700000000002</c:v>
                </c:pt>
                <c:pt idx="4187">
                  <c:v>-3.293400000000001</c:v>
                </c:pt>
                <c:pt idx="4188">
                  <c:v>0.66959999999999997</c:v>
                </c:pt>
                <c:pt idx="4189">
                  <c:v>4.4954999999999998</c:v>
                </c:pt>
                <c:pt idx="4190">
                  <c:v>5039.9856</c:v>
                </c:pt>
                <c:pt idx="4191">
                  <c:v>6.5999999999999988</c:v>
                </c:pt>
                <c:pt idx="4192">
                  <c:v>160.17660000000001</c:v>
                </c:pt>
                <c:pt idx="4193">
                  <c:v>22.858199999999982</c:v>
                </c:pt>
                <c:pt idx="4194">
                  <c:v>15.074199999999998</c:v>
                </c:pt>
                <c:pt idx="4195">
                  <c:v>10.374000000000001</c:v>
                </c:pt>
                <c:pt idx="4196">
                  <c:v>10.307099999999998</c:v>
                </c:pt>
                <c:pt idx="4197">
                  <c:v>93.768799999999999</c:v>
                </c:pt>
                <c:pt idx="4198">
                  <c:v>-14.553600000000003</c:v>
                </c:pt>
                <c:pt idx="4199">
                  <c:v>3.4356999999999998</c:v>
                </c:pt>
                <c:pt idx="4200">
                  <c:v>249.99499999999998</c:v>
                </c:pt>
                <c:pt idx="4201">
                  <c:v>18.988799999999998</c:v>
                </c:pt>
                <c:pt idx="4202">
                  <c:v>84.943599999999989</c:v>
                </c:pt>
                <c:pt idx="4203">
                  <c:v>18.715000000000003</c:v>
                </c:pt>
                <c:pt idx="4204">
                  <c:v>4.7751999999999999</c:v>
                </c:pt>
                <c:pt idx="4205">
                  <c:v>4.2803999999999984</c:v>
                </c:pt>
                <c:pt idx="4206">
                  <c:v>15.676799999999997</c:v>
                </c:pt>
                <c:pt idx="4207">
                  <c:v>7.7748000000000008</c:v>
                </c:pt>
                <c:pt idx="4208">
                  <c:v>481.46999999999991</c:v>
                </c:pt>
                <c:pt idx="4209">
                  <c:v>-60.607800000000026</c:v>
                </c:pt>
                <c:pt idx="4210">
                  <c:v>4.9949999999999992</c:v>
                </c:pt>
                <c:pt idx="4211">
                  <c:v>4.238999999999999</c:v>
                </c:pt>
                <c:pt idx="4212">
                  <c:v>1.9023999999999992</c:v>
                </c:pt>
                <c:pt idx="4213">
                  <c:v>11.543199999999999</c:v>
                </c:pt>
                <c:pt idx="4214">
                  <c:v>64.199999999999989</c:v>
                </c:pt>
                <c:pt idx="4215">
                  <c:v>29.271599999999999</c:v>
                </c:pt>
                <c:pt idx="4216">
                  <c:v>4.4352</c:v>
                </c:pt>
                <c:pt idx="4217">
                  <c:v>85.175999999999974</c:v>
                </c:pt>
                <c:pt idx="4218">
                  <c:v>359.99879999999962</c:v>
                </c:pt>
                <c:pt idx="4219">
                  <c:v>18.211199999999998</c:v>
                </c:pt>
                <c:pt idx="4220">
                  <c:v>6.6293999999999995</c:v>
                </c:pt>
                <c:pt idx="4221">
                  <c:v>130.20749999999998</c:v>
                </c:pt>
                <c:pt idx="4222">
                  <c:v>1.0296000000000021</c:v>
                </c:pt>
                <c:pt idx="4223">
                  <c:v>41.860800000000005</c:v>
                </c:pt>
                <c:pt idx="4224">
                  <c:v>-3.2406000000000006</c:v>
                </c:pt>
                <c:pt idx="4225">
                  <c:v>-42.492599999999982</c:v>
                </c:pt>
                <c:pt idx="4226">
                  <c:v>21.5824</c:v>
                </c:pt>
                <c:pt idx="4227">
                  <c:v>-6.9282000000000039</c:v>
                </c:pt>
                <c:pt idx="4228">
                  <c:v>10.3408</c:v>
                </c:pt>
                <c:pt idx="4229">
                  <c:v>-348.62940000000003</c:v>
                </c:pt>
                <c:pt idx="4230">
                  <c:v>-17.660699999999999</c:v>
                </c:pt>
                <c:pt idx="4231">
                  <c:v>5.6375999999999999</c:v>
                </c:pt>
                <c:pt idx="4232">
                  <c:v>11.2752</c:v>
                </c:pt>
                <c:pt idx="4233">
                  <c:v>-10.421400000000002</c:v>
                </c:pt>
                <c:pt idx="4234">
                  <c:v>4.1151</c:v>
                </c:pt>
                <c:pt idx="4235">
                  <c:v>7.0226999999999995</c:v>
                </c:pt>
                <c:pt idx="4236">
                  <c:v>-18.836400000000005</c:v>
                </c:pt>
                <c:pt idx="4237">
                  <c:v>0.70560000000000045</c:v>
                </c:pt>
                <c:pt idx="4238">
                  <c:v>5.9489999999999981</c:v>
                </c:pt>
                <c:pt idx="4239">
                  <c:v>100.65599999999999</c:v>
                </c:pt>
                <c:pt idx="4240">
                  <c:v>11.858400000000003</c:v>
                </c:pt>
                <c:pt idx="4241">
                  <c:v>6.5753999999999984</c:v>
                </c:pt>
                <c:pt idx="4242">
                  <c:v>5.9987999999999815</c:v>
                </c:pt>
                <c:pt idx="4243">
                  <c:v>13.070699999999999</c:v>
                </c:pt>
                <c:pt idx="4244">
                  <c:v>8.6190000000000033</c:v>
                </c:pt>
                <c:pt idx="4245">
                  <c:v>0.73799999999999988</c:v>
                </c:pt>
                <c:pt idx="4246">
                  <c:v>272.79200000000003</c:v>
                </c:pt>
                <c:pt idx="4247">
                  <c:v>7.5239999999999991</c:v>
                </c:pt>
                <c:pt idx="4248">
                  <c:v>40.516799999999996</c:v>
                </c:pt>
                <c:pt idx="4249">
                  <c:v>150.38400000000001</c:v>
                </c:pt>
                <c:pt idx="4250">
                  <c:v>177.42059999999998</c:v>
                </c:pt>
                <c:pt idx="4251">
                  <c:v>-13.286700000000002</c:v>
                </c:pt>
                <c:pt idx="4252">
                  <c:v>2.271199999999999</c:v>
                </c:pt>
                <c:pt idx="4253">
                  <c:v>1.0346000000000006</c:v>
                </c:pt>
                <c:pt idx="4254">
                  <c:v>20.576399999999996</c:v>
                </c:pt>
                <c:pt idx="4255">
                  <c:v>-145.17600000000002</c:v>
                </c:pt>
                <c:pt idx="4256">
                  <c:v>-6.8094000000000037</c:v>
                </c:pt>
                <c:pt idx="4257">
                  <c:v>-6.833400000000001</c:v>
                </c:pt>
                <c:pt idx="4258">
                  <c:v>-22.138200000000012</c:v>
                </c:pt>
                <c:pt idx="4259">
                  <c:v>23.99</c:v>
                </c:pt>
                <c:pt idx="4260">
                  <c:v>6.0029999999999992</c:v>
                </c:pt>
                <c:pt idx="4261">
                  <c:v>19.827599999999997</c:v>
                </c:pt>
                <c:pt idx="4262">
                  <c:v>24.143999999999998</c:v>
                </c:pt>
                <c:pt idx="4263">
                  <c:v>-7.782</c:v>
                </c:pt>
                <c:pt idx="4264">
                  <c:v>-160.29520000000008</c:v>
                </c:pt>
                <c:pt idx="4265">
                  <c:v>-6.2370000000000019</c:v>
                </c:pt>
                <c:pt idx="4266">
                  <c:v>-225.09759999999991</c:v>
                </c:pt>
                <c:pt idx="4267">
                  <c:v>-20.140800000000006</c:v>
                </c:pt>
                <c:pt idx="4268">
                  <c:v>45.139500000000005</c:v>
                </c:pt>
                <c:pt idx="4269">
                  <c:v>148.13799999999992</c:v>
                </c:pt>
                <c:pt idx="4270">
                  <c:v>190.42980000000006</c:v>
                </c:pt>
                <c:pt idx="4271">
                  <c:v>85.181600000000003</c:v>
                </c:pt>
                <c:pt idx="4272">
                  <c:v>6.2936999999999976</c:v>
                </c:pt>
                <c:pt idx="4273">
                  <c:v>7.5370999999999988</c:v>
                </c:pt>
                <c:pt idx="4274">
                  <c:v>1.1224999999999996</c:v>
                </c:pt>
                <c:pt idx="4275">
                  <c:v>-121.58000000000004</c:v>
                </c:pt>
                <c:pt idx="4276">
                  <c:v>61.38900000000001</c:v>
                </c:pt>
                <c:pt idx="4277">
                  <c:v>2365.9817999999996</c:v>
                </c:pt>
                <c:pt idx="4278">
                  <c:v>3.2867999999999995</c:v>
                </c:pt>
                <c:pt idx="4279">
                  <c:v>11.890999999999998</c:v>
                </c:pt>
                <c:pt idx="4280">
                  <c:v>5.2255999999999991</c:v>
                </c:pt>
                <c:pt idx="4281">
                  <c:v>14.62239999999999</c:v>
                </c:pt>
                <c:pt idx="4282">
                  <c:v>1.7343</c:v>
                </c:pt>
                <c:pt idx="4283">
                  <c:v>496.78649999999993</c:v>
                </c:pt>
                <c:pt idx="4284">
                  <c:v>-76.011599999999973</c:v>
                </c:pt>
                <c:pt idx="4285">
                  <c:v>3.9473999999999996</c:v>
                </c:pt>
                <c:pt idx="4286">
                  <c:v>164.99700000000001</c:v>
                </c:pt>
                <c:pt idx="4287">
                  <c:v>-12.956800000000005</c:v>
                </c:pt>
                <c:pt idx="4288">
                  <c:v>-49.92</c:v>
                </c:pt>
                <c:pt idx="4289">
                  <c:v>4.9307999999999996</c:v>
                </c:pt>
                <c:pt idx="4290">
                  <c:v>2.7899999999999991</c:v>
                </c:pt>
                <c:pt idx="4291">
                  <c:v>22.408199999999994</c:v>
                </c:pt>
                <c:pt idx="4292">
                  <c:v>68.039999999999992</c:v>
                </c:pt>
                <c:pt idx="4293">
                  <c:v>-10.796399999999995</c:v>
                </c:pt>
                <c:pt idx="4294">
                  <c:v>-120.51299999999998</c:v>
                </c:pt>
                <c:pt idx="4295">
                  <c:v>54.343800000000009</c:v>
                </c:pt>
                <c:pt idx="4296">
                  <c:v>0.54319999999999879</c:v>
                </c:pt>
                <c:pt idx="4297">
                  <c:v>327.59220000000005</c:v>
                </c:pt>
                <c:pt idx="4298">
                  <c:v>15.489999999999997</c:v>
                </c:pt>
                <c:pt idx="4299">
                  <c:v>12.103199999999994</c:v>
                </c:pt>
                <c:pt idx="4300">
                  <c:v>0.41759999999999986</c:v>
                </c:pt>
                <c:pt idx="4301">
                  <c:v>2.9429999999999992</c:v>
                </c:pt>
                <c:pt idx="4302">
                  <c:v>1.0269000000000001</c:v>
                </c:pt>
                <c:pt idx="4303">
                  <c:v>19.4194</c:v>
                </c:pt>
                <c:pt idx="4304">
                  <c:v>3.195999999999998</c:v>
                </c:pt>
                <c:pt idx="4305">
                  <c:v>38.396000000000015</c:v>
                </c:pt>
                <c:pt idx="4306">
                  <c:v>2.8100999999999998</c:v>
                </c:pt>
                <c:pt idx="4307">
                  <c:v>11.748799999999997</c:v>
                </c:pt>
                <c:pt idx="4308">
                  <c:v>66.634399999999971</c:v>
                </c:pt>
                <c:pt idx="4309">
                  <c:v>-64.544399999999968</c:v>
                </c:pt>
                <c:pt idx="4310">
                  <c:v>8.2259999999999991</c:v>
                </c:pt>
                <c:pt idx="4311">
                  <c:v>9.3312000000000008</c:v>
                </c:pt>
                <c:pt idx="4312">
                  <c:v>139.98999999999995</c:v>
                </c:pt>
                <c:pt idx="4313">
                  <c:v>4.1950000000000003</c:v>
                </c:pt>
                <c:pt idx="4314">
                  <c:v>5.24</c:v>
                </c:pt>
                <c:pt idx="4315">
                  <c:v>27.734999999999996</c:v>
                </c:pt>
                <c:pt idx="4316">
                  <c:v>9.126899999999992</c:v>
                </c:pt>
                <c:pt idx="4317">
                  <c:v>78.894199999999998</c:v>
                </c:pt>
                <c:pt idx="4318">
                  <c:v>25.537799999999997</c:v>
                </c:pt>
                <c:pt idx="4319">
                  <c:v>-5.694300000000001</c:v>
                </c:pt>
                <c:pt idx="4320">
                  <c:v>7.9895999999999994</c:v>
                </c:pt>
                <c:pt idx="4321">
                  <c:v>-11.961599999999997</c:v>
                </c:pt>
                <c:pt idx="4322">
                  <c:v>-80.995500000000021</c:v>
                </c:pt>
                <c:pt idx="4323">
                  <c:v>-1.6763999999999997</c:v>
                </c:pt>
                <c:pt idx="4324">
                  <c:v>0.8969999999999998</c:v>
                </c:pt>
                <c:pt idx="4325">
                  <c:v>0.89969999999999573</c:v>
                </c:pt>
                <c:pt idx="4326">
                  <c:v>2.3025000000000002</c:v>
                </c:pt>
                <c:pt idx="4327">
                  <c:v>8.2799999999999994</c:v>
                </c:pt>
                <c:pt idx="4328">
                  <c:v>19.318499999999997</c:v>
                </c:pt>
                <c:pt idx="4329">
                  <c:v>5.4432</c:v>
                </c:pt>
                <c:pt idx="4330">
                  <c:v>1.1200000000000001</c:v>
                </c:pt>
                <c:pt idx="4331">
                  <c:v>6.796599999999998</c:v>
                </c:pt>
                <c:pt idx="4332">
                  <c:v>8.0219999999999985</c:v>
                </c:pt>
                <c:pt idx="4333">
                  <c:v>14.628000000000005</c:v>
                </c:pt>
                <c:pt idx="4334">
                  <c:v>9.2178000000000004</c:v>
                </c:pt>
                <c:pt idx="4335">
                  <c:v>2.7719999999999994</c:v>
                </c:pt>
                <c:pt idx="4336">
                  <c:v>3.9512</c:v>
                </c:pt>
                <c:pt idx="4337">
                  <c:v>22.6737</c:v>
                </c:pt>
                <c:pt idx="4338">
                  <c:v>53.495399999999989</c:v>
                </c:pt>
                <c:pt idx="4339">
                  <c:v>1.8144</c:v>
                </c:pt>
                <c:pt idx="4340">
                  <c:v>6.5120000000000005</c:v>
                </c:pt>
                <c:pt idx="4341">
                  <c:v>157.87019999999993</c:v>
                </c:pt>
                <c:pt idx="4342">
                  <c:v>6.690599999999999</c:v>
                </c:pt>
                <c:pt idx="4343">
                  <c:v>-131.50080000000005</c:v>
                </c:pt>
                <c:pt idx="4344">
                  <c:v>10.949399999999997</c:v>
                </c:pt>
                <c:pt idx="4345">
                  <c:v>85.982800000000012</c:v>
                </c:pt>
                <c:pt idx="4346">
                  <c:v>140.39599999999993</c:v>
                </c:pt>
                <c:pt idx="4347">
                  <c:v>26.1096</c:v>
                </c:pt>
                <c:pt idx="4348">
                  <c:v>-15.197599999999994</c:v>
                </c:pt>
                <c:pt idx="4349">
                  <c:v>-41.587199999999996</c:v>
                </c:pt>
                <c:pt idx="4350">
                  <c:v>1.4672000000000001</c:v>
                </c:pt>
                <c:pt idx="4351">
                  <c:v>-4.7460000000000013</c:v>
                </c:pt>
                <c:pt idx="4352">
                  <c:v>34.741999999999997</c:v>
                </c:pt>
                <c:pt idx="4353">
                  <c:v>6.2208000000000006</c:v>
                </c:pt>
                <c:pt idx="4354">
                  <c:v>-12.671999999999997</c:v>
                </c:pt>
                <c:pt idx="4355">
                  <c:v>-1065.3719999999998</c:v>
                </c:pt>
                <c:pt idx="4356">
                  <c:v>12.011999999999999</c:v>
                </c:pt>
                <c:pt idx="4357">
                  <c:v>3.6288</c:v>
                </c:pt>
                <c:pt idx="4358">
                  <c:v>-66.061999999999998</c:v>
                </c:pt>
                <c:pt idx="4359">
                  <c:v>-14.870399999999961</c:v>
                </c:pt>
                <c:pt idx="4360">
                  <c:v>54.860399999999998</c:v>
                </c:pt>
                <c:pt idx="4361">
                  <c:v>8.4563999999999986</c:v>
                </c:pt>
                <c:pt idx="4362">
                  <c:v>35.623800000000003</c:v>
                </c:pt>
                <c:pt idx="4363">
                  <c:v>8.2943999999999996</c:v>
                </c:pt>
                <c:pt idx="4364">
                  <c:v>162.09479999999996</c:v>
                </c:pt>
                <c:pt idx="4365">
                  <c:v>3.4827000000000004</c:v>
                </c:pt>
                <c:pt idx="4366">
                  <c:v>7.094999999999998</c:v>
                </c:pt>
                <c:pt idx="4367">
                  <c:v>3.2899999999999996</c:v>
                </c:pt>
                <c:pt idx="4368">
                  <c:v>6.4199999999999964</c:v>
                </c:pt>
                <c:pt idx="4369">
                  <c:v>50.351999999999997</c:v>
                </c:pt>
                <c:pt idx="4370">
                  <c:v>16.268800000000002</c:v>
                </c:pt>
                <c:pt idx="4371">
                  <c:v>24.84</c:v>
                </c:pt>
                <c:pt idx="4372">
                  <c:v>5.4895999999999994</c:v>
                </c:pt>
                <c:pt idx="4373">
                  <c:v>11.182499999999997</c:v>
                </c:pt>
                <c:pt idx="4374">
                  <c:v>16.894799999999996</c:v>
                </c:pt>
                <c:pt idx="4375">
                  <c:v>63.682499999999997</c:v>
                </c:pt>
                <c:pt idx="4376">
                  <c:v>78.508799999999965</c:v>
                </c:pt>
                <c:pt idx="4377">
                  <c:v>148.70400000000006</c:v>
                </c:pt>
                <c:pt idx="4378">
                  <c:v>8.2156000000000002</c:v>
                </c:pt>
                <c:pt idx="4379">
                  <c:v>32.345999999999997</c:v>
                </c:pt>
                <c:pt idx="4380">
                  <c:v>16.3215</c:v>
                </c:pt>
                <c:pt idx="4381">
                  <c:v>-31.64700000000002</c:v>
                </c:pt>
                <c:pt idx="4382">
                  <c:v>-4.4639999999999995</c:v>
                </c:pt>
                <c:pt idx="4383">
                  <c:v>-126.48159999999999</c:v>
                </c:pt>
                <c:pt idx="4384">
                  <c:v>13.438599999999994</c:v>
                </c:pt>
                <c:pt idx="4385">
                  <c:v>-52.195999999999913</c:v>
                </c:pt>
                <c:pt idx="4386">
                  <c:v>11.858400000000003</c:v>
                </c:pt>
                <c:pt idx="4387">
                  <c:v>7.822499999999998</c:v>
                </c:pt>
                <c:pt idx="4388">
                  <c:v>22.444800000000001</c:v>
                </c:pt>
                <c:pt idx="4389">
                  <c:v>-25.295600000000022</c:v>
                </c:pt>
                <c:pt idx="4390">
                  <c:v>327.59220000000005</c:v>
                </c:pt>
                <c:pt idx="4391">
                  <c:v>19.311600000000002</c:v>
                </c:pt>
                <c:pt idx="4392">
                  <c:v>6.1572000000000031</c:v>
                </c:pt>
                <c:pt idx="4393">
                  <c:v>21.735500000000002</c:v>
                </c:pt>
                <c:pt idx="4394">
                  <c:v>-5.1968000000000005</c:v>
                </c:pt>
                <c:pt idx="4395">
                  <c:v>-21.887999999999991</c:v>
                </c:pt>
                <c:pt idx="4396">
                  <c:v>27.103200000000001</c:v>
                </c:pt>
                <c:pt idx="4397">
                  <c:v>-46.736200000000011</c:v>
                </c:pt>
                <c:pt idx="4398">
                  <c:v>12.0764</c:v>
                </c:pt>
                <c:pt idx="4399">
                  <c:v>89.954999999999984</c:v>
                </c:pt>
                <c:pt idx="4400">
                  <c:v>297.64349999999996</c:v>
                </c:pt>
                <c:pt idx="4401">
                  <c:v>252.59</c:v>
                </c:pt>
                <c:pt idx="4402">
                  <c:v>2.5488000000000004</c:v>
                </c:pt>
                <c:pt idx="4403">
                  <c:v>8.071200000000001</c:v>
                </c:pt>
                <c:pt idx="4404">
                  <c:v>2.1749999999999989</c:v>
                </c:pt>
                <c:pt idx="4405">
                  <c:v>-2.4359999999999999</c:v>
                </c:pt>
                <c:pt idx="4406">
                  <c:v>4.0859999999999994</c:v>
                </c:pt>
                <c:pt idx="4407">
                  <c:v>150.98399999999998</c:v>
                </c:pt>
                <c:pt idx="4408">
                  <c:v>2.3077000000000001</c:v>
                </c:pt>
                <c:pt idx="4409">
                  <c:v>2.7166000000000001</c:v>
                </c:pt>
                <c:pt idx="4410">
                  <c:v>30.223200000000002</c:v>
                </c:pt>
                <c:pt idx="4411">
                  <c:v>9.0389999999999997</c:v>
                </c:pt>
                <c:pt idx="4412">
                  <c:v>160.6722</c:v>
                </c:pt>
                <c:pt idx="4413">
                  <c:v>26.864999999999995</c:v>
                </c:pt>
                <c:pt idx="4414">
                  <c:v>182.3553</c:v>
                </c:pt>
                <c:pt idx="4415">
                  <c:v>71.989999999999981</c:v>
                </c:pt>
                <c:pt idx="4416">
                  <c:v>15.2</c:v>
                </c:pt>
                <c:pt idx="4417">
                  <c:v>219.99039999999997</c:v>
                </c:pt>
                <c:pt idx="4418">
                  <c:v>-21.470400000000026</c:v>
                </c:pt>
                <c:pt idx="4419">
                  <c:v>-4.0215999999999994</c:v>
                </c:pt>
                <c:pt idx="4420">
                  <c:v>3.0690000000000026</c:v>
                </c:pt>
                <c:pt idx="4421">
                  <c:v>2.3327999999999989</c:v>
                </c:pt>
                <c:pt idx="4422">
                  <c:v>4.4824000000000002</c:v>
                </c:pt>
                <c:pt idx="4423">
                  <c:v>75.735000000000014</c:v>
                </c:pt>
                <c:pt idx="4424">
                  <c:v>15.637499999999999</c:v>
                </c:pt>
                <c:pt idx="4425">
                  <c:v>54.691199999999995</c:v>
                </c:pt>
                <c:pt idx="4426">
                  <c:v>15.674399999999999</c:v>
                </c:pt>
                <c:pt idx="4427">
                  <c:v>12.231</c:v>
                </c:pt>
                <c:pt idx="4428">
                  <c:v>523.70519999999988</c:v>
                </c:pt>
                <c:pt idx="4429">
                  <c:v>18.447000000000003</c:v>
                </c:pt>
                <c:pt idx="4430">
                  <c:v>9.6</c:v>
                </c:pt>
                <c:pt idx="4431">
                  <c:v>2.0747999999999998</c:v>
                </c:pt>
                <c:pt idx="4432">
                  <c:v>9.1580000000000013</c:v>
                </c:pt>
                <c:pt idx="4433">
                  <c:v>2.6249999999999991</c:v>
                </c:pt>
                <c:pt idx="4434">
                  <c:v>160.15860000000001</c:v>
                </c:pt>
                <c:pt idx="4435">
                  <c:v>-3.6002999999999998</c:v>
                </c:pt>
                <c:pt idx="4436">
                  <c:v>2.7384000000000022</c:v>
                </c:pt>
                <c:pt idx="4437">
                  <c:v>-71.296199999999999</c:v>
                </c:pt>
                <c:pt idx="4438">
                  <c:v>3.6288</c:v>
                </c:pt>
                <c:pt idx="4439">
                  <c:v>7.3999999999999995</c:v>
                </c:pt>
                <c:pt idx="4440">
                  <c:v>36.283500000000004</c:v>
                </c:pt>
                <c:pt idx="4441">
                  <c:v>135.21900000000002</c:v>
                </c:pt>
                <c:pt idx="4442">
                  <c:v>10.511999999999999</c:v>
                </c:pt>
                <c:pt idx="4443">
                  <c:v>15.552000000000001</c:v>
                </c:pt>
                <c:pt idx="4444">
                  <c:v>36.824499999999993</c:v>
                </c:pt>
                <c:pt idx="4445">
                  <c:v>14.256</c:v>
                </c:pt>
                <c:pt idx="4446">
                  <c:v>14.268800000000001</c:v>
                </c:pt>
                <c:pt idx="4447">
                  <c:v>42.362499999999997</c:v>
                </c:pt>
                <c:pt idx="4448">
                  <c:v>4.0191999999999997</c:v>
                </c:pt>
                <c:pt idx="4449">
                  <c:v>3.1104000000000003</c:v>
                </c:pt>
                <c:pt idx="4450">
                  <c:v>87.744299999999981</c:v>
                </c:pt>
                <c:pt idx="4451">
                  <c:v>8.6359999999999992</c:v>
                </c:pt>
                <c:pt idx="4452">
                  <c:v>20.661200000000001</c:v>
                </c:pt>
                <c:pt idx="4453">
                  <c:v>225.73499999999993</c:v>
                </c:pt>
                <c:pt idx="4454">
                  <c:v>0.5583999999999989</c:v>
                </c:pt>
                <c:pt idx="4455">
                  <c:v>-12.956799999999994</c:v>
                </c:pt>
                <c:pt idx="4456">
                  <c:v>2.1492</c:v>
                </c:pt>
                <c:pt idx="4457">
                  <c:v>114.93849999999998</c:v>
                </c:pt>
                <c:pt idx="4458">
                  <c:v>-299.8116</c:v>
                </c:pt>
                <c:pt idx="4459">
                  <c:v>3.2776000000000014</c:v>
                </c:pt>
                <c:pt idx="4460">
                  <c:v>-29.436800000000012</c:v>
                </c:pt>
                <c:pt idx="4461">
                  <c:v>1.359599999999995</c:v>
                </c:pt>
                <c:pt idx="4462">
                  <c:v>-58.861599999999981</c:v>
                </c:pt>
                <c:pt idx="4463">
                  <c:v>5.2026000000000003</c:v>
                </c:pt>
                <c:pt idx="4464">
                  <c:v>26.22399999999999</c:v>
                </c:pt>
                <c:pt idx="4465">
                  <c:v>1.1151</c:v>
                </c:pt>
                <c:pt idx="4466">
                  <c:v>7.3709999999999996</c:v>
                </c:pt>
                <c:pt idx="4467">
                  <c:v>78.941199999999995</c:v>
                </c:pt>
                <c:pt idx="4468">
                  <c:v>-16.078399999999988</c:v>
                </c:pt>
                <c:pt idx="4469">
                  <c:v>6.2208000000000006</c:v>
                </c:pt>
                <c:pt idx="4470">
                  <c:v>-23.782199999999996</c:v>
                </c:pt>
                <c:pt idx="4471">
                  <c:v>-15.466600000000003</c:v>
                </c:pt>
                <c:pt idx="4472">
                  <c:v>65.993400000000008</c:v>
                </c:pt>
                <c:pt idx="4473">
                  <c:v>-189.32100000000003</c:v>
                </c:pt>
                <c:pt idx="4474">
                  <c:v>5.4432</c:v>
                </c:pt>
                <c:pt idx="4475">
                  <c:v>7.436799999999999</c:v>
                </c:pt>
                <c:pt idx="4476">
                  <c:v>2.6399999999999997</c:v>
                </c:pt>
                <c:pt idx="4477">
                  <c:v>23.316299999999984</c:v>
                </c:pt>
                <c:pt idx="4478">
                  <c:v>54.775599999999997</c:v>
                </c:pt>
                <c:pt idx="4479">
                  <c:v>11.703000000000001</c:v>
                </c:pt>
                <c:pt idx="4480">
                  <c:v>5.0358000000000001</c:v>
                </c:pt>
                <c:pt idx="4481">
                  <c:v>14.295599999999997</c:v>
                </c:pt>
                <c:pt idx="4482">
                  <c:v>15.799199999999999</c:v>
                </c:pt>
                <c:pt idx="4483">
                  <c:v>56.977199999999996</c:v>
                </c:pt>
                <c:pt idx="4484">
                  <c:v>3.0211999999999994</c:v>
                </c:pt>
                <c:pt idx="4485">
                  <c:v>9.3312000000000008</c:v>
                </c:pt>
                <c:pt idx="4486">
                  <c:v>150.98399999999998</c:v>
                </c:pt>
                <c:pt idx="4487">
                  <c:v>-25.218500000000006</c:v>
                </c:pt>
                <c:pt idx="4488">
                  <c:v>-14.687999999999999</c:v>
                </c:pt>
                <c:pt idx="4489">
                  <c:v>-7.8225000000000016</c:v>
                </c:pt>
                <c:pt idx="4490">
                  <c:v>5.2287000000000035</c:v>
                </c:pt>
                <c:pt idx="4491">
                  <c:v>109.99799999999999</c:v>
                </c:pt>
                <c:pt idx="4492">
                  <c:v>1.4223999999999997</c:v>
                </c:pt>
                <c:pt idx="4493">
                  <c:v>12.700800000000001</c:v>
                </c:pt>
                <c:pt idx="4494">
                  <c:v>-51.983999999999924</c:v>
                </c:pt>
                <c:pt idx="4495">
                  <c:v>75.593699999999899</c:v>
                </c:pt>
                <c:pt idx="4496">
                  <c:v>19.051200000000001</c:v>
                </c:pt>
                <c:pt idx="4497">
                  <c:v>-462.86239999999998</c:v>
                </c:pt>
                <c:pt idx="4498">
                  <c:v>6.2208000000000006</c:v>
                </c:pt>
                <c:pt idx="4499">
                  <c:v>6.2208000000000006</c:v>
                </c:pt>
                <c:pt idx="4500">
                  <c:v>8.1199999999999974</c:v>
                </c:pt>
                <c:pt idx="4501">
                  <c:v>9.0719999999999992</c:v>
                </c:pt>
                <c:pt idx="4502">
                  <c:v>7.1928000000000001</c:v>
                </c:pt>
                <c:pt idx="4503">
                  <c:v>17.365599999999993</c:v>
                </c:pt>
                <c:pt idx="4504">
                  <c:v>101.34879999999998</c:v>
                </c:pt>
                <c:pt idx="4505">
                  <c:v>13.198499999999999</c:v>
                </c:pt>
                <c:pt idx="4506">
                  <c:v>51.148499999999984</c:v>
                </c:pt>
                <c:pt idx="4507">
                  <c:v>0.20339999999999847</c:v>
                </c:pt>
                <c:pt idx="4508">
                  <c:v>5.5176999999999978</c:v>
                </c:pt>
                <c:pt idx="4509">
                  <c:v>-6.423300000000026</c:v>
                </c:pt>
                <c:pt idx="4510">
                  <c:v>17.157999999999998</c:v>
                </c:pt>
                <c:pt idx="4511">
                  <c:v>39.340799999999994</c:v>
                </c:pt>
                <c:pt idx="4512">
                  <c:v>-40.180799999999991</c:v>
                </c:pt>
                <c:pt idx="4513">
                  <c:v>0.8087999999999993</c:v>
                </c:pt>
                <c:pt idx="4514">
                  <c:v>75.654799999999994</c:v>
                </c:pt>
                <c:pt idx="4515">
                  <c:v>12.025199999999998</c:v>
                </c:pt>
                <c:pt idx="4516">
                  <c:v>10.058</c:v>
                </c:pt>
                <c:pt idx="4517">
                  <c:v>15.815799999999999</c:v>
                </c:pt>
                <c:pt idx="4518">
                  <c:v>6.9551999999999996</c:v>
                </c:pt>
                <c:pt idx="4519">
                  <c:v>84.219999999999857</c:v>
                </c:pt>
                <c:pt idx="4520">
                  <c:v>22.4316</c:v>
                </c:pt>
                <c:pt idx="4521">
                  <c:v>6.9087999999999994</c:v>
                </c:pt>
                <c:pt idx="4522">
                  <c:v>3.065399999999999</c:v>
                </c:pt>
                <c:pt idx="4523">
                  <c:v>16.035599999999999</c:v>
                </c:pt>
                <c:pt idx="4524">
                  <c:v>24.121800000000004</c:v>
                </c:pt>
                <c:pt idx="4525">
                  <c:v>67.495000000000005</c:v>
                </c:pt>
                <c:pt idx="4526">
                  <c:v>47.952000000000005</c:v>
                </c:pt>
                <c:pt idx="4527">
                  <c:v>14.459599999999998</c:v>
                </c:pt>
                <c:pt idx="4528">
                  <c:v>33.589200000000005</c:v>
                </c:pt>
                <c:pt idx="4529">
                  <c:v>-3.9032000000000009</c:v>
                </c:pt>
                <c:pt idx="4530">
                  <c:v>72.534400000000005</c:v>
                </c:pt>
                <c:pt idx="4531">
                  <c:v>10.514399999999998</c:v>
                </c:pt>
                <c:pt idx="4532">
                  <c:v>13.764599999999994</c:v>
                </c:pt>
                <c:pt idx="4533">
                  <c:v>7.4871999999999996</c:v>
                </c:pt>
                <c:pt idx="4534">
                  <c:v>5.8604000000000003</c:v>
                </c:pt>
                <c:pt idx="4535">
                  <c:v>4.9103999999999992</c:v>
                </c:pt>
                <c:pt idx="4536">
                  <c:v>30.231600000000007</c:v>
                </c:pt>
                <c:pt idx="4537">
                  <c:v>6.2015999999999991</c:v>
                </c:pt>
                <c:pt idx="4538">
                  <c:v>4.3295999999999992</c:v>
                </c:pt>
                <c:pt idx="4539">
                  <c:v>1.0597999999999956</c:v>
                </c:pt>
                <c:pt idx="4540">
                  <c:v>-28.22399999999999</c:v>
                </c:pt>
                <c:pt idx="4541">
                  <c:v>-8.9040000000000035</c:v>
                </c:pt>
                <c:pt idx="4542">
                  <c:v>149.8956</c:v>
                </c:pt>
                <c:pt idx="4543">
                  <c:v>-5.4801000000000215</c:v>
                </c:pt>
                <c:pt idx="4544">
                  <c:v>16.703999999999986</c:v>
                </c:pt>
                <c:pt idx="4545">
                  <c:v>53.754400000000004</c:v>
                </c:pt>
                <c:pt idx="4546">
                  <c:v>-2.9884000000000004</c:v>
                </c:pt>
                <c:pt idx="4547">
                  <c:v>0.69120000000000026</c:v>
                </c:pt>
                <c:pt idx="4548">
                  <c:v>-2.1340000000000003</c:v>
                </c:pt>
                <c:pt idx="4549">
                  <c:v>49.437599999999975</c:v>
                </c:pt>
                <c:pt idx="4550">
                  <c:v>2.8224</c:v>
                </c:pt>
                <c:pt idx="4551">
                  <c:v>4.3901999999999788</c:v>
                </c:pt>
                <c:pt idx="4552">
                  <c:v>23.027999999999992</c:v>
                </c:pt>
                <c:pt idx="4553">
                  <c:v>5.7779999999999987</c:v>
                </c:pt>
                <c:pt idx="4554">
                  <c:v>28.410000000000004</c:v>
                </c:pt>
                <c:pt idx="4555">
                  <c:v>14.201999999999998</c:v>
                </c:pt>
                <c:pt idx="4556">
                  <c:v>0.5583999999999989</c:v>
                </c:pt>
                <c:pt idx="4557">
                  <c:v>-6.5618999999999996</c:v>
                </c:pt>
                <c:pt idx="4558">
                  <c:v>17.968399999999995</c:v>
                </c:pt>
                <c:pt idx="4559">
                  <c:v>-9.1335000000000122</c:v>
                </c:pt>
                <c:pt idx="4560">
                  <c:v>122.148</c:v>
                </c:pt>
                <c:pt idx="4561">
                  <c:v>8.2763999999999953</c:v>
                </c:pt>
                <c:pt idx="4562">
                  <c:v>13.832000000000001</c:v>
                </c:pt>
                <c:pt idx="4563">
                  <c:v>-57.631200000000035</c:v>
                </c:pt>
                <c:pt idx="4564">
                  <c:v>-1.2588000000000008</c:v>
                </c:pt>
                <c:pt idx="4565">
                  <c:v>4.5215999999999994</c:v>
                </c:pt>
                <c:pt idx="4566">
                  <c:v>-21.1068</c:v>
                </c:pt>
                <c:pt idx="4567">
                  <c:v>8.8623999999999992</c:v>
                </c:pt>
                <c:pt idx="4568">
                  <c:v>-17.285400000000006</c:v>
                </c:pt>
                <c:pt idx="4569">
                  <c:v>26.648999999999997</c:v>
                </c:pt>
                <c:pt idx="4570">
                  <c:v>8.071200000000001</c:v>
                </c:pt>
                <c:pt idx="4571">
                  <c:v>60.141199999999998</c:v>
                </c:pt>
                <c:pt idx="4572">
                  <c:v>89.996999999999986</c:v>
                </c:pt>
                <c:pt idx="4573">
                  <c:v>184.22039999999998</c:v>
                </c:pt>
                <c:pt idx="4574">
                  <c:v>8.7047999999999988</c:v>
                </c:pt>
                <c:pt idx="4575">
                  <c:v>3.6139999999999994</c:v>
                </c:pt>
                <c:pt idx="4576">
                  <c:v>6.7149999999999999</c:v>
                </c:pt>
                <c:pt idx="4577">
                  <c:v>3.3543999999999996</c:v>
                </c:pt>
                <c:pt idx="4578">
                  <c:v>56.550000000000004</c:v>
                </c:pt>
                <c:pt idx="4579">
                  <c:v>32.232199999999999</c:v>
                </c:pt>
                <c:pt idx="4580">
                  <c:v>105.46800000000002</c:v>
                </c:pt>
                <c:pt idx="4581">
                  <c:v>3.8447999999999967</c:v>
                </c:pt>
                <c:pt idx="4582">
                  <c:v>7.9703999999999997</c:v>
                </c:pt>
                <c:pt idx="4583">
                  <c:v>3.7995999999999999</c:v>
                </c:pt>
                <c:pt idx="4584">
                  <c:v>38.29</c:v>
                </c:pt>
                <c:pt idx="4585">
                  <c:v>4.2240000000000002</c:v>
                </c:pt>
                <c:pt idx="4586">
                  <c:v>206.62319999999997</c:v>
                </c:pt>
                <c:pt idx="4587">
                  <c:v>0.16740000000000022</c:v>
                </c:pt>
                <c:pt idx="4588">
                  <c:v>10.508400000000002</c:v>
                </c:pt>
                <c:pt idx="4589">
                  <c:v>22.627499999999962</c:v>
                </c:pt>
                <c:pt idx="4590">
                  <c:v>4.9728000000000012</c:v>
                </c:pt>
                <c:pt idx="4591">
                  <c:v>30.238400000000013</c:v>
                </c:pt>
                <c:pt idx="4592">
                  <c:v>-5.4882000000000062</c:v>
                </c:pt>
                <c:pt idx="4593">
                  <c:v>2.0540000000000003</c:v>
                </c:pt>
                <c:pt idx="4594">
                  <c:v>33.851700000000051</c:v>
                </c:pt>
                <c:pt idx="4595">
                  <c:v>15.111600000000001</c:v>
                </c:pt>
                <c:pt idx="4596">
                  <c:v>13.2288</c:v>
                </c:pt>
                <c:pt idx="4597">
                  <c:v>5.8887000000000009</c:v>
                </c:pt>
                <c:pt idx="4598">
                  <c:v>26.563999999999997</c:v>
                </c:pt>
                <c:pt idx="4599">
                  <c:v>43.784199999999984</c:v>
                </c:pt>
                <c:pt idx="4600">
                  <c:v>63.134999999999991</c:v>
                </c:pt>
                <c:pt idx="4601">
                  <c:v>5.4143999999999997</c:v>
                </c:pt>
                <c:pt idx="4602">
                  <c:v>5.9383999999999988</c:v>
                </c:pt>
                <c:pt idx="4603">
                  <c:v>53.804799999999986</c:v>
                </c:pt>
                <c:pt idx="4604">
                  <c:v>4.4311999999999996</c:v>
                </c:pt>
                <c:pt idx="4605">
                  <c:v>50.383200000000016</c:v>
                </c:pt>
                <c:pt idx="4606">
                  <c:v>13.3371</c:v>
                </c:pt>
                <c:pt idx="4607">
                  <c:v>160.62299999999993</c:v>
                </c:pt>
                <c:pt idx="4608">
                  <c:v>2.0573999999999995</c:v>
                </c:pt>
                <c:pt idx="4609">
                  <c:v>21.772800000000004</c:v>
                </c:pt>
                <c:pt idx="4610">
                  <c:v>20.732800000000001</c:v>
                </c:pt>
                <c:pt idx="4611">
                  <c:v>15.68</c:v>
                </c:pt>
                <c:pt idx="4612">
                  <c:v>3.571200000000001</c:v>
                </c:pt>
                <c:pt idx="4613">
                  <c:v>8.218</c:v>
                </c:pt>
                <c:pt idx="4614">
                  <c:v>-166.39350000000002</c:v>
                </c:pt>
                <c:pt idx="4615">
                  <c:v>4.2659999999999973</c:v>
                </c:pt>
                <c:pt idx="4616">
                  <c:v>6.7188000000000088</c:v>
                </c:pt>
                <c:pt idx="4617">
                  <c:v>147.47500000000002</c:v>
                </c:pt>
                <c:pt idx="4618">
                  <c:v>141.1644</c:v>
                </c:pt>
                <c:pt idx="4619">
                  <c:v>1007.9831999999999</c:v>
                </c:pt>
                <c:pt idx="4620">
                  <c:v>33.93</c:v>
                </c:pt>
                <c:pt idx="4621">
                  <c:v>21.714000000000002</c:v>
                </c:pt>
                <c:pt idx="4622">
                  <c:v>-1.9872000000000005</c:v>
                </c:pt>
                <c:pt idx="4623">
                  <c:v>62.137599999999992</c:v>
                </c:pt>
                <c:pt idx="4624">
                  <c:v>-3.2309999999999945</c:v>
                </c:pt>
                <c:pt idx="4625">
                  <c:v>4.240800000000001</c:v>
                </c:pt>
                <c:pt idx="4626">
                  <c:v>20.163000000000004</c:v>
                </c:pt>
                <c:pt idx="4627">
                  <c:v>6.9664000000000001</c:v>
                </c:pt>
                <c:pt idx="4628">
                  <c:v>39.410000000000011</c:v>
                </c:pt>
                <c:pt idx="4629">
                  <c:v>9.8901000000000039</c:v>
                </c:pt>
                <c:pt idx="4630">
                  <c:v>6.1704000000000008</c:v>
                </c:pt>
                <c:pt idx="4631">
                  <c:v>24.84</c:v>
                </c:pt>
                <c:pt idx="4632">
                  <c:v>11.156400000000005</c:v>
                </c:pt>
                <c:pt idx="4633">
                  <c:v>34.493999999999971</c:v>
                </c:pt>
                <c:pt idx="4634">
                  <c:v>3.2391999999999967</c:v>
                </c:pt>
                <c:pt idx="4635">
                  <c:v>9.7175999999999902</c:v>
                </c:pt>
                <c:pt idx="4636">
                  <c:v>33.458399999999997</c:v>
                </c:pt>
                <c:pt idx="4637">
                  <c:v>5.6993999999999998</c:v>
                </c:pt>
                <c:pt idx="4638">
                  <c:v>12.298000000000002</c:v>
                </c:pt>
                <c:pt idx="4639">
                  <c:v>751.9624</c:v>
                </c:pt>
                <c:pt idx="4640">
                  <c:v>5.4340999999999999</c:v>
                </c:pt>
                <c:pt idx="4641">
                  <c:v>-2.5343999999999998</c:v>
                </c:pt>
                <c:pt idx="4642">
                  <c:v>-28.95679999999993</c:v>
                </c:pt>
                <c:pt idx="4643">
                  <c:v>2.1492</c:v>
                </c:pt>
                <c:pt idx="4644">
                  <c:v>41.880000000000024</c:v>
                </c:pt>
                <c:pt idx="4645">
                  <c:v>-8.0980000000000167</c:v>
                </c:pt>
                <c:pt idx="4646">
                  <c:v>6.1289999999999996</c:v>
                </c:pt>
                <c:pt idx="4647">
                  <c:v>62.782199999999975</c:v>
                </c:pt>
                <c:pt idx="4648">
                  <c:v>206.88929999999996</c:v>
                </c:pt>
                <c:pt idx="4649">
                  <c:v>1.9320000000000004</c:v>
                </c:pt>
                <c:pt idx="4650">
                  <c:v>114.93849999999998</c:v>
                </c:pt>
                <c:pt idx="4651">
                  <c:v>97.88</c:v>
                </c:pt>
                <c:pt idx="4652">
                  <c:v>5.7623999999999995</c:v>
                </c:pt>
                <c:pt idx="4653">
                  <c:v>39.947999999999993</c:v>
                </c:pt>
                <c:pt idx="4654">
                  <c:v>1.3535999999999999</c:v>
                </c:pt>
                <c:pt idx="4655">
                  <c:v>3.9591999999999992</c:v>
                </c:pt>
                <c:pt idx="4656">
                  <c:v>14.227200000000003</c:v>
                </c:pt>
                <c:pt idx="4657">
                  <c:v>6.5164</c:v>
                </c:pt>
                <c:pt idx="4658">
                  <c:v>2.8884000000000007</c:v>
                </c:pt>
                <c:pt idx="4659">
                  <c:v>2.0474999999999994</c:v>
                </c:pt>
                <c:pt idx="4660">
                  <c:v>-0.3444000000000047</c:v>
                </c:pt>
                <c:pt idx="4661">
                  <c:v>-36.176400000000001</c:v>
                </c:pt>
                <c:pt idx="4662">
                  <c:v>-9.5940000000000012</c:v>
                </c:pt>
                <c:pt idx="4663">
                  <c:v>1.0499999999999998</c:v>
                </c:pt>
                <c:pt idx="4664">
                  <c:v>-6.0047999999999977</c:v>
                </c:pt>
                <c:pt idx="4665">
                  <c:v>5.7960000000000003</c:v>
                </c:pt>
                <c:pt idx="4666">
                  <c:v>34.365600000000008</c:v>
                </c:pt>
                <c:pt idx="4667">
                  <c:v>13.296199999999999</c:v>
                </c:pt>
                <c:pt idx="4668">
                  <c:v>-18.802</c:v>
                </c:pt>
                <c:pt idx="4669">
                  <c:v>-119.19180000000006</c:v>
                </c:pt>
                <c:pt idx="4670">
                  <c:v>-57.950999999999993</c:v>
                </c:pt>
                <c:pt idx="4671">
                  <c:v>72.357999999999976</c:v>
                </c:pt>
                <c:pt idx="4672">
                  <c:v>165.34960000000001</c:v>
                </c:pt>
                <c:pt idx="4673">
                  <c:v>33.3172</c:v>
                </c:pt>
                <c:pt idx="4674">
                  <c:v>30.023400000000009</c:v>
                </c:pt>
                <c:pt idx="4675">
                  <c:v>1.5007999999999999</c:v>
                </c:pt>
                <c:pt idx="4676">
                  <c:v>11.167199999999999</c:v>
                </c:pt>
                <c:pt idx="4677">
                  <c:v>3.2391999999999967</c:v>
                </c:pt>
                <c:pt idx="4678">
                  <c:v>6.6239999999999952</c:v>
                </c:pt>
                <c:pt idx="4679">
                  <c:v>5.7672000000000008</c:v>
                </c:pt>
                <c:pt idx="4680">
                  <c:v>20.165599999999998</c:v>
                </c:pt>
                <c:pt idx="4681">
                  <c:v>13.324499999999999</c:v>
                </c:pt>
                <c:pt idx="4682">
                  <c:v>86.392799999999994</c:v>
                </c:pt>
                <c:pt idx="4683">
                  <c:v>-56.448000000000008</c:v>
                </c:pt>
                <c:pt idx="4684">
                  <c:v>-81.94</c:v>
                </c:pt>
                <c:pt idx="4685">
                  <c:v>-2.7887999999999993</c:v>
                </c:pt>
                <c:pt idx="4686">
                  <c:v>-2.3813999999999993</c:v>
                </c:pt>
                <c:pt idx="4687">
                  <c:v>123.45480000000005</c:v>
                </c:pt>
                <c:pt idx="4688">
                  <c:v>-4.7625000000000011</c:v>
                </c:pt>
                <c:pt idx="4689">
                  <c:v>10.393599999999998</c:v>
                </c:pt>
                <c:pt idx="4690">
                  <c:v>21.592800000000011</c:v>
                </c:pt>
                <c:pt idx="4691">
                  <c:v>-42.411600000000035</c:v>
                </c:pt>
                <c:pt idx="4692">
                  <c:v>77.671999999999983</c:v>
                </c:pt>
                <c:pt idx="4693">
                  <c:v>2.6399999999999997</c:v>
                </c:pt>
                <c:pt idx="4694">
                  <c:v>14.4648</c:v>
                </c:pt>
                <c:pt idx="4695">
                  <c:v>48.470400000000012</c:v>
                </c:pt>
                <c:pt idx="4696">
                  <c:v>38.437200000000004</c:v>
                </c:pt>
                <c:pt idx="4697">
                  <c:v>136.66500000000002</c:v>
                </c:pt>
                <c:pt idx="4698">
                  <c:v>14.849099999999979</c:v>
                </c:pt>
                <c:pt idx="4699">
                  <c:v>0.59039999999999915</c:v>
                </c:pt>
                <c:pt idx="4700">
                  <c:v>-14.883200000000002</c:v>
                </c:pt>
                <c:pt idx="4701">
                  <c:v>2.1399999999999992</c:v>
                </c:pt>
                <c:pt idx="4702">
                  <c:v>-6.9964999999999993</c:v>
                </c:pt>
                <c:pt idx="4703">
                  <c:v>-19.602000000000007</c:v>
                </c:pt>
                <c:pt idx="4704">
                  <c:v>18.899299999999997</c:v>
                </c:pt>
                <c:pt idx="4705">
                  <c:v>6.8713999999999995</c:v>
                </c:pt>
                <c:pt idx="4706">
                  <c:v>17.323999999999984</c:v>
                </c:pt>
                <c:pt idx="4707">
                  <c:v>302.37299999999993</c:v>
                </c:pt>
                <c:pt idx="4708">
                  <c:v>39.212999999999994</c:v>
                </c:pt>
                <c:pt idx="4709">
                  <c:v>3.0367999999999995</c:v>
                </c:pt>
                <c:pt idx="4710">
                  <c:v>22.4316</c:v>
                </c:pt>
                <c:pt idx="4711">
                  <c:v>-0.59639999999999982</c:v>
                </c:pt>
                <c:pt idx="4712">
                  <c:v>12.700800000000001</c:v>
                </c:pt>
                <c:pt idx="4713">
                  <c:v>-74.952600000000004</c:v>
                </c:pt>
                <c:pt idx="4714">
                  <c:v>38.779199999999989</c:v>
                </c:pt>
                <c:pt idx="4715">
                  <c:v>20.158400000000015</c:v>
                </c:pt>
                <c:pt idx="4716">
                  <c:v>88.733199999999954</c:v>
                </c:pt>
                <c:pt idx="4717">
                  <c:v>2.2194000000000007</c:v>
                </c:pt>
                <c:pt idx="4718">
                  <c:v>21.772800000000004</c:v>
                </c:pt>
                <c:pt idx="4719">
                  <c:v>9.4717000000000837</c:v>
                </c:pt>
                <c:pt idx="4720">
                  <c:v>27.881999999999998</c:v>
                </c:pt>
                <c:pt idx="4721">
                  <c:v>-209.76929999999999</c:v>
                </c:pt>
                <c:pt idx="4722">
                  <c:v>2.9561999999999999</c:v>
                </c:pt>
                <c:pt idx="4723">
                  <c:v>7.2176999999999998</c:v>
                </c:pt>
                <c:pt idx="4724">
                  <c:v>-6.921599999999998</c:v>
                </c:pt>
                <c:pt idx="4725">
                  <c:v>50.36579999999995</c:v>
                </c:pt>
                <c:pt idx="4726">
                  <c:v>55.895999999999958</c:v>
                </c:pt>
                <c:pt idx="4727">
                  <c:v>-37.943400000000025</c:v>
                </c:pt>
                <c:pt idx="4728">
                  <c:v>46.178999999999988</c:v>
                </c:pt>
                <c:pt idx="4729">
                  <c:v>3.3098999999999998</c:v>
                </c:pt>
                <c:pt idx="4730">
                  <c:v>99.940799999999982</c:v>
                </c:pt>
                <c:pt idx="4731">
                  <c:v>4.5401999999999996</c:v>
                </c:pt>
                <c:pt idx="4732">
                  <c:v>20.767499999999998</c:v>
                </c:pt>
                <c:pt idx="4733">
                  <c:v>9.5615999999999985</c:v>
                </c:pt>
                <c:pt idx="4734">
                  <c:v>146.38799999999998</c:v>
                </c:pt>
                <c:pt idx="4735">
                  <c:v>3.8822000000000001</c:v>
                </c:pt>
                <c:pt idx="4736">
                  <c:v>13.427999999999997</c:v>
                </c:pt>
                <c:pt idx="4737">
                  <c:v>14.955599999999997</c:v>
                </c:pt>
                <c:pt idx="4738">
                  <c:v>28.087600000000002</c:v>
                </c:pt>
                <c:pt idx="4739">
                  <c:v>-0.88860000000000205</c:v>
                </c:pt>
                <c:pt idx="4740">
                  <c:v>4.5815999999999999</c:v>
                </c:pt>
                <c:pt idx="4741">
                  <c:v>2.3025000000000002</c:v>
                </c:pt>
                <c:pt idx="4742">
                  <c:v>8.0996999999999986</c:v>
                </c:pt>
                <c:pt idx="4743">
                  <c:v>2.5279999999999996</c:v>
                </c:pt>
                <c:pt idx="4744">
                  <c:v>57.501599999999996</c:v>
                </c:pt>
                <c:pt idx="4745">
                  <c:v>62.700400000000002</c:v>
                </c:pt>
                <c:pt idx="4746">
                  <c:v>9.158100000000001</c:v>
                </c:pt>
                <c:pt idx="4747">
                  <c:v>7.6049999999999978</c:v>
                </c:pt>
                <c:pt idx="4748">
                  <c:v>11.995199999999997</c:v>
                </c:pt>
                <c:pt idx="4749">
                  <c:v>16.032</c:v>
                </c:pt>
                <c:pt idx="4750">
                  <c:v>62.82000000000005</c:v>
                </c:pt>
                <c:pt idx="4751">
                  <c:v>-9.153000000000004</c:v>
                </c:pt>
                <c:pt idx="4752">
                  <c:v>-23.576400000000007</c:v>
                </c:pt>
                <c:pt idx="4753">
                  <c:v>6.4308000000000014</c:v>
                </c:pt>
                <c:pt idx="4754">
                  <c:v>-2.5880000000000001</c:v>
                </c:pt>
                <c:pt idx="4755">
                  <c:v>40.353599999999986</c:v>
                </c:pt>
                <c:pt idx="4756">
                  <c:v>-1.5264000000000002</c:v>
                </c:pt>
                <c:pt idx="4757">
                  <c:v>-69.395200000000031</c:v>
                </c:pt>
                <c:pt idx="4758">
                  <c:v>219.50880000000006</c:v>
                </c:pt>
                <c:pt idx="4759">
                  <c:v>18.335999999999999</c:v>
                </c:pt>
                <c:pt idx="4760">
                  <c:v>2.8477999999999994</c:v>
                </c:pt>
                <c:pt idx="4761">
                  <c:v>1.9925999999999999</c:v>
                </c:pt>
                <c:pt idx="4762">
                  <c:v>1.0284</c:v>
                </c:pt>
                <c:pt idx="4763">
                  <c:v>85.981799999999993</c:v>
                </c:pt>
                <c:pt idx="4764">
                  <c:v>9.9936000000000007</c:v>
                </c:pt>
                <c:pt idx="4765">
                  <c:v>7.5370999999999988</c:v>
                </c:pt>
                <c:pt idx="4766">
                  <c:v>29.798999999999999</c:v>
                </c:pt>
                <c:pt idx="4767">
                  <c:v>22.492499999999993</c:v>
                </c:pt>
                <c:pt idx="4768">
                  <c:v>9.1871999999999989</c:v>
                </c:pt>
                <c:pt idx="4769">
                  <c:v>4.1832000000000003</c:v>
                </c:pt>
                <c:pt idx="4770">
                  <c:v>1.8719999999999997</c:v>
                </c:pt>
                <c:pt idx="4771">
                  <c:v>83.512799999999913</c:v>
                </c:pt>
                <c:pt idx="4772">
                  <c:v>-4.0400000000000009</c:v>
                </c:pt>
                <c:pt idx="4773">
                  <c:v>4.1760000000000002</c:v>
                </c:pt>
                <c:pt idx="4774">
                  <c:v>16.678799999999995</c:v>
                </c:pt>
                <c:pt idx="4775">
                  <c:v>6.073599999999999</c:v>
                </c:pt>
                <c:pt idx="4776">
                  <c:v>4.0749000000000004</c:v>
                </c:pt>
                <c:pt idx="4777">
                  <c:v>6.6846000000000005</c:v>
                </c:pt>
                <c:pt idx="4778">
                  <c:v>33.310199999999995</c:v>
                </c:pt>
                <c:pt idx="4779">
                  <c:v>10.647000000000004</c:v>
                </c:pt>
                <c:pt idx="4780">
                  <c:v>0</c:v>
                </c:pt>
                <c:pt idx="4781">
                  <c:v>-2.214</c:v>
                </c:pt>
                <c:pt idx="4782">
                  <c:v>3.5623000000000022</c:v>
                </c:pt>
                <c:pt idx="4783">
                  <c:v>137.15100000000001</c:v>
                </c:pt>
                <c:pt idx="4784">
                  <c:v>1.1480000000000006</c:v>
                </c:pt>
                <c:pt idx="4785">
                  <c:v>-143.79040000000001</c:v>
                </c:pt>
                <c:pt idx="4786">
                  <c:v>0.47519999999999984</c:v>
                </c:pt>
                <c:pt idx="4787">
                  <c:v>-6.5339999999999954</c:v>
                </c:pt>
                <c:pt idx="4788">
                  <c:v>15.069600000000007</c:v>
                </c:pt>
                <c:pt idx="4789">
                  <c:v>10.983999999999996</c:v>
                </c:pt>
                <c:pt idx="4790">
                  <c:v>-248.16599999999994</c:v>
                </c:pt>
                <c:pt idx="4791">
                  <c:v>28.706399999999991</c:v>
                </c:pt>
                <c:pt idx="4792">
                  <c:v>9.6935999999999964</c:v>
                </c:pt>
                <c:pt idx="4793">
                  <c:v>11.231999999999999</c:v>
                </c:pt>
                <c:pt idx="4794">
                  <c:v>18.114600000000003</c:v>
                </c:pt>
                <c:pt idx="4795">
                  <c:v>2.7071999999999994</c:v>
                </c:pt>
                <c:pt idx="4796">
                  <c:v>-44.146199999999979</c:v>
                </c:pt>
                <c:pt idx="4797">
                  <c:v>10.8864</c:v>
                </c:pt>
                <c:pt idx="4798">
                  <c:v>8.3028000000000031</c:v>
                </c:pt>
                <c:pt idx="4799">
                  <c:v>4.3600000000000012</c:v>
                </c:pt>
                <c:pt idx="4800">
                  <c:v>0.41720000000000046</c:v>
                </c:pt>
                <c:pt idx="4801">
                  <c:v>-7.6119999999999983</c:v>
                </c:pt>
                <c:pt idx="4802">
                  <c:v>-9.8207999999999984</c:v>
                </c:pt>
                <c:pt idx="4803">
                  <c:v>-7.2589000000000041</c:v>
                </c:pt>
                <c:pt idx="4804">
                  <c:v>19.339199999999998</c:v>
                </c:pt>
                <c:pt idx="4805">
                  <c:v>18.211199999999998</c:v>
                </c:pt>
                <c:pt idx="4806">
                  <c:v>19.259999999999998</c:v>
                </c:pt>
                <c:pt idx="4807">
                  <c:v>10.088999999999999</c:v>
                </c:pt>
                <c:pt idx="4808">
                  <c:v>21.197700000000001</c:v>
                </c:pt>
                <c:pt idx="4809">
                  <c:v>91.950799999999987</c:v>
                </c:pt>
                <c:pt idx="4810">
                  <c:v>71.97</c:v>
                </c:pt>
                <c:pt idx="4811">
                  <c:v>-21.717600000000004</c:v>
                </c:pt>
                <c:pt idx="4812">
                  <c:v>179.99639999999999</c:v>
                </c:pt>
                <c:pt idx="4813">
                  <c:v>9.7151999999999941</c:v>
                </c:pt>
                <c:pt idx="4814">
                  <c:v>8.0730000000000004</c:v>
                </c:pt>
                <c:pt idx="4815">
                  <c:v>6.1640999999999995</c:v>
                </c:pt>
                <c:pt idx="4816">
                  <c:v>5.6315999999999971</c:v>
                </c:pt>
                <c:pt idx="4817">
                  <c:v>8.1551999999999971</c:v>
                </c:pt>
                <c:pt idx="4818">
                  <c:v>-42.588000000000036</c:v>
                </c:pt>
                <c:pt idx="4819">
                  <c:v>5.0763999999999996</c:v>
                </c:pt>
                <c:pt idx="4820">
                  <c:v>-1181.2824000000003</c:v>
                </c:pt>
                <c:pt idx="4821">
                  <c:v>47.993999999999971</c:v>
                </c:pt>
                <c:pt idx="4822">
                  <c:v>-35.884799999999984</c:v>
                </c:pt>
                <c:pt idx="4823">
                  <c:v>-24.275999999999996</c:v>
                </c:pt>
                <c:pt idx="4824">
                  <c:v>-9.1109999999999971</c:v>
                </c:pt>
                <c:pt idx="4825">
                  <c:v>15.590399999999995</c:v>
                </c:pt>
                <c:pt idx="4826">
                  <c:v>4.9055999999999997</c:v>
                </c:pt>
                <c:pt idx="4827">
                  <c:v>19.465600000000002</c:v>
                </c:pt>
                <c:pt idx="4828">
                  <c:v>1.6355999999999997</c:v>
                </c:pt>
                <c:pt idx="4829">
                  <c:v>4.4771999999999998</c:v>
                </c:pt>
                <c:pt idx="4830">
                  <c:v>68.846399999999988</c:v>
                </c:pt>
                <c:pt idx="4831">
                  <c:v>9.8901000000000039</c:v>
                </c:pt>
                <c:pt idx="4832">
                  <c:v>5.8707999999999991</c:v>
                </c:pt>
                <c:pt idx="4833">
                  <c:v>5.8232999999999997</c:v>
                </c:pt>
                <c:pt idx="4834">
                  <c:v>13.472999999999999</c:v>
                </c:pt>
                <c:pt idx="4835">
                  <c:v>27.881999999999998</c:v>
                </c:pt>
                <c:pt idx="4836">
                  <c:v>7.2267999999999999</c:v>
                </c:pt>
                <c:pt idx="4837">
                  <c:v>-2.6585999999999999</c:v>
                </c:pt>
                <c:pt idx="4838">
                  <c:v>10.057200000000002</c:v>
                </c:pt>
                <c:pt idx="4839">
                  <c:v>-34.314799999999991</c:v>
                </c:pt>
                <c:pt idx="4840">
                  <c:v>11.583600000000001</c:v>
                </c:pt>
                <c:pt idx="4841">
                  <c:v>-4.0722000000000023</c:v>
                </c:pt>
                <c:pt idx="4842">
                  <c:v>-54.881999999999998</c:v>
                </c:pt>
                <c:pt idx="4843">
                  <c:v>0.2992000000000008</c:v>
                </c:pt>
                <c:pt idx="4844">
                  <c:v>2.2449999999999992</c:v>
                </c:pt>
                <c:pt idx="4845">
                  <c:v>3.6791999999999998</c:v>
                </c:pt>
                <c:pt idx="4846">
                  <c:v>19.796999999999997</c:v>
                </c:pt>
                <c:pt idx="4847">
                  <c:v>17.908000000000001</c:v>
                </c:pt>
                <c:pt idx="4848">
                  <c:v>0.8162000000000007</c:v>
                </c:pt>
                <c:pt idx="4849">
                  <c:v>2.6459999999999999</c:v>
                </c:pt>
                <c:pt idx="4850">
                  <c:v>121.98999999999992</c:v>
                </c:pt>
                <c:pt idx="4851">
                  <c:v>91.151999999999958</c:v>
                </c:pt>
                <c:pt idx="4852">
                  <c:v>19.43519999999998</c:v>
                </c:pt>
                <c:pt idx="4853">
                  <c:v>4.5144000000000002</c:v>
                </c:pt>
                <c:pt idx="4854">
                  <c:v>0.62579999999999902</c:v>
                </c:pt>
                <c:pt idx="4855">
                  <c:v>4.4352</c:v>
                </c:pt>
                <c:pt idx="4856">
                  <c:v>24.502800000000001</c:v>
                </c:pt>
                <c:pt idx="4857">
                  <c:v>38.023999999999994</c:v>
                </c:pt>
                <c:pt idx="4858">
                  <c:v>92.969999999999985</c:v>
                </c:pt>
                <c:pt idx="4859">
                  <c:v>1.0192000000000001</c:v>
                </c:pt>
                <c:pt idx="4860">
                  <c:v>843.17059999999992</c:v>
                </c:pt>
                <c:pt idx="4861">
                  <c:v>265.42320000000001</c:v>
                </c:pt>
                <c:pt idx="4862">
                  <c:v>7.3834</c:v>
                </c:pt>
                <c:pt idx="4863">
                  <c:v>16.823699999999999</c:v>
                </c:pt>
                <c:pt idx="4864">
                  <c:v>67.191599999999994</c:v>
                </c:pt>
                <c:pt idx="4865">
                  <c:v>150.29399999999998</c:v>
                </c:pt>
                <c:pt idx="4866">
                  <c:v>190.02059999999997</c:v>
                </c:pt>
                <c:pt idx="4867">
                  <c:v>10.347300000000004</c:v>
                </c:pt>
                <c:pt idx="4868">
                  <c:v>4.2336</c:v>
                </c:pt>
                <c:pt idx="4869">
                  <c:v>-14.998000000000012</c:v>
                </c:pt>
                <c:pt idx="4870">
                  <c:v>83.209699999999998</c:v>
                </c:pt>
                <c:pt idx="4871">
                  <c:v>0.61559999999999993</c:v>
                </c:pt>
                <c:pt idx="4872">
                  <c:v>-46.716000000000008</c:v>
                </c:pt>
                <c:pt idx="4873">
                  <c:v>-11.593800000000005</c:v>
                </c:pt>
                <c:pt idx="4874">
                  <c:v>-1.9602000000000008</c:v>
                </c:pt>
                <c:pt idx="4875">
                  <c:v>29.950000000000003</c:v>
                </c:pt>
                <c:pt idx="4876">
                  <c:v>4.6175999999999995</c:v>
                </c:pt>
                <c:pt idx="4877">
                  <c:v>0.46440000000000037</c:v>
                </c:pt>
                <c:pt idx="4878">
                  <c:v>-1.4760000000000004</c:v>
                </c:pt>
                <c:pt idx="4879">
                  <c:v>2.6068000000000002</c:v>
                </c:pt>
                <c:pt idx="4880">
                  <c:v>292.77599999999995</c:v>
                </c:pt>
                <c:pt idx="4881">
                  <c:v>517.47930000000008</c:v>
                </c:pt>
                <c:pt idx="4882">
                  <c:v>16.7776</c:v>
                </c:pt>
                <c:pt idx="4883">
                  <c:v>64.199999999999989</c:v>
                </c:pt>
                <c:pt idx="4884">
                  <c:v>0.87360000000000015</c:v>
                </c:pt>
                <c:pt idx="4885">
                  <c:v>52.531999999999996</c:v>
                </c:pt>
                <c:pt idx="4886">
                  <c:v>52.974299999999992</c:v>
                </c:pt>
                <c:pt idx="4887">
                  <c:v>6.1019999999999968</c:v>
                </c:pt>
                <c:pt idx="4888">
                  <c:v>56.300999999999988</c:v>
                </c:pt>
                <c:pt idx="4889">
                  <c:v>315.82499999999993</c:v>
                </c:pt>
                <c:pt idx="4890">
                  <c:v>2.5577999999999994</c:v>
                </c:pt>
                <c:pt idx="4891">
                  <c:v>18.211199999999998</c:v>
                </c:pt>
                <c:pt idx="4892">
                  <c:v>1.1760000000000002</c:v>
                </c:pt>
                <c:pt idx="4893">
                  <c:v>2.2727999999999895</c:v>
                </c:pt>
                <c:pt idx="4894">
                  <c:v>22.991999999999997</c:v>
                </c:pt>
                <c:pt idx="4895">
                  <c:v>30.360399999999998</c:v>
                </c:pt>
                <c:pt idx="4896">
                  <c:v>55.895999999999958</c:v>
                </c:pt>
                <c:pt idx="4897">
                  <c:v>-7.8588000000000022</c:v>
                </c:pt>
                <c:pt idx="4898">
                  <c:v>2.8884000000000007</c:v>
                </c:pt>
                <c:pt idx="4899">
                  <c:v>-18.446399999999997</c:v>
                </c:pt>
                <c:pt idx="4900">
                  <c:v>125.14319999999998</c:v>
                </c:pt>
                <c:pt idx="4901">
                  <c:v>3.6348000000000003</c:v>
                </c:pt>
                <c:pt idx="4902">
                  <c:v>9.0719999999999992</c:v>
                </c:pt>
                <c:pt idx="4903">
                  <c:v>42.131399999999999</c:v>
                </c:pt>
                <c:pt idx="4904">
                  <c:v>-19.258800000000008</c:v>
                </c:pt>
                <c:pt idx="4905">
                  <c:v>11.0016</c:v>
                </c:pt>
                <c:pt idx="4906">
                  <c:v>16.193999999999988</c:v>
                </c:pt>
                <c:pt idx="4907">
                  <c:v>-8.659200000000002</c:v>
                </c:pt>
                <c:pt idx="4908">
                  <c:v>-2.0773999999999999</c:v>
                </c:pt>
                <c:pt idx="4909">
                  <c:v>6.6467999999999989</c:v>
                </c:pt>
                <c:pt idx="4910">
                  <c:v>12.700800000000001</c:v>
                </c:pt>
                <c:pt idx="4911">
                  <c:v>6.9990000000000059</c:v>
                </c:pt>
                <c:pt idx="4912">
                  <c:v>-4.577</c:v>
                </c:pt>
                <c:pt idx="4913">
                  <c:v>-1.8391999999999999</c:v>
                </c:pt>
                <c:pt idx="4914">
                  <c:v>10.428399999999996</c:v>
                </c:pt>
                <c:pt idx="4915">
                  <c:v>5.4201000000000006</c:v>
                </c:pt>
                <c:pt idx="4916">
                  <c:v>5.8750999999999962</c:v>
                </c:pt>
                <c:pt idx="4917">
                  <c:v>-32.664599999999993</c:v>
                </c:pt>
                <c:pt idx="4918">
                  <c:v>38.266800000000003</c:v>
                </c:pt>
                <c:pt idx="4919">
                  <c:v>67.274199999999979</c:v>
                </c:pt>
                <c:pt idx="4920">
                  <c:v>-3.9032000000000009</c:v>
                </c:pt>
                <c:pt idx="4921">
                  <c:v>46.118399999999994</c:v>
                </c:pt>
                <c:pt idx="4922">
                  <c:v>1.1945999999999999</c:v>
                </c:pt>
                <c:pt idx="4923">
                  <c:v>301.96799999999996</c:v>
                </c:pt>
                <c:pt idx="4924">
                  <c:v>23.524799999999999</c:v>
                </c:pt>
                <c:pt idx="4925">
                  <c:v>3.7200000000000006</c:v>
                </c:pt>
                <c:pt idx="4926">
                  <c:v>-67.543499999999995</c:v>
                </c:pt>
                <c:pt idx="4927">
                  <c:v>9.3312000000000008</c:v>
                </c:pt>
                <c:pt idx="4928">
                  <c:v>251.20200000000003</c:v>
                </c:pt>
                <c:pt idx="4929">
                  <c:v>16.170000000000002</c:v>
                </c:pt>
                <c:pt idx="4930">
                  <c:v>7.0218000000000007</c:v>
                </c:pt>
                <c:pt idx="4931">
                  <c:v>6.93</c:v>
                </c:pt>
                <c:pt idx="4932">
                  <c:v>4.2308999999999983</c:v>
                </c:pt>
                <c:pt idx="4933">
                  <c:v>-0.79200000000000004</c:v>
                </c:pt>
                <c:pt idx="4934">
                  <c:v>0.84599999999999964</c:v>
                </c:pt>
                <c:pt idx="4935">
                  <c:v>1.6776</c:v>
                </c:pt>
                <c:pt idx="4936">
                  <c:v>15.5204</c:v>
                </c:pt>
                <c:pt idx="4937">
                  <c:v>238.65299999999991</c:v>
                </c:pt>
                <c:pt idx="4938">
                  <c:v>3.9294000000000082</c:v>
                </c:pt>
                <c:pt idx="4939">
                  <c:v>6.5669999999999984</c:v>
                </c:pt>
                <c:pt idx="4940">
                  <c:v>266.45219999999989</c:v>
                </c:pt>
                <c:pt idx="4941">
                  <c:v>82.336799999999982</c:v>
                </c:pt>
                <c:pt idx="4942">
                  <c:v>1.7607999999999997</c:v>
                </c:pt>
                <c:pt idx="4943">
                  <c:v>18.766999999999996</c:v>
                </c:pt>
                <c:pt idx="4944">
                  <c:v>46.118399999999994</c:v>
                </c:pt>
                <c:pt idx="4945">
                  <c:v>3.9419999999999993</c:v>
                </c:pt>
                <c:pt idx="4946">
                  <c:v>1.7876000000000003</c:v>
                </c:pt>
                <c:pt idx="4947">
                  <c:v>13.742799999999999</c:v>
                </c:pt>
                <c:pt idx="4948">
                  <c:v>41.120799999999988</c:v>
                </c:pt>
                <c:pt idx="4949">
                  <c:v>6.0287999999999995</c:v>
                </c:pt>
                <c:pt idx="4950">
                  <c:v>5.2164000000000001</c:v>
                </c:pt>
                <c:pt idx="4951">
                  <c:v>6.2208000000000006</c:v>
                </c:pt>
                <c:pt idx="4952">
                  <c:v>20.843999999999994</c:v>
                </c:pt>
                <c:pt idx="4953">
                  <c:v>2.5769999999999982</c:v>
                </c:pt>
                <c:pt idx="4954">
                  <c:v>4.6956000000000007</c:v>
                </c:pt>
                <c:pt idx="4955">
                  <c:v>36.404399999999995</c:v>
                </c:pt>
                <c:pt idx="4956">
                  <c:v>14.212</c:v>
                </c:pt>
                <c:pt idx="4957">
                  <c:v>-4.3960000000000026</c:v>
                </c:pt>
                <c:pt idx="4958">
                  <c:v>6.1307999999999998</c:v>
                </c:pt>
                <c:pt idx="4959">
                  <c:v>6.1192000000000011</c:v>
                </c:pt>
                <c:pt idx="4960">
                  <c:v>18.316800000000001</c:v>
                </c:pt>
                <c:pt idx="4961">
                  <c:v>5.4800999999999966</c:v>
                </c:pt>
                <c:pt idx="4962">
                  <c:v>4.6644000000000005</c:v>
                </c:pt>
                <c:pt idx="4963">
                  <c:v>4.8588000000000164</c:v>
                </c:pt>
                <c:pt idx="4964">
                  <c:v>-5.1760000000000002</c:v>
                </c:pt>
                <c:pt idx="4965">
                  <c:v>58.379999999999939</c:v>
                </c:pt>
                <c:pt idx="4966">
                  <c:v>3.8654999999999973</c:v>
                </c:pt>
                <c:pt idx="4967">
                  <c:v>4.1159999999999997</c:v>
                </c:pt>
                <c:pt idx="4968">
                  <c:v>83.991600000000005</c:v>
                </c:pt>
                <c:pt idx="4969">
                  <c:v>15.537199999999999</c:v>
                </c:pt>
                <c:pt idx="4970">
                  <c:v>-28.597800000000007</c:v>
                </c:pt>
                <c:pt idx="4971">
                  <c:v>12.639200000000001</c:v>
                </c:pt>
                <c:pt idx="4972">
                  <c:v>5.7797999999999963</c:v>
                </c:pt>
                <c:pt idx="4973">
                  <c:v>31.068799999999996</c:v>
                </c:pt>
                <c:pt idx="4974">
                  <c:v>6.3209999999999997</c:v>
                </c:pt>
                <c:pt idx="4975">
                  <c:v>152.38799999999992</c:v>
                </c:pt>
                <c:pt idx="4976">
                  <c:v>7.2089999999999996</c:v>
                </c:pt>
                <c:pt idx="4977">
                  <c:v>2.3407999999999998</c:v>
                </c:pt>
                <c:pt idx="4978">
                  <c:v>224.4426</c:v>
                </c:pt>
                <c:pt idx="4979">
                  <c:v>1.5426000000000002</c:v>
                </c:pt>
                <c:pt idx="4980">
                  <c:v>-11.761200000000002</c:v>
                </c:pt>
                <c:pt idx="4981">
                  <c:v>-1.4279999999999999</c:v>
                </c:pt>
                <c:pt idx="4982">
                  <c:v>2.4011999999999998</c:v>
                </c:pt>
                <c:pt idx="4983">
                  <c:v>22.9068</c:v>
                </c:pt>
                <c:pt idx="4984">
                  <c:v>1.1764999999999992</c:v>
                </c:pt>
                <c:pt idx="4985">
                  <c:v>7.056</c:v>
                </c:pt>
                <c:pt idx="4986">
                  <c:v>5.4432</c:v>
                </c:pt>
                <c:pt idx="4987">
                  <c:v>149.14799999999991</c:v>
                </c:pt>
                <c:pt idx="4988">
                  <c:v>-2.1755999999999993</c:v>
                </c:pt>
                <c:pt idx="4989">
                  <c:v>2.1683999999999997</c:v>
                </c:pt>
                <c:pt idx="4990">
                  <c:v>77.558399999999978</c:v>
                </c:pt>
                <c:pt idx="4991">
                  <c:v>-2929.4845000000005</c:v>
                </c:pt>
                <c:pt idx="4992">
                  <c:v>18.878399999999999</c:v>
                </c:pt>
                <c:pt idx="4993">
                  <c:v>5.9903999999999984</c:v>
                </c:pt>
                <c:pt idx="4994">
                  <c:v>3.5559999999999992</c:v>
                </c:pt>
                <c:pt idx="4995">
                  <c:v>18.873199999999997</c:v>
                </c:pt>
                <c:pt idx="4996">
                  <c:v>3.6587999999999976</c:v>
                </c:pt>
                <c:pt idx="4997">
                  <c:v>-10.037199999999999</c:v>
                </c:pt>
                <c:pt idx="4998">
                  <c:v>8.2194000000000003</c:v>
                </c:pt>
                <c:pt idx="4999">
                  <c:v>27.782999999999998</c:v>
                </c:pt>
                <c:pt idx="5000">
                  <c:v>28.796399999999998</c:v>
                </c:pt>
                <c:pt idx="5001">
                  <c:v>20.154999999999994</c:v>
                </c:pt>
                <c:pt idx="5002">
                  <c:v>91.967999999999989</c:v>
                </c:pt>
                <c:pt idx="5003">
                  <c:v>5.0688000000000004</c:v>
                </c:pt>
                <c:pt idx="5004">
                  <c:v>16.2486</c:v>
                </c:pt>
                <c:pt idx="5005">
                  <c:v>207.14699999999993</c:v>
                </c:pt>
                <c:pt idx="5006">
                  <c:v>1114.5119999999999</c:v>
                </c:pt>
                <c:pt idx="5007">
                  <c:v>3.0497999999999985</c:v>
                </c:pt>
                <c:pt idx="5008">
                  <c:v>-6.9827999999999975</c:v>
                </c:pt>
                <c:pt idx="5009">
                  <c:v>-131.9940000000002</c:v>
                </c:pt>
                <c:pt idx="5010">
                  <c:v>-3.9383999999999997</c:v>
                </c:pt>
                <c:pt idx="5011">
                  <c:v>-356.96429999999998</c:v>
                </c:pt>
                <c:pt idx="5012">
                  <c:v>-22.619999999999997</c:v>
                </c:pt>
                <c:pt idx="5013">
                  <c:v>25.010999999999967</c:v>
                </c:pt>
                <c:pt idx="5014">
                  <c:v>-52.640999999999991</c:v>
                </c:pt>
                <c:pt idx="5015">
                  <c:v>9.6712000000000025</c:v>
                </c:pt>
                <c:pt idx="5016">
                  <c:v>-250.39600000000019</c:v>
                </c:pt>
                <c:pt idx="5017">
                  <c:v>3.2351999999999994</c:v>
                </c:pt>
                <c:pt idx="5018">
                  <c:v>146.76929999999993</c:v>
                </c:pt>
                <c:pt idx="5019">
                  <c:v>5.3196000000000012</c:v>
                </c:pt>
                <c:pt idx="5020">
                  <c:v>17.378999999999976</c:v>
                </c:pt>
                <c:pt idx="5021">
                  <c:v>21.791999999999994</c:v>
                </c:pt>
                <c:pt idx="5022">
                  <c:v>146.76929999999993</c:v>
                </c:pt>
                <c:pt idx="5023">
                  <c:v>11.177600000000002</c:v>
                </c:pt>
                <c:pt idx="5024">
                  <c:v>16.405199999999997</c:v>
                </c:pt>
                <c:pt idx="5025">
                  <c:v>133.97129999999996</c:v>
                </c:pt>
                <c:pt idx="5026">
                  <c:v>60.552800000000005</c:v>
                </c:pt>
                <c:pt idx="5027">
                  <c:v>72.640799999999999</c:v>
                </c:pt>
                <c:pt idx="5028">
                  <c:v>53.994600000000005</c:v>
                </c:pt>
                <c:pt idx="5029">
                  <c:v>2.1683999999999997</c:v>
                </c:pt>
                <c:pt idx="5030">
                  <c:v>2.2282000000000002</c:v>
                </c:pt>
                <c:pt idx="5031">
                  <c:v>40.370399999999997</c:v>
                </c:pt>
                <c:pt idx="5032">
                  <c:v>25.552800000000005</c:v>
                </c:pt>
                <c:pt idx="5033">
                  <c:v>7.4172000000000011</c:v>
                </c:pt>
                <c:pt idx="5034">
                  <c:v>48.117999999999981</c:v>
                </c:pt>
                <c:pt idx="5035">
                  <c:v>111.10349999999994</c:v>
                </c:pt>
                <c:pt idx="5036">
                  <c:v>2.0339999999999989</c:v>
                </c:pt>
                <c:pt idx="5037">
                  <c:v>83.98599999999999</c:v>
                </c:pt>
                <c:pt idx="5038">
                  <c:v>-37.112400000000036</c:v>
                </c:pt>
                <c:pt idx="5039">
                  <c:v>193.32000000000005</c:v>
                </c:pt>
                <c:pt idx="5040">
                  <c:v>103.89819999999997</c:v>
                </c:pt>
                <c:pt idx="5041">
                  <c:v>32.500799999999998</c:v>
                </c:pt>
                <c:pt idx="5042">
                  <c:v>38.975999999999985</c:v>
                </c:pt>
                <c:pt idx="5043">
                  <c:v>191.65860000000001</c:v>
                </c:pt>
                <c:pt idx="5044">
                  <c:v>28.857999999999997</c:v>
                </c:pt>
                <c:pt idx="5045">
                  <c:v>187.39760000000001</c:v>
                </c:pt>
                <c:pt idx="5046">
                  <c:v>1.8143999999999996</c:v>
                </c:pt>
                <c:pt idx="5047">
                  <c:v>3.9690000000000003</c:v>
                </c:pt>
                <c:pt idx="5048">
                  <c:v>-13.827800000000003</c:v>
                </c:pt>
                <c:pt idx="5049">
                  <c:v>13.997199999999999</c:v>
                </c:pt>
                <c:pt idx="5050">
                  <c:v>8.7137999999999991</c:v>
                </c:pt>
                <c:pt idx="5051">
                  <c:v>7.9299999999999971</c:v>
                </c:pt>
                <c:pt idx="5052">
                  <c:v>91.950799999999987</c:v>
                </c:pt>
                <c:pt idx="5053">
                  <c:v>84.659999999999982</c:v>
                </c:pt>
                <c:pt idx="5054">
                  <c:v>0.79379999999999962</c:v>
                </c:pt>
                <c:pt idx="5055">
                  <c:v>-437.5404000000002</c:v>
                </c:pt>
                <c:pt idx="5056">
                  <c:v>11.879999999999999</c:v>
                </c:pt>
                <c:pt idx="5057">
                  <c:v>0.83759999999999835</c:v>
                </c:pt>
                <c:pt idx="5058">
                  <c:v>-83.204999999999984</c:v>
                </c:pt>
                <c:pt idx="5059">
                  <c:v>195.99440000000004</c:v>
                </c:pt>
                <c:pt idx="5060">
                  <c:v>70.178400000000025</c:v>
                </c:pt>
                <c:pt idx="5061">
                  <c:v>21.99</c:v>
                </c:pt>
                <c:pt idx="5062">
                  <c:v>105.83160000000002</c:v>
                </c:pt>
                <c:pt idx="5063">
                  <c:v>11.156400000000005</c:v>
                </c:pt>
                <c:pt idx="5064">
                  <c:v>113.67419999999998</c:v>
                </c:pt>
                <c:pt idx="5065">
                  <c:v>81.59490000000001</c:v>
                </c:pt>
                <c:pt idx="5066">
                  <c:v>-653.28340000000003</c:v>
                </c:pt>
                <c:pt idx="5067">
                  <c:v>6.2059999999999977</c:v>
                </c:pt>
                <c:pt idx="5068">
                  <c:v>274.995</c:v>
                </c:pt>
                <c:pt idx="5069">
                  <c:v>37.229999999999983</c:v>
                </c:pt>
                <c:pt idx="5070">
                  <c:v>17.253</c:v>
                </c:pt>
                <c:pt idx="5071">
                  <c:v>22.629600000000003</c:v>
                </c:pt>
                <c:pt idx="5072">
                  <c:v>83.994400000000013</c:v>
                </c:pt>
                <c:pt idx="5073">
                  <c:v>15.700000000000003</c:v>
                </c:pt>
                <c:pt idx="5074">
                  <c:v>4.5187999999999997</c:v>
                </c:pt>
                <c:pt idx="5075">
                  <c:v>-95.670000000000044</c:v>
                </c:pt>
                <c:pt idx="5076">
                  <c:v>5.6049999999999951</c:v>
                </c:pt>
                <c:pt idx="5077">
                  <c:v>-131.95100000000002</c:v>
                </c:pt>
                <c:pt idx="5078">
                  <c:v>8.5727999999999991</c:v>
                </c:pt>
                <c:pt idx="5079">
                  <c:v>-29.605799999999981</c:v>
                </c:pt>
                <c:pt idx="5080">
                  <c:v>2.8296000000000001</c:v>
                </c:pt>
                <c:pt idx="5081">
                  <c:v>7.2576000000000001</c:v>
                </c:pt>
                <c:pt idx="5082">
                  <c:v>8.3524000000000012</c:v>
                </c:pt>
                <c:pt idx="5083">
                  <c:v>23.455199999999998</c:v>
                </c:pt>
                <c:pt idx="5084">
                  <c:v>48.539199999999994</c:v>
                </c:pt>
                <c:pt idx="5085">
                  <c:v>-9.5568000000000026</c:v>
                </c:pt>
                <c:pt idx="5086">
                  <c:v>-93.231599999999958</c:v>
                </c:pt>
                <c:pt idx="5087">
                  <c:v>-1.2890000000000006</c:v>
                </c:pt>
                <c:pt idx="5088">
                  <c:v>-1.7892000000000001</c:v>
                </c:pt>
                <c:pt idx="5089">
                  <c:v>2.8884000000000007</c:v>
                </c:pt>
                <c:pt idx="5090">
                  <c:v>3.1842000000000001</c:v>
                </c:pt>
                <c:pt idx="5091">
                  <c:v>-0.6048</c:v>
                </c:pt>
                <c:pt idx="5092">
                  <c:v>13.891499999999999</c:v>
                </c:pt>
                <c:pt idx="5093">
                  <c:v>-31.536000000000001</c:v>
                </c:pt>
                <c:pt idx="5094">
                  <c:v>-120.37200000000003</c:v>
                </c:pt>
                <c:pt idx="5095">
                  <c:v>-7.0080000000000044</c:v>
                </c:pt>
                <c:pt idx="5096">
                  <c:v>-4.8491999999999997</c:v>
                </c:pt>
                <c:pt idx="5097">
                  <c:v>-8.0500000000000025</c:v>
                </c:pt>
                <c:pt idx="5098">
                  <c:v>-8.3524000000000012</c:v>
                </c:pt>
                <c:pt idx="5099">
                  <c:v>6.4638000000000009</c:v>
                </c:pt>
                <c:pt idx="5100">
                  <c:v>0.3335999999999999</c:v>
                </c:pt>
                <c:pt idx="5101">
                  <c:v>1.8792</c:v>
                </c:pt>
                <c:pt idx="5102">
                  <c:v>5.4432</c:v>
                </c:pt>
                <c:pt idx="5103">
                  <c:v>12.509999999999993</c:v>
                </c:pt>
                <c:pt idx="5104">
                  <c:v>5.0327999999999999</c:v>
                </c:pt>
                <c:pt idx="5105">
                  <c:v>13.972799999999999</c:v>
                </c:pt>
                <c:pt idx="5106">
                  <c:v>23.225999999999999</c:v>
                </c:pt>
                <c:pt idx="5107">
                  <c:v>5.2559999999999985</c:v>
                </c:pt>
                <c:pt idx="5108">
                  <c:v>6.7920000000000016</c:v>
                </c:pt>
                <c:pt idx="5109">
                  <c:v>19.692</c:v>
                </c:pt>
                <c:pt idx="5110">
                  <c:v>-35.046000000000028</c:v>
                </c:pt>
                <c:pt idx="5111">
                  <c:v>3.1399999999999988</c:v>
                </c:pt>
                <c:pt idx="5112">
                  <c:v>-7.4357999999999969</c:v>
                </c:pt>
                <c:pt idx="5113">
                  <c:v>5.4432</c:v>
                </c:pt>
                <c:pt idx="5114">
                  <c:v>3.3674999999999984</c:v>
                </c:pt>
                <c:pt idx="5115">
                  <c:v>1.0737999999999999</c:v>
                </c:pt>
                <c:pt idx="5116">
                  <c:v>0</c:v>
                </c:pt>
                <c:pt idx="5117">
                  <c:v>16.186799999999998</c:v>
                </c:pt>
                <c:pt idx="5118">
                  <c:v>296.06709999999998</c:v>
                </c:pt>
                <c:pt idx="5119">
                  <c:v>28.657800000000002</c:v>
                </c:pt>
                <c:pt idx="5120">
                  <c:v>9.3019999999999925</c:v>
                </c:pt>
                <c:pt idx="5121">
                  <c:v>42.991400000000006</c:v>
                </c:pt>
                <c:pt idx="5122">
                  <c:v>9.3312000000000008</c:v>
                </c:pt>
                <c:pt idx="5123">
                  <c:v>6.3504000000000005</c:v>
                </c:pt>
                <c:pt idx="5124">
                  <c:v>-108.33479999999997</c:v>
                </c:pt>
                <c:pt idx="5125">
                  <c:v>31.491599999999995</c:v>
                </c:pt>
                <c:pt idx="5126">
                  <c:v>1371.9803999999999</c:v>
                </c:pt>
                <c:pt idx="5127">
                  <c:v>198.42899999999997</c:v>
                </c:pt>
                <c:pt idx="5128">
                  <c:v>4.4173999999999989</c:v>
                </c:pt>
                <c:pt idx="5129">
                  <c:v>80.631600000000006</c:v>
                </c:pt>
                <c:pt idx="5130">
                  <c:v>21.065400000000004</c:v>
                </c:pt>
                <c:pt idx="5131">
                  <c:v>37.414400000000001</c:v>
                </c:pt>
                <c:pt idx="5132">
                  <c:v>37.791599999999988</c:v>
                </c:pt>
                <c:pt idx="5133">
                  <c:v>14.682500000000001</c:v>
                </c:pt>
                <c:pt idx="5134">
                  <c:v>32.670400000000001</c:v>
                </c:pt>
                <c:pt idx="5135">
                  <c:v>8.1840000000000011</c:v>
                </c:pt>
                <c:pt idx="5136">
                  <c:v>2.7323999999999993</c:v>
                </c:pt>
                <c:pt idx="5137">
                  <c:v>13.0548</c:v>
                </c:pt>
                <c:pt idx="5138">
                  <c:v>10.969799999999999</c:v>
                </c:pt>
                <c:pt idx="5139">
                  <c:v>24.2285</c:v>
                </c:pt>
                <c:pt idx="5140">
                  <c:v>43.164000000000001</c:v>
                </c:pt>
                <c:pt idx="5141">
                  <c:v>292.77599999999995</c:v>
                </c:pt>
                <c:pt idx="5142">
                  <c:v>18.513599999999997</c:v>
                </c:pt>
                <c:pt idx="5143">
                  <c:v>1.1224999999999996</c:v>
                </c:pt>
                <c:pt idx="5144">
                  <c:v>29.328400000000002</c:v>
                </c:pt>
                <c:pt idx="5145">
                  <c:v>38.931200000000004</c:v>
                </c:pt>
                <c:pt idx="5146">
                  <c:v>16.38</c:v>
                </c:pt>
                <c:pt idx="5147">
                  <c:v>1.9223999999999997</c:v>
                </c:pt>
                <c:pt idx="5148">
                  <c:v>105.29699999999988</c:v>
                </c:pt>
                <c:pt idx="5149">
                  <c:v>352.30649999999997</c:v>
                </c:pt>
                <c:pt idx="5150">
                  <c:v>16.945</c:v>
                </c:pt>
                <c:pt idx="5151">
                  <c:v>10.373999999999999</c:v>
                </c:pt>
                <c:pt idx="5152">
                  <c:v>0.83999999999999975</c:v>
                </c:pt>
                <c:pt idx="5153">
                  <c:v>2.9040000000000008</c:v>
                </c:pt>
                <c:pt idx="5154">
                  <c:v>13.063999999999998</c:v>
                </c:pt>
                <c:pt idx="5155">
                  <c:v>34.070399999999999</c:v>
                </c:pt>
                <c:pt idx="5156">
                  <c:v>125.19799999999992</c:v>
                </c:pt>
                <c:pt idx="5157">
                  <c:v>-178.84680000000006</c:v>
                </c:pt>
                <c:pt idx="5158">
                  <c:v>-10.312400000000004</c:v>
                </c:pt>
                <c:pt idx="5159">
                  <c:v>9.2386000000000053</c:v>
                </c:pt>
                <c:pt idx="5160">
                  <c:v>-14.603000000000005</c:v>
                </c:pt>
                <c:pt idx="5161">
                  <c:v>259.88959999999997</c:v>
                </c:pt>
                <c:pt idx="5162">
                  <c:v>33.215599999999995</c:v>
                </c:pt>
                <c:pt idx="5163">
                  <c:v>-17.035200000000003</c:v>
                </c:pt>
                <c:pt idx="5164">
                  <c:v>1.5209999999999999</c:v>
                </c:pt>
                <c:pt idx="5165">
                  <c:v>5.7779999999999987</c:v>
                </c:pt>
                <c:pt idx="5166">
                  <c:v>7.1280000000000001</c:v>
                </c:pt>
                <c:pt idx="5167">
                  <c:v>112.78800000000001</c:v>
                </c:pt>
                <c:pt idx="5168">
                  <c:v>11.958600000000001</c:v>
                </c:pt>
                <c:pt idx="5169">
                  <c:v>160.62299999999993</c:v>
                </c:pt>
                <c:pt idx="5170">
                  <c:v>700.98000000000013</c:v>
                </c:pt>
                <c:pt idx="5171">
                  <c:v>69.177599999999984</c:v>
                </c:pt>
                <c:pt idx="5172">
                  <c:v>150.98399999999998</c:v>
                </c:pt>
                <c:pt idx="5173">
                  <c:v>0.89459999999999995</c:v>
                </c:pt>
                <c:pt idx="5174">
                  <c:v>-3.5224000000000011</c:v>
                </c:pt>
                <c:pt idx="5175">
                  <c:v>-91.758599999999973</c:v>
                </c:pt>
                <c:pt idx="5176">
                  <c:v>19.968</c:v>
                </c:pt>
                <c:pt idx="5177">
                  <c:v>1.6848000000000001</c:v>
                </c:pt>
                <c:pt idx="5178">
                  <c:v>15.825600000000001</c:v>
                </c:pt>
                <c:pt idx="5179">
                  <c:v>19.393200000000007</c:v>
                </c:pt>
                <c:pt idx="5180">
                  <c:v>29.577600000000004</c:v>
                </c:pt>
                <c:pt idx="5181">
                  <c:v>21.772800000000004</c:v>
                </c:pt>
                <c:pt idx="5182">
                  <c:v>22.89</c:v>
                </c:pt>
                <c:pt idx="5183">
                  <c:v>10.0725</c:v>
                </c:pt>
                <c:pt idx="5184">
                  <c:v>17.8066</c:v>
                </c:pt>
                <c:pt idx="5185">
                  <c:v>-337.80600000000004</c:v>
                </c:pt>
                <c:pt idx="5186">
                  <c:v>-162.22960000000006</c:v>
                </c:pt>
                <c:pt idx="5187">
                  <c:v>15.996799999999979</c:v>
                </c:pt>
                <c:pt idx="5188">
                  <c:v>394.21199999999999</c:v>
                </c:pt>
                <c:pt idx="5189">
                  <c:v>-27.292200000000001</c:v>
                </c:pt>
                <c:pt idx="5190">
                  <c:v>4.5040000000000031</c:v>
                </c:pt>
                <c:pt idx="5191">
                  <c:v>11.58</c:v>
                </c:pt>
                <c:pt idx="5192">
                  <c:v>43.735999999999962</c:v>
                </c:pt>
                <c:pt idx="5193">
                  <c:v>40.401199999999996</c:v>
                </c:pt>
                <c:pt idx="5194">
                  <c:v>4.3295999999999992</c:v>
                </c:pt>
                <c:pt idx="5195">
                  <c:v>22.3734</c:v>
                </c:pt>
                <c:pt idx="5196">
                  <c:v>77.483699999999999</c:v>
                </c:pt>
                <c:pt idx="5197">
                  <c:v>4.3600000000000012</c:v>
                </c:pt>
                <c:pt idx="5198">
                  <c:v>-786.01440000000025</c:v>
                </c:pt>
                <c:pt idx="5199">
                  <c:v>0.77759999999999996</c:v>
                </c:pt>
                <c:pt idx="5200">
                  <c:v>32.398200000000017</c:v>
                </c:pt>
                <c:pt idx="5201">
                  <c:v>5.7364999999999977</c:v>
                </c:pt>
                <c:pt idx="5202">
                  <c:v>28.142100000000006</c:v>
                </c:pt>
                <c:pt idx="5203">
                  <c:v>18.970199999999998</c:v>
                </c:pt>
                <c:pt idx="5204">
                  <c:v>3.0557999999999996</c:v>
                </c:pt>
                <c:pt idx="5205">
                  <c:v>4.2391999999999967</c:v>
                </c:pt>
                <c:pt idx="5206">
                  <c:v>0.58279999999999998</c:v>
                </c:pt>
                <c:pt idx="5207">
                  <c:v>9.9359999999999999</c:v>
                </c:pt>
                <c:pt idx="5208">
                  <c:v>14.161000000000001</c:v>
                </c:pt>
                <c:pt idx="5209">
                  <c:v>12.7746</c:v>
                </c:pt>
                <c:pt idx="5210">
                  <c:v>120.94680000000001</c:v>
                </c:pt>
                <c:pt idx="5211">
                  <c:v>9.8901000000000039</c:v>
                </c:pt>
                <c:pt idx="5212">
                  <c:v>13.891499999999999</c:v>
                </c:pt>
                <c:pt idx="5213">
                  <c:v>3.6017999999999999</c:v>
                </c:pt>
                <c:pt idx="5214">
                  <c:v>13.452000000000002</c:v>
                </c:pt>
                <c:pt idx="5215">
                  <c:v>13.454999999999998</c:v>
                </c:pt>
                <c:pt idx="5216">
                  <c:v>8.2156000000000002</c:v>
                </c:pt>
                <c:pt idx="5217">
                  <c:v>36.404399999999995</c:v>
                </c:pt>
                <c:pt idx="5218">
                  <c:v>4.2</c:v>
                </c:pt>
                <c:pt idx="5219">
                  <c:v>134.53020000000001</c:v>
                </c:pt>
                <c:pt idx="5220">
                  <c:v>57.4938</c:v>
                </c:pt>
                <c:pt idx="5221">
                  <c:v>197.92079999999999</c:v>
                </c:pt>
                <c:pt idx="5222">
                  <c:v>2.2990000000000066</c:v>
                </c:pt>
                <c:pt idx="5223">
                  <c:v>20.731199999999998</c:v>
                </c:pt>
                <c:pt idx="5224">
                  <c:v>79.891199999999998</c:v>
                </c:pt>
                <c:pt idx="5225">
                  <c:v>12.795999999999999</c:v>
                </c:pt>
                <c:pt idx="5226">
                  <c:v>60.496799999999993</c:v>
                </c:pt>
                <c:pt idx="5227">
                  <c:v>-44.196000000000026</c:v>
                </c:pt>
                <c:pt idx="5228">
                  <c:v>40.170200000000001</c:v>
                </c:pt>
                <c:pt idx="5229">
                  <c:v>5.1183999999999994</c:v>
                </c:pt>
                <c:pt idx="5230">
                  <c:v>8.7144999999999868</c:v>
                </c:pt>
                <c:pt idx="5231">
                  <c:v>12.6813</c:v>
                </c:pt>
                <c:pt idx="5232">
                  <c:v>9.2798999999999996</c:v>
                </c:pt>
                <c:pt idx="5233">
                  <c:v>145.2816</c:v>
                </c:pt>
                <c:pt idx="5234">
                  <c:v>2.625099999999982</c:v>
                </c:pt>
                <c:pt idx="5235">
                  <c:v>15.938399999999998</c:v>
                </c:pt>
                <c:pt idx="5236">
                  <c:v>50.908200000000001</c:v>
                </c:pt>
                <c:pt idx="5237">
                  <c:v>36.293999999999997</c:v>
                </c:pt>
                <c:pt idx="5238">
                  <c:v>26.391200000000005</c:v>
                </c:pt>
                <c:pt idx="5239">
                  <c:v>6.6587999999999994</c:v>
                </c:pt>
                <c:pt idx="5240">
                  <c:v>12.958399999999999</c:v>
                </c:pt>
                <c:pt idx="5241">
                  <c:v>3.6936</c:v>
                </c:pt>
                <c:pt idx="5242">
                  <c:v>-5.6406000000000018</c:v>
                </c:pt>
                <c:pt idx="5243">
                  <c:v>4.8023999999999996</c:v>
                </c:pt>
                <c:pt idx="5244">
                  <c:v>15.352199999999989</c:v>
                </c:pt>
                <c:pt idx="5245">
                  <c:v>33.357600000000019</c:v>
                </c:pt>
                <c:pt idx="5246">
                  <c:v>4.7039999999999997</c:v>
                </c:pt>
                <c:pt idx="5247">
                  <c:v>-52.958400000000012</c:v>
                </c:pt>
                <c:pt idx="5248">
                  <c:v>10.875</c:v>
                </c:pt>
                <c:pt idx="5249">
                  <c:v>4.0871999999999993</c:v>
                </c:pt>
                <c:pt idx="5250">
                  <c:v>19.995999999999974</c:v>
                </c:pt>
                <c:pt idx="5251">
                  <c:v>23.086399999999998</c:v>
                </c:pt>
                <c:pt idx="5252">
                  <c:v>53.043899999999979</c:v>
                </c:pt>
                <c:pt idx="5253">
                  <c:v>33.639999999999986</c:v>
                </c:pt>
                <c:pt idx="5254">
                  <c:v>-7.0979999999999919</c:v>
                </c:pt>
                <c:pt idx="5255">
                  <c:v>-5.4548000000000041</c:v>
                </c:pt>
                <c:pt idx="5256">
                  <c:v>4.7519999999999998</c:v>
                </c:pt>
                <c:pt idx="5257">
                  <c:v>18.662400000000002</c:v>
                </c:pt>
                <c:pt idx="5258">
                  <c:v>16.543999999999997</c:v>
                </c:pt>
                <c:pt idx="5259">
                  <c:v>15.934799999999997</c:v>
                </c:pt>
                <c:pt idx="5260">
                  <c:v>14.758199999999995</c:v>
                </c:pt>
                <c:pt idx="5261">
                  <c:v>-4.8180000000000005</c:v>
                </c:pt>
                <c:pt idx="5262">
                  <c:v>-22.948000000000008</c:v>
                </c:pt>
                <c:pt idx="5263">
                  <c:v>-2.9180000000000028</c:v>
                </c:pt>
                <c:pt idx="5264">
                  <c:v>3.5528999999999984</c:v>
                </c:pt>
                <c:pt idx="5265">
                  <c:v>5.7623999999999995</c:v>
                </c:pt>
                <c:pt idx="5266">
                  <c:v>82.290599999999998</c:v>
                </c:pt>
                <c:pt idx="5267">
                  <c:v>1.0114000000000001</c:v>
                </c:pt>
                <c:pt idx="5268">
                  <c:v>24.122399999999995</c:v>
                </c:pt>
                <c:pt idx="5269">
                  <c:v>11.6496</c:v>
                </c:pt>
                <c:pt idx="5270">
                  <c:v>113.84799999999998</c:v>
                </c:pt>
                <c:pt idx="5271">
                  <c:v>8.0967999999999982</c:v>
                </c:pt>
                <c:pt idx="5272">
                  <c:v>-14.987700000000061</c:v>
                </c:pt>
                <c:pt idx="5273">
                  <c:v>-2.6207999999999991</c:v>
                </c:pt>
                <c:pt idx="5274">
                  <c:v>178.79999999999998</c:v>
                </c:pt>
                <c:pt idx="5275">
                  <c:v>70.312000000000012</c:v>
                </c:pt>
                <c:pt idx="5276">
                  <c:v>8.5024999999999942</c:v>
                </c:pt>
                <c:pt idx="5277">
                  <c:v>-9.717599999999976</c:v>
                </c:pt>
                <c:pt idx="5278">
                  <c:v>48.539199999999994</c:v>
                </c:pt>
                <c:pt idx="5279">
                  <c:v>1.8872</c:v>
                </c:pt>
                <c:pt idx="5280">
                  <c:v>22.235199999999999</c:v>
                </c:pt>
                <c:pt idx="5281">
                  <c:v>2.9567999999999999</c:v>
                </c:pt>
                <c:pt idx="5282">
                  <c:v>17.314799999999998</c:v>
                </c:pt>
                <c:pt idx="5283">
                  <c:v>0</c:v>
                </c:pt>
                <c:pt idx="5284">
                  <c:v>22.200000000000003</c:v>
                </c:pt>
                <c:pt idx="5285">
                  <c:v>7.4339999999999993</c:v>
                </c:pt>
                <c:pt idx="5286">
                  <c:v>-7.3231999999999999</c:v>
                </c:pt>
                <c:pt idx="5287">
                  <c:v>-152.9847</c:v>
                </c:pt>
                <c:pt idx="5288">
                  <c:v>80.340400000000002</c:v>
                </c:pt>
                <c:pt idx="5289">
                  <c:v>6.2664</c:v>
                </c:pt>
                <c:pt idx="5290">
                  <c:v>-13.810000000000116</c:v>
                </c:pt>
                <c:pt idx="5291">
                  <c:v>61.46279999999998</c:v>
                </c:pt>
                <c:pt idx="5292">
                  <c:v>0.33479999999999999</c:v>
                </c:pt>
                <c:pt idx="5293">
                  <c:v>-15.476400000000005</c:v>
                </c:pt>
                <c:pt idx="5294">
                  <c:v>23.183999999999997</c:v>
                </c:pt>
                <c:pt idx="5295">
                  <c:v>32.468400000000003</c:v>
                </c:pt>
                <c:pt idx="5296">
                  <c:v>4.0203000000000007</c:v>
                </c:pt>
                <c:pt idx="5297">
                  <c:v>135.98000000000002</c:v>
                </c:pt>
                <c:pt idx="5298">
                  <c:v>1.9175999999999997</c:v>
                </c:pt>
                <c:pt idx="5299">
                  <c:v>8.6939999999999991</c:v>
                </c:pt>
                <c:pt idx="5300">
                  <c:v>386.83499999999981</c:v>
                </c:pt>
                <c:pt idx="5301">
                  <c:v>653.30099999999982</c:v>
                </c:pt>
                <c:pt idx="5302">
                  <c:v>29.808</c:v>
                </c:pt>
                <c:pt idx="5303">
                  <c:v>-1.0656000000000017</c:v>
                </c:pt>
                <c:pt idx="5304">
                  <c:v>-7.4759999999999991</c:v>
                </c:pt>
                <c:pt idx="5305">
                  <c:v>28.959000000000003</c:v>
                </c:pt>
                <c:pt idx="5306">
                  <c:v>80.019899999999993</c:v>
                </c:pt>
                <c:pt idx="5307">
                  <c:v>1.9989999999999952</c:v>
                </c:pt>
                <c:pt idx="5308">
                  <c:v>-46.399800000000013</c:v>
                </c:pt>
                <c:pt idx="5309">
                  <c:v>3.9120000000000004</c:v>
                </c:pt>
                <c:pt idx="5310">
                  <c:v>-2287.7820000000002</c:v>
                </c:pt>
                <c:pt idx="5311">
                  <c:v>3.3408000000000002</c:v>
                </c:pt>
                <c:pt idx="5312">
                  <c:v>3.5059999999999967</c:v>
                </c:pt>
                <c:pt idx="5313">
                  <c:v>21.436799999999998</c:v>
                </c:pt>
                <c:pt idx="5314">
                  <c:v>14.974399999999999</c:v>
                </c:pt>
                <c:pt idx="5315">
                  <c:v>11.69100000000001</c:v>
                </c:pt>
                <c:pt idx="5316">
                  <c:v>1.3283999999999985</c:v>
                </c:pt>
                <c:pt idx="5317">
                  <c:v>1.5691000000000002</c:v>
                </c:pt>
                <c:pt idx="5318">
                  <c:v>7.2576000000000001</c:v>
                </c:pt>
                <c:pt idx="5319">
                  <c:v>-21.887999999999991</c:v>
                </c:pt>
                <c:pt idx="5320">
                  <c:v>-1002.7836000000001</c:v>
                </c:pt>
                <c:pt idx="5321">
                  <c:v>-26.247599999999998</c:v>
                </c:pt>
                <c:pt idx="5322">
                  <c:v>5.9279999999999999</c:v>
                </c:pt>
                <c:pt idx="5323">
                  <c:v>7.98</c:v>
                </c:pt>
                <c:pt idx="5324">
                  <c:v>6.2530000000000001</c:v>
                </c:pt>
                <c:pt idx="5325">
                  <c:v>9.0288000000000004</c:v>
                </c:pt>
                <c:pt idx="5326">
                  <c:v>2.0039999999999996</c:v>
                </c:pt>
                <c:pt idx="5327">
                  <c:v>9.3312000000000008</c:v>
                </c:pt>
                <c:pt idx="5328">
                  <c:v>2.3939999999999984</c:v>
                </c:pt>
                <c:pt idx="5329">
                  <c:v>11.748799999999997</c:v>
                </c:pt>
                <c:pt idx="5330">
                  <c:v>24.936599999999999</c:v>
                </c:pt>
                <c:pt idx="5331">
                  <c:v>20.452499999999997</c:v>
                </c:pt>
                <c:pt idx="5332">
                  <c:v>6.5887999999999991</c:v>
                </c:pt>
                <c:pt idx="5333">
                  <c:v>4.0583999999999998</c:v>
                </c:pt>
                <c:pt idx="5334">
                  <c:v>8.4966000000000008</c:v>
                </c:pt>
                <c:pt idx="5335">
                  <c:v>1.5547999999999997</c:v>
                </c:pt>
                <c:pt idx="5336">
                  <c:v>8.767199999999999</c:v>
                </c:pt>
                <c:pt idx="5337">
                  <c:v>111.5688</c:v>
                </c:pt>
                <c:pt idx="5338">
                  <c:v>4.8910000000000053</c:v>
                </c:pt>
                <c:pt idx="5339">
                  <c:v>5.7527999999999988</c:v>
                </c:pt>
                <c:pt idx="5340">
                  <c:v>6.011400000000001</c:v>
                </c:pt>
                <c:pt idx="5341">
                  <c:v>53.996999999999957</c:v>
                </c:pt>
                <c:pt idx="5342">
                  <c:v>0.55079999999999985</c:v>
                </c:pt>
                <c:pt idx="5343">
                  <c:v>16.747500000000016</c:v>
                </c:pt>
                <c:pt idx="5344">
                  <c:v>2.2364999999999995</c:v>
                </c:pt>
                <c:pt idx="5345">
                  <c:v>210.4935999999999</c:v>
                </c:pt>
                <c:pt idx="5346">
                  <c:v>3.9497999999999998</c:v>
                </c:pt>
                <c:pt idx="5347">
                  <c:v>2.8835999999999995</c:v>
                </c:pt>
                <c:pt idx="5348">
                  <c:v>15.523199999999999</c:v>
                </c:pt>
                <c:pt idx="5349">
                  <c:v>19.950000000000003</c:v>
                </c:pt>
                <c:pt idx="5350">
                  <c:v>48.551399999999994</c:v>
                </c:pt>
                <c:pt idx="5351">
                  <c:v>15.195999999999998</c:v>
                </c:pt>
                <c:pt idx="5352">
                  <c:v>37.078199999999981</c:v>
                </c:pt>
                <c:pt idx="5353">
                  <c:v>41.021599999999999</c:v>
                </c:pt>
                <c:pt idx="5354">
                  <c:v>20.959199999999996</c:v>
                </c:pt>
                <c:pt idx="5355">
                  <c:v>3.84</c:v>
                </c:pt>
                <c:pt idx="5356">
                  <c:v>9.5339999999999971</c:v>
                </c:pt>
                <c:pt idx="5357">
                  <c:v>1.6359999999999992</c:v>
                </c:pt>
                <c:pt idx="5358">
                  <c:v>0.63119999999999798</c:v>
                </c:pt>
                <c:pt idx="5359">
                  <c:v>12.874400000000001</c:v>
                </c:pt>
                <c:pt idx="5360">
                  <c:v>-32.219200000000022</c:v>
                </c:pt>
                <c:pt idx="5361">
                  <c:v>54.056999999999988</c:v>
                </c:pt>
                <c:pt idx="5362">
                  <c:v>23.990399999999994</c:v>
                </c:pt>
                <c:pt idx="5363">
                  <c:v>22.948799999999999</c:v>
                </c:pt>
                <c:pt idx="5364">
                  <c:v>6.4864000000000033</c:v>
                </c:pt>
                <c:pt idx="5365">
                  <c:v>13.229299999999995</c:v>
                </c:pt>
                <c:pt idx="5366">
                  <c:v>7.7679000000000009</c:v>
                </c:pt>
                <c:pt idx="5367">
                  <c:v>5.4332000000000003</c:v>
                </c:pt>
                <c:pt idx="5368">
                  <c:v>3.8949999999999996</c:v>
                </c:pt>
                <c:pt idx="5369">
                  <c:v>28.706399999999991</c:v>
                </c:pt>
                <c:pt idx="5370">
                  <c:v>71.229600000000005</c:v>
                </c:pt>
                <c:pt idx="5371">
                  <c:v>79.793999999999997</c:v>
                </c:pt>
                <c:pt idx="5372">
                  <c:v>5.4432</c:v>
                </c:pt>
                <c:pt idx="5373">
                  <c:v>-69.472199999999958</c:v>
                </c:pt>
                <c:pt idx="5374">
                  <c:v>3.6288</c:v>
                </c:pt>
                <c:pt idx="5375">
                  <c:v>9.8159999999999954</c:v>
                </c:pt>
                <c:pt idx="5376">
                  <c:v>7.86</c:v>
                </c:pt>
                <c:pt idx="5377">
                  <c:v>117.61469999999996</c:v>
                </c:pt>
                <c:pt idx="5378">
                  <c:v>-30.228800000000007</c:v>
                </c:pt>
                <c:pt idx="5379">
                  <c:v>7.6145999999999994</c:v>
                </c:pt>
                <c:pt idx="5380">
                  <c:v>35.623799999999996</c:v>
                </c:pt>
                <c:pt idx="5381">
                  <c:v>9.0719999999999992</c:v>
                </c:pt>
                <c:pt idx="5382">
                  <c:v>5.3352000000000004</c:v>
                </c:pt>
                <c:pt idx="5383">
                  <c:v>3.7584</c:v>
                </c:pt>
                <c:pt idx="5384">
                  <c:v>41.79000000000002</c:v>
                </c:pt>
                <c:pt idx="5385">
                  <c:v>72.788800000000037</c:v>
                </c:pt>
                <c:pt idx="5386">
                  <c:v>18.5886</c:v>
                </c:pt>
                <c:pt idx="5387">
                  <c:v>10.498500000000007</c:v>
                </c:pt>
                <c:pt idx="5388">
                  <c:v>47.097900000000003</c:v>
                </c:pt>
                <c:pt idx="5389">
                  <c:v>4.8117999999999999</c:v>
                </c:pt>
                <c:pt idx="5390">
                  <c:v>9.5525999999999982</c:v>
                </c:pt>
                <c:pt idx="5391">
                  <c:v>10.799999999999999</c:v>
                </c:pt>
                <c:pt idx="5392">
                  <c:v>4.5815999999999999</c:v>
                </c:pt>
                <c:pt idx="5393">
                  <c:v>102.2784</c:v>
                </c:pt>
                <c:pt idx="5394">
                  <c:v>235.95240000000001</c:v>
                </c:pt>
                <c:pt idx="5395">
                  <c:v>9.8909999999999982</c:v>
                </c:pt>
                <c:pt idx="5396">
                  <c:v>23.384</c:v>
                </c:pt>
                <c:pt idx="5397">
                  <c:v>11.309999999999999</c:v>
                </c:pt>
                <c:pt idx="5398">
                  <c:v>-2.0348999999999995</c:v>
                </c:pt>
                <c:pt idx="5399">
                  <c:v>6.5490000000000208</c:v>
                </c:pt>
                <c:pt idx="5400">
                  <c:v>15.1158</c:v>
                </c:pt>
                <c:pt idx="5401">
                  <c:v>26.3934</c:v>
                </c:pt>
                <c:pt idx="5402">
                  <c:v>7.71</c:v>
                </c:pt>
                <c:pt idx="5403">
                  <c:v>1.3104</c:v>
                </c:pt>
                <c:pt idx="5404">
                  <c:v>55.744999999999948</c:v>
                </c:pt>
                <c:pt idx="5405">
                  <c:v>15.220800000000001</c:v>
                </c:pt>
                <c:pt idx="5406">
                  <c:v>5.0054999999999996</c:v>
                </c:pt>
                <c:pt idx="5407">
                  <c:v>40.443199999999997</c:v>
                </c:pt>
                <c:pt idx="5408">
                  <c:v>8.4089999999999989</c:v>
                </c:pt>
                <c:pt idx="5409">
                  <c:v>33.93</c:v>
                </c:pt>
                <c:pt idx="5410">
                  <c:v>11.117599999999999</c:v>
                </c:pt>
                <c:pt idx="5411">
                  <c:v>3.5279999999999996</c:v>
                </c:pt>
                <c:pt idx="5412">
                  <c:v>8.1071999999999917</c:v>
                </c:pt>
                <c:pt idx="5413">
                  <c:v>62.929999999999993</c:v>
                </c:pt>
                <c:pt idx="5414">
                  <c:v>-197.57520000000002</c:v>
                </c:pt>
                <c:pt idx="5415">
                  <c:v>7.2576000000000001</c:v>
                </c:pt>
                <c:pt idx="5416">
                  <c:v>-8.9963999999999995</c:v>
                </c:pt>
                <c:pt idx="5417">
                  <c:v>7.68</c:v>
                </c:pt>
                <c:pt idx="5418">
                  <c:v>12.700800000000001</c:v>
                </c:pt>
                <c:pt idx="5419">
                  <c:v>15.038400000000003</c:v>
                </c:pt>
                <c:pt idx="5420">
                  <c:v>-60.836100000000016</c:v>
                </c:pt>
                <c:pt idx="5421">
                  <c:v>1.1993999999999998</c:v>
                </c:pt>
                <c:pt idx="5422">
                  <c:v>3.9312000000000005</c:v>
                </c:pt>
                <c:pt idx="5423">
                  <c:v>11.879999999999999</c:v>
                </c:pt>
                <c:pt idx="5424">
                  <c:v>1.0207999999999999</c:v>
                </c:pt>
                <c:pt idx="5425">
                  <c:v>659.98</c:v>
                </c:pt>
                <c:pt idx="5426">
                  <c:v>51.47399999999999</c:v>
                </c:pt>
                <c:pt idx="5427">
                  <c:v>35.245000000000005</c:v>
                </c:pt>
                <c:pt idx="5428">
                  <c:v>12.097800000000001</c:v>
                </c:pt>
                <c:pt idx="5429">
                  <c:v>1.9989999999999979</c:v>
                </c:pt>
                <c:pt idx="5430">
                  <c:v>16.156799999999997</c:v>
                </c:pt>
                <c:pt idx="5431">
                  <c:v>1.3715999999999999</c:v>
                </c:pt>
                <c:pt idx="5432">
                  <c:v>-4.9727999999999994</c:v>
                </c:pt>
                <c:pt idx="5433">
                  <c:v>0.66719999999999979</c:v>
                </c:pt>
                <c:pt idx="5434">
                  <c:v>459.39599999999996</c:v>
                </c:pt>
                <c:pt idx="5435">
                  <c:v>97.199999999999989</c:v>
                </c:pt>
                <c:pt idx="5436">
                  <c:v>5.3680000000000012</c:v>
                </c:pt>
                <c:pt idx="5437">
                  <c:v>-6.8669999999999973</c:v>
                </c:pt>
                <c:pt idx="5438">
                  <c:v>15.991199999999992</c:v>
                </c:pt>
                <c:pt idx="5439">
                  <c:v>183.99499999999998</c:v>
                </c:pt>
                <c:pt idx="5440">
                  <c:v>0.15480000000000005</c:v>
                </c:pt>
                <c:pt idx="5441">
                  <c:v>2.3879999999999999</c:v>
                </c:pt>
                <c:pt idx="5442">
                  <c:v>36.851999999999997</c:v>
                </c:pt>
                <c:pt idx="5443">
                  <c:v>21.024899999999999</c:v>
                </c:pt>
                <c:pt idx="5444">
                  <c:v>2.7845999999999997</c:v>
                </c:pt>
                <c:pt idx="5445">
                  <c:v>7.0659000000000001</c:v>
                </c:pt>
                <c:pt idx="5446">
                  <c:v>8.25</c:v>
                </c:pt>
                <c:pt idx="5447">
                  <c:v>87.482499999999987</c:v>
                </c:pt>
                <c:pt idx="5448">
                  <c:v>7.158600000000007</c:v>
                </c:pt>
                <c:pt idx="5449">
                  <c:v>10.905999999999993</c:v>
                </c:pt>
                <c:pt idx="5450">
                  <c:v>149.38199999999998</c:v>
                </c:pt>
                <c:pt idx="5451">
                  <c:v>12.979199999999999</c:v>
                </c:pt>
                <c:pt idx="5452">
                  <c:v>24.997999999999987</c:v>
                </c:pt>
                <c:pt idx="5453">
                  <c:v>13.780799999999996</c:v>
                </c:pt>
                <c:pt idx="5454">
                  <c:v>0.73360000000000003</c:v>
                </c:pt>
                <c:pt idx="5455">
                  <c:v>0.77039999999999909</c:v>
                </c:pt>
                <c:pt idx="5456">
                  <c:v>9.6039999999999992</c:v>
                </c:pt>
                <c:pt idx="5457">
                  <c:v>20.537999999999997</c:v>
                </c:pt>
                <c:pt idx="5458">
                  <c:v>4.3367999999999993</c:v>
                </c:pt>
                <c:pt idx="5459">
                  <c:v>92.392000000000053</c:v>
                </c:pt>
                <c:pt idx="5460">
                  <c:v>-3.864600000000002</c:v>
                </c:pt>
                <c:pt idx="5461">
                  <c:v>4.4352</c:v>
                </c:pt>
                <c:pt idx="5462">
                  <c:v>-23.716000000000001</c:v>
                </c:pt>
                <c:pt idx="5463">
                  <c:v>19.622399999999999</c:v>
                </c:pt>
                <c:pt idx="5464">
                  <c:v>36.692999999999998</c:v>
                </c:pt>
                <c:pt idx="5465">
                  <c:v>-320.59699999999998</c:v>
                </c:pt>
                <c:pt idx="5466">
                  <c:v>6.0659999999999989</c:v>
                </c:pt>
                <c:pt idx="5467">
                  <c:v>13.764599999999994</c:v>
                </c:pt>
                <c:pt idx="5468">
                  <c:v>73.19399999999996</c:v>
                </c:pt>
                <c:pt idx="5469">
                  <c:v>9.3312000000000008</c:v>
                </c:pt>
                <c:pt idx="5470">
                  <c:v>9.2939999999999969</c:v>
                </c:pt>
                <c:pt idx="5471">
                  <c:v>4.0080000000000009</c:v>
                </c:pt>
                <c:pt idx="5472">
                  <c:v>-17.607599999999998</c:v>
                </c:pt>
                <c:pt idx="5473">
                  <c:v>-183.6323999999999</c:v>
                </c:pt>
                <c:pt idx="5474">
                  <c:v>37.533999999999992</c:v>
                </c:pt>
                <c:pt idx="5475">
                  <c:v>22.200000000000003</c:v>
                </c:pt>
                <c:pt idx="5476">
                  <c:v>22.828499999999998</c:v>
                </c:pt>
                <c:pt idx="5477">
                  <c:v>8.7906000000000013</c:v>
                </c:pt>
                <c:pt idx="5478">
                  <c:v>62.915999999999997</c:v>
                </c:pt>
                <c:pt idx="5479">
                  <c:v>-1.3082999999999996</c:v>
                </c:pt>
                <c:pt idx="5480">
                  <c:v>11.609099999999998</c:v>
                </c:pt>
                <c:pt idx="5481">
                  <c:v>6.4799999999999969</c:v>
                </c:pt>
                <c:pt idx="5482">
                  <c:v>115.1808</c:v>
                </c:pt>
                <c:pt idx="5483">
                  <c:v>0.40679999999999694</c:v>
                </c:pt>
                <c:pt idx="5484">
                  <c:v>-68.1096</c:v>
                </c:pt>
                <c:pt idx="5485">
                  <c:v>7.6283999999999974</c:v>
                </c:pt>
                <c:pt idx="5486">
                  <c:v>-6.2860000000000031</c:v>
                </c:pt>
                <c:pt idx="5487">
                  <c:v>-5.694300000000001</c:v>
                </c:pt>
                <c:pt idx="5488">
                  <c:v>2.0358000000000001</c:v>
                </c:pt>
                <c:pt idx="5489">
                  <c:v>1.8207000000000013</c:v>
                </c:pt>
                <c:pt idx="5490">
                  <c:v>-19.105800000000016</c:v>
                </c:pt>
                <c:pt idx="5491">
                  <c:v>1.8160000000000016</c:v>
                </c:pt>
                <c:pt idx="5492">
                  <c:v>0.14719999999999978</c:v>
                </c:pt>
                <c:pt idx="5493">
                  <c:v>19.872</c:v>
                </c:pt>
                <c:pt idx="5494">
                  <c:v>-4.8391999999999769</c:v>
                </c:pt>
                <c:pt idx="5495">
                  <c:v>-6.1247999999999987</c:v>
                </c:pt>
                <c:pt idx="5496">
                  <c:v>19.176000000000002</c:v>
                </c:pt>
                <c:pt idx="5497">
                  <c:v>1.9023999999999992</c:v>
                </c:pt>
                <c:pt idx="5498">
                  <c:v>3.6017999999999999</c:v>
                </c:pt>
                <c:pt idx="5499">
                  <c:v>8.7989999999999995</c:v>
                </c:pt>
                <c:pt idx="5500">
                  <c:v>88.552800000000005</c:v>
                </c:pt>
                <c:pt idx="5501">
                  <c:v>4.3904000000000005</c:v>
                </c:pt>
                <c:pt idx="5502">
                  <c:v>0.66239999999999977</c:v>
                </c:pt>
                <c:pt idx="5503">
                  <c:v>1.2584999999999997</c:v>
                </c:pt>
                <c:pt idx="5504">
                  <c:v>2.8781999999999992</c:v>
                </c:pt>
                <c:pt idx="5505">
                  <c:v>-186.15999999999997</c:v>
                </c:pt>
                <c:pt idx="5506">
                  <c:v>27.881999999999998</c:v>
                </c:pt>
                <c:pt idx="5507">
                  <c:v>8.6016000000000012</c:v>
                </c:pt>
                <c:pt idx="5508">
                  <c:v>62.736999999999995</c:v>
                </c:pt>
                <c:pt idx="5509">
                  <c:v>19.137599999999992</c:v>
                </c:pt>
                <c:pt idx="5510">
                  <c:v>3.4749999999999996</c:v>
                </c:pt>
                <c:pt idx="5511">
                  <c:v>11.102399999999996</c:v>
                </c:pt>
                <c:pt idx="5512">
                  <c:v>7.6868999999999996</c:v>
                </c:pt>
                <c:pt idx="5513">
                  <c:v>2.3996999999999815</c:v>
                </c:pt>
                <c:pt idx="5514">
                  <c:v>44.889600000000002</c:v>
                </c:pt>
                <c:pt idx="5515">
                  <c:v>3.8654999999999973</c:v>
                </c:pt>
                <c:pt idx="5516">
                  <c:v>527.98400000000004</c:v>
                </c:pt>
                <c:pt idx="5517">
                  <c:v>-10.283999999999992</c:v>
                </c:pt>
                <c:pt idx="5518">
                  <c:v>6.8459999999999965</c:v>
                </c:pt>
                <c:pt idx="5519">
                  <c:v>3.1806000000000005</c:v>
                </c:pt>
                <c:pt idx="5520">
                  <c:v>8.6709999999999994</c:v>
                </c:pt>
                <c:pt idx="5521">
                  <c:v>-28.796399999999984</c:v>
                </c:pt>
                <c:pt idx="5522">
                  <c:v>7.0043999999999977</c:v>
                </c:pt>
                <c:pt idx="5523">
                  <c:v>15.724800000000002</c:v>
                </c:pt>
                <c:pt idx="5524">
                  <c:v>36.928799999999995</c:v>
                </c:pt>
                <c:pt idx="5525">
                  <c:v>4.0098000000000003</c:v>
                </c:pt>
                <c:pt idx="5526">
                  <c:v>0.65159999999999996</c:v>
                </c:pt>
                <c:pt idx="5527">
                  <c:v>18.211199999999998</c:v>
                </c:pt>
                <c:pt idx="5528">
                  <c:v>27.985999999999994</c:v>
                </c:pt>
                <c:pt idx="5529">
                  <c:v>40.353599999999986</c:v>
                </c:pt>
                <c:pt idx="5530">
                  <c:v>743.98799999999983</c:v>
                </c:pt>
                <c:pt idx="5531">
                  <c:v>75.57480000000001</c:v>
                </c:pt>
                <c:pt idx="5532">
                  <c:v>5.101499999999997</c:v>
                </c:pt>
                <c:pt idx="5533">
                  <c:v>129.34800000000001</c:v>
                </c:pt>
                <c:pt idx="5534">
                  <c:v>28.171799999999998</c:v>
                </c:pt>
                <c:pt idx="5535">
                  <c:v>30.787199999999999</c:v>
                </c:pt>
                <c:pt idx="5536">
                  <c:v>5.6015999999999995</c:v>
                </c:pt>
                <c:pt idx="5537">
                  <c:v>6.2208000000000006</c:v>
                </c:pt>
                <c:pt idx="5538">
                  <c:v>8.0177999999999994</c:v>
                </c:pt>
                <c:pt idx="5539">
                  <c:v>-54.595799999999997</c:v>
                </c:pt>
                <c:pt idx="5540">
                  <c:v>-2.6268000000000002</c:v>
                </c:pt>
                <c:pt idx="5541">
                  <c:v>2.5136999999999983</c:v>
                </c:pt>
                <c:pt idx="5542">
                  <c:v>-218.86559999999997</c:v>
                </c:pt>
                <c:pt idx="5543">
                  <c:v>-7.6559999999999988</c:v>
                </c:pt>
                <c:pt idx="5544">
                  <c:v>-4.1711999999999989</c:v>
                </c:pt>
                <c:pt idx="5545">
                  <c:v>17.523999999999997</c:v>
                </c:pt>
                <c:pt idx="5546">
                  <c:v>10.567200000000001</c:v>
                </c:pt>
                <c:pt idx="5547">
                  <c:v>47.459999999999994</c:v>
                </c:pt>
                <c:pt idx="5548">
                  <c:v>11.793600000000001</c:v>
                </c:pt>
                <c:pt idx="5549">
                  <c:v>34.982499999999987</c:v>
                </c:pt>
                <c:pt idx="5550">
                  <c:v>0.33399999999999974</c:v>
                </c:pt>
                <c:pt idx="5551">
                  <c:v>-3.123000000000002</c:v>
                </c:pt>
                <c:pt idx="5552">
                  <c:v>20.8719</c:v>
                </c:pt>
                <c:pt idx="5553">
                  <c:v>12.700800000000001</c:v>
                </c:pt>
                <c:pt idx="5554">
                  <c:v>-12.998700000000007</c:v>
                </c:pt>
                <c:pt idx="5555">
                  <c:v>3.4543999999999997</c:v>
                </c:pt>
                <c:pt idx="5556">
                  <c:v>1.9711999999999996</c:v>
                </c:pt>
                <c:pt idx="5557">
                  <c:v>15.764000000000003</c:v>
                </c:pt>
                <c:pt idx="5558">
                  <c:v>3.1104000000000003</c:v>
                </c:pt>
                <c:pt idx="5559">
                  <c:v>238.65299999999991</c:v>
                </c:pt>
                <c:pt idx="5560">
                  <c:v>6.8723999999999998</c:v>
                </c:pt>
                <c:pt idx="5561">
                  <c:v>17.27</c:v>
                </c:pt>
                <c:pt idx="5562">
                  <c:v>1439.9760000000001</c:v>
                </c:pt>
                <c:pt idx="5563">
                  <c:v>30.7776</c:v>
                </c:pt>
                <c:pt idx="5564">
                  <c:v>2.188799999999997</c:v>
                </c:pt>
                <c:pt idx="5565">
                  <c:v>8.9993999999999801</c:v>
                </c:pt>
                <c:pt idx="5566">
                  <c:v>1.8599999999999994</c:v>
                </c:pt>
                <c:pt idx="5567">
                  <c:v>-2.5647999999999982</c:v>
                </c:pt>
                <c:pt idx="5568">
                  <c:v>335.99440000000004</c:v>
                </c:pt>
                <c:pt idx="5569">
                  <c:v>5.6375999999999999</c:v>
                </c:pt>
                <c:pt idx="5570">
                  <c:v>-7.3015000000000025</c:v>
                </c:pt>
                <c:pt idx="5571">
                  <c:v>35.661300000000004</c:v>
                </c:pt>
                <c:pt idx="5572">
                  <c:v>-23.952000000000005</c:v>
                </c:pt>
                <c:pt idx="5573">
                  <c:v>5.6783999999999981</c:v>
                </c:pt>
                <c:pt idx="5574">
                  <c:v>-9.1845000000000034</c:v>
                </c:pt>
                <c:pt idx="5575">
                  <c:v>-44.984999999999999</c:v>
                </c:pt>
                <c:pt idx="5576">
                  <c:v>122.76479999999999</c:v>
                </c:pt>
                <c:pt idx="5577">
                  <c:v>15.8256</c:v>
                </c:pt>
                <c:pt idx="5578">
                  <c:v>1.9023999999999992</c:v>
                </c:pt>
                <c:pt idx="5579">
                  <c:v>-15.245000000000005</c:v>
                </c:pt>
                <c:pt idx="5580">
                  <c:v>22.809600000000003</c:v>
                </c:pt>
                <c:pt idx="5581">
                  <c:v>8.5914000000000019</c:v>
                </c:pt>
                <c:pt idx="5582">
                  <c:v>3.4400000000000008</c:v>
                </c:pt>
                <c:pt idx="5583">
                  <c:v>1.9711999999999996</c:v>
                </c:pt>
                <c:pt idx="5584">
                  <c:v>1.6711999999999989</c:v>
                </c:pt>
                <c:pt idx="5585">
                  <c:v>163.81799999999998</c:v>
                </c:pt>
                <c:pt idx="5586">
                  <c:v>5.3897999999999939</c:v>
                </c:pt>
                <c:pt idx="5587">
                  <c:v>3.5970000000000004</c:v>
                </c:pt>
                <c:pt idx="5588">
                  <c:v>2.2098</c:v>
                </c:pt>
                <c:pt idx="5589">
                  <c:v>9.5340000000000025</c:v>
                </c:pt>
                <c:pt idx="5590">
                  <c:v>81.047399999999982</c:v>
                </c:pt>
                <c:pt idx="5591">
                  <c:v>27.057799999999986</c:v>
                </c:pt>
                <c:pt idx="5592">
                  <c:v>9.4700000000000006</c:v>
                </c:pt>
                <c:pt idx="5593">
                  <c:v>-45.933299999999988</c:v>
                </c:pt>
                <c:pt idx="5594">
                  <c:v>109.75440000000003</c:v>
                </c:pt>
                <c:pt idx="5595">
                  <c:v>131.35499999999996</c:v>
                </c:pt>
                <c:pt idx="5596">
                  <c:v>32.251400000000004</c:v>
                </c:pt>
                <c:pt idx="5597">
                  <c:v>6.5052000000000003</c:v>
                </c:pt>
                <c:pt idx="5598">
                  <c:v>2.7845999999999997</c:v>
                </c:pt>
                <c:pt idx="5599">
                  <c:v>4.1987999999999985</c:v>
                </c:pt>
                <c:pt idx="5600">
                  <c:v>4.8869999999999987</c:v>
                </c:pt>
                <c:pt idx="5601">
                  <c:v>-3.5622000000000043</c:v>
                </c:pt>
                <c:pt idx="5602">
                  <c:v>1.0620000000000003</c:v>
                </c:pt>
                <c:pt idx="5603">
                  <c:v>27.972000000000001</c:v>
                </c:pt>
                <c:pt idx="5604">
                  <c:v>206.62319999999997</c:v>
                </c:pt>
                <c:pt idx="5605">
                  <c:v>1.0679999999999996</c:v>
                </c:pt>
                <c:pt idx="5606">
                  <c:v>-11.069100000000006</c:v>
                </c:pt>
                <c:pt idx="5607">
                  <c:v>2.9835000000000003</c:v>
                </c:pt>
                <c:pt idx="5608">
                  <c:v>2.0228000000000002</c:v>
                </c:pt>
                <c:pt idx="5609">
                  <c:v>217.76699999999994</c:v>
                </c:pt>
                <c:pt idx="5610">
                  <c:v>-4.6409999999999982</c:v>
                </c:pt>
                <c:pt idx="5611">
                  <c:v>371.31600000000003</c:v>
                </c:pt>
                <c:pt idx="5612">
                  <c:v>224.42400000000006</c:v>
                </c:pt>
                <c:pt idx="5613">
                  <c:v>5.8979999999999961</c:v>
                </c:pt>
                <c:pt idx="5614">
                  <c:v>8.7330000000000005</c:v>
                </c:pt>
                <c:pt idx="5615">
                  <c:v>281.01600000000008</c:v>
                </c:pt>
                <c:pt idx="5616">
                  <c:v>7.9218000000000002</c:v>
                </c:pt>
                <c:pt idx="5617">
                  <c:v>5.3680000000000012</c:v>
                </c:pt>
                <c:pt idx="5618">
                  <c:v>8.8783999999999992</c:v>
                </c:pt>
                <c:pt idx="5619">
                  <c:v>174.98249999999999</c:v>
                </c:pt>
                <c:pt idx="5620">
                  <c:v>1.0335999999999999</c:v>
                </c:pt>
                <c:pt idx="5621">
                  <c:v>50.490000000000009</c:v>
                </c:pt>
                <c:pt idx="5622">
                  <c:v>17.160000000000004</c:v>
                </c:pt>
                <c:pt idx="5623">
                  <c:v>21</c:v>
                </c:pt>
                <c:pt idx="5624">
                  <c:v>21.598799999999983</c:v>
                </c:pt>
                <c:pt idx="5625">
                  <c:v>2.9567999999999999</c:v>
                </c:pt>
                <c:pt idx="5626">
                  <c:v>399.29939999999976</c:v>
                </c:pt>
                <c:pt idx="5627">
                  <c:v>4.6818000000000008</c:v>
                </c:pt>
                <c:pt idx="5628">
                  <c:v>-13.677599999999998</c:v>
                </c:pt>
                <c:pt idx="5629">
                  <c:v>-339.7050000000001</c:v>
                </c:pt>
                <c:pt idx="5630">
                  <c:v>103.15800000000003</c:v>
                </c:pt>
                <c:pt idx="5631">
                  <c:v>75.37319999999994</c:v>
                </c:pt>
                <c:pt idx="5632">
                  <c:v>8.2061999999999991</c:v>
                </c:pt>
                <c:pt idx="5633">
                  <c:v>3.6847999999999987</c:v>
                </c:pt>
                <c:pt idx="5634">
                  <c:v>76.399999999999991</c:v>
                </c:pt>
                <c:pt idx="5635">
                  <c:v>28.896000000000001</c:v>
                </c:pt>
                <c:pt idx="5636">
                  <c:v>85.490999999999957</c:v>
                </c:pt>
                <c:pt idx="5637">
                  <c:v>23.119199999999999</c:v>
                </c:pt>
                <c:pt idx="5638">
                  <c:v>149.14799999999991</c:v>
                </c:pt>
                <c:pt idx="5639">
                  <c:v>35.759999999999962</c:v>
                </c:pt>
                <c:pt idx="5640">
                  <c:v>10.080000000000002</c:v>
                </c:pt>
                <c:pt idx="5641">
                  <c:v>2.8911999999999995</c:v>
                </c:pt>
                <c:pt idx="5642">
                  <c:v>3.0976000000000004</c:v>
                </c:pt>
                <c:pt idx="5643">
                  <c:v>8.7906000000000013</c:v>
                </c:pt>
                <c:pt idx="5644">
                  <c:v>11.296999999999999</c:v>
                </c:pt>
                <c:pt idx="5645">
                  <c:v>20.101500000000001</c:v>
                </c:pt>
                <c:pt idx="5646">
                  <c:v>69.199200000000005</c:v>
                </c:pt>
                <c:pt idx="5647">
                  <c:v>9.3312000000000008</c:v>
                </c:pt>
                <c:pt idx="5648">
                  <c:v>15.552000000000001</c:v>
                </c:pt>
                <c:pt idx="5649">
                  <c:v>28.95</c:v>
                </c:pt>
                <c:pt idx="5650">
                  <c:v>0</c:v>
                </c:pt>
                <c:pt idx="5651">
                  <c:v>210.73499999999993</c:v>
                </c:pt>
                <c:pt idx="5652">
                  <c:v>20.085100000000001</c:v>
                </c:pt>
                <c:pt idx="5653">
                  <c:v>0.79380000000000006</c:v>
                </c:pt>
                <c:pt idx="5654">
                  <c:v>-30.159999999999997</c:v>
                </c:pt>
                <c:pt idx="5655">
                  <c:v>2.3359999999999994</c:v>
                </c:pt>
                <c:pt idx="5656">
                  <c:v>3.7855999999999992</c:v>
                </c:pt>
                <c:pt idx="5657">
                  <c:v>-8.4581999999999979</c:v>
                </c:pt>
                <c:pt idx="5658">
                  <c:v>-264.21500000000003</c:v>
                </c:pt>
                <c:pt idx="5659">
                  <c:v>5.1791999999999998</c:v>
                </c:pt>
                <c:pt idx="5660">
                  <c:v>-7.17</c:v>
                </c:pt>
                <c:pt idx="5661">
                  <c:v>7.5039999999999987</c:v>
                </c:pt>
                <c:pt idx="5662">
                  <c:v>-95.823000000000079</c:v>
                </c:pt>
                <c:pt idx="5663">
                  <c:v>1.3992000000000013</c:v>
                </c:pt>
                <c:pt idx="5664">
                  <c:v>-8.1311999999999998</c:v>
                </c:pt>
                <c:pt idx="5665">
                  <c:v>4.1680000000000028</c:v>
                </c:pt>
                <c:pt idx="5666">
                  <c:v>8.7052000000000049</c:v>
                </c:pt>
                <c:pt idx="5667">
                  <c:v>6.8713999999999995</c:v>
                </c:pt>
                <c:pt idx="5668">
                  <c:v>17.544800000000002</c:v>
                </c:pt>
                <c:pt idx="5669">
                  <c:v>132.58980000000003</c:v>
                </c:pt>
                <c:pt idx="5670">
                  <c:v>92.393599999999992</c:v>
                </c:pt>
                <c:pt idx="5671">
                  <c:v>8.7735000000000056</c:v>
                </c:pt>
                <c:pt idx="5672">
                  <c:v>5.5439999999999987</c:v>
                </c:pt>
                <c:pt idx="5673">
                  <c:v>2.6399999999999997</c:v>
                </c:pt>
                <c:pt idx="5674">
                  <c:v>6.2208000000000006</c:v>
                </c:pt>
                <c:pt idx="5675">
                  <c:v>5.7408000000000019</c:v>
                </c:pt>
                <c:pt idx="5676">
                  <c:v>2.2079999999999984</c:v>
                </c:pt>
                <c:pt idx="5677">
                  <c:v>-50.66879999999999</c:v>
                </c:pt>
                <c:pt idx="5678">
                  <c:v>9.1979999999999986</c:v>
                </c:pt>
                <c:pt idx="5679">
                  <c:v>53.860799999999998</c:v>
                </c:pt>
                <c:pt idx="5680">
                  <c:v>2.9347999999999996</c:v>
                </c:pt>
                <c:pt idx="5681">
                  <c:v>3.1104000000000003</c:v>
                </c:pt>
                <c:pt idx="5682">
                  <c:v>7.1280000000000001</c:v>
                </c:pt>
                <c:pt idx="5683">
                  <c:v>293.98040000000003</c:v>
                </c:pt>
                <c:pt idx="5684">
                  <c:v>40.274000000000001</c:v>
                </c:pt>
                <c:pt idx="5685">
                  <c:v>35.652599999999993</c:v>
                </c:pt>
                <c:pt idx="5686">
                  <c:v>5.1910000000000007</c:v>
                </c:pt>
                <c:pt idx="5687">
                  <c:v>12.988799999999991</c:v>
                </c:pt>
                <c:pt idx="5688">
                  <c:v>16.518599999999999</c:v>
                </c:pt>
                <c:pt idx="5689">
                  <c:v>-90.376199999999997</c:v>
                </c:pt>
                <c:pt idx="5690">
                  <c:v>9.3023999999999987</c:v>
                </c:pt>
                <c:pt idx="5691">
                  <c:v>20.584999999999994</c:v>
                </c:pt>
                <c:pt idx="5692">
                  <c:v>36.447299999999998</c:v>
                </c:pt>
                <c:pt idx="5693">
                  <c:v>12.672000000000001</c:v>
                </c:pt>
                <c:pt idx="5694">
                  <c:v>141.1644</c:v>
                </c:pt>
                <c:pt idx="5695">
                  <c:v>-1.7772000000000041</c:v>
                </c:pt>
                <c:pt idx="5696">
                  <c:v>-42.46380000000002</c:v>
                </c:pt>
                <c:pt idx="5697">
                  <c:v>-23.548000000000009</c:v>
                </c:pt>
                <c:pt idx="5698">
                  <c:v>4.4399999999999995</c:v>
                </c:pt>
                <c:pt idx="5699">
                  <c:v>17.581200000000003</c:v>
                </c:pt>
                <c:pt idx="5700">
                  <c:v>15.281999999999998</c:v>
                </c:pt>
                <c:pt idx="5701">
                  <c:v>-22.743500000000004</c:v>
                </c:pt>
                <c:pt idx="5702">
                  <c:v>0.29519999999999957</c:v>
                </c:pt>
                <c:pt idx="5703">
                  <c:v>-52.336500000000029</c:v>
                </c:pt>
                <c:pt idx="5704">
                  <c:v>42.893499999999975</c:v>
                </c:pt>
                <c:pt idx="5705">
                  <c:v>3.3755999999999986</c:v>
                </c:pt>
                <c:pt idx="5706">
                  <c:v>14.563799999999997</c:v>
                </c:pt>
                <c:pt idx="5707">
                  <c:v>30.187200000000001</c:v>
                </c:pt>
                <c:pt idx="5708">
                  <c:v>7.158600000000007</c:v>
                </c:pt>
                <c:pt idx="5709">
                  <c:v>21.294000000000008</c:v>
                </c:pt>
                <c:pt idx="5710">
                  <c:v>1014.9797</c:v>
                </c:pt>
                <c:pt idx="5711">
                  <c:v>9.3312000000000008</c:v>
                </c:pt>
                <c:pt idx="5712">
                  <c:v>4.1390999999999991</c:v>
                </c:pt>
                <c:pt idx="5713">
                  <c:v>1.6037999999999999</c:v>
                </c:pt>
                <c:pt idx="5714">
                  <c:v>47.938500000000005</c:v>
                </c:pt>
                <c:pt idx="5715">
                  <c:v>111.59099999999995</c:v>
                </c:pt>
                <c:pt idx="5716">
                  <c:v>8.4563999999999986</c:v>
                </c:pt>
                <c:pt idx="5717">
                  <c:v>27.241199999999996</c:v>
                </c:pt>
                <c:pt idx="5718">
                  <c:v>5.2272000000000007</c:v>
                </c:pt>
                <c:pt idx="5719">
                  <c:v>21.164000000000005</c:v>
                </c:pt>
                <c:pt idx="5720">
                  <c:v>2.289000000000001</c:v>
                </c:pt>
                <c:pt idx="5721">
                  <c:v>4.5587999999999944</c:v>
                </c:pt>
                <c:pt idx="5722">
                  <c:v>29.993999999999986</c:v>
                </c:pt>
                <c:pt idx="5723">
                  <c:v>6.2208000000000006</c:v>
                </c:pt>
                <c:pt idx="5724">
                  <c:v>-82.884</c:v>
                </c:pt>
                <c:pt idx="5725">
                  <c:v>395.96040000000005</c:v>
                </c:pt>
                <c:pt idx="5726">
                  <c:v>118.29299999999989</c:v>
                </c:pt>
                <c:pt idx="5727">
                  <c:v>32.059799999999996</c:v>
                </c:pt>
                <c:pt idx="5728">
                  <c:v>305.13000000000011</c:v>
                </c:pt>
                <c:pt idx="5729">
                  <c:v>28.087600000000002</c:v>
                </c:pt>
                <c:pt idx="5730">
                  <c:v>41.392799999999966</c:v>
                </c:pt>
                <c:pt idx="5731">
                  <c:v>12.659199999999998</c:v>
                </c:pt>
                <c:pt idx="5732">
                  <c:v>185.25779999999997</c:v>
                </c:pt>
                <c:pt idx="5733">
                  <c:v>7.9794000000000018</c:v>
                </c:pt>
                <c:pt idx="5734">
                  <c:v>8.5543999999999976</c:v>
                </c:pt>
                <c:pt idx="5735">
                  <c:v>4.8720000000000008</c:v>
                </c:pt>
                <c:pt idx="5736">
                  <c:v>9.2927999999999997</c:v>
                </c:pt>
                <c:pt idx="5737">
                  <c:v>5.7899999999999991</c:v>
                </c:pt>
                <c:pt idx="5738">
                  <c:v>13.4316</c:v>
                </c:pt>
                <c:pt idx="5739">
                  <c:v>6.3504000000000005</c:v>
                </c:pt>
                <c:pt idx="5740">
                  <c:v>10.0624</c:v>
                </c:pt>
                <c:pt idx="5741">
                  <c:v>53.271999999999991</c:v>
                </c:pt>
                <c:pt idx="5742">
                  <c:v>12.8256</c:v>
                </c:pt>
                <c:pt idx="5743">
                  <c:v>9.6191999999999993</c:v>
                </c:pt>
                <c:pt idx="5744">
                  <c:v>7.9547999999999632</c:v>
                </c:pt>
                <c:pt idx="5745">
                  <c:v>6.8991999999999987</c:v>
                </c:pt>
                <c:pt idx="5746">
                  <c:v>31.197999999999986</c:v>
                </c:pt>
                <c:pt idx="5747">
                  <c:v>17.879399999999997</c:v>
                </c:pt>
                <c:pt idx="5748">
                  <c:v>-2.4840000000000018</c:v>
                </c:pt>
                <c:pt idx="5749">
                  <c:v>36.725500000000004</c:v>
                </c:pt>
                <c:pt idx="5750">
                  <c:v>-184.83660000000003</c:v>
                </c:pt>
                <c:pt idx="5751">
                  <c:v>22.200000000000003</c:v>
                </c:pt>
                <c:pt idx="5752">
                  <c:v>9.4989999999999988</c:v>
                </c:pt>
                <c:pt idx="5753">
                  <c:v>225.26400000000001</c:v>
                </c:pt>
                <c:pt idx="5754">
                  <c:v>1.4455999999999998</c:v>
                </c:pt>
                <c:pt idx="5755">
                  <c:v>-8.532</c:v>
                </c:pt>
                <c:pt idx="5756">
                  <c:v>624.98749999999995</c:v>
                </c:pt>
                <c:pt idx="5757">
                  <c:v>12.114900000000002</c:v>
                </c:pt>
                <c:pt idx="5758">
                  <c:v>-1.9791000000000025</c:v>
                </c:pt>
                <c:pt idx="5759">
                  <c:v>125.14319999999998</c:v>
                </c:pt>
                <c:pt idx="5760">
                  <c:v>2.1546000000000003</c:v>
                </c:pt>
                <c:pt idx="5761">
                  <c:v>152.02319999999997</c:v>
                </c:pt>
                <c:pt idx="5762">
                  <c:v>19.7712</c:v>
                </c:pt>
                <c:pt idx="5763">
                  <c:v>209.27399999999992</c:v>
                </c:pt>
                <c:pt idx="5764">
                  <c:v>17.693999999999988</c:v>
                </c:pt>
                <c:pt idx="5765">
                  <c:v>25.018199999999993</c:v>
                </c:pt>
                <c:pt idx="5766">
                  <c:v>20.298599999999993</c:v>
                </c:pt>
                <c:pt idx="5767">
                  <c:v>20.234999999999996</c:v>
                </c:pt>
                <c:pt idx="5768">
                  <c:v>1.512</c:v>
                </c:pt>
                <c:pt idx="5769">
                  <c:v>10.223999999999998</c:v>
                </c:pt>
                <c:pt idx="5770">
                  <c:v>4.6220999999999997</c:v>
                </c:pt>
                <c:pt idx="5771">
                  <c:v>335.85479999999984</c:v>
                </c:pt>
                <c:pt idx="5772">
                  <c:v>233.99610000000001</c:v>
                </c:pt>
                <c:pt idx="5773">
                  <c:v>2.3967999999999989</c:v>
                </c:pt>
                <c:pt idx="5774">
                  <c:v>-31.914400000000015</c:v>
                </c:pt>
                <c:pt idx="5775">
                  <c:v>4.6228000000000007</c:v>
                </c:pt>
                <c:pt idx="5776">
                  <c:v>5.8230000000000004</c:v>
                </c:pt>
                <c:pt idx="5777">
                  <c:v>50.327999999999996</c:v>
                </c:pt>
                <c:pt idx="5778">
                  <c:v>7.9248000000000012</c:v>
                </c:pt>
                <c:pt idx="5779">
                  <c:v>11.264799999999997</c:v>
                </c:pt>
                <c:pt idx="5780">
                  <c:v>24.291899999999998</c:v>
                </c:pt>
                <c:pt idx="5781">
                  <c:v>0.59670000000000001</c:v>
                </c:pt>
                <c:pt idx="5782">
                  <c:v>7.4496000000000002</c:v>
                </c:pt>
                <c:pt idx="5783">
                  <c:v>16.397999999999996</c:v>
                </c:pt>
                <c:pt idx="5784">
                  <c:v>-384.71640000000002</c:v>
                </c:pt>
                <c:pt idx="5785">
                  <c:v>4.3955999999999982</c:v>
                </c:pt>
                <c:pt idx="5786">
                  <c:v>-16.601199999999999</c:v>
                </c:pt>
                <c:pt idx="5787">
                  <c:v>10.703699999999987</c:v>
                </c:pt>
                <c:pt idx="5788">
                  <c:v>1.8479999999999985</c:v>
                </c:pt>
                <c:pt idx="5789">
                  <c:v>-3.0933000000000002</c:v>
                </c:pt>
                <c:pt idx="5790">
                  <c:v>16.8</c:v>
                </c:pt>
                <c:pt idx="5791">
                  <c:v>0</c:v>
                </c:pt>
                <c:pt idx="5792">
                  <c:v>25.438400000000001</c:v>
                </c:pt>
                <c:pt idx="5793">
                  <c:v>15.524999999999999</c:v>
                </c:pt>
                <c:pt idx="5794">
                  <c:v>16.3352</c:v>
                </c:pt>
                <c:pt idx="5795">
                  <c:v>362.84040000000005</c:v>
                </c:pt>
                <c:pt idx="5796">
                  <c:v>36.381599999999992</c:v>
                </c:pt>
                <c:pt idx="5797">
                  <c:v>8.6939999999999991</c:v>
                </c:pt>
                <c:pt idx="5798">
                  <c:v>37.9848</c:v>
                </c:pt>
                <c:pt idx="5799">
                  <c:v>-6.0196000000000538</c:v>
                </c:pt>
                <c:pt idx="5800">
                  <c:v>43.197600000000023</c:v>
                </c:pt>
                <c:pt idx="5801">
                  <c:v>3.6288</c:v>
                </c:pt>
                <c:pt idx="5802">
                  <c:v>1.1988000000000003</c:v>
                </c:pt>
                <c:pt idx="5803">
                  <c:v>1.1555999999999984</c:v>
                </c:pt>
                <c:pt idx="5804">
                  <c:v>6.1792000000000016</c:v>
                </c:pt>
                <c:pt idx="5805">
                  <c:v>-27.264600000000016</c:v>
                </c:pt>
                <c:pt idx="5806">
                  <c:v>4.1147999999999998</c:v>
                </c:pt>
                <c:pt idx="5807">
                  <c:v>8.7168000000000063</c:v>
                </c:pt>
                <c:pt idx="5808">
                  <c:v>8.3328000000000024</c:v>
                </c:pt>
                <c:pt idx="5809">
                  <c:v>-18.180799999999998</c:v>
                </c:pt>
                <c:pt idx="5810">
                  <c:v>48.539199999999994</c:v>
                </c:pt>
                <c:pt idx="5811">
                  <c:v>15.633199999999988</c:v>
                </c:pt>
                <c:pt idx="5812">
                  <c:v>185.99699999999984</c:v>
                </c:pt>
                <c:pt idx="5813">
                  <c:v>9.3312000000000008</c:v>
                </c:pt>
                <c:pt idx="5814">
                  <c:v>-0.7295000000000007</c:v>
                </c:pt>
                <c:pt idx="5815">
                  <c:v>78.388800000000003</c:v>
                </c:pt>
                <c:pt idx="5816">
                  <c:v>4.6806000000000001</c:v>
                </c:pt>
                <c:pt idx="5817">
                  <c:v>5.767199999999999</c:v>
                </c:pt>
                <c:pt idx="5818">
                  <c:v>44.712000000000003</c:v>
                </c:pt>
                <c:pt idx="5819">
                  <c:v>5.6448</c:v>
                </c:pt>
                <c:pt idx="5820">
                  <c:v>4.7724000000000046</c:v>
                </c:pt>
                <c:pt idx="5821">
                  <c:v>2.0979000000000001</c:v>
                </c:pt>
                <c:pt idx="5822">
                  <c:v>-10.705500000000043</c:v>
                </c:pt>
                <c:pt idx="5823">
                  <c:v>6.4691999999999998</c:v>
                </c:pt>
                <c:pt idx="5824">
                  <c:v>1.9602000000000004</c:v>
                </c:pt>
                <c:pt idx="5825">
                  <c:v>201.31199999999998</c:v>
                </c:pt>
                <c:pt idx="5826">
                  <c:v>14.124599999999999</c:v>
                </c:pt>
                <c:pt idx="5827">
                  <c:v>-8.0784000000000198</c:v>
                </c:pt>
                <c:pt idx="5828">
                  <c:v>2.2239999999999998</c:v>
                </c:pt>
                <c:pt idx="5829">
                  <c:v>104.75279999999998</c:v>
                </c:pt>
                <c:pt idx="5830">
                  <c:v>8.0945999999999998</c:v>
                </c:pt>
                <c:pt idx="5831">
                  <c:v>176.78640000000001</c:v>
                </c:pt>
                <c:pt idx="5832">
                  <c:v>2.0358000000000001</c:v>
                </c:pt>
                <c:pt idx="5833">
                  <c:v>0</c:v>
                </c:pt>
                <c:pt idx="5834">
                  <c:v>-42.799999999999983</c:v>
                </c:pt>
                <c:pt idx="5835">
                  <c:v>-26.963999999999999</c:v>
                </c:pt>
                <c:pt idx="5836">
                  <c:v>-8.1674999999999933</c:v>
                </c:pt>
                <c:pt idx="5837">
                  <c:v>5.7568000000000019</c:v>
                </c:pt>
                <c:pt idx="5838">
                  <c:v>3.3479999999999954</c:v>
                </c:pt>
                <c:pt idx="5839">
                  <c:v>15.552000000000001</c:v>
                </c:pt>
                <c:pt idx="5840">
                  <c:v>11.035399999999996</c:v>
                </c:pt>
                <c:pt idx="5841">
                  <c:v>51.995999999999981</c:v>
                </c:pt>
                <c:pt idx="5842">
                  <c:v>6.097999999999999</c:v>
                </c:pt>
                <c:pt idx="5843">
                  <c:v>29.145599999999995</c:v>
                </c:pt>
                <c:pt idx="5844">
                  <c:v>54.404699999999963</c:v>
                </c:pt>
                <c:pt idx="5845">
                  <c:v>15.552000000000001</c:v>
                </c:pt>
                <c:pt idx="5846">
                  <c:v>2.8195999999999799</c:v>
                </c:pt>
                <c:pt idx="5847">
                  <c:v>15.372000000000002</c:v>
                </c:pt>
                <c:pt idx="5848">
                  <c:v>178.90999999999997</c:v>
                </c:pt>
                <c:pt idx="5849">
                  <c:v>143.19179999999994</c:v>
                </c:pt>
                <c:pt idx="5850">
                  <c:v>274.995</c:v>
                </c:pt>
                <c:pt idx="5851">
                  <c:v>34.389600000000002</c:v>
                </c:pt>
                <c:pt idx="5852">
                  <c:v>12.856800000000002</c:v>
                </c:pt>
                <c:pt idx="5853">
                  <c:v>4.7236000000000002</c:v>
                </c:pt>
                <c:pt idx="5854">
                  <c:v>-1.2558000000000051</c:v>
                </c:pt>
                <c:pt idx="5855">
                  <c:v>-4.895999999999999</c:v>
                </c:pt>
                <c:pt idx="5856">
                  <c:v>-2.1792000000000007</c:v>
                </c:pt>
                <c:pt idx="5857">
                  <c:v>-11.439000000000004</c:v>
                </c:pt>
                <c:pt idx="5858">
                  <c:v>14.097999999999999</c:v>
                </c:pt>
                <c:pt idx="5859">
                  <c:v>45.293999999999983</c:v>
                </c:pt>
                <c:pt idx="5860">
                  <c:v>2.8884000000000007</c:v>
                </c:pt>
                <c:pt idx="5861">
                  <c:v>53.860799999999998</c:v>
                </c:pt>
                <c:pt idx="5862">
                  <c:v>9.3312000000000008</c:v>
                </c:pt>
                <c:pt idx="5863">
                  <c:v>4.3524000000000003</c:v>
                </c:pt>
                <c:pt idx="5864">
                  <c:v>22.251600000000003</c:v>
                </c:pt>
                <c:pt idx="5865">
                  <c:v>2.0064000000000002</c:v>
                </c:pt>
                <c:pt idx="5866">
                  <c:v>294.67100000000005</c:v>
                </c:pt>
                <c:pt idx="5867">
                  <c:v>0.58399999999999985</c:v>
                </c:pt>
                <c:pt idx="5868">
                  <c:v>-80.178000000000026</c:v>
                </c:pt>
                <c:pt idx="5869">
                  <c:v>100.19599999999997</c:v>
                </c:pt>
                <c:pt idx="5870">
                  <c:v>80.843000000000075</c:v>
                </c:pt>
                <c:pt idx="5871">
                  <c:v>21.751499999999986</c:v>
                </c:pt>
                <c:pt idx="5872">
                  <c:v>16.732800000000005</c:v>
                </c:pt>
                <c:pt idx="5873">
                  <c:v>54.04</c:v>
                </c:pt>
                <c:pt idx="5874">
                  <c:v>4.3883999999999999</c:v>
                </c:pt>
                <c:pt idx="5875">
                  <c:v>1.0268999999999999</c:v>
                </c:pt>
                <c:pt idx="5876">
                  <c:v>219.45140000000001</c:v>
                </c:pt>
                <c:pt idx="5877">
                  <c:v>8.7906000000000013</c:v>
                </c:pt>
                <c:pt idx="5878">
                  <c:v>68.846399999999988</c:v>
                </c:pt>
                <c:pt idx="5879">
                  <c:v>92.236799999999988</c:v>
                </c:pt>
                <c:pt idx="5880">
                  <c:v>50.097999999999985</c:v>
                </c:pt>
                <c:pt idx="5881">
                  <c:v>180.76590000000002</c:v>
                </c:pt>
                <c:pt idx="5882">
                  <c:v>-99.621900000000068</c:v>
                </c:pt>
                <c:pt idx="5883">
                  <c:v>7.352800000000002</c:v>
                </c:pt>
                <c:pt idx="5884">
                  <c:v>196.50359999999978</c:v>
                </c:pt>
                <c:pt idx="5885">
                  <c:v>5.0231999999999992</c:v>
                </c:pt>
                <c:pt idx="5886">
                  <c:v>86.385600000000011</c:v>
                </c:pt>
                <c:pt idx="5887">
                  <c:v>11.117599999999999</c:v>
                </c:pt>
                <c:pt idx="5888">
                  <c:v>21.012799999999999</c:v>
                </c:pt>
                <c:pt idx="5889">
                  <c:v>11.778199999999998</c:v>
                </c:pt>
                <c:pt idx="5890">
                  <c:v>13.451199999999996</c:v>
                </c:pt>
                <c:pt idx="5891">
                  <c:v>1.6175999999999986</c:v>
                </c:pt>
                <c:pt idx="5892">
                  <c:v>2.0393999999999934</c:v>
                </c:pt>
                <c:pt idx="5893">
                  <c:v>1.3621999999999999</c:v>
                </c:pt>
                <c:pt idx="5894">
                  <c:v>23.968799999999998</c:v>
                </c:pt>
                <c:pt idx="5895">
                  <c:v>22.200000000000003</c:v>
                </c:pt>
                <c:pt idx="5896">
                  <c:v>9.629999999999999</c:v>
                </c:pt>
                <c:pt idx="5897">
                  <c:v>22.047199999999997</c:v>
                </c:pt>
                <c:pt idx="5898">
                  <c:v>124.7808</c:v>
                </c:pt>
                <c:pt idx="5899">
                  <c:v>4.8899999999999997</c:v>
                </c:pt>
                <c:pt idx="5900">
                  <c:v>7.5599999999999987</c:v>
                </c:pt>
                <c:pt idx="5901">
                  <c:v>10.4148</c:v>
                </c:pt>
                <c:pt idx="5902">
                  <c:v>28.171799999999998</c:v>
                </c:pt>
                <c:pt idx="5903">
                  <c:v>22.226399999999998</c:v>
                </c:pt>
                <c:pt idx="5904">
                  <c:v>12.672000000000001</c:v>
                </c:pt>
                <c:pt idx="5905">
                  <c:v>19.872</c:v>
                </c:pt>
                <c:pt idx="5906">
                  <c:v>1.0169999999999995</c:v>
                </c:pt>
                <c:pt idx="5907">
                  <c:v>9.2639999999999993</c:v>
                </c:pt>
                <c:pt idx="5908">
                  <c:v>26.864999999999995</c:v>
                </c:pt>
                <c:pt idx="5909">
                  <c:v>5.6627999999999998</c:v>
                </c:pt>
                <c:pt idx="5910">
                  <c:v>33.8598</c:v>
                </c:pt>
                <c:pt idx="5911">
                  <c:v>13.028400000000001</c:v>
                </c:pt>
                <c:pt idx="5912">
                  <c:v>6.63</c:v>
                </c:pt>
                <c:pt idx="5913">
                  <c:v>1.0429999999999984</c:v>
                </c:pt>
                <c:pt idx="5914">
                  <c:v>41.223699999999994</c:v>
                </c:pt>
                <c:pt idx="5915">
                  <c:v>8.8783999999999956</c:v>
                </c:pt>
                <c:pt idx="5916">
                  <c:v>27.433999999999997</c:v>
                </c:pt>
                <c:pt idx="5917">
                  <c:v>158.57639999999992</c:v>
                </c:pt>
                <c:pt idx="5918">
                  <c:v>-25.049000000000149</c:v>
                </c:pt>
                <c:pt idx="5919">
                  <c:v>58.791600000000003</c:v>
                </c:pt>
                <c:pt idx="5920">
                  <c:v>217.76699999999994</c:v>
                </c:pt>
                <c:pt idx="5921">
                  <c:v>53.260799999999996</c:v>
                </c:pt>
                <c:pt idx="5922">
                  <c:v>1.3559999999999945</c:v>
                </c:pt>
                <c:pt idx="5923">
                  <c:v>-120.05080000000007</c:v>
                </c:pt>
                <c:pt idx="5924">
                  <c:v>6.6583999999999968</c:v>
                </c:pt>
                <c:pt idx="5925">
                  <c:v>362.83500000000004</c:v>
                </c:pt>
                <c:pt idx="5926">
                  <c:v>316.13920000000007</c:v>
                </c:pt>
                <c:pt idx="5927">
                  <c:v>3.4356999999999998</c:v>
                </c:pt>
                <c:pt idx="5928">
                  <c:v>3.9248000000000003</c:v>
                </c:pt>
                <c:pt idx="5929">
                  <c:v>-45.349200000000003</c:v>
                </c:pt>
                <c:pt idx="5930">
                  <c:v>5.4432</c:v>
                </c:pt>
                <c:pt idx="5931">
                  <c:v>-113.9980000000001</c:v>
                </c:pt>
                <c:pt idx="5932">
                  <c:v>1.0044</c:v>
                </c:pt>
                <c:pt idx="5933">
                  <c:v>4.8231000000000002</c:v>
                </c:pt>
                <c:pt idx="5934">
                  <c:v>85.786999999999949</c:v>
                </c:pt>
                <c:pt idx="5935">
                  <c:v>8.6359999999999992</c:v>
                </c:pt>
                <c:pt idx="5936">
                  <c:v>19.966499999999982</c:v>
                </c:pt>
                <c:pt idx="5937">
                  <c:v>8.9969999999999892</c:v>
                </c:pt>
                <c:pt idx="5938">
                  <c:v>9.5991999999999997</c:v>
                </c:pt>
                <c:pt idx="5939">
                  <c:v>4.2951999999999995</c:v>
                </c:pt>
                <c:pt idx="5940">
                  <c:v>130.75199999999995</c:v>
                </c:pt>
                <c:pt idx="5941">
                  <c:v>1.5876000000000001</c:v>
                </c:pt>
                <c:pt idx="5942">
                  <c:v>18.477200000000011</c:v>
                </c:pt>
                <c:pt idx="5943">
                  <c:v>2.6376000000000004</c:v>
                </c:pt>
                <c:pt idx="5944">
                  <c:v>30.431999999999995</c:v>
                </c:pt>
                <c:pt idx="5945">
                  <c:v>12.441600000000001</c:v>
                </c:pt>
                <c:pt idx="5946">
                  <c:v>13.186800000000005</c:v>
                </c:pt>
                <c:pt idx="5947">
                  <c:v>12.690999999999999</c:v>
                </c:pt>
                <c:pt idx="5948">
                  <c:v>19.6328</c:v>
                </c:pt>
                <c:pt idx="5949">
                  <c:v>125.98740000000001</c:v>
                </c:pt>
                <c:pt idx="5950">
                  <c:v>78.671999999999997</c:v>
                </c:pt>
                <c:pt idx="5951">
                  <c:v>112.49279999999999</c:v>
                </c:pt>
                <c:pt idx="5952">
                  <c:v>7.2576000000000001</c:v>
                </c:pt>
                <c:pt idx="5953">
                  <c:v>2.9400000000000004</c:v>
                </c:pt>
                <c:pt idx="5954">
                  <c:v>7.7896000000000001</c:v>
                </c:pt>
                <c:pt idx="5955">
                  <c:v>-250.54079999999999</c:v>
                </c:pt>
                <c:pt idx="5956">
                  <c:v>6.7655000000000598</c:v>
                </c:pt>
                <c:pt idx="5957">
                  <c:v>40.274000000000001</c:v>
                </c:pt>
                <c:pt idx="5958">
                  <c:v>14.974399999999999</c:v>
                </c:pt>
                <c:pt idx="5959">
                  <c:v>77.035199999999975</c:v>
                </c:pt>
                <c:pt idx="5960">
                  <c:v>6.5471999999999984</c:v>
                </c:pt>
                <c:pt idx="5961">
                  <c:v>57.592799999999983</c:v>
                </c:pt>
                <c:pt idx="5962">
                  <c:v>2.0228000000000002</c:v>
                </c:pt>
                <c:pt idx="5963">
                  <c:v>55.763999999999996</c:v>
                </c:pt>
                <c:pt idx="5964">
                  <c:v>5.1659999999999986</c:v>
                </c:pt>
                <c:pt idx="5965">
                  <c:v>63.436800000000005</c:v>
                </c:pt>
                <c:pt idx="5966">
                  <c:v>10.787999999999997</c:v>
                </c:pt>
                <c:pt idx="5967">
                  <c:v>40.170200000000001</c:v>
                </c:pt>
                <c:pt idx="5968">
                  <c:v>50.327999999999996</c:v>
                </c:pt>
                <c:pt idx="5969">
                  <c:v>3.1551999999999998</c:v>
                </c:pt>
                <c:pt idx="5970">
                  <c:v>9.7608000000000015</c:v>
                </c:pt>
                <c:pt idx="5971">
                  <c:v>15.4872</c:v>
                </c:pt>
                <c:pt idx="5972">
                  <c:v>30.097999999999978</c:v>
                </c:pt>
                <c:pt idx="5973">
                  <c:v>124.48799999999994</c:v>
                </c:pt>
                <c:pt idx="5974">
                  <c:v>-67.851000000000028</c:v>
                </c:pt>
                <c:pt idx="5975">
                  <c:v>93.698800000000006</c:v>
                </c:pt>
                <c:pt idx="5976">
                  <c:v>6.2375999999999996</c:v>
                </c:pt>
                <c:pt idx="5977">
                  <c:v>34.5</c:v>
                </c:pt>
                <c:pt idx="5978">
                  <c:v>111.77400000000003</c:v>
                </c:pt>
                <c:pt idx="5979">
                  <c:v>15.3888</c:v>
                </c:pt>
                <c:pt idx="5980">
                  <c:v>45.348800000000011</c:v>
                </c:pt>
                <c:pt idx="5981">
                  <c:v>5.7593999999999976</c:v>
                </c:pt>
                <c:pt idx="5982">
                  <c:v>6.3504000000000005</c:v>
                </c:pt>
                <c:pt idx="5983">
                  <c:v>6.4199999999999964</c:v>
                </c:pt>
                <c:pt idx="5984">
                  <c:v>76.087800000000001</c:v>
                </c:pt>
                <c:pt idx="5985">
                  <c:v>35.677599999999998</c:v>
                </c:pt>
                <c:pt idx="5986">
                  <c:v>0.87919999999999732</c:v>
                </c:pt>
                <c:pt idx="5987">
                  <c:v>120.51060000000001</c:v>
                </c:pt>
                <c:pt idx="5988">
                  <c:v>4.0419999999999998</c:v>
                </c:pt>
                <c:pt idx="5989">
                  <c:v>126.22500000000002</c:v>
                </c:pt>
                <c:pt idx="5990">
                  <c:v>884.05799999999999</c:v>
                </c:pt>
                <c:pt idx="5991">
                  <c:v>32.335100000000025</c:v>
                </c:pt>
                <c:pt idx="5992">
                  <c:v>-20.784600000000012</c:v>
                </c:pt>
                <c:pt idx="5993">
                  <c:v>-4.0599999999999987</c:v>
                </c:pt>
                <c:pt idx="5994">
                  <c:v>1.6899999999999986</c:v>
                </c:pt>
                <c:pt idx="5995">
                  <c:v>-137.52900000000002</c:v>
                </c:pt>
                <c:pt idx="5996">
                  <c:v>24.196000000000012</c:v>
                </c:pt>
                <c:pt idx="5997">
                  <c:v>-147.8655</c:v>
                </c:pt>
                <c:pt idx="5998">
                  <c:v>4.2293999999999699</c:v>
                </c:pt>
                <c:pt idx="5999">
                  <c:v>12.441600000000001</c:v>
                </c:pt>
                <c:pt idx="6000">
                  <c:v>42.025599999999997</c:v>
                </c:pt>
                <c:pt idx="6001">
                  <c:v>7.6965000000000039</c:v>
                </c:pt>
                <c:pt idx="6002">
                  <c:v>-4.1711999999999989</c:v>
                </c:pt>
                <c:pt idx="6003">
                  <c:v>-8.6057999999999986</c:v>
                </c:pt>
                <c:pt idx="6004">
                  <c:v>8.2992000000000008</c:v>
                </c:pt>
                <c:pt idx="6005">
                  <c:v>8.5371999999999968</c:v>
                </c:pt>
                <c:pt idx="6006">
                  <c:v>3.8654999999999973</c:v>
                </c:pt>
                <c:pt idx="6007">
                  <c:v>21.751499999999986</c:v>
                </c:pt>
                <c:pt idx="6008">
                  <c:v>31.519199999999998</c:v>
                </c:pt>
                <c:pt idx="6009">
                  <c:v>14.238599999999995</c:v>
                </c:pt>
                <c:pt idx="6010">
                  <c:v>286.71299999999962</c:v>
                </c:pt>
                <c:pt idx="6011">
                  <c:v>122.148</c:v>
                </c:pt>
                <c:pt idx="6012">
                  <c:v>35.984999999999999</c:v>
                </c:pt>
                <c:pt idx="6013">
                  <c:v>7.1519999999999992</c:v>
                </c:pt>
                <c:pt idx="6014">
                  <c:v>363.90480000000025</c:v>
                </c:pt>
                <c:pt idx="6015">
                  <c:v>15.633199999999988</c:v>
                </c:pt>
                <c:pt idx="6016">
                  <c:v>12.912900000000004</c:v>
                </c:pt>
                <c:pt idx="6017">
                  <c:v>9.3312000000000008</c:v>
                </c:pt>
                <c:pt idx="6018">
                  <c:v>26.630399999999998</c:v>
                </c:pt>
                <c:pt idx="6019">
                  <c:v>11.489999999999991</c:v>
                </c:pt>
                <c:pt idx="6020">
                  <c:v>4.6818000000000008</c:v>
                </c:pt>
                <c:pt idx="6021">
                  <c:v>15.1158</c:v>
                </c:pt>
                <c:pt idx="6022">
                  <c:v>2.4779999999999989</c:v>
                </c:pt>
                <c:pt idx="6023">
                  <c:v>4.8986000000000018</c:v>
                </c:pt>
                <c:pt idx="6024">
                  <c:v>64.627199999999988</c:v>
                </c:pt>
                <c:pt idx="6025">
                  <c:v>3.7584</c:v>
                </c:pt>
                <c:pt idx="6026">
                  <c:v>0.33599999999999963</c:v>
                </c:pt>
                <c:pt idx="6027">
                  <c:v>25.185999999999996</c:v>
                </c:pt>
                <c:pt idx="6028">
                  <c:v>6.0059999999999993</c:v>
                </c:pt>
                <c:pt idx="6029">
                  <c:v>2.8535999999999988</c:v>
                </c:pt>
                <c:pt idx="6030">
                  <c:v>23.924000000000007</c:v>
                </c:pt>
                <c:pt idx="6031">
                  <c:v>6.5471999999999984</c:v>
                </c:pt>
                <c:pt idx="6032">
                  <c:v>15.372000000000003</c:v>
                </c:pt>
                <c:pt idx="6033">
                  <c:v>5.1815999999999995</c:v>
                </c:pt>
                <c:pt idx="6034">
                  <c:v>-52.833600000000004</c:v>
                </c:pt>
                <c:pt idx="6035">
                  <c:v>-512.14680000000021</c:v>
                </c:pt>
                <c:pt idx="6036">
                  <c:v>16.614000000000001</c:v>
                </c:pt>
                <c:pt idx="6037">
                  <c:v>54.691199999999995</c:v>
                </c:pt>
                <c:pt idx="6038">
                  <c:v>5.1967999999999961</c:v>
                </c:pt>
                <c:pt idx="6039">
                  <c:v>2.5343999999999998</c:v>
                </c:pt>
                <c:pt idx="6040">
                  <c:v>75.180000000000064</c:v>
                </c:pt>
                <c:pt idx="6041">
                  <c:v>177.19799999999998</c:v>
                </c:pt>
                <c:pt idx="6042">
                  <c:v>3.9512</c:v>
                </c:pt>
                <c:pt idx="6043">
                  <c:v>-35.36460000000001</c:v>
                </c:pt>
                <c:pt idx="6044">
                  <c:v>10.109400000000001</c:v>
                </c:pt>
                <c:pt idx="6045">
                  <c:v>89.306999999999988</c:v>
                </c:pt>
                <c:pt idx="6046">
                  <c:v>173.23500000000001</c:v>
                </c:pt>
                <c:pt idx="6047">
                  <c:v>-12.916800000000002</c:v>
                </c:pt>
                <c:pt idx="6048">
                  <c:v>-1031.5385000000001</c:v>
                </c:pt>
                <c:pt idx="6049">
                  <c:v>54.214999999999982</c:v>
                </c:pt>
                <c:pt idx="6050">
                  <c:v>16.170000000000002</c:v>
                </c:pt>
                <c:pt idx="6051">
                  <c:v>76.27200000000002</c:v>
                </c:pt>
                <c:pt idx="6052">
                  <c:v>4.0338000000000003</c:v>
                </c:pt>
                <c:pt idx="6053">
                  <c:v>7.7000000000000028</c:v>
                </c:pt>
                <c:pt idx="6054">
                  <c:v>-9.7607999999999961</c:v>
                </c:pt>
                <c:pt idx="6055">
                  <c:v>-3.4122000000000003</c:v>
                </c:pt>
                <c:pt idx="6056">
                  <c:v>30.391999999999996</c:v>
                </c:pt>
                <c:pt idx="6057">
                  <c:v>5.3391999999999991</c:v>
                </c:pt>
                <c:pt idx="6058">
                  <c:v>17.472000000000001</c:v>
                </c:pt>
                <c:pt idx="6059">
                  <c:v>6.9920000000000009</c:v>
                </c:pt>
                <c:pt idx="6060">
                  <c:v>38.350800000000007</c:v>
                </c:pt>
                <c:pt idx="6061">
                  <c:v>6.0147000000000004</c:v>
                </c:pt>
                <c:pt idx="6062">
                  <c:v>224.99249999999995</c:v>
                </c:pt>
                <c:pt idx="6063">
                  <c:v>6.1739999999999995</c:v>
                </c:pt>
                <c:pt idx="6064">
                  <c:v>8.0730000000000004</c:v>
                </c:pt>
                <c:pt idx="6065">
                  <c:v>7.7687999999999988</c:v>
                </c:pt>
                <c:pt idx="6066">
                  <c:v>10.007999999999988</c:v>
                </c:pt>
                <c:pt idx="6067">
                  <c:v>-97.176000000000073</c:v>
                </c:pt>
                <c:pt idx="6068">
                  <c:v>3.3504</c:v>
                </c:pt>
                <c:pt idx="6069">
                  <c:v>38.609999999999957</c:v>
                </c:pt>
                <c:pt idx="6070">
                  <c:v>5.9210999999999983</c:v>
                </c:pt>
                <c:pt idx="6071">
                  <c:v>-26.720400000000019</c:v>
                </c:pt>
                <c:pt idx="6072">
                  <c:v>0.56679999999999997</c:v>
                </c:pt>
                <c:pt idx="6073">
                  <c:v>-1.3248000000000004</c:v>
                </c:pt>
                <c:pt idx="6074">
                  <c:v>51.823799999999999</c:v>
                </c:pt>
                <c:pt idx="6075">
                  <c:v>2.7062000000000239</c:v>
                </c:pt>
                <c:pt idx="6076">
                  <c:v>206.31600000000006</c:v>
                </c:pt>
                <c:pt idx="6077">
                  <c:v>30.441600000000001</c:v>
                </c:pt>
                <c:pt idx="6078">
                  <c:v>3.2849999999999993</c:v>
                </c:pt>
                <c:pt idx="6079">
                  <c:v>61.382399999999997</c:v>
                </c:pt>
                <c:pt idx="6080">
                  <c:v>7.5527999999999977</c:v>
                </c:pt>
                <c:pt idx="6081">
                  <c:v>-11.321999999999999</c:v>
                </c:pt>
                <c:pt idx="6082">
                  <c:v>-9.634800000000002</c:v>
                </c:pt>
                <c:pt idx="6083">
                  <c:v>2.6567999999999969</c:v>
                </c:pt>
                <c:pt idx="6084">
                  <c:v>-0.60080000000000044</c:v>
                </c:pt>
                <c:pt idx="6085">
                  <c:v>0.67859999999999987</c:v>
                </c:pt>
                <c:pt idx="6086">
                  <c:v>-6.7320000000000011</c:v>
                </c:pt>
                <c:pt idx="6087">
                  <c:v>12.856800000000002</c:v>
                </c:pt>
                <c:pt idx="6088">
                  <c:v>3.1104000000000003</c:v>
                </c:pt>
                <c:pt idx="6089">
                  <c:v>-0.98999999999999977</c:v>
                </c:pt>
                <c:pt idx="6090">
                  <c:v>18.176400000000008</c:v>
                </c:pt>
                <c:pt idx="6091">
                  <c:v>95.759999999999991</c:v>
                </c:pt>
                <c:pt idx="6092">
                  <c:v>18.104400000000002</c:v>
                </c:pt>
                <c:pt idx="6093">
                  <c:v>21.791999999999994</c:v>
                </c:pt>
                <c:pt idx="6094">
                  <c:v>12.712000000000003</c:v>
                </c:pt>
                <c:pt idx="6095">
                  <c:v>6.3295999999999992</c:v>
                </c:pt>
                <c:pt idx="6096">
                  <c:v>8.0990999999999875</c:v>
                </c:pt>
                <c:pt idx="6097">
                  <c:v>3.9770999999999996</c:v>
                </c:pt>
                <c:pt idx="6098">
                  <c:v>1.7876000000000003</c:v>
                </c:pt>
                <c:pt idx="6099">
                  <c:v>609.71569999999997</c:v>
                </c:pt>
                <c:pt idx="6100">
                  <c:v>350.90820000000008</c:v>
                </c:pt>
                <c:pt idx="6101">
                  <c:v>375.73500000000001</c:v>
                </c:pt>
                <c:pt idx="6102">
                  <c:v>28.309500000000007</c:v>
                </c:pt>
                <c:pt idx="6103">
                  <c:v>20.389799999999994</c:v>
                </c:pt>
                <c:pt idx="6104">
                  <c:v>-83.875200000000035</c:v>
                </c:pt>
                <c:pt idx="6105">
                  <c:v>3.5783999999999998</c:v>
                </c:pt>
                <c:pt idx="6106">
                  <c:v>-49.551600000000022</c:v>
                </c:pt>
                <c:pt idx="6107">
                  <c:v>-8.1800000000000033</c:v>
                </c:pt>
                <c:pt idx="6108">
                  <c:v>2.0999999999999996</c:v>
                </c:pt>
                <c:pt idx="6109">
                  <c:v>-3.2436000000000016</c:v>
                </c:pt>
                <c:pt idx="6110">
                  <c:v>-21.068600000000174</c:v>
                </c:pt>
                <c:pt idx="6111">
                  <c:v>33.028800000000004</c:v>
                </c:pt>
                <c:pt idx="6112">
                  <c:v>5.4443999999999999</c:v>
                </c:pt>
                <c:pt idx="6113">
                  <c:v>0</c:v>
                </c:pt>
                <c:pt idx="6114">
                  <c:v>-12.839199999999977</c:v>
                </c:pt>
                <c:pt idx="6115">
                  <c:v>14.142599999999996</c:v>
                </c:pt>
                <c:pt idx="6116">
                  <c:v>592.78960000000006</c:v>
                </c:pt>
                <c:pt idx="6117">
                  <c:v>6.8723999999999998</c:v>
                </c:pt>
                <c:pt idx="6118">
                  <c:v>19.197599999999994</c:v>
                </c:pt>
                <c:pt idx="6119">
                  <c:v>6.5538000000000007</c:v>
                </c:pt>
                <c:pt idx="6120">
                  <c:v>61.38239999999999</c:v>
                </c:pt>
                <c:pt idx="6121">
                  <c:v>-128.2388</c:v>
                </c:pt>
                <c:pt idx="6122">
                  <c:v>4.6175999999999995</c:v>
                </c:pt>
                <c:pt idx="6123">
                  <c:v>6.8119999999999994</c:v>
                </c:pt>
                <c:pt idx="6124">
                  <c:v>8.5024999999999942</c:v>
                </c:pt>
                <c:pt idx="6125">
                  <c:v>5.3819999999999997</c:v>
                </c:pt>
                <c:pt idx="6126">
                  <c:v>1.2713999999999996</c:v>
                </c:pt>
                <c:pt idx="6127">
                  <c:v>54.666000000000011</c:v>
                </c:pt>
                <c:pt idx="6128">
                  <c:v>18.527999999999999</c:v>
                </c:pt>
                <c:pt idx="6129">
                  <c:v>20.767499999999998</c:v>
                </c:pt>
                <c:pt idx="6130">
                  <c:v>1.3159999999999998</c:v>
                </c:pt>
                <c:pt idx="6131">
                  <c:v>161.96739999999997</c:v>
                </c:pt>
                <c:pt idx="6132">
                  <c:v>59.435499999999998</c:v>
                </c:pt>
                <c:pt idx="6133">
                  <c:v>12.095999999999997</c:v>
                </c:pt>
                <c:pt idx="6134">
                  <c:v>55.911999999999978</c:v>
                </c:pt>
                <c:pt idx="6135">
                  <c:v>3.4619999999999997</c:v>
                </c:pt>
                <c:pt idx="6136">
                  <c:v>-186.56820000000005</c:v>
                </c:pt>
                <c:pt idx="6137">
                  <c:v>11.222399999999999</c:v>
                </c:pt>
                <c:pt idx="6138">
                  <c:v>-12.097999999999999</c:v>
                </c:pt>
                <c:pt idx="6139">
                  <c:v>30.014399999999998</c:v>
                </c:pt>
                <c:pt idx="6140">
                  <c:v>134.65199999999999</c:v>
                </c:pt>
                <c:pt idx="6141">
                  <c:v>3.9128000000000043</c:v>
                </c:pt>
                <c:pt idx="6142">
                  <c:v>74.8142</c:v>
                </c:pt>
                <c:pt idx="6143">
                  <c:v>48.806400000000011</c:v>
                </c:pt>
                <c:pt idx="6144">
                  <c:v>9.2321999999999989</c:v>
                </c:pt>
                <c:pt idx="6145">
                  <c:v>3.1752000000000002</c:v>
                </c:pt>
                <c:pt idx="6146">
                  <c:v>3.1752000000000002</c:v>
                </c:pt>
                <c:pt idx="6147">
                  <c:v>14.7668</c:v>
                </c:pt>
                <c:pt idx="6148">
                  <c:v>12.599000000000004</c:v>
                </c:pt>
                <c:pt idx="6149">
                  <c:v>-34.070400000000006</c:v>
                </c:pt>
                <c:pt idx="6150">
                  <c:v>88.725000000000023</c:v>
                </c:pt>
                <c:pt idx="6151">
                  <c:v>70.490000000000009</c:v>
                </c:pt>
                <c:pt idx="6152">
                  <c:v>0.87919999999999732</c:v>
                </c:pt>
                <c:pt idx="6153">
                  <c:v>10.393599999999998</c:v>
                </c:pt>
                <c:pt idx="6154">
                  <c:v>5.7752999999999961</c:v>
                </c:pt>
                <c:pt idx="6155">
                  <c:v>33.270399999999981</c:v>
                </c:pt>
                <c:pt idx="6156">
                  <c:v>9.5418000000000003</c:v>
                </c:pt>
                <c:pt idx="6157">
                  <c:v>38.323799999999999</c:v>
                </c:pt>
                <c:pt idx="6158">
                  <c:v>23.419200000000011</c:v>
                </c:pt>
                <c:pt idx="6159">
                  <c:v>108.17520000000002</c:v>
                </c:pt>
                <c:pt idx="6160">
                  <c:v>28.347899999999981</c:v>
                </c:pt>
                <c:pt idx="6161">
                  <c:v>3.9851999999999999</c:v>
                </c:pt>
                <c:pt idx="6162">
                  <c:v>1.961999999999998</c:v>
                </c:pt>
                <c:pt idx="6163">
                  <c:v>-25.737000000000002</c:v>
                </c:pt>
                <c:pt idx="6164">
                  <c:v>1.3728000000000002</c:v>
                </c:pt>
                <c:pt idx="6165">
                  <c:v>5.5044000000000013</c:v>
                </c:pt>
                <c:pt idx="6166">
                  <c:v>53.199999999999989</c:v>
                </c:pt>
                <c:pt idx="6167">
                  <c:v>44.045999999999992</c:v>
                </c:pt>
                <c:pt idx="6168">
                  <c:v>11.250400000000001</c:v>
                </c:pt>
                <c:pt idx="6169">
                  <c:v>6.4127999999999998</c:v>
                </c:pt>
                <c:pt idx="6170">
                  <c:v>11.558699999999998</c:v>
                </c:pt>
                <c:pt idx="6171">
                  <c:v>1.0207999999999999</c:v>
                </c:pt>
                <c:pt idx="6172">
                  <c:v>12.548999999999999</c:v>
                </c:pt>
                <c:pt idx="6173">
                  <c:v>9.1160000000000014</c:v>
                </c:pt>
                <c:pt idx="6174">
                  <c:v>226.36260000000004</c:v>
                </c:pt>
                <c:pt idx="6175">
                  <c:v>422.51</c:v>
                </c:pt>
                <c:pt idx="6176">
                  <c:v>24.068799999999996</c:v>
                </c:pt>
                <c:pt idx="6177">
                  <c:v>57.32119999999999</c:v>
                </c:pt>
                <c:pt idx="6178">
                  <c:v>11.720800000000001</c:v>
                </c:pt>
                <c:pt idx="6179">
                  <c:v>6.3960000000000008</c:v>
                </c:pt>
                <c:pt idx="6180">
                  <c:v>176.38600000000002</c:v>
                </c:pt>
                <c:pt idx="6181">
                  <c:v>32.981699999999989</c:v>
                </c:pt>
                <c:pt idx="6182">
                  <c:v>6.8619999999999992</c:v>
                </c:pt>
                <c:pt idx="6183">
                  <c:v>17.756799999999998</c:v>
                </c:pt>
                <c:pt idx="6184">
                  <c:v>25.245000000000019</c:v>
                </c:pt>
                <c:pt idx="6185">
                  <c:v>10.679999999999996</c:v>
                </c:pt>
                <c:pt idx="6186">
                  <c:v>20.575499999999998</c:v>
                </c:pt>
                <c:pt idx="6187">
                  <c:v>11.793599999999998</c:v>
                </c:pt>
                <c:pt idx="6188">
                  <c:v>35.711999999999989</c:v>
                </c:pt>
                <c:pt idx="6189">
                  <c:v>47.97999999999999</c:v>
                </c:pt>
                <c:pt idx="6190">
                  <c:v>207.88559999999998</c:v>
                </c:pt>
                <c:pt idx="6191">
                  <c:v>8.4888000000000012</c:v>
                </c:pt>
                <c:pt idx="6192">
                  <c:v>9.0719999999999992</c:v>
                </c:pt>
                <c:pt idx="6193">
                  <c:v>-9.8114999999999988</c:v>
                </c:pt>
                <c:pt idx="6194">
                  <c:v>26.557999999999993</c:v>
                </c:pt>
                <c:pt idx="6195">
                  <c:v>-76.997200000000021</c:v>
                </c:pt>
                <c:pt idx="6196">
                  <c:v>-4.460999999999995</c:v>
                </c:pt>
                <c:pt idx="6197">
                  <c:v>28.696499999999993</c:v>
                </c:pt>
                <c:pt idx="6198">
                  <c:v>13.252199999999997</c:v>
                </c:pt>
                <c:pt idx="6199">
                  <c:v>46.118399999999994</c:v>
                </c:pt>
                <c:pt idx="6200">
                  <c:v>485.98919999999993</c:v>
                </c:pt>
                <c:pt idx="6201">
                  <c:v>-4.9004999999999974</c:v>
                </c:pt>
                <c:pt idx="6202">
                  <c:v>7.0489999999999498</c:v>
                </c:pt>
                <c:pt idx="6203">
                  <c:v>-47.030399999999986</c:v>
                </c:pt>
                <c:pt idx="6204">
                  <c:v>1.7352000000000005</c:v>
                </c:pt>
                <c:pt idx="6205">
                  <c:v>15.942499999999992</c:v>
                </c:pt>
                <c:pt idx="6206">
                  <c:v>7.8899999999999979</c:v>
                </c:pt>
                <c:pt idx="6207">
                  <c:v>-14.576399999999996</c:v>
                </c:pt>
                <c:pt idx="6208">
                  <c:v>-6.3960000000000008</c:v>
                </c:pt>
                <c:pt idx="6209">
                  <c:v>942.81569999999988</c:v>
                </c:pt>
                <c:pt idx="6210">
                  <c:v>290.00579999999991</c:v>
                </c:pt>
                <c:pt idx="6211">
                  <c:v>22.419600000000003</c:v>
                </c:pt>
                <c:pt idx="6212">
                  <c:v>9.120000000000001</c:v>
                </c:pt>
                <c:pt idx="6213">
                  <c:v>22.074799999999996</c:v>
                </c:pt>
                <c:pt idx="6214">
                  <c:v>3.7435999999999998</c:v>
                </c:pt>
                <c:pt idx="6215">
                  <c:v>27.945600000000002</c:v>
                </c:pt>
                <c:pt idx="6216">
                  <c:v>29.252800000000001</c:v>
                </c:pt>
                <c:pt idx="6217">
                  <c:v>0.29969999999999963</c:v>
                </c:pt>
                <c:pt idx="6218">
                  <c:v>35.195999999999998</c:v>
                </c:pt>
                <c:pt idx="6219">
                  <c:v>51.834599999999995</c:v>
                </c:pt>
                <c:pt idx="6220">
                  <c:v>1.4601999999999977</c:v>
                </c:pt>
                <c:pt idx="6221">
                  <c:v>26.081999999999997</c:v>
                </c:pt>
                <c:pt idx="6222">
                  <c:v>19.084800000000005</c:v>
                </c:pt>
                <c:pt idx="6223">
                  <c:v>1.0730999999999993</c:v>
                </c:pt>
                <c:pt idx="6224">
                  <c:v>-54.588000000000008</c:v>
                </c:pt>
                <c:pt idx="6225">
                  <c:v>-103.86059999999998</c:v>
                </c:pt>
                <c:pt idx="6226">
                  <c:v>-14.558399999999978</c:v>
                </c:pt>
                <c:pt idx="6227">
                  <c:v>7.7679000000000009</c:v>
                </c:pt>
                <c:pt idx="6228">
                  <c:v>-20.235600000000005</c:v>
                </c:pt>
                <c:pt idx="6229">
                  <c:v>15.863099999999999</c:v>
                </c:pt>
                <c:pt idx="6230">
                  <c:v>11.8248</c:v>
                </c:pt>
                <c:pt idx="6231">
                  <c:v>8.8783999999999921</c:v>
                </c:pt>
                <c:pt idx="6232">
                  <c:v>9.3312000000000008</c:v>
                </c:pt>
                <c:pt idx="6233">
                  <c:v>34.214400000000005</c:v>
                </c:pt>
                <c:pt idx="6234">
                  <c:v>459.98749999999995</c:v>
                </c:pt>
                <c:pt idx="6235">
                  <c:v>-17.991000000000003</c:v>
                </c:pt>
                <c:pt idx="6236">
                  <c:v>21.591000000000001</c:v>
                </c:pt>
                <c:pt idx="6237">
                  <c:v>9.2176000000000009</c:v>
                </c:pt>
                <c:pt idx="6238">
                  <c:v>21.64500000000001</c:v>
                </c:pt>
                <c:pt idx="6239">
                  <c:v>93.698800000000006</c:v>
                </c:pt>
                <c:pt idx="6240">
                  <c:v>3.8167999999999997</c:v>
                </c:pt>
                <c:pt idx="6241">
                  <c:v>101.4504</c:v>
                </c:pt>
                <c:pt idx="6242">
                  <c:v>-14.591999999999999</c:v>
                </c:pt>
                <c:pt idx="6243">
                  <c:v>7.6049999999999978</c:v>
                </c:pt>
                <c:pt idx="6244">
                  <c:v>30.950400000000002</c:v>
                </c:pt>
                <c:pt idx="6245">
                  <c:v>6.4205999999999976</c:v>
                </c:pt>
                <c:pt idx="6246">
                  <c:v>6.011400000000001</c:v>
                </c:pt>
                <c:pt idx="6247">
                  <c:v>19.968599999999999</c:v>
                </c:pt>
                <c:pt idx="6248">
                  <c:v>2.6208000000000005</c:v>
                </c:pt>
                <c:pt idx="6249">
                  <c:v>120.94159999999999</c:v>
                </c:pt>
                <c:pt idx="6250">
                  <c:v>3.99</c:v>
                </c:pt>
                <c:pt idx="6251">
                  <c:v>-6.344100000000001</c:v>
                </c:pt>
                <c:pt idx="6252">
                  <c:v>27.993600000000001</c:v>
                </c:pt>
                <c:pt idx="6253">
                  <c:v>50.242500000000007</c:v>
                </c:pt>
                <c:pt idx="6254">
                  <c:v>8.1167999999999996</c:v>
                </c:pt>
                <c:pt idx="6255">
                  <c:v>3.4495999999999993</c:v>
                </c:pt>
                <c:pt idx="6256">
                  <c:v>-2.5255999999999998</c:v>
                </c:pt>
                <c:pt idx="6257">
                  <c:v>-81.725799999999978</c:v>
                </c:pt>
                <c:pt idx="6258">
                  <c:v>11.230799999999999</c:v>
                </c:pt>
                <c:pt idx="6259">
                  <c:v>5.5663999999999998</c:v>
                </c:pt>
                <c:pt idx="6260">
                  <c:v>4.9247999999999985</c:v>
                </c:pt>
                <c:pt idx="6261">
                  <c:v>19.872</c:v>
                </c:pt>
                <c:pt idx="6262">
                  <c:v>-729.91380000000004</c:v>
                </c:pt>
                <c:pt idx="6263">
                  <c:v>15.524999999999999</c:v>
                </c:pt>
                <c:pt idx="6264">
                  <c:v>14.424999999999999</c:v>
                </c:pt>
                <c:pt idx="6265">
                  <c:v>1.1771999999999998</c:v>
                </c:pt>
                <c:pt idx="6266">
                  <c:v>48.551399999999994</c:v>
                </c:pt>
                <c:pt idx="6267">
                  <c:v>93.593999999999994</c:v>
                </c:pt>
                <c:pt idx="6268">
                  <c:v>10.327</c:v>
                </c:pt>
                <c:pt idx="6269">
                  <c:v>-7.9984000000000073</c:v>
                </c:pt>
                <c:pt idx="6270">
                  <c:v>43.464599999999905</c:v>
                </c:pt>
                <c:pt idx="6271">
                  <c:v>44.974999999999987</c:v>
                </c:pt>
                <c:pt idx="6272">
                  <c:v>23.262400000000003</c:v>
                </c:pt>
                <c:pt idx="6273">
                  <c:v>4.4711999999999996</c:v>
                </c:pt>
                <c:pt idx="6274">
                  <c:v>89.963999999999999</c:v>
                </c:pt>
                <c:pt idx="6275">
                  <c:v>10.890000000000002</c:v>
                </c:pt>
                <c:pt idx="6276">
                  <c:v>41.223699999999994</c:v>
                </c:pt>
                <c:pt idx="6277">
                  <c:v>17.379999999999995</c:v>
                </c:pt>
                <c:pt idx="6278">
                  <c:v>-4.6764000000000001</c:v>
                </c:pt>
                <c:pt idx="6279">
                  <c:v>4.1651999999999987</c:v>
                </c:pt>
                <c:pt idx="6280">
                  <c:v>1.9925999999999999</c:v>
                </c:pt>
                <c:pt idx="6281">
                  <c:v>9.5735999999999937</c:v>
                </c:pt>
                <c:pt idx="6282">
                  <c:v>-26.541000000000004</c:v>
                </c:pt>
                <c:pt idx="6283">
                  <c:v>143.30299999999997</c:v>
                </c:pt>
                <c:pt idx="6284">
                  <c:v>56.324000000000012</c:v>
                </c:pt>
                <c:pt idx="6285">
                  <c:v>-231.41160000000008</c:v>
                </c:pt>
                <c:pt idx="6286">
                  <c:v>17.998199999999997</c:v>
                </c:pt>
                <c:pt idx="6287">
                  <c:v>-87.935400000000044</c:v>
                </c:pt>
                <c:pt idx="6288">
                  <c:v>68.846399999999974</c:v>
                </c:pt>
                <c:pt idx="6289">
                  <c:v>102.95279999999988</c:v>
                </c:pt>
                <c:pt idx="6290">
                  <c:v>91.772800000000018</c:v>
                </c:pt>
                <c:pt idx="6291">
                  <c:v>168.47040000000004</c:v>
                </c:pt>
                <c:pt idx="6292">
                  <c:v>7.7679000000000009</c:v>
                </c:pt>
                <c:pt idx="6293">
                  <c:v>16.676400000000001</c:v>
                </c:pt>
                <c:pt idx="6294">
                  <c:v>12.581999999999999</c:v>
                </c:pt>
                <c:pt idx="6295">
                  <c:v>503.78219999999976</c:v>
                </c:pt>
                <c:pt idx="6296">
                  <c:v>84.51</c:v>
                </c:pt>
                <c:pt idx="6297">
                  <c:v>66.627199999999988</c:v>
                </c:pt>
                <c:pt idx="6298">
                  <c:v>12.2715</c:v>
                </c:pt>
                <c:pt idx="6299">
                  <c:v>9.5570999999999984</c:v>
                </c:pt>
                <c:pt idx="6300">
                  <c:v>-38.11140000000001</c:v>
                </c:pt>
                <c:pt idx="6301">
                  <c:v>4.7195999999999998</c:v>
                </c:pt>
                <c:pt idx="6302">
                  <c:v>19.596000000000018</c:v>
                </c:pt>
                <c:pt idx="6303">
                  <c:v>23.234999999999992</c:v>
                </c:pt>
                <c:pt idx="6304">
                  <c:v>3.2063999999999999</c:v>
                </c:pt>
                <c:pt idx="6305">
                  <c:v>-4.1761999999999997</c:v>
                </c:pt>
                <c:pt idx="6306">
                  <c:v>-14.407800000000009</c:v>
                </c:pt>
                <c:pt idx="6307">
                  <c:v>16.783200000000001</c:v>
                </c:pt>
                <c:pt idx="6308">
                  <c:v>-97.552800000000076</c:v>
                </c:pt>
                <c:pt idx="6309">
                  <c:v>228.07919999999999</c:v>
                </c:pt>
                <c:pt idx="6310">
                  <c:v>5.3115999999999985</c:v>
                </c:pt>
                <c:pt idx="6311">
                  <c:v>21.751499999999986</c:v>
                </c:pt>
                <c:pt idx="6312">
                  <c:v>81.131400000000014</c:v>
                </c:pt>
                <c:pt idx="6313">
                  <c:v>7.3451000000000004</c:v>
                </c:pt>
                <c:pt idx="6314">
                  <c:v>45.575999999999979</c:v>
                </c:pt>
                <c:pt idx="6315">
                  <c:v>96.343800000000002</c:v>
                </c:pt>
                <c:pt idx="6316">
                  <c:v>69.177599999999984</c:v>
                </c:pt>
                <c:pt idx="6317">
                  <c:v>7.98</c:v>
                </c:pt>
                <c:pt idx="6318">
                  <c:v>3.4964999999999993</c:v>
                </c:pt>
                <c:pt idx="6319">
                  <c:v>15.335999999999999</c:v>
                </c:pt>
                <c:pt idx="6320">
                  <c:v>3.6288</c:v>
                </c:pt>
                <c:pt idx="6321">
                  <c:v>2.8100999999999998</c:v>
                </c:pt>
                <c:pt idx="6322">
                  <c:v>7.4871999999999996</c:v>
                </c:pt>
                <c:pt idx="6323">
                  <c:v>31.005899999999997</c:v>
                </c:pt>
                <c:pt idx="6324">
                  <c:v>16.032</c:v>
                </c:pt>
                <c:pt idx="6325">
                  <c:v>103.3116</c:v>
                </c:pt>
                <c:pt idx="6326">
                  <c:v>4.0541999999999998</c:v>
                </c:pt>
                <c:pt idx="6327">
                  <c:v>30.023400000000009</c:v>
                </c:pt>
                <c:pt idx="6328">
                  <c:v>8.9534999999999982</c:v>
                </c:pt>
                <c:pt idx="6329">
                  <c:v>93.581600000000009</c:v>
                </c:pt>
                <c:pt idx="6330">
                  <c:v>15.979199999999999</c:v>
                </c:pt>
                <c:pt idx="6331">
                  <c:v>12.736799999999999</c:v>
                </c:pt>
                <c:pt idx="6332">
                  <c:v>4.8608999999999991</c:v>
                </c:pt>
                <c:pt idx="6333">
                  <c:v>13.365</c:v>
                </c:pt>
                <c:pt idx="6334">
                  <c:v>23.086399999999998</c:v>
                </c:pt>
                <c:pt idx="6335">
                  <c:v>6.3979999999999997</c:v>
                </c:pt>
                <c:pt idx="6336">
                  <c:v>15.993599999999997</c:v>
                </c:pt>
                <c:pt idx="6337">
                  <c:v>42.494999999999948</c:v>
                </c:pt>
                <c:pt idx="6338">
                  <c:v>43.9</c:v>
                </c:pt>
                <c:pt idx="6339">
                  <c:v>2.4597999999999871</c:v>
                </c:pt>
                <c:pt idx="6340">
                  <c:v>1351.9895999999999</c:v>
                </c:pt>
                <c:pt idx="6341">
                  <c:v>-35.215199999999996</c:v>
                </c:pt>
                <c:pt idx="6342">
                  <c:v>52.734000000000009</c:v>
                </c:pt>
                <c:pt idx="6343">
                  <c:v>14.9156</c:v>
                </c:pt>
                <c:pt idx="6344">
                  <c:v>33.254399999999997</c:v>
                </c:pt>
                <c:pt idx="6345">
                  <c:v>170.51129999999998</c:v>
                </c:pt>
                <c:pt idx="6346">
                  <c:v>12.029499999999999</c:v>
                </c:pt>
                <c:pt idx="6347">
                  <c:v>4.4137999999999993</c:v>
                </c:pt>
                <c:pt idx="6348">
                  <c:v>10.4496</c:v>
                </c:pt>
                <c:pt idx="6349">
                  <c:v>10.517999999999997</c:v>
                </c:pt>
                <c:pt idx="6350">
                  <c:v>-105.69000000000003</c:v>
                </c:pt>
                <c:pt idx="6351">
                  <c:v>27.103200000000001</c:v>
                </c:pt>
                <c:pt idx="6352">
                  <c:v>-2.0099999999999998</c:v>
                </c:pt>
                <c:pt idx="6353">
                  <c:v>2.0975000000000001</c:v>
                </c:pt>
                <c:pt idx="6354">
                  <c:v>101.39399999999998</c:v>
                </c:pt>
                <c:pt idx="6355">
                  <c:v>-13.637000000000011</c:v>
                </c:pt>
                <c:pt idx="6356">
                  <c:v>6.8879999999999981</c:v>
                </c:pt>
                <c:pt idx="6357">
                  <c:v>12.441600000000001</c:v>
                </c:pt>
                <c:pt idx="6358">
                  <c:v>3.1104000000000003</c:v>
                </c:pt>
                <c:pt idx="6359">
                  <c:v>8.6352000000000011</c:v>
                </c:pt>
                <c:pt idx="6360">
                  <c:v>15.764000000000003</c:v>
                </c:pt>
                <c:pt idx="6361">
                  <c:v>8.2900999999999954</c:v>
                </c:pt>
                <c:pt idx="6362">
                  <c:v>56.55</c:v>
                </c:pt>
                <c:pt idx="6363">
                  <c:v>103.99920000000003</c:v>
                </c:pt>
                <c:pt idx="6364">
                  <c:v>24.883200000000002</c:v>
                </c:pt>
                <c:pt idx="6365">
                  <c:v>11.1294</c:v>
                </c:pt>
                <c:pt idx="6366">
                  <c:v>7.2111000000000161</c:v>
                </c:pt>
                <c:pt idx="6367">
                  <c:v>33.325600000000009</c:v>
                </c:pt>
                <c:pt idx="6368">
                  <c:v>49.92</c:v>
                </c:pt>
                <c:pt idx="6369">
                  <c:v>-29.512000000000008</c:v>
                </c:pt>
                <c:pt idx="6370">
                  <c:v>12.776399999999988</c:v>
                </c:pt>
                <c:pt idx="6371">
                  <c:v>21.819200000000002</c:v>
                </c:pt>
                <c:pt idx="6372">
                  <c:v>3.1160999999999999</c:v>
                </c:pt>
                <c:pt idx="6373">
                  <c:v>66.954599999999971</c:v>
                </c:pt>
                <c:pt idx="6374">
                  <c:v>70.197999999999922</c:v>
                </c:pt>
                <c:pt idx="6375">
                  <c:v>-1.249000000000013</c:v>
                </c:pt>
                <c:pt idx="6376">
                  <c:v>1.7247999999999997</c:v>
                </c:pt>
                <c:pt idx="6377">
                  <c:v>4.2803999999999984</c:v>
                </c:pt>
                <c:pt idx="6378">
                  <c:v>41.995800000000003</c:v>
                </c:pt>
                <c:pt idx="6379">
                  <c:v>71.537499999999994</c:v>
                </c:pt>
                <c:pt idx="6380">
                  <c:v>-11.825600000000001</c:v>
                </c:pt>
                <c:pt idx="6381">
                  <c:v>-167.98600000000002</c:v>
                </c:pt>
                <c:pt idx="6382">
                  <c:v>-36.954399999999993</c:v>
                </c:pt>
                <c:pt idx="6383">
                  <c:v>-52.454400000000007</c:v>
                </c:pt>
                <c:pt idx="6384">
                  <c:v>14.395200000000004</c:v>
                </c:pt>
                <c:pt idx="6385">
                  <c:v>13.300799999999999</c:v>
                </c:pt>
                <c:pt idx="6386">
                  <c:v>-6.6278000000000006</c:v>
                </c:pt>
                <c:pt idx="6387">
                  <c:v>4.7519999999999998</c:v>
                </c:pt>
                <c:pt idx="6388">
                  <c:v>6.8982000000000028</c:v>
                </c:pt>
                <c:pt idx="6389">
                  <c:v>146.24049999999997</c:v>
                </c:pt>
                <c:pt idx="6390">
                  <c:v>6.3504000000000005</c:v>
                </c:pt>
                <c:pt idx="6391">
                  <c:v>6.7251999999999992</c:v>
                </c:pt>
                <c:pt idx="6392">
                  <c:v>2.8224</c:v>
                </c:pt>
                <c:pt idx="6393">
                  <c:v>10.5252</c:v>
                </c:pt>
                <c:pt idx="6394">
                  <c:v>198.46</c:v>
                </c:pt>
                <c:pt idx="6395">
                  <c:v>4.6304999999999996</c:v>
                </c:pt>
                <c:pt idx="6396">
                  <c:v>7.8029999999999982</c:v>
                </c:pt>
                <c:pt idx="6397">
                  <c:v>0.59039999999999915</c:v>
                </c:pt>
                <c:pt idx="6398">
                  <c:v>247.48499999999993</c:v>
                </c:pt>
                <c:pt idx="6399">
                  <c:v>11.827199999999999</c:v>
                </c:pt>
                <c:pt idx="6400">
                  <c:v>68.363999999999976</c:v>
                </c:pt>
                <c:pt idx="6401">
                  <c:v>33.874400000000009</c:v>
                </c:pt>
                <c:pt idx="6402">
                  <c:v>1.8672</c:v>
                </c:pt>
                <c:pt idx="6403">
                  <c:v>3.0438000000000001</c:v>
                </c:pt>
                <c:pt idx="6404">
                  <c:v>19.966499999999982</c:v>
                </c:pt>
                <c:pt idx="6405">
                  <c:v>7.119599999999906</c:v>
                </c:pt>
                <c:pt idx="6406">
                  <c:v>43.421699999999994</c:v>
                </c:pt>
                <c:pt idx="6407">
                  <c:v>-12.84900000000016</c:v>
                </c:pt>
                <c:pt idx="6408">
                  <c:v>5.7749999999999986</c:v>
                </c:pt>
                <c:pt idx="6409">
                  <c:v>16.183799999999998</c:v>
                </c:pt>
                <c:pt idx="6410">
                  <c:v>0.69930000000000003</c:v>
                </c:pt>
                <c:pt idx="6411">
                  <c:v>26.902399999999993</c:v>
                </c:pt>
                <c:pt idx="6412">
                  <c:v>48.377100000000006</c:v>
                </c:pt>
                <c:pt idx="6413">
                  <c:v>9.8159999999999954</c:v>
                </c:pt>
                <c:pt idx="6414">
                  <c:v>-7.6799999999999962</c:v>
                </c:pt>
                <c:pt idx="6415">
                  <c:v>29.357999999999997</c:v>
                </c:pt>
                <c:pt idx="6416">
                  <c:v>-25.334400000000002</c:v>
                </c:pt>
                <c:pt idx="6417">
                  <c:v>-1.3463999999999998</c:v>
                </c:pt>
                <c:pt idx="6418">
                  <c:v>6.1488000000000014</c:v>
                </c:pt>
                <c:pt idx="6419">
                  <c:v>81.173400000000001</c:v>
                </c:pt>
                <c:pt idx="6420">
                  <c:v>3.4692000000000003</c:v>
                </c:pt>
                <c:pt idx="6421">
                  <c:v>9.9882000000000204</c:v>
                </c:pt>
                <c:pt idx="6422">
                  <c:v>34.698299999999996</c:v>
                </c:pt>
                <c:pt idx="6423">
                  <c:v>-73.819200000000052</c:v>
                </c:pt>
                <c:pt idx="6424">
                  <c:v>9.3312000000000008</c:v>
                </c:pt>
                <c:pt idx="6425">
                  <c:v>1119.996799999999</c:v>
                </c:pt>
                <c:pt idx="6426">
                  <c:v>-4.1959999999999997</c:v>
                </c:pt>
                <c:pt idx="6427">
                  <c:v>3.6288</c:v>
                </c:pt>
                <c:pt idx="6428">
                  <c:v>-24.476399999999998</c:v>
                </c:pt>
                <c:pt idx="6429">
                  <c:v>-1.6239999999999997</c:v>
                </c:pt>
                <c:pt idx="6430">
                  <c:v>-299.26140000000009</c:v>
                </c:pt>
                <c:pt idx="6431">
                  <c:v>-10.487400000000001</c:v>
                </c:pt>
                <c:pt idx="6432">
                  <c:v>-51.29400000000004</c:v>
                </c:pt>
                <c:pt idx="6433">
                  <c:v>8.5259999999999998</c:v>
                </c:pt>
                <c:pt idx="6434">
                  <c:v>13.571999999999996</c:v>
                </c:pt>
                <c:pt idx="6435">
                  <c:v>14.700000000000003</c:v>
                </c:pt>
                <c:pt idx="6436">
                  <c:v>28.628999999999962</c:v>
                </c:pt>
                <c:pt idx="6437">
                  <c:v>22.678200000000018</c:v>
                </c:pt>
                <c:pt idx="6438">
                  <c:v>-97.49879999999996</c:v>
                </c:pt>
                <c:pt idx="6439">
                  <c:v>-6.5490000000000492</c:v>
                </c:pt>
                <c:pt idx="6440">
                  <c:v>12.492000000000001</c:v>
                </c:pt>
                <c:pt idx="6441">
                  <c:v>23.968799999999998</c:v>
                </c:pt>
                <c:pt idx="6442">
                  <c:v>18.211199999999998</c:v>
                </c:pt>
                <c:pt idx="6443">
                  <c:v>11.454000000000001</c:v>
                </c:pt>
                <c:pt idx="6444">
                  <c:v>33.726600000000005</c:v>
                </c:pt>
                <c:pt idx="6445">
                  <c:v>2.4863999999999997</c:v>
                </c:pt>
                <c:pt idx="6446">
                  <c:v>-77.625</c:v>
                </c:pt>
                <c:pt idx="6447">
                  <c:v>0.86239999999999983</c:v>
                </c:pt>
                <c:pt idx="6448">
                  <c:v>0.65399999999999947</c:v>
                </c:pt>
                <c:pt idx="6449">
                  <c:v>5.1647999999999996</c:v>
                </c:pt>
                <c:pt idx="6450">
                  <c:v>21.012799999999999</c:v>
                </c:pt>
                <c:pt idx="6451">
                  <c:v>2.2109999999999994</c:v>
                </c:pt>
                <c:pt idx="6452">
                  <c:v>13.857900000000008</c:v>
                </c:pt>
                <c:pt idx="6453">
                  <c:v>0.55899999999999961</c:v>
                </c:pt>
                <c:pt idx="6454">
                  <c:v>15.2712</c:v>
                </c:pt>
                <c:pt idx="6455">
                  <c:v>11.457599999999998</c:v>
                </c:pt>
                <c:pt idx="6456">
                  <c:v>36.717300000000009</c:v>
                </c:pt>
                <c:pt idx="6457">
                  <c:v>7.0224000000000011</c:v>
                </c:pt>
                <c:pt idx="6458">
                  <c:v>1.0903999999999998</c:v>
                </c:pt>
                <c:pt idx="6459">
                  <c:v>6.6150000000000002</c:v>
                </c:pt>
                <c:pt idx="6460">
                  <c:v>9.3000000000000007</c:v>
                </c:pt>
                <c:pt idx="6461">
                  <c:v>18.893699999999995</c:v>
                </c:pt>
                <c:pt idx="6462">
                  <c:v>23.576399999999978</c:v>
                </c:pt>
                <c:pt idx="6463">
                  <c:v>37</c:v>
                </c:pt>
                <c:pt idx="6464">
                  <c:v>6.3743999999999996</c:v>
                </c:pt>
                <c:pt idx="6465">
                  <c:v>6.3719999999999999</c:v>
                </c:pt>
                <c:pt idx="6466">
                  <c:v>25.330199999999998</c:v>
                </c:pt>
                <c:pt idx="6467">
                  <c:v>582.23199999999997</c:v>
                </c:pt>
                <c:pt idx="6468">
                  <c:v>176.38600000000002</c:v>
                </c:pt>
                <c:pt idx="6469">
                  <c:v>23.898600000000002</c:v>
                </c:pt>
                <c:pt idx="6470">
                  <c:v>35.634600000000006</c:v>
                </c:pt>
                <c:pt idx="6471">
                  <c:v>11.451999999999995</c:v>
                </c:pt>
                <c:pt idx="6472">
                  <c:v>33.830999999999989</c:v>
                </c:pt>
                <c:pt idx="6473">
                  <c:v>87.180000000000092</c:v>
                </c:pt>
                <c:pt idx="6474">
                  <c:v>-53.285600000000009</c:v>
                </c:pt>
                <c:pt idx="6475">
                  <c:v>-3.4913999999999987</c:v>
                </c:pt>
                <c:pt idx="6476">
                  <c:v>0.58499999999999974</c:v>
                </c:pt>
                <c:pt idx="6477">
                  <c:v>-2.5749000000000279</c:v>
                </c:pt>
                <c:pt idx="6478">
                  <c:v>5.4432</c:v>
                </c:pt>
                <c:pt idx="6479">
                  <c:v>50.396000000000015</c:v>
                </c:pt>
                <c:pt idx="6480">
                  <c:v>1.8353999999999999</c:v>
                </c:pt>
                <c:pt idx="6481">
                  <c:v>0</c:v>
                </c:pt>
                <c:pt idx="6482">
                  <c:v>-4.1400000000000077</c:v>
                </c:pt>
                <c:pt idx="6483">
                  <c:v>-115.43040000000002</c:v>
                </c:pt>
                <c:pt idx="6484">
                  <c:v>36.183599999999991</c:v>
                </c:pt>
                <c:pt idx="6485">
                  <c:v>22.226399999999998</c:v>
                </c:pt>
                <c:pt idx="6486">
                  <c:v>156.33799999999997</c:v>
                </c:pt>
                <c:pt idx="6487">
                  <c:v>-9.8462999999999994</c:v>
                </c:pt>
                <c:pt idx="6488">
                  <c:v>96.023199999999974</c:v>
                </c:pt>
                <c:pt idx="6489">
                  <c:v>15.552000000000001</c:v>
                </c:pt>
                <c:pt idx="6490">
                  <c:v>16.889599999999998</c:v>
                </c:pt>
                <c:pt idx="6491">
                  <c:v>10.858799999999974</c:v>
                </c:pt>
                <c:pt idx="6492">
                  <c:v>4.4684999999999953</c:v>
                </c:pt>
                <c:pt idx="6493">
                  <c:v>24.476800000000004</c:v>
                </c:pt>
                <c:pt idx="6494">
                  <c:v>-2.6999999999999993</c:v>
                </c:pt>
                <c:pt idx="6495">
                  <c:v>5.4432</c:v>
                </c:pt>
                <c:pt idx="6496">
                  <c:v>-3.272000000000002</c:v>
                </c:pt>
                <c:pt idx="6497">
                  <c:v>6.0725999999999987</c:v>
                </c:pt>
                <c:pt idx="6498">
                  <c:v>62.14139999999999</c:v>
                </c:pt>
                <c:pt idx="6499">
                  <c:v>64.367799999999988</c:v>
                </c:pt>
                <c:pt idx="6500">
                  <c:v>41.427599999999991</c:v>
                </c:pt>
                <c:pt idx="6501">
                  <c:v>-107.99280000000002</c:v>
                </c:pt>
                <c:pt idx="6502">
                  <c:v>-10.046400000000002</c:v>
                </c:pt>
                <c:pt idx="6503">
                  <c:v>-13.4694</c:v>
                </c:pt>
                <c:pt idx="6504">
                  <c:v>349.33919999999995</c:v>
                </c:pt>
                <c:pt idx="6505">
                  <c:v>0.46409999999999996</c:v>
                </c:pt>
                <c:pt idx="6506">
                  <c:v>5.9799999999999986</c:v>
                </c:pt>
                <c:pt idx="6507">
                  <c:v>-24.962399999999988</c:v>
                </c:pt>
                <c:pt idx="6508">
                  <c:v>137.15100000000001</c:v>
                </c:pt>
                <c:pt idx="6509">
                  <c:v>17.623199999999997</c:v>
                </c:pt>
                <c:pt idx="6510">
                  <c:v>16.669799999999999</c:v>
                </c:pt>
                <c:pt idx="6511">
                  <c:v>8.1191999999999993</c:v>
                </c:pt>
                <c:pt idx="6512">
                  <c:v>5.6448</c:v>
                </c:pt>
                <c:pt idx="6513">
                  <c:v>140.59569999999999</c:v>
                </c:pt>
                <c:pt idx="6514">
                  <c:v>23.218199999999996</c:v>
                </c:pt>
                <c:pt idx="6515">
                  <c:v>0</c:v>
                </c:pt>
                <c:pt idx="6516">
                  <c:v>105.97999999999999</c:v>
                </c:pt>
                <c:pt idx="6517">
                  <c:v>41.706000000000003</c:v>
                </c:pt>
                <c:pt idx="6518">
                  <c:v>30.508800000000008</c:v>
                </c:pt>
                <c:pt idx="6519">
                  <c:v>0.83999999999999975</c:v>
                </c:pt>
                <c:pt idx="6520">
                  <c:v>2504.2215999999999</c:v>
                </c:pt>
                <c:pt idx="6521">
                  <c:v>72.640799999999999</c:v>
                </c:pt>
                <c:pt idx="6522">
                  <c:v>25.231499999999997</c:v>
                </c:pt>
                <c:pt idx="6523">
                  <c:v>3.2759999999999994</c:v>
                </c:pt>
                <c:pt idx="6524">
                  <c:v>-12.998700000000007</c:v>
                </c:pt>
                <c:pt idx="6525">
                  <c:v>-4.7625000000000011</c:v>
                </c:pt>
                <c:pt idx="6526">
                  <c:v>-7.8500000000000014</c:v>
                </c:pt>
                <c:pt idx="6527">
                  <c:v>899.98199999999997</c:v>
                </c:pt>
                <c:pt idx="6528">
                  <c:v>56.26400000000001</c:v>
                </c:pt>
                <c:pt idx="6529">
                  <c:v>2.3409000000000004</c:v>
                </c:pt>
                <c:pt idx="6530">
                  <c:v>-6.8633999999999986</c:v>
                </c:pt>
                <c:pt idx="6531">
                  <c:v>2.5519999999999996</c:v>
                </c:pt>
                <c:pt idx="6532">
                  <c:v>29.988</c:v>
                </c:pt>
                <c:pt idx="6533">
                  <c:v>143.982</c:v>
                </c:pt>
                <c:pt idx="6534">
                  <c:v>726.56189999999981</c:v>
                </c:pt>
                <c:pt idx="6535">
                  <c:v>-50.098000000000297</c:v>
                </c:pt>
                <c:pt idx="6536">
                  <c:v>-147.8655</c:v>
                </c:pt>
                <c:pt idx="6537">
                  <c:v>-24.588000000000001</c:v>
                </c:pt>
                <c:pt idx="6538">
                  <c:v>41.337400000000002</c:v>
                </c:pt>
                <c:pt idx="6539">
                  <c:v>75.686000000000007</c:v>
                </c:pt>
                <c:pt idx="6540">
                  <c:v>34.629599999999996</c:v>
                </c:pt>
                <c:pt idx="6541">
                  <c:v>23.786399999999986</c:v>
                </c:pt>
                <c:pt idx="6542">
                  <c:v>10.787999999999997</c:v>
                </c:pt>
                <c:pt idx="6543">
                  <c:v>7.9895999999999994</c:v>
                </c:pt>
                <c:pt idx="6544">
                  <c:v>-46.53600000000003</c:v>
                </c:pt>
                <c:pt idx="6545">
                  <c:v>1.764</c:v>
                </c:pt>
                <c:pt idx="6546">
                  <c:v>7.7449999999999983</c:v>
                </c:pt>
                <c:pt idx="6547">
                  <c:v>-172.11720000000003</c:v>
                </c:pt>
                <c:pt idx="6548">
                  <c:v>5.6783999999999981</c:v>
                </c:pt>
                <c:pt idx="6549">
                  <c:v>38.970000000000006</c:v>
                </c:pt>
                <c:pt idx="6550">
                  <c:v>21.837600000000023</c:v>
                </c:pt>
                <c:pt idx="6551">
                  <c:v>6.4127999999999998</c:v>
                </c:pt>
                <c:pt idx="6552">
                  <c:v>7.9449999999999932</c:v>
                </c:pt>
                <c:pt idx="6553">
                  <c:v>71.992800000000003</c:v>
                </c:pt>
                <c:pt idx="6554">
                  <c:v>31.582499999999953</c:v>
                </c:pt>
                <c:pt idx="6555">
                  <c:v>1.2375999999999996</c:v>
                </c:pt>
                <c:pt idx="6556">
                  <c:v>-14.759400000000003</c:v>
                </c:pt>
                <c:pt idx="6557">
                  <c:v>7.9378000000000002</c:v>
                </c:pt>
                <c:pt idx="6558">
                  <c:v>169.18200000000004</c:v>
                </c:pt>
                <c:pt idx="6559">
                  <c:v>197.35299999999998</c:v>
                </c:pt>
                <c:pt idx="6560">
                  <c:v>1.512</c:v>
                </c:pt>
                <c:pt idx="6561">
                  <c:v>-90.774000000000029</c:v>
                </c:pt>
                <c:pt idx="6562">
                  <c:v>7.9085999999999999</c:v>
                </c:pt>
                <c:pt idx="6563">
                  <c:v>-38.849999999999994</c:v>
                </c:pt>
                <c:pt idx="6564">
                  <c:v>2.5055999999999998</c:v>
                </c:pt>
                <c:pt idx="6565">
                  <c:v>244.24959999999999</c:v>
                </c:pt>
                <c:pt idx="6566">
                  <c:v>-426.9860000000001</c:v>
                </c:pt>
                <c:pt idx="6567">
                  <c:v>0.71199999999999974</c:v>
                </c:pt>
                <c:pt idx="6568">
                  <c:v>1.008</c:v>
                </c:pt>
                <c:pt idx="6569">
                  <c:v>-18.117599999999996</c:v>
                </c:pt>
                <c:pt idx="6570">
                  <c:v>50.40629999999998</c:v>
                </c:pt>
                <c:pt idx="6571">
                  <c:v>28.496999999999957</c:v>
                </c:pt>
                <c:pt idx="6572">
                  <c:v>5.8604000000000003</c:v>
                </c:pt>
                <c:pt idx="6573">
                  <c:v>67.608000000000004</c:v>
                </c:pt>
                <c:pt idx="6574">
                  <c:v>118.37040000000002</c:v>
                </c:pt>
                <c:pt idx="6575">
                  <c:v>440.76480000000004</c:v>
                </c:pt>
                <c:pt idx="6576">
                  <c:v>-17.035200000000003</c:v>
                </c:pt>
                <c:pt idx="6577">
                  <c:v>50.442599999999977</c:v>
                </c:pt>
                <c:pt idx="6578">
                  <c:v>75.595799999999997</c:v>
                </c:pt>
                <c:pt idx="6579">
                  <c:v>3.2063999999999999</c:v>
                </c:pt>
                <c:pt idx="6580">
                  <c:v>2.2517999999999998</c:v>
                </c:pt>
                <c:pt idx="6581">
                  <c:v>30.581999999999987</c:v>
                </c:pt>
                <c:pt idx="6582">
                  <c:v>86.385600000000011</c:v>
                </c:pt>
                <c:pt idx="6583">
                  <c:v>29.562599999999986</c:v>
                </c:pt>
                <c:pt idx="6584">
                  <c:v>67.990000000000009</c:v>
                </c:pt>
                <c:pt idx="6585">
                  <c:v>3.8720000000000003</c:v>
                </c:pt>
                <c:pt idx="6586">
                  <c:v>5.7071999999999976</c:v>
                </c:pt>
                <c:pt idx="6587">
                  <c:v>69.67619999999998</c:v>
                </c:pt>
                <c:pt idx="6588">
                  <c:v>7.1712000000000007</c:v>
                </c:pt>
                <c:pt idx="6589">
                  <c:v>11.585999999999984</c:v>
                </c:pt>
                <c:pt idx="6590">
                  <c:v>3.2213999999999996</c:v>
                </c:pt>
                <c:pt idx="6591">
                  <c:v>9.702</c:v>
                </c:pt>
                <c:pt idx="6592">
                  <c:v>1.7324999999999999</c:v>
                </c:pt>
                <c:pt idx="6593">
                  <c:v>11.748799999999997</c:v>
                </c:pt>
                <c:pt idx="6594">
                  <c:v>35.260400000000004</c:v>
                </c:pt>
                <c:pt idx="6595">
                  <c:v>-7.8399999999999963</c:v>
                </c:pt>
                <c:pt idx="6596">
                  <c:v>1.8703999999999998</c:v>
                </c:pt>
                <c:pt idx="6597">
                  <c:v>-0.9099999999999997</c:v>
                </c:pt>
                <c:pt idx="6598">
                  <c:v>22.480800000000002</c:v>
                </c:pt>
                <c:pt idx="6599">
                  <c:v>23.680799999999998</c:v>
                </c:pt>
                <c:pt idx="6600">
                  <c:v>73.41</c:v>
                </c:pt>
                <c:pt idx="6601">
                  <c:v>64.756799999999998</c:v>
                </c:pt>
                <c:pt idx="6602">
                  <c:v>7.2035999999999998</c:v>
                </c:pt>
                <c:pt idx="6603">
                  <c:v>-32.929200000000002</c:v>
                </c:pt>
                <c:pt idx="6604">
                  <c:v>0</c:v>
                </c:pt>
                <c:pt idx="6605">
                  <c:v>21.772800000000004</c:v>
                </c:pt>
                <c:pt idx="6606">
                  <c:v>23.756399999999985</c:v>
                </c:pt>
                <c:pt idx="6607">
                  <c:v>-84.823200000000071</c:v>
                </c:pt>
                <c:pt idx="6608">
                  <c:v>116.24249999999996</c:v>
                </c:pt>
                <c:pt idx="6609">
                  <c:v>25.149600000000007</c:v>
                </c:pt>
                <c:pt idx="6610">
                  <c:v>6.0299999999999994</c:v>
                </c:pt>
                <c:pt idx="6611">
                  <c:v>51.829200000000014</c:v>
                </c:pt>
                <c:pt idx="6612">
                  <c:v>9.7979999999999983</c:v>
                </c:pt>
                <c:pt idx="6613">
                  <c:v>131.58600000000001</c:v>
                </c:pt>
                <c:pt idx="6614">
                  <c:v>35.679599999999979</c:v>
                </c:pt>
                <c:pt idx="6615">
                  <c:v>14.097999999999999</c:v>
                </c:pt>
                <c:pt idx="6616">
                  <c:v>10.799999999999999</c:v>
                </c:pt>
                <c:pt idx="6617">
                  <c:v>107.7216</c:v>
                </c:pt>
                <c:pt idx="6618">
                  <c:v>15.552000000000001</c:v>
                </c:pt>
                <c:pt idx="6619">
                  <c:v>54.584400000000002</c:v>
                </c:pt>
                <c:pt idx="6620">
                  <c:v>83.281000000000063</c:v>
                </c:pt>
                <c:pt idx="6621">
                  <c:v>53.235000000000014</c:v>
                </c:pt>
                <c:pt idx="6622">
                  <c:v>12.145199999999997</c:v>
                </c:pt>
                <c:pt idx="6623">
                  <c:v>27.485599999999998</c:v>
                </c:pt>
                <c:pt idx="6624">
                  <c:v>-13.170600000000007</c:v>
                </c:pt>
                <c:pt idx="6625">
                  <c:v>-8.5416000000000025</c:v>
                </c:pt>
                <c:pt idx="6626">
                  <c:v>2239.9871999999996</c:v>
                </c:pt>
                <c:pt idx="6627">
                  <c:v>6.2208000000000006</c:v>
                </c:pt>
                <c:pt idx="6628">
                  <c:v>134.33279999999996</c:v>
                </c:pt>
                <c:pt idx="6629">
                  <c:v>-5.4120000000000008</c:v>
                </c:pt>
                <c:pt idx="6630">
                  <c:v>52.376399999999961</c:v>
                </c:pt>
                <c:pt idx="6631">
                  <c:v>629.01</c:v>
                </c:pt>
                <c:pt idx="6632">
                  <c:v>15.254400000000004</c:v>
                </c:pt>
                <c:pt idx="6633">
                  <c:v>85.995700000000014</c:v>
                </c:pt>
                <c:pt idx="6634">
                  <c:v>-52.548099999999991</c:v>
                </c:pt>
                <c:pt idx="6635">
                  <c:v>70.55639999999994</c:v>
                </c:pt>
                <c:pt idx="6636">
                  <c:v>39.689000000000007</c:v>
                </c:pt>
                <c:pt idx="6637">
                  <c:v>2.027099999999999</c:v>
                </c:pt>
                <c:pt idx="6638">
                  <c:v>36.255599999999994</c:v>
                </c:pt>
                <c:pt idx="6639">
                  <c:v>-734.52639999999997</c:v>
                </c:pt>
                <c:pt idx="6640">
                  <c:v>60.422399999999996</c:v>
                </c:pt>
                <c:pt idx="6641">
                  <c:v>29.518599999999999</c:v>
                </c:pt>
                <c:pt idx="6642">
                  <c:v>66.600000000000009</c:v>
                </c:pt>
                <c:pt idx="6643">
                  <c:v>38.357200000000006</c:v>
                </c:pt>
                <c:pt idx="6644">
                  <c:v>-31.487400000000001</c:v>
                </c:pt>
                <c:pt idx="6645">
                  <c:v>15.015599999999985</c:v>
                </c:pt>
                <c:pt idx="6646">
                  <c:v>-304.66529999999989</c:v>
                </c:pt>
                <c:pt idx="6647">
                  <c:v>8.7168000000000063</c:v>
                </c:pt>
                <c:pt idx="6648">
                  <c:v>-68.185600000000022</c:v>
                </c:pt>
                <c:pt idx="6649">
                  <c:v>107.99459999999999</c:v>
                </c:pt>
                <c:pt idx="6650">
                  <c:v>15.498000000000001</c:v>
                </c:pt>
                <c:pt idx="6651">
                  <c:v>-11.651199999999999</c:v>
                </c:pt>
                <c:pt idx="6652">
                  <c:v>7.2576000000000001</c:v>
                </c:pt>
                <c:pt idx="6653">
                  <c:v>-39.636999999999993</c:v>
                </c:pt>
                <c:pt idx="6654">
                  <c:v>25.018199999999993</c:v>
                </c:pt>
                <c:pt idx="6655">
                  <c:v>4.7987999999999964</c:v>
                </c:pt>
                <c:pt idx="6656">
                  <c:v>-6.3960000000000008</c:v>
                </c:pt>
                <c:pt idx="6657">
                  <c:v>3.8570000000000002</c:v>
                </c:pt>
                <c:pt idx="6658">
                  <c:v>16.317200000000003</c:v>
                </c:pt>
                <c:pt idx="6659">
                  <c:v>-185.71679999999998</c:v>
                </c:pt>
                <c:pt idx="6660">
                  <c:v>11.897999999999996</c:v>
                </c:pt>
                <c:pt idx="6661">
                  <c:v>33.036799999999985</c:v>
                </c:pt>
                <c:pt idx="6662">
                  <c:v>210.49419999999998</c:v>
                </c:pt>
                <c:pt idx="6663">
                  <c:v>60.664499999999961</c:v>
                </c:pt>
                <c:pt idx="6664">
                  <c:v>113.21099999999998</c:v>
                </c:pt>
                <c:pt idx="6665">
                  <c:v>79.691999999999979</c:v>
                </c:pt>
                <c:pt idx="6666">
                  <c:v>15.426000000000002</c:v>
                </c:pt>
                <c:pt idx="6667">
                  <c:v>2.9567999999999999</c:v>
                </c:pt>
                <c:pt idx="6668">
                  <c:v>4.42</c:v>
                </c:pt>
                <c:pt idx="6669">
                  <c:v>34.960000000000008</c:v>
                </c:pt>
                <c:pt idx="6670">
                  <c:v>13.427999999999997</c:v>
                </c:pt>
                <c:pt idx="6671">
                  <c:v>17.348799999999997</c:v>
                </c:pt>
                <c:pt idx="6672">
                  <c:v>79.757999999999967</c:v>
                </c:pt>
                <c:pt idx="6673">
                  <c:v>12.232799999999997</c:v>
                </c:pt>
                <c:pt idx="6674">
                  <c:v>4.9139999999999997</c:v>
                </c:pt>
                <c:pt idx="6675">
                  <c:v>22.653000000000006</c:v>
                </c:pt>
                <c:pt idx="6676">
                  <c:v>5.1350000000000007</c:v>
                </c:pt>
                <c:pt idx="6677">
                  <c:v>165.28680000000003</c:v>
                </c:pt>
                <c:pt idx="6678">
                  <c:v>3.5153999999999979</c:v>
                </c:pt>
                <c:pt idx="6679">
                  <c:v>2.8339999999999996</c:v>
                </c:pt>
                <c:pt idx="6680">
                  <c:v>37.562399999999997</c:v>
                </c:pt>
                <c:pt idx="6681">
                  <c:v>73.41</c:v>
                </c:pt>
                <c:pt idx="6682">
                  <c:v>1.728</c:v>
                </c:pt>
                <c:pt idx="6683">
                  <c:v>8.8176000000000023</c:v>
                </c:pt>
                <c:pt idx="6684">
                  <c:v>-15.751400000000004</c:v>
                </c:pt>
                <c:pt idx="6685">
                  <c:v>-19.737199999999994</c:v>
                </c:pt>
                <c:pt idx="6686">
                  <c:v>1.4759999999999982</c:v>
                </c:pt>
                <c:pt idx="6687">
                  <c:v>55.895999999999958</c:v>
                </c:pt>
                <c:pt idx="6688">
                  <c:v>21.27239999999999</c:v>
                </c:pt>
                <c:pt idx="6689">
                  <c:v>2.1279999999999988</c:v>
                </c:pt>
                <c:pt idx="6690">
                  <c:v>8.4095999999999993</c:v>
                </c:pt>
                <c:pt idx="6691">
                  <c:v>54.558</c:v>
                </c:pt>
                <c:pt idx="6692">
                  <c:v>219.65459999999999</c:v>
                </c:pt>
                <c:pt idx="6693">
                  <c:v>80.791200000000003</c:v>
                </c:pt>
                <c:pt idx="6694">
                  <c:v>14.870699999999998</c:v>
                </c:pt>
                <c:pt idx="6695">
                  <c:v>134.93219999999999</c:v>
                </c:pt>
                <c:pt idx="6696">
                  <c:v>11.450399999999998</c:v>
                </c:pt>
                <c:pt idx="6697">
                  <c:v>26.930399999999999</c:v>
                </c:pt>
                <c:pt idx="6698">
                  <c:v>7.6798000000000002</c:v>
                </c:pt>
                <c:pt idx="6699">
                  <c:v>22.529599999999995</c:v>
                </c:pt>
                <c:pt idx="6700">
                  <c:v>17.623199999999997</c:v>
                </c:pt>
                <c:pt idx="6701">
                  <c:v>20.391999999999989</c:v>
                </c:pt>
                <c:pt idx="6702">
                  <c:v>-4.9127999999999989</c:v>
                </c:pt>
                <c:pt idx="6703">
                  <c:v>19.03860000000001</c:v>
                </c:pt>
                <c:pt idx="6704">
                  <c:v>1.7918999999999998</c:v>
                </c:pt>
                <c:pt idx="6705">
                  <c:v>8.998500000000007</c:v>
                </c:pt>
                <c:pt idx="6706">
                  <c:v>58.46399999999997</c:v>
                </c:pt>
                <c:pt idx="6707">
                  <c:v>3.6017999999999999</c:v>
                </c:pt>
                <c:pt idx="6708">
                  <c:v>99.431999999999931</c:v>
                </c:pt>
                <c:pt idx="6709">
                  <c:v>20.155800000000013</c:v>
                </c:pt>
                <c:pt idx="6710">
                  <c:v>99.295999999999978</c:v>
                </c:pt>
                <c:pt idx="6711">
                  <c:v>1.2389999999999994</c:v>
                </c:pt>
                <c:pt idx="6712">
                  <c:v>-292.98719999999997</c:v>
                </c:pt>
                <c:pt idx="6713">
                  <c:v>-26.755799999999994</c:v>
                </c:pt>
                <c:pt idx="6714">
                  <c:v>-4.908000000000003</c:v>
                </c:pt>
                <c:pt idx="6715">
                  <c:v>24.998400000000011</c:v>
                </c:pt>
                <c:pt idx="6716">
                  <c:v>14.399999999999999</c:v>
                </c:pt>
                <c:pt idx="6717">
                  <c:v>12.700800000000001</c:v>
                </c:pt>
                <c:pt idx="6718">
                  <c:v>31.983999999999995</c:v>
                </c:pt>
                <c:pt idx="6719">
                  <c:v>3.0576000000000008</c:v>
                </c:pt>
                <c:pt idx="6720">
                  <c:v>31.489499999999992</c:v>
                </c:pt>
                <c:pt idx="6721">
                  <c:v>6.0632000000000019</c:v>
                </c:pt>
                <c:pt idx="6722">
                  <c:v>4.8545999999999978</c:v>
                </c:pt>
                <c:pt idx="6723">
                  <c:v>6.9654000000000007</c:v>
                </c:pt>
                <c:pt idx="6724">
                  <c:v>4.8162000000000003</c:v>
                </c:pt>
                <c:pt idx="6725">
                  <c:v>5.2028999999999996</c:v>
                </c:pt>
                <c:pt idx="6726">
                  <c:v>7.7639999999999993</c:v>
                </c:pt>
                <c:pt idx="6727">
                  <c:v>83.283999999999992</c:v>
                </c:pt>
                <c:pt idx="6728">
                  <c:v>8.2055999999999987</c:v>
                </c:pt>
                <c:pt idx="6729">
                  <c:v>-4.4945999999999984</c:v>
                </c:pt>
                <c:pt idx="6730">
                  <c:v>56.274400000000014</c:v>
                </c:pt>
                <c:pt idx="6731">
                  <c:v>7.2576000000000001</c:v>
                </c:pt>
                <c:pt idx="6732">
                  <c:v>62.137599999999992</c:v>
                </c:pt>
                <c:pt idx="6733">
                  <c:v>3.2432000000000016</c:v>
                </c:pt>
                <c:pt idx="6734">
                  <c:v>3.9473999999999996</c:v>
                </c:pt>
                <c:pt idx="6735">
                  <c:v>44.366400000000006</c:v>
                </c:pt>
                <c:pt idx="6736">
                  <c:v>81.131400000000014</c:v>
                </c:pt>
                <c:pt idx="6737">
                  <c:v>6.0263999999999918</c:v>
                </c:pt>
                <c:pt idx="6738">
                  <c:v>15.610399999999993</c:v>
                </c:pt>
                <c:pt idx="6739">
                  <c:v>7.6968000000000032</c:v>
                </c:pt>
                <c:pt idx="6740">
                  <c:v>-5.1396000000000583</c:v>
                </c:pt>
                <c:pt idx="6741">
                  <c:v>3.1806000000000005</c:v>
                </c:pt>
                <c:pt idx="6742">
                  <c:v>-13.740299999999994</c:v>
                </c:pt>
                <c:pt idx="6743">
                  <c:v>16.146000000000001</c:v>
                </c:pt>
                <c:pt idx="6744">
                  <c:v>107.98920000000001</c:v>
                </c:pt>
                <c:pt idx="6745">
                  <c:v>1.7940000000000005</c:v>
                </c:pt>
                <c:pt idx="6746">
                  <c:v>163.78700000000003</c:v>
                </c:pt>
                <c:pt idx="6747">
                  <c:v>5.0462999999999996</c:v>
                </c:pt>
                <c:pt idx="6748">
                  <c:v>8.0730000000000004</c:v>
                </c:pt>
                <c:pt idx="6749">
                  <c:v>29.245000000000005</c:v>
                </c:pt>
                <c:pt idx="6750">
                  <c:v>20.733199999999997</c:v>
                </c:pt>
                <c:pt idx="6751">
                  <c:v>2.2724000000000002</c:v>
                </c:pt>
                <c:pt idx="6752">
                  <c:v>27.881999999999998</c:v>
                </c:pt>
                <c:pt idx="6753">
                  <c:v>3.7412000000000001</c:v>
                </c:pt>
                <c:pt idx="6754">
                  <c:v>121.10560000000001</c:v>
                </c:pt>
                <c:pt idx="6755">
                  <c:v>18.960000000000004</c:v>
                </c:pt>
                <c:pt idx="6756">
                  <c:v>143.62880000000001</c:v>
                </c:pt>
                <c:pt idx="6757">
                  <c:v>102.94440000000002</c:v>
                </c:pt>
                <c:pt idx="6758">
                  <c:v>0</c:v>
                </c:pt>
                <c:pt idx="6759">
                  <c:v>2.4581999999999997</c:v>
                </c:pt>
                <c:pt idx="6760">
                  <c:v>0</c:v>
                </c:pt>
                <c:pt idx="6761">
                  <c:v>31.015599999999978</c:v>
                </c:pt>
                <c:pt idx="6762">
                  <c:v>9.8685000000000009</c:v>
                </c:pt>
                <c:pt idx="6763">
                  <c:v>-8.3524000000000012</c:v>
                </c:pt>
                <c:pt idx="6764">
                  <c:v>-19.470000000000141</c:v>
                </c:pt>
                <c:pt idx="6765">
                  <c:v>-18.117599999999996</c:v>
                </c:pt>
                <c:pt idx="6766">
                  <c:v>3.5460000000000007</c:v>
                </c:pt>
                <c:pt idx="6767">
                  <c:v>-6.1879999999999988</c:v>
                </c:pt>
                <c:pt idx="6768">
                  <c:v>98.105000000000004</c:v>
                </c:pt>
                <c:pt idx="6769">
                  <c:v>13.452000000000002</c:v>
                </c:pt>
                <c:pt idx="6770">
                  <c:v>146.79</c:v>
                </c:pt>
                <c:pt idx="6771">
                  <c:v>-9.9704999999999977</c:v>
                </c:pt>
                <c:pt idx="6772">
                  <c:v>2.7956000000000003</c:v>
                </c:pt>
                <c:pt idx="6773">
                  <c:v>1.3049999999999997</c:v>
                </c:pt>
                <c:pt idx="6774">
                  <c:v>18.662400000000002</c:v>
                </c:pt>
                <c:pt idx="6775">
                  <c:v>8.1143999999999998</c:v>
                </c:pt>
                <c:pt idx="6776">
                  <c:v>-17.523000000000014</c:v>
                </c:pt>
                <c:pt idx="6777">
                  <c:v>157.46849999999998</c:v>
                </c:pt>
                <c:pt idx="6778">
                  <c:v>31.044599999999974</c:v>
                </c:pt>
                <c:pt idx="6779">
                  <c:v>4.2803999999999984</c:v>
                </c:pt>
                <c:pt idx="6780">
                  <c:v>5.8695999999999993</c:v>
                </c:pt>
                <c:pt idx="6781">
                  <c:v>27.485599999999998</c:v>
                </c:pt>
                <c:pt idx="6782">
                  <c:v>3.0143999999999984</c:v>
                </c:pt>
                <c:pt idx="6783">
                  <c:v>4.2470999999999943</c:v>
                </c:pt>
                <c:pt idx="6784">
                  <c:v>-34.646999999999991</c:v>
                </c:pt>
                <c:pt idx="6785">
                  <c:v>-25.992000000000004</c:v>
                </c:pt>
                <c:pt idx="6786">
                  <c:v>7.2576000000000001</c:v>
                </c:pt>
                <c:pt idx="6787">
                  <c:v>12.992999999999988</c:v>
                </c:pt>
                <c:pt idx="6788">
                  <c:v>31.468499999999999</c:v>
                </c:pt>
                <c:pt idx="6789">
                  <c:v>12.314400000000006</c:v>
                </c:pt>
                <c:pt idx="6790">
                  <c:v>2.8079999999999998</c:v>
                </c:pt>
                <c:pt idx="6791">
                  <c:v>2.7944000000000004</c:v>
                </c:pt>
                <c:pt idx="6792">
                  <c:v>30.211199999999998</c:v>
                </c:pt>
                <c:pt idx="6793">
                  <c:v>1.6115999999999993</c:v>
                </c:pt>
                <c:pt idx="6794">
                  <c:v>26.997299999999967</c:v>
                </c:pt>
                <c:pt idx="6795">
                  <c:v>-15.526799999999994</c:v>
                </c:pt>
                <c:pt idx="6796">
                  <c:v>-16.585799999999999</c:v>
                </c:pt>
                <c:pt idx="6797">
                  <c:v>-6.0768000000000004</c:v>
                </c:pt>
                <c:pt idx="6798">
                  <c:v>-3.9399999999999995</c:v>
                </c:pt>
                <c:pt idx="6799">
                  <c:v>-24.102599999999995</c:v>
                </c:pt>
                <c:pt idx="6800">
                  <c:v>-386.95699999999999</c:v>
                </c:pt>
                <c:pt idx="6801">
                  <c:v>-7.8960000000000008</c:v>
                </c:pt>
                <c:pt idx="6802">
                  <c:v>21.42</c:v>
                </c:pt>
                <c:pt idx="6803">
                  <c:v>4.1971999999999987</c:v>
                </c:pt>
                <c:pt idx="6804">
                  <c:v>34.992999999999995</c:v>
                </c:pt>
                <c:pt idx="6805">
                  <c:v>4.8804000000000007</c:v>
                </c:pt>
                <c:pt idx="6806">
                  <c:v>1.3978000000000002</c:v>
                </c:pt>
                <c:pt idx="6807">
                  <c:v>35.661300000000004</c:v>
                </c:pt>
                <c:pt idx="6808">
                  <c:v>-7.8330000000000055</c:v>
                </c:pt>
                <c:pt idx="6809">
                  <c:v>-2.5880000000000001</c:v>
                </c:pt>
                <c:pt idx="6810">
                  <c:v>-18.038499999999996</c:v>
                </c:pt>
                <c:pt idx="6811">
                  <c:v>-29.152799999999992</c:v>
                </c:pt>
                <c:pt idx="6812">
                  <c:v>-12.207999999999995</c:v>
                </c:pt>
                <c:pt idx="6813">
                  <c:v>4.7975999999999992</c:v>
                </c:pt>
                <c:pt idx="6814">
                  <c:v>-168.8189999999999</c:v>
                </c:pt>
                <c:pt idx="6815">
                  <c:v>2.6208000000000005</c:v>
                </c:pt>
                <c:pt idx="6816">
                  <c:v>8.9499999999999993</c:v>
                </c:pt>
                <c:pt idx="6817">
                  <c:v>1061.5721999999998</c:v>
                </c:pt>
                <c:pt idx="6818">
                  <c:v>-2.6880000000000015</c:v>
                </c:pt>
                <c:pt idx="6819">
                  <c:v>-2.3903999999999996</c:v>
                </c:pt>
                <c:pt idx="6820">
                  <c:v>-3.2391999999999896</c:v>
                </c:pt>
                <c:pt idx="6821">
                  <c:v>-1.4059999999999997</c:v>
                </c:pt>
                <c:pt idx="6822">
                  <c:v>43.705999999999996</c:v>
                </c:pt>
                <c:pt idx="6823">
                  <c:v>49.23</c:v>
                </c:pt>
                <c:pt idx="6824">
                  <c:v>39.44380000000001</c:v>
                </c:pt>
                <c:pt idx="6825">
                  <c:v>4.8719999999999999</c:v>
                </c:pt>
                <c:pt idx="6826">
                  <c:v>8399.9759999999987</c:v>
                </c:pt>
                <c:pt idx="6827">
                  <c:v>331.19099999999997</c:v>
                </c:pt>
                <c:pt idx="6828">
                  <c:v>16.8413</c:v>
                </c:pt>
                <c:pt idx="6829">
                  <c:v>9.5088000000000008</c:v>
                </c:pt>
                <c:pt idx="6830">
                  <c:v>53.451900000000009</c:v>
                </c:pt>
                <c:pt idx="6831">
                  <c:v>4.5448000000000004</c:v>
                </c:pt>
                <c:pt idx="6832">
                  <c:v>1.0019999999999993</c:v>
                </c:pt>
                <c:pt idx="6833">
                  <c:v>-12.778499999999994</c:v>
                </c:pt>
                <c:pt idx="6834">
                  <c:v>3.9032000000000018</c:v>
                </c:pt>
                <c:pt idx="6835">
                  <c:v>70.219000000000008</c:v>
                </c:pt>
                <c:pt idx="6836">
                  <c:v>9.3152000000000008</c:v>
                </c:pt>
                <c:pt idx="6837">
                  <c:v>2.8911999999999995</c:v>
                </c:pt>
                <c:pt idx="6838">
                  <c:v>459.39599999999996</c:v>
                </c:pt>
                <c:pt idx="6839">
                  <c:v>41.759999999999948</c:v>
                </c:pt>
                <c:pt idx="6840">
                  <c:v>-10.382399999999997</c:v>
                </c:pt>
                <c:pt idx="6841">
                  <c:v>1.6559999999999988</c:v>
                </c:pt>
                <c:pt idx="6842">
                  <c:v>5.2164000000000001</c:v>
                </c:pt>
                <c:pt idx="6843">
                  <c:v>0.67899999999999849</c:v>
                </c:pt>
                <c:pt idx="6844">
                  <c:v>307.14479999999992</c:v>
                </c:pt>
                <c:pt idx="6845">
                  <c:v>47.848000000000013</c:v>
                </c:pt>
                <c:pt idx="6846">
                  <c:v>14.417999999999999</c:v>
                </c:pt>
                <c:pt idx="6847">
                  <c:v>3.4995000000000029</c:v>
                </c:pt>
                <c:pt idx="6848">
                  <c:v>26.902399999999993</c:v>
                </c:pt>
                <c:pt idx="6849">
                  <c:v>27.563200000000002</c:v>
                </c:pt>
                <c:pt idx="6850">
                  <c:v>407.12880000000007</c:v>
                </c:pt>
                <c:pt idx="6851">
                  <c:v>49.843499999999999</c:v>
                </c:pt>
                <c:pt idx="6852">
                  <c:v>17.371200000000002</c:v>
                </c:pt>
                <c:pt idx="6853">
                  <c:v>148.49099999999996</c:v>
                </c:pt>
                <c:pt idx="6854">
                  <c:v>14.718399999999974</c:v>
                </c:pt>
                <c:pt idx="6855">
                  <c:v>20.6816</c:v>
                </c:pt>
                <c:pt idx="6856">
                  <c:v>85.981799999999993</c:v>
                </c:pt>
                <c:pt idx="6857">
                  <c:v>13.507200000000001</c:v>
                </c:pt>
                <c:pt idx="6858">
                  <c:v>3.4685999999999999</c:v>
                </c:pt>
                <c:pt idx="6859">
                  <c:v>3.5970000000000004</c:v>
                </c:pt>
                <c:pt idx="6860">
                  <c:v>46.731299999999962</c:v>
                </c:pt>
                <c:pt idx="6861">
                  <c:v>11.2896</c:v>
                </c:pt>
                <c:pt idx="6862">
                  <c:v>-19.105800000000016</c:v>
                </c:pt>
                <c:pt idx="6863">
                  <c:v>3.6288</c:v>
                </c:pt>
                <c:pt idx="6864">
                  <c:v>4.7519999999999998</c:v>
                </c:pt>
                <c:pt idx="6865">
                  <c:v>-20.690999999999992</c:v>
                </c:pt>
                <c:pt idx="6866">
                  <c:v>91.789199999999994</c:v>
                </c:pt>
                <c:pt idx="6867">
                  <c:v>-7.9959999999999996</c:v>
                </c:pt>
                <c:pt idx="6868">
                  <c:v>180.44099999999992</c:v>
                </c:pt>
                <c:pt idx="6869">
                  <c:v>6.2208000000000006</c:v>
                </c:pt>
                <c:pt idx="6870">
                  <c:v>21.384</c:v>
                </c:pt>
                <c:pt idx="6871">
                  <c:v>3.8843999999999994</c:v>
                </c:pt>
                <c:pt idx="6872">
                  <c:v>2.3406000000000002</c:v>
                </c:pt>
                <c:pt idx="6873">
                  <c:v>-17.248000000000008</c:v>
                </c:pt>
                <c:pt idx="6874">
                  <c:v>-17.996400000000019</c:v>
                </c:pt>
                <c:pt idx="6875">
                  <c:v>11.778199999999998</c:v>
                </c:pt>
                <c:pt idx="6876">
                  <c:v>314.05859999999996</c:v>
                </c:pt>
                <c:pt idx="6877">
                  <c:v>-95.24760000000002</c:v>
                </c:pt>
                <c:pt idx="6878">
                  <c:v>1.8703999999999998</c:v>
                </c:pt>
                <c:pt idx="6879">
                  <c:v>125.24499999999995</c:v>
                </c:pt>
                <c:pt idx="6880">
                  <c:v>15.552000000000001</c:v>
                </c:pt>
                <c:pt idx="6881">
                  <c:v>401.81399999999985</c:v>
                </c:pt>
                <c:pt idx="6882">
                  <c:v>2.9346000000000032</c:v>
                </c:pt>
                <c:pt idx="6883">
                  <c:v>52.531999999999996</c:v>
                </c:pt>
                <c:pt idx="6884">
                  <c:v>770.35199999999986</c:v>
                </c:pt>
                <c:pt idx="6885">
                  <c:v>8.8008000000000006</c:v>
                </c:pt>
                <c:pt idx="6886">
                  <c:v>-56.310799999999972</c:v>
                </c:pt>
                <c:pt idx="6887">
                  <c:v>8.7629999999999999</c:v>
                </c:pt>
                <c:pt idx="6888">
                  <c:v>27.503999999999998</c:v>
                </c:pt>
                <c:pt idx="6889">
                  <c:v>26.790400000000005</c:v>
                </c:pt>
                <c:pt idx="6890">
                  <c:v>24.460800000000003</c:v>
                </c:pt>
                <c:pt idx="6891">
                  <c:v>34.181999999999988</c:v>
                </c:pt>
                <c:pt idx="6892">
                  <c:v>12.441600000000001</c:v>
                </c:pt>
                <c:pt idx="6893">
                  <c:v>6.9087999999999994</c:v>
                </c:pt>
                <c:pt idx="6894">
                  <c:v>119.4742</c:v>
                </c:pt>
                <c:pt idx="6895">
                  <c:v>9.9991999999999948</c:v>
                </c:pt>
                <c:pt idx="6896">
                  <c:v>114.93849999999998</c:v>
                </c:pt>
                <c:pt idx="6897">
                  <c:v>-7.9067999999999969</c:v>
                </c:pt>
                <c:pt idx="6898">
                  <c:v>-163.57670000000005</c:v>
                </c:pt>
                <c:pt idx="6899">
                  <c:v>-13.015200000000004</c:v>
                </c:pt>
                <c:pt idx="6900">
                  <c:v>167.97899999999996</c:v>
                </c:pt>
                <c:pt idx="6901">
                  <c:v>839.9860000000001</c:v>
                </c:pt>
                <c:pt idx="6902">
                  <c:v>5.6</c:v>
                </c:pt>
                <c:pt idx="6903">
                  <c:v>-15.087600000000002</c:v>
                </c:pt>
                <c:pt idx="6904">
                  <c:v>-44.235000000000007</c:v>
                </c:pt>
                <c:pt idx="6905">
                  <c:v>2.8836000000000004</c:v>
                </c:pt>
                <c:pt idx="6906">
                  <c:v>19.814399999999999</c:v>
                </c:pt>
                <c:pt idx="6907">
                  <c:v>125.19799999999992</c:v>
                </c:pt>
                <c:pt idx="6908">
                  <c:v>4.2803999999999984</c:v>
                </c:pt>
                <c:pt idx="6909">
                  <c:v>-2.0015999999999998</c:v>
                </c:pt>
                <c:pt idx="6910">
                  <c:v>25.511200000000002</c:v>
                </c:pt>
                <c:pt idx="6911">
                  <c:v>50.365800000000007</c:v>
                </c:pt>
                <c:pt idx="6912">
                  <c:v>59.037199999999999</c:v>
                </c:pt>
                <c:pt idx="6913">
                  <c:v>4.1987999999999985</c:v>
                </c:pt>
                <c:pt idx="6914">
                  <c:v>9.911999999999999</c:v>
                </c:pt>
                <c:pt idx="6915">
                  <c:v>-31.332000000000008</c:v>
                </c:pt>
                <c:pt idx="6916">
                  <c:v>44.961600000000004</c:v>
                </c:pt>
                <c:pt idx="6917">
                  <c:v>70.196000000000026</c:v>
                </c:pt>
                <c:pt idx="6918">
                  <c:v>0.86400000000000077</c:v>
                </c:pt>
                <c:pt idx="6919">
                  <c:v>-18.031199999999998</c:v>
                </c:pt>
                <c:pt idx="6920">
                  <c:v>99.901199999999989</c:v>
                </c:pt>
                <c:pt idx="6921">
                  <c:v>8.49</c:v>
                </c:pt>
                <c:pt idx="6922">
                  <c:v>240.8595</c:v>
                </c:pt>
                <c:pt idx="6923">
                  <c:v>3.3947999999999996</c:v>
                </c:pt>
                <c:pt idx="6924">
                  <c:v>10.883599999999998</c:v>
                </c:pt>
                <c:pt idx="6925">
                  <c:v>42.588000000000022</c:v>
                </c:pt>
                <c:pt idx="6926">
                  <c:v>8.6939999999999991</c:v>
                </c:pt>
                <c:pt idx="6927">
                  <c:v>25.293599999999998</c:v>
                </c:pt>
                <c:pt idx="6928">
                  <c:v>10.307099999999998</c:v>
                </c:pt>
                <c:pt idx="6929">
                  <c:v>97.013699999999858</c:v>
                </c:pt>
                <c:pt idx="6930">
                  <c:v>9.3905999999999992</c:v>
                </c:pt>
                <c:pt idx="6931">
                  <c:v>-2.2490000000000023</c:v>
                </c:pt>
                <c:pt idx="6932">
                  <c:v>-13.993000000000004</c:v>
                </c:pt>
                <c:pt idx="6933">
                  <c:v>1.1993999999999998</c:v>
                </c:pt>
                <c:pt idx="6934">
                  <c:v>4.6781999999999968</c:v>
                </c:pt>
                <c:pt idx="6935">
                  <c:v>-10.797300000000011</c:v>
                </c:pt>
                <c:pt idx="6936">
                  <c:v>-75.844800000000006</c:v>
                </c:pt>
                <c:pt idx="6937">
                  <c:v>11.876799999999998</c:v>
                </c:pt>
                <c:pt idx="6938">
                  <c:v>52.769200000000012</c:v>
                </c:pt>
                <c:pt idx="6939">
                  <c:v>37.108400000000003</c:v>
                </c:pt>
                <c:pt idx="6940">
                  <c:v>8.2359999999999989</c:v>
                </c:pt>
                <c:pt idx="6941">
                  <c:v>214.16399999999993</c:v>
                </c:pt>
                <c:pt idx="6942">
                  <c:v>31.519199999999998</c:v>
                </c:pt>
                <c:pt idx="6943">
                  <c:v>38.997500000000002</c:v>
                </c:pt>
                <c:pt idx="6944">
                  <c:v>5.4487999999999994</c:v>
                </c:pt>
                <c:pt idx="6945">
                  <c:v>-26.195999999999984</c:v>
                </c:pt>
                <c:pt idx="6946">
                  <c:v>1.1656</c:v>
                </c:pt>
                <c:pt idx="6947">
                  <c:v>-55.256</c:v>
                </c:pt>
                <c:pt idx="6948">
                  <c:v>-23.782199999999996</c:v>
                </c:pt>
                <c:pt idx="6949">
                  <c:v>18.252499999999998</c:v>
                </c:pt>
                <c:pt idx="6950">
                  <c:v>-29.323800000000006</c:v>
                </c:pt>
                <c:pt idx="6951">
                  <c:v>55.998599999999954</c:v>
                </c:pt>
                <c:pt idx="6952">
                  <c:v>4.1327999999999996</c:v>
                </c:pt>
                <c:pt idx="6953">
                  <c:v>19.418399999999995</c:v>
                </c:pt>
                <c:pt idx="6954">
                  <c:v>50.396000000000015</c:v>
                </c:pt>
                <c:pt idx="6955">
                  <c:v>9.8163999999999998</c:v>
                </c:pt>
                <c:pt idx="6956">
                  <c:v>17.107999999999997</c:v>
                </c:pt>
                <c:pt idx="6957">
                  <c:v>15.524999999999999</c:v>
                </c:pt>
                <c:pt idx="6958">
                  <c:v>4.3428000000000004</c:v>
                </c:pt>
                <c:pt idx="6959">
                  <c:v>73.41</c:v>
                </c:pt>
                <c:pt idx="6960">
                  <c:v>6.2208000000000006</c:v>
                </c:pt>
                <c:pt idx="6961">
                  <c:v>2.1060000000000008</c:v>
                </c:pt>
                <c:pt idx="6962">
                  <c:v>4.7939999999999996</c:v>
                </c:pt>
                <c:pt idx="6963">
                  <c:v>5.580000000000001</c:v>
                </c:pt>
                <c:pt idx="6964">
                  <c:v>11.086</c:v>
                </c:pt>
                <c:pt idx="6965">
                  <c:v>18.235199999999999</c:v>
                </c:pt>
                <c:pt idx="6966">
                  <c:v>3.1654</c:v>
                </c:pt>
                <c:pt idx="6967">
                  <c:v>28.857599999999998</c:v>
                </c:pt>
                <c:pt idx="6968">
                  <c:v>214.4922</c:v>
                </c:pt>
                <c:pt idx="6969">
                  <c:v>7.7034999999999982</c:v>
                </c:pt>
                <c:pt idx="6970">
                  <c:v>-2.5248000000000022</c:v>
                </c:pt>
                <c:pt idx="6971">
                  <c:v>4.4792000000000058</c:v>
                </c:pt>
                <c:pt idx="6972">
                  <c:v>29.495000000000019</c:v>
                </c:pt>
                <c:pt idx="6973">
                  <c:v>-13.938000000000002</c:v>
                </c:pt>
                <c:pt idx="6974">
                  <c:v>8.3328000000000024</c:v>
                </c:pt>
                <c:pt idx="6975">
                  <c:v>1.9925999999999999</c:v>
                </c:pt>
                <c:pt idx="6976">
                  <c:v>46.631999999999977</c:v>
                </c:pt>
                <c:pt idx="6977">
                  <c:v>17.993999999999993</c:v>
                </c:pt>
                <c:pt idx="6978">
                  <c:v>23.946299999999997</c:v>
                </c:pt>
                <c:pt idx="6979">
                  <c:v>69.704999999999998</c:v>
                </c:pt>
                <c:pt idx="6980">
                  <c:v>2.8415999999999997</c:v>
                </c:pt>
                <c:pt idx="6981">
                  <c:v>13.8828</c:v>
                </c:pt>
                <c:pt idx="6982">
                  <c:v>11.086</c:v>
                </c:pt>
                <c:pt idx="6983">
                  <c:v>2.2827999999999999</c:v>
                </c:pt>
                <c:pt idx="6984">
                  <c:v>71.161999999999978</c:v>
                </c:pt>
                <c:pt idx="6985">
                  <c:v>14.4648</c:v>
                </c:pt>
                <c:pt idx="6986">
                  <c:v>2.99</c:v>
                </c:pt>
                <c:pt idx="6987">
                  <c:v>12.672000000000001</c:v>
                </c:pt>
                <c:pt idx="6988">
                  <c:v>130.28849999999983</c:v>
                </c:pt>
                <c:pt idx="6989">
                  <c:v>-3.7584000000000009</c:v>
                </c:pt>
                <c:pt idx="6990">
                  <c:v>18.660600000000002</c:v>
                </c:pt>
                <c:pt idx="6991">
                  <c:v>58.811999999999998</c:v>
                </c:pt>
                <c:pt idx="6992">
                  <c:v>41.038800000000002</c:v>
                </c:pt>
                <c:pt idx="6993">
                  <c:v>79.757999999999967</c:v>
                </c:pt>
                <c:pt idx="6994">
                  <c:v>6.9749999999999979</c:v>
                </c:pt>
                <c:pt idx="6995">
                  <c:v>8.3916000000000004</c:v>
                </c:pt>
                <c:pt idx="6996">
                  <c:v>-22.144000000000005</c:v>
                </c:pt>
                <c:pt idx="6997">
                  <c:v>63.753599999999992</c:v>
                </c:pt>
                <c:pt idx="6998">
                  <c:v>6.3504000000000005</c:v>
                </c:pt>
                <c:pt idx="6999">
                  <c:v>62.531999999999982</c:v>
                </c:pt>
                <c:pt idx="7000">
                  <c:v>0.77280000000000015</c:v>
                </c:pt>
                <c:pt idx="7001">
                  <c:v>-110.02320000000003</c:v>
                </c:pt>
                <c:pt idx="7002">
                  <c:v>26.031600000000012</c:v>
                </c:pt>
                <c:pt idx="7003">
                  <c:v>22.573199999999996</c:v>
                </c:pt>
                <c:pt idx="7004">
                  <c:v>1.8144</c:v>
                </c:pt>
                <c:pt idx="7005">
                  <c:v>13.677600000000002</c:v>
                </c:pt>
                <c:pt idx="7006">
                  <c:v>-7.4759999999999991</c:v>
                </c:pt>
                <c:pt idx="7007">
                  <c:v>-8.9795999999999978</c:v>
                </c:pt>
                <c:pt idx="7008">
                  <c:v>-42.746999999999957</c:v>
                </c:pt>
                <c:pt idx="7009">
                  <c:v>-3.8976000000000015</c:v>
                </c:pt>
                <c:pt idx="7010">
                  <c:v>5.8369999999999997</c:v>
                </c:pt>
                <c:pt idx="7011">
                  <c:v>0.15120000000000022</c:v>
                </c:pt>
                <c:pt idx="7012">
                  <c:v>56.20320000000001</c:v>
                </c:pt>
                <c:pt idx="7013">
                  <c:v>15.697800000000004</c:v>
                </c:pt>
                <c:pt idx="7014">
                  <c:v>38.157600000000002</c:v>
                </c:pt>
                <c:pt idx="7015">
                  <c:v>14.172800000000002</c:v>
                </c:pt>
                <c:pt idx="7016">
                  <c:v>164.63160000000005</c:v>
                </c:pt>
                <c:pt idx="7017">
                  <c:v>7.0218000000000007</c:v>
                </c:pt>
                <c:pt idx="7018">
                  <c:v>12.1401</c:v>
                </c:pt>
                <c:pt idx="7019">
                  <c:v>5.4432</c:v>
                </c:pt>
                <c:pt idx="7020">
                  <c:v>0.50999999999999979</c:v>
                </c:pt>
                <c:pt idx="7021">
                  <c:v>1.2672000000000003</c:v>
                </c:pt>
                <c:pt idx="7022">
                  <c:v>10.772999999999989</c:v>
                </c:pt>
                <c:pt idx="7023">
                  <c:v>10.8864</c:v>
                </c:pt>
                <c:pt idx="7024">
                  <c:v>69.704999999999984</c:v>
                </c:pt>
                <c:pt idx="7025">
                  <c:v>65.963399999999979</c:v>
                </c:pt>
                <c:pt idx="7026">
                  <c:v>15.605999999999996</c:v>
                </c:pt>
                <c:pt idx="7027">
                  <c:v>2.4011999999999998</c:v>
                </c:pt>
                <c:pt idx="7028">
                  <c:v>15.593999999999999</c:v>
                </c:pt>
                <c:pt idx="7029">
                  <c:v>7.8792000000000009</c:v>
                </c:pt>
                <c:pt idx="7030">
                  <c:v>6.4799999999999969</c:v>
                </c:pt>
                <c:pt idx="7031">
                  <c:v>25.093799999999998</c:v>
                </c:pt>
                <c:pt idx="7032">
                  <c:v>8.1881999999999877</c:v>
                </c:pt>
                <c:pt idx="7033">
                  <c:v>17.189999999999998</c:v>
                </c:pt>
                <c:pt idx="7034">
                  <c:v>11.450399999999998</c:v>
                </c:pt>
                <c:pt idx="7035">
                  <c:v>52.339199999999977</c:v>
                </c:pt>
                <c:pt idx="7036">
                  <c:v>89.996999999999986</c:v>
                </c:pt>
                <c:pt idx="7037">
                  <c:v>6.2208000000000006</c:v>
                </c:pt>
                <c:pt idx="7038">
                  <c:v>6.4584000000000001</c:v>
                </c:pt>
                <c:pt idx="7039">
                  <c:v>41.680000000000007</c:v>
                </c:pt>
                <c:pt idx="7040">
                  <c:v>8.3753999999999991</c:v>
                </c:pt>
                <c:pt idx="7041">
                  <c:v>27.359200000000001</c:v>
                </c:pt>
                <c:pt idx="7042">
                  <c:v>69.996499999999969</c:v>
                </c:pt>
                <c:pt idx="7043">
                  <c:v>-14.195999999999984</c:v>
                </c:pt>
                <c:pt idx="7044">
                  <c:v>1.1479999999999988</c:v>
                </c:pt>
                <c:pt idx="7045">
                  <c:v>3.3524000000000003</c:v>
                </c:pt>
                <c:pt idx="7046">
                  <c:v>2.4897999999999989</c:v>
                </c:pt>
                <c:pt idx="7047">
                  <c:v>139.98599999999999</c:v>
                </c:pt>
                <c:pt idx="7048">
                  <c:v>5.4432</c:v>
                </c:pt>
                <c:pt idx="7049">
                  <c:v>2.3685999999999989</c:v>
                </c:pt>
                <c:pt idx="7050">
                  <c:v>68.11999999999999</c:v>
                </c:pt>
                <c:pt idx="7051">
                  <c:v>6.0632000000000019</c:v>
                </c:pt>
                <c:pt idx="7052">
                  <c:v>13.940999999999999</c:v>
                </c:pt>
                <c:pt idx="7053">
                  <c:v>25.191599999999994</c:v>
                </c:pt>
                <c:pt idx="7054">
                  <c:v>-31.843000000000018</c:v>
                </c:pt>
                <c:pt idx="7055">
                  <c:v>11.189999999999996</c:v>
                </c:pt>
                <c:pt idx="7056">
                  <c:v>39.873599999999982</c:v>
                </c:pt>
                <c:pt idx="7057">
                  <c:v>111.51699999999991</c:v>
                </c:pt>
                <c:pt idx="7058">
                  <c:v>2.0087999999999973</c:v>
                </c:pt>
                <c:pt idx="7059">
                  <c:v>24.191799999999994</c:v>
                </c:pt>
                <c:pt idx="7060">
                  <c:v>2.1286</c:v>
                </c:pt>
                <c:pt idx="7061">
                  <c:v>4.0985999999999994</c:v>
                </c:pt>
                <c:pt idx="7062">
                  <c:v>10.422000000000001</c:v>
                </c:pt>
                <c:pt idx="7063">
                  <c:v>0.69839999999999902</c:v>
                </c:pt>
                <c:pt idx="7064">
                  <c:v>8.4942000000000011</c:v>
                </c:pt>
                <c:pt idx="7065">
                  <c:v>327.94580000000002</c:v>
                </c:pt>
                <c:pt idx="7066">
                  <c:v>18.662400000000002</c:v>
                </c:pt>
                <c:pt idx="7067">
                  <c:v>-3.2406000000000006</c:v>
                </c:pt>
                <c:pt idx="7068">
                  <c:v>30.996000000000002</c:v>
                </c:pt>
                <c:pt idx="7069">
                  <c:v>2.6909999999999998</c:v>
                </c:pt>
                <c:pt idx="7070">
                  <c:v>3.3524000000000003</c:v>
                </c:pt>
                <c:pt idx="7071">
                  <c:v>0.3335999999999999</c:v>
                </c:pt>
                <c:pt idx="7072">
                  <c:v>1.8144</c:v>
                </c:pt>
                <c:pt idx="7073">
                  <c:v>15.393000000000008</c:v>
                </c:pt>
                <c:pt idx="7074">
                  <c:v>-8.3160000000000025</c:v>
                </c:pt>
                <c:pt idx="7075">
                  <c:v>1.0007999999999999</c:v>
                </c:pt>
                <c:pt idx="7076">
                  <c:v>26.901000000000003</c:v>
                </c:pt>
                <c:pt idx="7077">
                  <c:v>-17.565099999999994</c:v>
                </c:pt>
                <c:pt idx="7078">
                  <c:v>34.813799999999944</c:v>
                </c:pt>
                <c:pt idx="7079">
                  <c:v>3.4047999999999981</c:v>
                </c:pt>
                <c:pt idx="7080">
                  <c:v>-149.63070000000005</c:v>
                </c:pt>
                <c:pt idx="7081">
                  <c:v>303.80400000000003</c:v>
                </c:pt>
                <c:pt idx="7082">
                  <c:v>-12.628</c:v>
                </c:pt>
                <c:pt idx="7083">
                  <c:v>1.6896</c:v>
                </c:pt>
                <c:pt idx="7084">
                  <c:v>121.96440000000001</c:v>
                </c:pt>
                <c:pt idx="7085">
                  <c:v>-6.3030000000000008</c:v>
                </c:pt>
                <c:pt idx="7086">
                  <c:v>-42.951599999999999</c:v>
                </c:pt>
                <c:pt idx="7087">
                  <c:v>23.968799999999998</c:v>
                </c:pt>
                <c:pt idx="7088">
                  <c:v>23.807999999999993</c:v>
                </c:pt>
                <c:pt idx="7089">
                  <c:v>7.4974999999999987</c:v>
                </c:pt>
                <c:pt idx="7090">
                  <c:v>49.970399999999991</c:v>
                </c:pt>
                <c:pt idx="7091">
                  <c:v>45.763200000000012</c:v>
                </c:pt>
                <c:pt idx="7092">
                  <c:v>11.117599999999999</c:v>
                </c:pt>
                <c:pt idx="7093">
                  <c:v>24.2285</c:v>
                </c:pt>
                <c:pt idx="7094">
                  <c:v>89.990999999999985</c:v>
                </c:pt>
                <c:pt idx="7095">
                  <c:v>55.007999999999996</c:v>
                </c:pt>
                <c:pt idx="7096">
                  <c:v>89.954799999999992</c:v>
                </c:pt>
                <c:pt idx="7097">
                  <c:v>9.1785000000000014</c:v>
                </c:pt>
                <c:pt idx="7098">
                  <c:v>149.91119999999998</c:v>
                </c:pt>
                <c:pt idx="7099">
                  <c:v>99.940799999999982</c:v>
                </c:pt>
                <c:pt idx="7100">
                  <c:v>8.8019999999999978</c:v>
                </c:pt>
                <c:pt idx="7101">
                  <c:v>6.6311999999999989</c:v>
                </c:pt>
                <c:pt idx="7102">
                  <c:v>-5.036999999999999</c:v>
                </c:pt>
                <c:pt idx="7103">
                  <c:v>105.27499999999998</c:v>
                </c:pt>
                <c:pt idx="7104">
                  <c:v>-43.435200000000009</c:v>
                </c:pt>
                <c:pt idx="7105">
                  <c:v>7.2719999999999949</c:v>
                </c:pt>
                <c:pt idx="7106">
                  <c:v>1.5291000000000032</c:v>
                </c:pt>
                <c:pt idx="7107">
                  <c:v>0.77939999999999898</c:v>
                </c:pt>
                <c:pt idx="7108">
                  <c:v>1.4759999999999998</c:v>
                </c:pt>
                <c:pt idx="7109">
                  <c:v>13.796400000000006</c:v>
                </c:pt>
                <c:pt idx="7110">
                  <c:v>2.2503999999999991</c:v>
                </c:pt>
                <c:pt idx="7111">
                  <c:v>17.989999999999995</c:v>
                </c:pt>
                <c:pt idx="7112">
                  <c:v>15.372000000000003</c:v>
                </c:pt>
                <c:pt idx="7113">
                  <c:v>3.2479999999999998</c:v>
                </c:pt>
                <c:pt idx="7114">
                  <c:v>320.31720000000001</c:v>
                </c:pt>
                <c:pt idx="7115">
                  <c:v>2.0047999999999995</c:v>
                </c:pt>
                <c:pt idx="7116">
                  <c:v>27.881999999999998</c:v>
                </c:pt>
                <c:pt idx="7117">
                  <c:v>0.47039999999999987</c:v>
                </c:pt>
                <c:pt idx="7118">
                  <c:v>8.7906000000000013</c:v>
                </c:pt>
                <c:pt idx="7119">
                  <c:v>4.5187999999999997</c:v>
                </c:pt>
                <c:pt idx="7120">
                  <c:v>-51.515399999999985</c:v>
                </c:pt>
                <c:pt idx="7121">
                  <c:v>18.837</c:v>
                </c:pt>
                <c:pt idx="7122">
                  <c:v>41.168399999999991</c:v>
                </c:pt>
                <c:pt idx="7123">
                  <c:v>4.4088000000000012</c:v>
                </c:pt>
                <c:pt idx="7124">
                  <c:v>69.177599999999984</c:v>
                </c:pt>
                <c:pt idx="7125">
                  <c:v>8.7906000000000013</c:v>
                </c:pt>
                <c:pt idx="7126">
                  <c:v>4.5836999999999994</c:v>
                </c:pt>
                <c:pt idx="7127">
                  <c:v>7.5669999999999993</c:v>
                </c:pt>
                <c:pt idx="7128">
                  <c:v>6.573599999999999</c:v>
                </c:pt>
                <c:pt idx="7129">
                  <c:v>8.3524000000000012</c:v>
                </c:pt>
                <c:pt idx="7130">
                  <c:v>40.003599999999999</c:v>
                </c:pt>
                <c:pt idx="7131">
                  <c:v>67.064400000000006</c:v>
                </c:pt>
                <c:pt idx="7132">
                  <c:v>545.18839999999977</c:v>
                </c:pt>
                <c:pt idx="7133">
                  <c:v>9.8856000000000002</c:v>
                </c:pt>
                <c:pt idx="7134">
                  <c:v>43.190399999999997</c:v>
                </c:pt>
                <c:pt idx="7135">
                  <c:v>240.29399999999995</c:v>
                </c:pt>
                <c:pt idx="7136">
                  <c:v>-5.7840000000000007</c:v>
                </c:pt>
                <c:pt idx="7137">
                  <c:v>1.3079999999999989</c:v>
                </c:pt>
                <c:pt idx="7138">
                  <c:v>-50.304000000000002</c:v>
                </c:pt>
                <c:pt idx="7139">
                  <c:v>-36.294000000000011</c:v>
                </c:pt>
                <c:pt idx="7140">
                  <c:v>46.543199999999999</c:v>
                </c:pt>
                <c:pt idx="7141">
                  <c:v>37.883999999999993</c:v>
                </c:pt>
                <c:pt idx="7142">
                  <c:v>48.906000000000006</c:v>
                </c:pt>
                <c:pt idx="7143">
                  <c:v>-181.26499999999999</c:v>
                </c:pt>
                <c:pt idx="7144">
                  <c:v>-8.6057999999999986</c:v>
                </c:pt>
                <c:pt idx="7145">
                  <c:v>-46.429200000000023</c:v>
                </c:pt>
                <c:pt idx="7146">
                  <c:v>3.2460000000000022</c:v>
                </c:pt>
                <c:pt idx="7147">
                  <c:v>41.822999999999993</c:v>
                </c:pt>
                <c:pt idx="7148">
                  <c:v>18.396000000000001</c:v>
                </c:pt>
                <c:pt idx="7149">
                  <c:v>109.33649999999994</c:v>
                </c:pt>
                <c:pt idx="7150">
                  <c:v>35.490000000000009</c:v>
                </c:pt>
                <c:pt idx="7151">
                  <c:v>-135.08699999999999</c:v>
                </c:pt>
                <c:pt idx="7152">
                  <c:v>31.068799999999996</c:v>
                </c:pt>
                <c:pt idx="7153">
                  <c:v>-108.8304</c:v>
                </c:pt>
                <c:pt idx="7154">
                  <c:v>46.899599999999964</c:v>
                </c:pt>
                <c:pt idx="7155">
                  <c:v>74.212999999999994</c:v>
                </c:pt>
                <c:pt idx="7156">
                  <c:v>2.4058999999999999</c:v>
                </c:pt>
                <c:pt idx="7157">
                  <c:v>0.87919999999999732</c:v>
                </c:pt>
                <c:pt idx="7158">
                  <c:v>2.9302000000000001</c:v>
                </c:pt>
                <c:pt idx="7159">
                  <c:v>16.678799999999995</c:v>
                </c:pt>
                <c:pt idx="7160">
                  <c:v>5.6</c:v>
                </c:pt>
                <c:pt idx="7161">
                  <c:v>10.92</c:v>
                </c:pt>
                <c:pt idx="7162">
                  <c:v>7.6440000000000001</c:v>
                </c:pt>
                <c:pt idx="7163">
                  <c:v>121.44159999999999</c:v>
                </c:pt>
                <c:pt idx="7164">
                  <c:v>3.3452999999999995</c:v>
                </c:pt>
                <c:pt idx="7165">
                  <c:v>17.379999999999995</c:v>
                </c:pt>
                <c:pt idx="7166">
                  <c:v>3.2256</c:v>
                </c:pt>
                <c:pt idx="7167">
                  <c:v>71.77200000000002</c:v>
                </c:pt>
                <c:pt idx="7168">
                  <c:v>68.584999999999994</c:v>
                </c:pt>
                <c:pt idx="7169">
                  <c:v>19.164599999999979</c:v>
                </c:pt>
                <c:pt idx="7170">
                  <c:v>3.2392000000000074</c:v>
                </c:pt>
                <c:pt idx="7171">
                  <c:v>22.6737</c:v>
                </c:pt>
                <c:pt idx="7172">
                  <c:v>1.7995000000000019</c:v>
                </c:pt>
                <c:pt idx="7173">
                  <c:v>569.99050000000011</c:v>
                </c:pt>
                <c:pt idx="7174">
                  <c:v>23.234999999999992</c:v>
                </c:pt>
                <c:pt idx="7175">
                  <c:v>-226.63679999999999</c:v>
                </c:pt>
                <c:pt idx="7176">
                  <c:v>2.4173999999999989</c:v>
                </c:pt>
                <c:pt idx="7177">
                  <c:v>-1.5413999999999999</c:v>
                </c:pt>
                <c:pt idx="7178">
                  <c:v>-7.5167999999999964</c:v>
                </c:pt>
                <c:pt idx="7179">
                  <c:v>25.191600000000005</c:v>
                </c:pt>
                <c:pt idx="7180">
                  <c:v>5.2397999999999998</c:v>
                </c:pt>
                <c:pt idx="7181">
                  <c:v>0.5</c:v>
                </c:pt>
                <c:pt idx="7182">
                  <c:v>7.5529999999999982</c:v>
                </c:pt>
                <c:pt idx="7183">
                  <c:v>227.20500000000004</c:v>
                </c:pt>
                <c:pt idx="7184">
                  <c:v>-1.0410000000000006</c:v>
                </c:pt>
                <c:pt idx="7185">
                  <c:v>1.0019999999999993</c:v>
                </c:pt>
                <c:pt idx="7186">
                  <c:v>-2.1312000000000033</c:v>
                </c:pt>
                <c:pt idx="7187">
                  <c:v>-22.238800000000001</c:v>
                </c:pt>
                <c:pt idx="7188">
                  <c:v>-99.103200000000044</c:v>
                </c:pt>
                <c:pt idx="7189">
                  <c:v>25.496999999999986</c:v>
                </c:pt>
                <c:pt idx="7190">
                  <c:v>-8.4294000000000153</c:v>
                </c:pt>
                <c:pt idx="7191">
                  <c:v>-4.49</c:v>
                </c:pt>
                <c:pt idx="7192">
                  <c:v>5.0335999999999999</c:v>
                </c:pt>
                <c:pt idx="7193">
                  <c:v>175.51560000000001</c:v>
                </c:pt>
                <c:pt idx="7194">
                  <c:v>7.4824000000000002</c:v>
                </c:pt>
                <c:pt idx="7195">
                  <c:v>7.2297999999999991</c:v>
                </c:pt>
                <c:pt idx="7196">
                  <c:v>6.2059999999999977</c:v>
                </c:pt>
                <c:pt idx="7197">
                  <c:v>5.7959999999999994</c:v>
                </c:pt>
                <c:pt idx="7198">
                  <c:v>3.1096000000000004</c:v>
                </c:pt>
                <c:pt idx="7199">
                  <c:v>34.5</c:v>
                </c:pt>
                <c:pt idx="7200">
                  <c:v>14.594999999999985</c:v>
                </c:pt>
                <c:pt idx="7201">
                  <c:v>-114.35339999999997</c:v>
                </c:pt>
                <c:pt idx="7202">
                  <c:v>75.679999999999978</c:v>
                </c:pt>
                <c:pt idx="7203">
                  <c:v>-4.804800000000002</c:v>
                </c:pt>
                <c:pt idx="7204">
                  <c:v>2.0671999999999997</c:v>
                </c:pt>
                <c:pt idx="7205">
                  <c:v>5.936399999999999</c:v>
                </c:pt>
                <c:pt idx="7206">
                  <c:v>32.301500000000019</c:v>
                </c:pt>
                <c:pt idx="7207">
                  <c:v>0.90999999999999981</c:v>
                </c:pt>
                <c:pt idx="7208">
                  <c:v>7.2576000000000001</c:v>
                </c:pt>
                <c:pt idx="7209">
                  <c:v>2.9899999999999993</c:v>
                </c:pt>
                <c:pt idx="7210">
                  <c:v>13.8828</c:v>
                </c:pt>
                <c:pt idx="7211">
                  <c:v>18.7224</c:v>
                </c:pt>
                <c:pt idx="7212">
                  <c:v>3.9312000000000005</c:v>
                </c:pt>
                <c:pt idx="7213">
                  <c:v>7.2176999999999998</c:v>
                </c:pt>
                <c:pt idx="7214">
                  <c:v>4.7559999999999985</c:v>
                </c:pt>
                <c:pt idx="7215">
                  <c:v>12.441600000000001</c:v>
                </c:pt>
                <c:pt idx="7216">
                  <c:v>2.5577999999999994</c:v>
                </c:pt>
                <c:pt idx="7217">
                  <c:v>21.873599999999996</c:v>
                </c:pt>
                <c:pt idx="7218">
                  <c:v>122.38559999999998</c:v>
                </c:pt>
                <c:pt idx="7219">
                  <c:v>17.348799999999997</c:v>
                </c:pt>
                <c:pt idx="7220">
                  <c:v>-228.74250000000006</c:v>
                </c:pt>
                <c:pt idx="7221">
                  <c:v>35.864399999999996</c:v>
                </c:pt>
                <c:pt idx="7222">
                  <c:v>-7.1190000000000015</c:v>
                </c:pt>
                <c:pt idx="7223">
                  <c:v>12.417299999999997</c:v>
                </c:pt>
                <c:pt idx="7224">
                  <c:v>50.03459999999999</c:v>
                </c:pt>
                <c:pt idx="7225">
                  <c:v>10.163999999999998</c:v>
                </c:pt>
                <c:pt idx="7226">
                  <c:v>38.724999999999994</c:v>
                </c:pt>
                <c:pt idx="7227">
                  <c:v>214.4674999999998</c:v>
                </c:pt>
                <c:pt idx="7228">
                  <c:v>30.277799999999992</c:v>
                </c:pt>
                <c:pt idx="7229">
                  <c:v>10.7301</c:v>
                </c:pt>
                <c:pt idx="7230">
                  <c:v>15.44</c:v>
                </c:pt>
                <c:pt idx="7231">
                  <c:v>120.94159999999999</c:v>
                </c:pt>
                <c:pt idx="7232">
                  <c:v>12.475199999999999</c:v>
                </c:pt>
                <c:pt idx="7233">
                  <c:v>44.304000000000002</c:v>
                </c:pt>
                <c:pt idx="7234">
                  <c:v>6.3504000000000005</c:v>
                </c:pt>
                <c:pt idx="7235">
                  <c:v>22.573199999999996</c:v>
                </c:pt>
                <c:pt idx="7236">
                  <c:v>2.4192</c:v>
                </c:pt>
                <c:pt idx="7237">
                  <c:v>-319.19159999999999</c:v>
                </c:pt>
                <c:pt idx="7238">
                  <c:v>18.463200000000004</c:v>
                </c:pt>
                <c:pt idx="7239">
                  <c:v>18.687199999999997</c:v>
                </c:pt>
                <c:pt idx="7240">
                  <c:v>26.544000000000004</c:v>
                </c:pt>
                <c:pt idx="7241">
                  <c:v>30.185999999999996</c:v>
                </c:pt>
                <c:pt idx="7242">
                  <c:v>7.9662000000000006</c:v>
                </c:pt>
                <c:pt idx="7243">
                  <c:v>-630.88200000000006</c:v>
                </c:pt>
                <c:pt idx="7244">
                  <c:v>18.832800000000002</c:v>
                </c:pt>
                <c:pt idx="7245">
                  <c:v>17.744999999999962</c:v>
                </c:pt>
                <c:pt idx="7246">
                  <c:v>4.9139999999999988</c:v>
                </c:pt>
                <c:pt idx="7247">
                  <c:v>-199.61700000000002</c:v>
                </c:pt>
                <c:pt idx="7248">
                  <c:v>-10.051200000000003</c:v>
                </c:pt>
                <c:pt idx="7249">
                  <c:v>35.994</c:v>
                </c:pt>
                <c:pt idx="7250">
                  <c:v>395.98800000000006</c:v>
                </c:pt>
                <c:pt idx="7251">
                  <c:v>3.3408000000000002</c:v>
                </c:pt>
                <c:pt idx="7252">
                  <c:v>31.519199999999998</c:v>
                </c:pt>
                <c:pt idx="7253">
                  <c:v>109.42199999999997</c:v>
                </c:pt>
                <c:pt idx="7254">
                  <c:v>21.33</c:v>
                </c:pt>
                <c:pt idx="7255">
                  <c:v>13.9328</c:v>
                </c:pt>
                <c:pt idx="7256">
                  <c:v>1.4455999999999998</c:v>
                </c:pt>
                <c:pt idx="7257">
                  <c:v>301.96799999999996</c:v>
                </c:pt>
                <c:pt idx="7258">
                  <c:v>3.9690000000000003</c:v>
                </c:pt>
                <c:pt idx="7259">
                  <c:v>21.772800000000004</c:v>
                </c:pt>
                <c:pt idx="7260">
                  <c:v>35.277200000000008</c:v>
                </c:pt>
                <c:pt idx="7261">
                  <c:v>4.1160000000000005</c:v>
                </c:pt>
                <c:pt idx="7262">
                  <c:v>-6.5399999999999991</c:v>
                </c:pt>
                <c:pt idx="7263">
                  <c:v>11.087999999999997</c:v>
                </c:pt>
                <c:pt idx="7264">
                  <c:v>50.9208</c:v>
                </c:pt>
                <c:pt idx="7265">
                  <c:v>-35.513599999999997</c:v>
                </c:pt>
                <c:pt idx="7266">
                  <c:v>-11.190000000000001</c:v>
                </c:pt>
                <c:pt idx="7267">
                  <c:v>-0.83920000000000172</c:v>
                </c:pt>
                <c:pt idx="7268">
                  <c:v>32.468400000000003</c:v>
                </c:pt>
                <c:pt idx="7269">
                  <c:v>31.577600000000018</c:v>
                </c:pt>
                <c:pt idx="7270">
                  <c:v>-12.878400000000013</c:v>
                </c:pt>
                <c:pt idx="7271">
                  <c:v>4.5448000000000004</c:v>
                </c:pt>
                <c:pt idx="7272">
                  <c:v>-4.3792000000000009</c:v>
                </c:pt>
                <c:pt idx="7273">
                  <c:v>-2.7300000000000004</c:v>
                </c:pt>
                <c:pt idx="7274">
                  <c:v>42.494999999999948</c:v>
                </c:pt>
                <c:pt idx="7275">
                  <c:v>21.7532</c:v>
                </c:pt>
                <c:pt idx="7276">
                  <c:v>239.976</c:v>
                </c:pt>
                <c:pt idx="7277">
                  <c:v>4.4979999999999958</c:v>
                </c:pt>
                <c:pt idx="7278">
                  <c:v>132.58980000000003</c:v>
                </c:pt>
                <c:pt idx="7279">
                  <c:v>48.701099999999997</c:v>
                </c:pt>
                <c:pt idx="7280">
                  <c:v>1270.99</c:v>
                </c:pt>
                <c:pt idx="7281">
                  <c:v>-479.98799999999994</c:v>
                </c:pt>
                <c:pt idx="7282">
                  <c:v>-5.0094000000000012</c:v>
                </c:pt>
                <c:pt idx="7283">
                  <c:v>3.8879999999999972</c:v>
                </c:pt>
                <c:pt idx="7284">
                  <c:v>-9.0903999999999989</c:v>
                </c:pt>
                <c:pt idx="7285">
                  <c:v>15.298799999999996</c:v>
                </c:pt>
                <c:pt idx="7286">
                  <c:v>0.5519999999999996</c:v>
                </c:pt>
                <c:pt idx="7287">
                  <c:v>23.652900000000002</c:v>
                </c:pt>
                <c:pt idx="7288">
                  <c:v>-121.27049999999997</c:v>
                </c:pt>
                <c:pt idx="7289">
                  <c:v>76.252499999999998</c:v>
                </c:pt>
                <c:pt idx="7290">
                  <c:v>17.7744</c:v>
                </c:pt>
                <c:pt idx="7291">
                  <c:v>12.2247</c:v>
                </c:pt>
                <c:pt idx="7292">
                  <c:v>-272.58000000000015</c:v>
                </c:pt>
                <c:pt idx="7293">
                  <c:v>21.596400000000003</c:v>
                </c:pt>
                <c:pt idx="7294">
                  <c:v>7.8935999999999993</c:v>
                </c:pt>
                <c:pt idx="7295">
                  <c:v>2.8380000000000027</c:v>
                </c:pt>
                <c:pt idx="7296">
                  <c:v>1.8467999999999996</c:v>
                </c:pt>
                <c:pt idx="7297">
                  <c:v>7.7240000000000002</c:v>
                </c:pt>
                <c:pt idx="7298">
                  <c:v>-175.26000000000005</c:v>
                </c:pt>
                <c:pt idx="7299">
                  <c:v>-7.4759999999999991</c:v>
                </c:pt>
                <c:pt idx="7300">
                  <c:v>-30.293999999999983</c:v>
                </c:pt>
                <c:pt idx="7301">
                  <c:v>-4.9164000000000012</c:v>
                </c:pt>
                <c:pt idx="7302">
                  <c:v>-66.801000000000045</c:v>
                </c:pt>
                <c:pt idx="7303">
                  <c:v>6.0740000000000016</c:v>
                </c:pt>
                <c:pt idx="7304">
                  <c:v>3.6288</c:v>
                </c:pt>
                <c:pt idx="7305">
                  <c:v>-152.71559999999999</c:v>
                </c:pt>
                <c:pt idx="7306">
                  <c:v>12.959999999999994</c:v>
                </c:pt>
                <c:pt idx="7307">
                  <c:v>9.9651999999999994</c:v>
                </c:pt>
                <c:pt idx="7308">
                  <c:v>77.483699999999999</c:v>
                </c:pt>
                <c:pt idx="7309">
                  <c:v>0.70650000000000013</c:v>
                </c:pt>
                <c:pt idx="7310">
                  <c:v>29.137499999999996</c:v>
                </c:pt>
                <c:pt idx="7311">
                  <c:v>-1.3103999999999996</c:v>
                </c:pt>
                <c:pt idx="7312">
                  <c:v>-8.5974000000000004</c:v>
                </c:pt>
                <c:pt idx="7313">
                  <c:v>7.4751999999999992</c:v>
                </c:pt>
                <c:pt idx="7314">
                  <c:v>25.060000000000016</c:v>
                </c:pt>
                <c:pt idx="7315">
                  <c:v>12.736799999999999</c:v>
                </c:pt>
                <c:pt idx="7316">
                  <c:v>-37.915200000000027</c:v>
                </c:pt>
                <c:pt idx="7317">
                  <c:v>6.6177000000000001</c:v>
                </c:pt>
                <c:pt idx="7318">
                  <c:v>-3.4649999999999999</c:v>
                </c:pt>
                <c:pt idx="7319">
                  <c:v>264.58650000000006</c:v>
                </c:pt>
                <c:pt idx="7320">
                  <c:v>37.883999999999993</c:v>
                </c:pt>
                <c:pt idx="7321">
                  <c:v>3.3389999999999995</c:v>
                </c:pt>
                <c:pt idx="7322">
                  <c:v>21.42</c:v>
                </c:pt>
                <c:pt idx="7323">
                  <c:v>10.909600000000001</c:v>
                </c:pt>
                <c:pt idx="7324">
                  <c:v>4.5359999999999996</c:v>
                </c:pt>
                <c:pt idx="7325">
                  <c:v>112.224</c:v>
                </c:pt>
                <c:pt idx="7326">
                  <c:v>10.077200000000001</c:v>
                </c:pt>
                <c:pt idx="7327">
                  <c:v>14.430000000000007</c:v>
                </c:pt>
                <c:pt idx="7328">
                  <c:v>415.98959999999994</c:v>
                </c:pt>
                <c:pt idx="7329">
                  <c:v>334.11419999999987</c:v>
                </c:pt>
                <c:pt idx="7330">
                  <c:v>-8.532</c:v>
                </c:pt>
                <c:pt idx="7331">
                  <c:v>-13.334099999999999</c:v>
                </c:pt>
                <c:pt idx="7332">
                  <c:v>-65.150399999999991</c:v>
                </c:pt>
                <c:pt idx="7333">
                  <c:v>10.103999999999996</c:v>
                </c:pt>
                <c:pt idx="7334">
                  <c:v>14.313600000000005</c:v>
                </c:pt>
                <c:pt idx="7335">
                  <c:v>371.31600000000003</c:v>
                </c:pt>
                <c:pt idx="7336">
                  <c:v>56.195999999999955</c:v>
                </c:pt>
                <c:pt idx="7337">
                  <c:v>3.8774999999999995</c:v>
                </c:pt>
                <c:pt idx="7338">
                  <c:v>36.3018</c:v>
                </c:pt>
                <c:pt idx="7339">
                  <c:v>1.6128</c:v>
                </c:pt>
                <c:pt idx="7340">
                  <c:v>18.327599999999997</c:v>
                </c:pt>
                <c:pt idx="7341">
                  <c:v>76.558299999999988</c:v>
                </c:pt>
                <c:pt idx="7342">
                  <c:v>9.2556000000000012</c:v>
                </c:pt>
                <c:pt idx="7343">
                  <c:v>19.188000000000002</c:v>
                </c:pt>
                <c:pt idx="7344">
                  <c:v>-420</c:v>
                </c:pt>
                <c:pt idx="7345">
                  <c:v>-16.552799999999994</c:v>
                </c:pt>
                <c:pt idx="7346">
                  <c:v>1.3584000000000001</c:v>
                </c:pt>
                <c:pt idx="7347">
                  <c:v>-12.147000000000009</c:v>
                </c:pt>
                <c:pt idx="7348">
                  <c:v>-459.60720000000003</c:v>
                </c:pt>
                <c:pt idx="7349">
                  <c:v>19.41</c:v>
                </c:pt>
                <c:pt idx="7350">
                  <c:v>10.511999999999999</c:v>
                </c:pt>
                <c:pt idx="7351">
                  <c:v>43.598100000000002</c:v>
                </c:pt>
                <c:pt idx="7352">
                  <c:v>-81.664000000000044</c:v>
                </c:pt>
                <c:pt idx="7353">
                  <c:v>5.368999999999998</c:v>
                </c:pt>
                <c:pt idx="7354">
                  <c:v>13.454999999999998</c:v>
                </c:pt>
                <c:pt idx="7355">
                  <c:v>52.379999999999995</c:v>
                </c:pt>
                <c:pt idx="7356">
                  <c:v>0.15839999999999993</c:v>
                </c:pt>
                <c:pt idx="7357">
                  <c:v>0</c:v>
                </c:pt>
                <c:pt idx="7358">
                  <c:v>-50.392799999999994</c:v>
                </c:pt>
                <c:pt idx="7359">
                  <c:v>-192.04680000000008</c:v>
                </c:pt>
                <c:pt idx="7360">
                  <c:v>9.3312000000000008</c:v>
                </c:pt>
                <c:pt idx="7361">
                  <c:v>-36.441000000000031</c:v>
                </c:pt>
                <c:pt idx="7362">
                  <c:v>13.734</c:v>
                </c:pt>
                <c:pt idx="7363">
                  <c:v>-73.706100000000021</c:v>
                </c:pt>
                <c:pt idx="7364">
                  <c:v>2.6927999999999992</c:v>
                </c:pt>
                <c:pt idx="7365">
                  <c:v>-5.0511999999999997</c:v>
                </c:pt>
                <c:pt idx="7366">
                  <c:v>-7.7292000000000041</c:v>
                </c:pt>
                <c:pt idx="7367">
                  <c:v>-24.842999999999961</c:v>
                </c:pt>
                <c:pt idx="7368">
                  <c:v>-11.936999999999998</c:v>
                </c:pt>
                <c:pt idx="7369">
                  <c:v>1.6704000000000001</c:v>
                </c:pt>
                <c:pt idx="7370">
                  <c:v>74.8142</c:v>
                </c:pt>
                <c:pt idx="7371">
                  <c:v>44.596199999999996</c:v>
                </c:pt>
                <c:pt idx="7372">
                  <c:v>0.61019999999999541</c:v>
                </c:pt>
                <c:pt idx="7373">
                  <c:v>31.931899999999988</c:v>
                </c:pt>
                <c:pt idx="7374">
                  <c:v>3.5504999999999995</c:v>
                </c:pt>
                <c:pt idx="7375">
                  <c:v>11.707799999999995</c:v>
                </c:pt>
                <c:pt idx="7376">
                  <c:v>5.4336000000000002</c:v>
                </c:pt>
                <c:pt idx="7377">
                  <c:v>24.980400000000007</c:v>
                </c:pt>
                <c:pt idx="7378">
                  <c:v>1.1555999999999984</c:v>
                </c:pt>
                <c:pt idx="7379">
                  <c:v>0.4073999999999991</c:v>
                </c:pt>
                <c:pt idx="7380">
                  <c:v>7.056</c:v>
                </c:pt>
                <c:pt idx="7381">
                  <c:v>41.986000000000004</c:v>
                </c:pt>
                <c:pt idx="7382">
                  <c:v>5.0699999999999985</c:v>
                </c:pt>
                <c:pt idx="7383">
                  <c:v>8.4527999999999999</c:v>
                </c:pt>
                <c:pt idx="7384">
                  <c:v>136.07999999999998</c:v>
                </c:pt>
                <c:pt idx="7385">
                  <c:v>8.6435999999999993</c:v>
                </c:pt>
                <c:pt idx="7386">
                  <c:v>100.73160000000001</c:v>
                </c:pt>
                <c:pt idx="7387">
                  <c:v>387.56759999999986</c:v>
                </c:pt>
                <c:pt idx="7388">
                  <c:v>0.29969999999999963</c:v>
                </c:pt>
                <c:pt idx="7389">
                  <c:v>48.795999999999978</c:v>
                </c:pt>
                <c:pt idx="7390">
                  <c:v>19.034999999999989</c:v>
                </c:pt>
                <c:pt idx="7391">
                  <c:v>23.234999999999992</c:v>
                </c:pt>
                <c:pt idx="7392">
                  <c:v>7.0649999999999995</c:v>
                </c:pt>
                <c:pt idx="7393">
                  <c:v>15.475200000000001</c:v>
                </c:pt>
                <c:pt idx="7394">
                  <c:v>15.823999999999998</c:v>
                </c:pt>
                <c:pt idx="7395">
                  <c:v>-120.05080000000007</c:v>
                </c:pt>
                <c:pt idx="7396">
                  <c:v>173.32919999999999</c:v>
                </c:pt>
                <c:pt idx="7397">
                  <c:v>59.655599999999993</c:v>
                </c:pt>
                <c:pt idx="7398">
                  <c:v>12.997800000000003</c:v>
                </c:pt>
                <c:pt idx="7399">
                  <c:v>3.2779999999999987</c:v>
                </c:pt>
                <c:pt idx="7400">
                  <c:v>14.664200000000001</c:v>
                </c:pt>
                <c:pt idx="7401">
                  <c:v>14.200199999999999</c:v>
                </c:pt>
                <c:pt idx="7402">
                  <c:v>21.035999999999994</c:v>
                </c:pt>
                <c:pt idx="7403">
                  <c:v>41.996499999999941</c:v>
                </c:pt>
                <c:pt idx="7404">
                  <c:v>34.414800000000007</c:v>
                </c:pt>
                <c:pt idx="7405">
                  <c:v>-6.0980000000000025</c:v>
                </c:pt>
                <c:pt idx="7406">
                  <c:v>81.264599999999916</c:v>
                </c:pt>
                <c:pt idx="7407">
                  <c:v>4.1760000000000002</c:v>
                </c:pt>
                <c:pt idx="7408">
                  <c:v>11.748799999999989</c:v>
                </c:pt>
                <c:pt idx="7409">
                  <c:v>-94.660500000000013</c:v>
                </c:pt>
                <c:pt idx="7410">
                  <c:v>7.9983999999999895</c:v>
                </c:pt>
                <c:pt idx="7411">
                  <c:v>17.639099999999985</c:v>
                </c:pt>
                <c:pt idx="7412">
                  <c:v>-3.0939999999999994</c:v>
                </c:pt>
                <c:pt idx="7413">
                  <c:v>-0.33980000000000032</c:v>
                </c:pt>
                <c:pt idx="7414">
                  <c:v>-5.5240000000000293</c:v>
                </c:pt>
                <c:pt idx="7415">
                  <c:v>47.494999999999919</c:v>
                </c:pt>
                <c:pt idx="7416">
                  <c:v>-116.98049999999998</c:v>
                </c:pt>
                <c:pt idx="7417">
                  <c:v>13.918499999999998</c:v>
                </c:pt>
                <c:pt idx="7418">
                  <c:v>-41.517600000000002</c:v>
                </c:pt>
                <c:pt idx="7419">
                  <c:v>-138.13999999999999</c:v>
                </c:pt>
                <c:pt idx="7420">
                  <c:v>-15.439999999999998</c:v>
                </c:pt>
                <c:pt idx="7421">
                  <c:v>-28.367999999999984</c:v>
                </c:pt>
                <c:pt idx="7422">
                  <c:v>-643.70999999999981</c:v>
                </c:pt>
                <c:pt idx="7423">
                  <c:v>21.949199999999969</c:v>
                </c:pt>
                <c:pt idx="7424">
                  <c:v>6.4176000000000002</c:v>
                </c:pt>
                <c:pt idx="7425">
                  <c:v>-6.0890000000000057</c:v>
                </c:pt>
                <c:pt idx="7426">
                  <c:v>-26.169599999999996</c:v>
                </c:pt>
                <c:pt idx="7427">
                  <c:v>5.3720999999999997</c:v>
                </c:pt>
                <c:pt idx="7428">
                  <c:v>14.9156</c:v>
                </c:pt>
                <c:pt idx="7429">
                  <c:v>6.3504000000000005</c:v>
                </c:pt>
                <c:pt idx="7430">
                  <c:v>7.68</c:v>
                </c:pt>
                <c:pt idx="7431">
                  <c:v>8.4942000000000011</c:v>
                </c:pt>
                <c:pt idx="7432">
                  <c:v>-0.94859999999999989</c:v>
                </c:pt>
                <c:pt idx="7433">
                  <c:v>-6.5414999999999992</c:v>
                </c:pt>
                <c:pt idx="7434">
                  <c:v>3.0860999999999996</c:v>
                </c:pt>
                <c:pt idx="7435">
                  <c:v>8.3867999999999991</c:v>
                </c:pt>
                <c:pt idx="7436">
                  <c:v>25.792000000000002</c:v>
                </c:pt>
                <c:pt idx="7437">
                  <c:v>7.2089999999999996</c:v>
                </c:pt>
                <c:pt idx="7438">
                  <c:v>13.132000000000001</c:v>
                </c:pt>
                <c:pt idx="7439">
                  <c:v>6.5519999999999996</c:v>
                </c:pt>
                <c:pt idx="7440">
                  <c:v>-2.9566000000000088</c:v>
                </c:pt>
                <c:pt idx="7441">
                  <c:v>8.6939999999999991</c:v>
                </c:pt>
                <c:pt idx="7442">
                  <c:v>3.7407999999999997</c:v>
                </c:pt>
                <c:pt idx="7443">
                  <c:v>20.745899999999985</c:v>
                </c:pt>
                <c:pt idx="7444">
                  <c:v>1.8144</c:v>
                </c:pt>
                <c:pt idx="7445">
                  <c:v>23.7742</c:v>
                </c:pt>
                <c:pt idx="7446">
                  <c:v>-26.084999999999994</c:v>
                </c:pt>
                <c:pt idx="7447">
                  <c:v>146.79</c:v>
                </c:pt>
                <c:pt idx="7448">
                  <c:v>14.449499999999986</c:v>
                </c:pt>
                <c:pt idx="7449">
                  <c:v>3.2213999999999996</c:v>
                </c:pt>
                <c:pt idx="7450">
                  <c:v>-77.333000000000013</c:v>
                </c:pt>
                <c:pt idx="7451">
                  <c:v>-10.15</c:v>
                </c:pt>
                <c:pt idx="7452">
                  <c:v>88.48500000000007</c:v>
                </c:pt>
                <c:pt idx="7453">
                  <c:v>16.703999999999986</c:v>
                </c:pt>
                <c:pt idx="7454">
                  <c:v>3.1212</c:v>
                </c:pt>
                <c:pt idx="7455">
                  <c:v>51.831200000000024</c:v>
                </c:pt>
                <c:pt idx="7456">
                  <c:v>148.10640000000001</c:v>
                </c:pt>
                <c:pt idx="7457">
                  <c:v>4.57</c:v>
                </c:pt>
                <c:pt idx="7458">
                  <c:v>119.68599999999989</c:v>
                </c:pt>
                <c:pt idx="7459">
                  <c:v>125.58240000000001</c:v>
                </c:pt>
                <c:pt idx="7460">
                  <c:v>215.98919999999998</c:v>
                </c:pt>
                <c:pt idx="7461">
                  <c:v>24.269599999999997</c:v>
                </c:pt>
                <c:pt idx="7462">
                  <c:v>80.837999999999994</c:v>
                </c:pt>
                <c:pt idx="7463">
                  <c:v>3.7200000000000006</c:v>
                </c:pt>
                <c:pt idx="7464">
                  <c:v>15.407999999999998</c:v>
                </c:pt>
                <c:pt idx="7465">
                  <c:v>65.435000000000002</c:v>
                </c:pt>
                <c:pt idx="7466">
                  <c:v>23.716800000000006</c:v>
                </c:pt>
                <c:pt idx="7467">
                  <c:v>11.872799999999998</c:v>
                </c:pt>
                <c:pt idx="7468">
                  <c:v>7.0218000000000007</c:v>
                </c:pt>
                <c:pt idx="7469">
                  <c:v>6.2608000000000015</c:v>
                </c:pt>
                <c:pt idx="7470">
                  <c:v>-2.8608000000000002</c:v>
                </c:pt>
                <c:pt idx="7471">
                  <c:v>-29.436800000000012</c:v>
                </c:pt>
                <c:pt idx="7472">
                  <c:v>449.9849999999999</c:v>
                </c:pt>
                <c:pt idx="7473">
                  <c:v>3.2223999999999995</c:v>
                </c:pt>
                <c:pt idx="7474">
                  <c:v>746.40779999999972</c:v>
                </c:pt>
                <c:pt idx="7475">
                  <c:v>274.49099999999999</c:v>
                </c:pt>
                <c:pt idx="7476">
                  <c:v>1.4796000000000005</c:v>
                </c:pt>
                <c:pt idx="7477">
                  <c:v>113.67419999999998</c:v>
                </c:pt>
                <c:pt idx="7478">
                  <c:v>204.10919999999999</c:v>
                </c:pt>
                <c:pt idx="7479">
                  <c:v>0.31119999999999948</c:v>
                </c:pt>
                <c:pt idx="7480">
                  <c:v>3.0084</c:v>
                </c:pt>
                <c:pt idx="7481">
                  <c:v>5.7509999999999994</c:v>
                </c:pt>
                <c:pt idx="7482">
                  <c:v>6.9239999999999995</c:v>
                </c:pt>
                <c:pt idx="7483">
                  <c:v>-108.26620000000001</c:v>
                </c:pt>
                <c:pt idx="7484">
                  <c:v>0.86799999999999988</c:v>
                </c:pt>
                <c:pt idx="7485">
                  <c:v>12.690999999999999</c:v>
                </c:pt>
                <c:pt idx="7486">
                  <c:v>14.651</c:v>
                </c:pt>
                <c:pt idx="7487">
                  <c:v>517.47930000000008</c:v>
                </c:pt>
                <c:pt idx="7488">
                  <c:v>-105.31639999999993</c:v>
                </c:pt>
                <c:pt idx="7489">
                  <c:v>6.2208000000000006</c:v>
                </c:pt>
                <c:pt idx="7490">
                  <c:v>33.070799999999991</c:v>
                </c:pt>
                <c:pt idx="7491">
                  <c:v>5.9969999999999857</c:v>
                </c:pt>
                <c:pt idx="7492">
                  <c:v>3.2099999999999982</c:v>
                </c:pt>
                <c:pt idx="7493">
                  <c:v>-65.853000000000009</c:v>
                </c:pt>
                <c:pt idx="7494">
                  <c:v>-4.2012</c:v>
                </c:pt>
                <c:pt idx="7495">
                  <c:v>1.4455999999999996</c:v>
                </c:pt>
                <c:pt idx="7496">
                  <c:v>49.804199999999994</c:v>
                </c:pt>
                <c:pt idx="7497">
                  <c:v>2.3311999999999999</c:v>
                </c:pt>
                <c:pt idx="7498">
                  <c:v>20.856799999999993</c:v>
                </c:pt>
                <c:pt idx="7499">
                  <c:v>7.9128000000000007</c:v>
                </c:pt>
                <c:pt idx="7500">
                  <c:v>19.735800000000005</c:v>
                </c:pt>
                <c:pt idx="7501">
                  <c:v>52.917299999999955</c:v>
                </c:pt>
                <c:pt idx="7502">
                  <c:v>2.0671999999999997</c:v>
                </c:pt>
                <c:pt idx="7503">
                  <c:v>18.539099999999991</c:v>
                </c:pt>
                <c:pt idx="7504">
                  <c:v>11.68</c:v>
                </c:pt>
                <c:pt idx="7505">
                  <c:v>-18.872800000000009</c:v>
                </c:pt>
                <c:pt idx="7506">
                  <c:v>5.2181999999999924</c:v>
                </c:pt>
                <c:pt idx="7507">
                  <c:v>105.24679999999995</c:v>
                </c:pt>
                <c:pt idx="7508">
                  <c:v>3.3524000000000003</c:v>
                </c:pt>
                <c:pt idx="7509">
                  <c:v>-377.98919999999998</c:v>
                </c:pt>
                <c:pt idx="7510">
                  <c:v>4.6530000000000022</c:v>
                </c:pt>
                <c:pt idx="7511">
                  <c:v>148.845</c:v>
                </c:pt>
                <c:pt idx="7512">
                  <c:v>17.959200000000003</c:v>
                </c:pt>
                <c:pt idx="7513">
                  <c:v>2.1319999999999988</c:v>
                </c:pt>
                <c:pt idx="7514">
                  <c:v>13.505599999999999</c:v>
                </c:pt>
                <c:pt idx="7515">
                  <c:v>62.32099999999997</c:v>
                </c:pt>
                <c:pt idx="7516">
                  <c:v>7.4824000000000002</c:v>
                </c:pt>
                <c:pt idx="7517">
                  <c:v>48.328499999999991</c:v>
                </c:pt>
                <c:pt idx="7518">
                  <c:v>0.60559999999999903</c:v>
                </c:pt>
                <c:pt idx="7519">
                  <c:v>2.6495999999999995</c:v>
                </c:pt>
                <c:pt idx="7520">
                  <c:v>629.99099999999999</c:v>
                </c:pt>
                <c:pt idx="7521">
                  <c:v>-7.4600000000000009</c:v>
                </c:pt>
                <c:pt idx="7522">
                  <c:v>-6.4944000000000024</c:v>
                </c:pt>
                <c:pt idx="7523">
                  <c:v>-1.217800000000004</c:v>
                </c:pt>
                <c:pt idx="7524">
                  <c:v>7.6047999999999991</c:v>
                </c:pt>
                <c:pt idx="7525">
                  <c:v>148.70400000000006</c:v>
                </c:pt>
                <c:pt idx="7526">
                  <c:v>33.064799999999998</c:v>
                </c:pt>
                <c:pt idx="7527">
                  <c:v>2.9567999999999994</c:v>
                </c:pt>
                <c:pt idx="7528">
                  <c:v>16.146000000000001</c:v>
                </c:pt>
                <c:pt idx="7529">
                  <c:v>5.5379999999999985</c:v>
                </c:pt>
                <c:pt idx="7530">
                  <c:v>314.27190000000002</c:v>
                </c:pt>
                <c:pt idx="7531">
                  <c:v>-13.317600000000013</c:v>
                </c:pt>
                <c:pt idx="7532">
                  <c:v>54.352799999999945</c:v>
                </c:pt>
                <c:pt idx="7533">
                  <c:v>-22.138200000000012</c:v>
                </c:pt>
                <c:pt idx="7534">
                  <c:v>5.7980000000000018</c:v>
                </c:pt>
                <c:pt idx="7535">
                  <c:v>8.0190000000000001</c:v>
                </c:pt>
                <c:pt idx="7536">
                  <c:v>-14.271599999999999</c:v>
                </c:pt>
                <c:pt idx="7537">
                  <c:v>33.313599999999994</c:v>
                </c:pt>
                <c:pt idx="7538">
                  <c:v>12.857399999999984</c:v>
                </c:pt>
                <c:pt idx="7539">
                  <c:v>-24.41599999999999</c:v>
                </c:pt>
                <c:pt idx="7540">
                  <c:v>-363.52799999999991</c:v>
                </c:pt>
                <c:pt idx="7541">
                  <c:v>4.9615999999999989</c:v>
                </c:pt>
                <c:pt idx="7542">
                  <c:v>0</c:v>
                </c:pt>
                <c:pt idx="7543">
                  <c:v>-14.34</c:v>
                </c:pt>
                <c:pt idx="7544">
                  <c:v>68.001000000000033</c:v>
                </c:pt>
                <c:pt idx="7545">
                  <c:v>71.995200000000011</c:v>
                </c:pt>
                <c:pt idx="7546">
                  <c:v>66.145099999999957</c:v>
                </c:pt>
                <c:pt idx="7547">
                  <c:v>-19.16800000000001</c:v>
                </c:pt>
                <c:pt idx="7548">
                  <c:v>-1.5715000000000008</c:v>
                </c:pt>
                <c:pt idx="7549">
                  <c:v>-11.662199999999999</c:v>
                </c:pt>
                <c:pt idx="7550">
                  <c:v>17.37</c:v>
                </c:pt>
                <c:pt idx="7551">
                  <c:v>216.8244</c:v>
                </c:pt>
                <c:pt idx="7552">
                  <c:v>4.5359999999999996</c:v>
                </c:pt>
                <c:pt idx="7553">
                  <c:v>12.441600000000001</c:v>
                </c:pt>
                <c:pt idx="7554">
                  <c:v>-216.97830000000002</c:v>
                </c:pt>
                <c:pt idx="7555">
                  <c:v>5.3010000000000002</c:v>
                </c:pt>
                <c:pt idx="7556">
                  <c:v>72.808799999999991</c:v>
                </c:pt>
                <c:pt idx="7557">
                  <c:v>224.07299999999998</c:v>
                </c:pt>
                <c:pt idx="7558">
                  <c:v>154.84259999999995</c:v>
                </c:pt>
                <c:pt idx="7559">
                  <c:v>82.290599999999998</c:v>
                </c:pt>
                <c:pt idx="7560">
                  <c:v>9.8207999999999984</c:v>
                </c:pt>
                <c:pt idx="7561">
                  <c:v>0</c:v>
                </c:pt>
                <c:pt idx="7562">
                  <c:v>0</c:v>
                </c:pt>
                <c:pt idx="7563">
                  <c:v>13.562599999999998</c:v>
                </c:pt>
                <c:pt idx="7564">
                  <c:v>-59.835600000000042</c:v>
                </c:pt>
                <c:pt idx="7565">
                  <c:v>7.7728000000000037</c:v>
                </c:pt>
                <c:pt idx="7566">
                  <c:v>8.3957999999999942</c:v>
                </c:pt>
                <c:pt idx="7567">
                  <c:v>7.2576000000000001</c:v>
                </c:pt>
                <c:pt idx="7568">
                  <c:v>11.907</c:v>
                </c:pt>
                <c:pt idx="7569">
                  <c:v>23.086399999999998</c:v>
                </c:pt>
                <c:pt idx="7570">
                  <c:v>7.1999999999999993</c:v>
                </c:pt>
                <c:pt idx="7571">
                  <c:v>9.7349999999999781</c:v>
                </c:pt>
                <c:pt idx="7572">
                  <c:v>112.35079999999999</c:v>
                </c:pt>
                <c:pt idx="7573">
                  <c:v>0.88039999999999985</c:v>
                </c:pt>
                <c:pt idx="7574">
                  <c:v>4.4391999999999996</c:v>
                </c:pt>
                <c:pt idx="7575">
                  <c:v>40.119999999999976</c:v>
                </c:pt>
                <c:pt idx="7576">
                  <c:v>15.098399999999998</c:v>
                </c:pt>
                <c:pt idx="7577">
                  <c:v>4.6193000000000026</c:v>
                </c:pt>
                <c:pt idx="7578">
                  <c:v>112.78800000000001</c:v>
                </c:pt>
                <c:pt idx="7579">
                  <c:v>735.03359999999998</c:v>
                </c:pt>
                <c:pt idx="7580">
                  <c:v>4.4850000000000003</c:v>
                </c:pt>
                <c:pt idx="7581">
                  <c:v>15.857099999999974</c:v>
                </c:pt>
                <c:pt idx="7582">
                  <c:v>2.8392000000000017</c:v>
                </c:pt>
                <c:pt idx="7583">
                  <c:v>909.98180000000025</c:v>
                </c:pt>
                <c:pt idx="7584">
                  <c:v>6.6239999999999988</c:v>
                </c:pt>
                <c:pt idx="7585">
                  <c:v>60.255300000000005</c:v>
                </c:pt>
                <c:pt idx="7586">
                  <c:v>2.702799999999999</c:v>
                </c:pt>
                <c:pt idx="7587">
                  <c:v>59.011199999999988</c:v>
                </c:pt>
                <c:pt idx="7588">
                  <c:v>5.1929999999999996</c:v>
                </c:pt>
                <c:pt idx="7589">
                  <c:v>12.874400000000001</c:v>
                </c:pt>
                <c:pt idx="7590">
                  <c:v>11.649599999999996</c:v>
                </c:pt>
                <c:pt idx="7591">
                  <c:v>-19.338199999999993</c:v>
                </c:pt>
                <c:pt idx="7592">
                  <c:v>0.59039999999999937</c:v>
                </c:pt>
                <c:pt idx="7593">
                  <c:v>-63.376499999999965</c:v>
                </c:pt>
                <c:pt idx="7594">
                  <c:v>70.492799999999988</c:v>
                </c:pt>
                <c:pt idx="7595">
                  <c:v>18.28</c:v>
                </c:pt>
                <c:pt idx="7596">
                  <c:v>22.557600000000008</c:v>
                </c:pt>
                <c:pt idx="7597">
                  <c:v>0.45920000000000027</c:v>
                </c:pt>
                <c:pt idx="7598">
                  <c:v>4.7819999999999947</c:v>
                </c:pt>
                <c:pt idx="7599">
                  <c:v>13.078000000000001</c:v>
                </c:pt>
                <c:pt idx="7600">
                  <c:v>-21.944999999999993</c:v>
                </c:pt>
                <c:pt idx="7601">
                  <c:v>46.469999999999985</c:v>
                </c:pt>
                <c:pt idx="7602">
                  <c:v>16.776000000000007</c:v>
                </c:pt>
                <c:pt idx="7603">
                  <c:v>6.2208000000000006</c:v>
                </c:pt>
                <c:pt idx="7604">
                  <c:v>-33.358199999999997</c:v>
                </c:pt>
                <c:pt idx="7605">
                  <c:v>-1.6751999999999994</c:v>
                </c:pt>
                <c:pt idx="7606">
                  <c:v>97.302599999999984</c:v>
                </c:pt>
                <c:pt idx="7607">
                  <c:v>19.823999999999998</c:v>
                </c:pt>
                <c:pt idx="7608">
                  <c:v>12.441600000000001</c:v>
                </c:pt>
                <c:pt idx="7609">
                  <c:v>6.6583999999999968</c:v>
                </c:pt>
                <c:pt idx="7610">
                  <c:v>9.3312000000000008</c:v>
                </c:pt>
                <c:pt idx="7611">
                  <c:v>4.2929999999999993</c:v>
                </c:pt>
                <c:pt idx="7612">
                  <c:v>1.8010999999999999</c:v>
                </c:pt>
                <c:pt idx="7613">
                  <c:v>1.7279999999999998</c:v>
                </c:pt>
                <c:pt idx="7614">
                  <c:v>4.6220999999999997</c:v>
                </c:pt>
                <c:pt idx="7615">
                  <c:v>-4.427999999999999</c:v>
                </c:pt>
                <c:pt idx="7616">
                  <c:v>8.7137999999999991</c:v>
                </c:pt>
                <c:pt idx="7617">
                  <c:v>220.98699999999997</c:v>
                </c:pt>
                <c:pt idx="7618">
                  <c:v>9.4787999999999784</c:v>
                </c:pt>
                <c:pt idx="7619">
                  <c:v>7.1960000000000015</c:v>
                </c:pt>
                <c:pt idx="7620">
                  <c:v>47.242999999999967</c:v>
                </c:pt>
                <c:pt idx="7621">
                  <c:v>54.400800000000004</c:v>
                </c:pt>
                <c:pt idx="7622">
                  <c:v>2.6039999999999996</c:v>
                </c:pt>
                <c:pt idx="7623">
                  <c:v>11.054400000000001</c:v>
                </c:pt>
                <c:pt idx="7624">
                  <c:v>245.69999999999993</c:v>
                </c:pt>
                <c:pt idx="7625">
                  <c:v>19.585799999999999</c:v>
                </c:pt>
                <c:pt idx="7626">
                  <c:v>28.492799999999988</c:v>
                </c:pt>
                <c:pt idx="7627">
                  <c:v>-1.4590000000000014</c:v>
                </c:pt>
                <c:pt idx="7628">
                  <c:v>5.368999999999998</c:v>
                </c:pt>
                <c:pt idx="7629">
                  <c:v>113.30549999999999</c:v>
                </c:pt>
                <c:pt idx="7630">
                  <c:v>88.180399999999977</c:v>
                </c:pt>
                <c:pt idx="7631">
                  <c:v>-9.0929999999999964</c:v>
                </c:pt>
                <c:pt idx="7632">
                  <c:v>314.03840000000002</c:v>
                </c:pt>
                <c:pt idx="7633">
                  <c:v>5.8890999999999991</c:v>
                </c:pt>
                <c:pt idx="7634">
                  <c:v>10.028199999999998</c:v>
                </c:pt>
                <c:pt idx="7635">
                  <c:v>87.28419999999997</c:v>
                </c:pt>
                <c:pt idx="7636">
                  <c:v>77.624999999999972</c:v>
                </c:pt>
                <c:pt idx="7637">
                  <c:v>15.475200000000001</c:v>
                </c:pt>
                <c:pt idx="7638">
                  <c:v>27.241199999999996</c:v>
                </c:pt>
                <c:pt idx="7639">
                  <c:v>101.6508</c:v>
                </c:pt>
                <c:pt idx="7640">
                  <c:v>33.339599999999997</c:v>
                </c:pt>
                <c:pt idx="7641">
                  <c:v>-938.28</c:v>
                </c:pt>
                <c:pt idx="7642">
                  <c:v>-14.920000000000002</c:v>
                </c:pt>
                <c:pt idx="7643">
                  <c:v>-9.1815999999999995</c:v>
                </c:pt>
                <c:pt idx="7644">
                  <c:v>0.84950000000000259</c:v>
                </c:pt>
                <c:pt idx="7645">
                  <c:v>89.222400000000022</c:v>
                </c:pt>
                <c:pt idx="7646">
                  <c:v>-571.99559999999997</c:v>
                </c:pt>
                <c:pt idx="7647">
                  <c:v>1.6472</c:v>
                </c:pt>
                <c:pt idx="7648">
                  <c:v>84.501999999999953</c:v>
                </c:pt>
                <c:pt idx="7649">
                  <c:v>-464.69700000000012</c:v>
                </c:pt>
                <c:pt idx="7650">
                  <c:v>6.7067999999999977</c:v>
                </c:pt>
                <c:pt idx="7651">
                  <c:v>-13.437900000000006</c:v>
                </c:pt>
                <c:pt idx="7652">
                  <c:v>-25.108999999999988</c:v>
                </c:pt>
                <c:pt idx="7653">
                  <c:v>5.4768000000000008</c:v>
                </c:pt>
                <c:pt idx="7654">
                  <c:v>29.145599999999995</c:v>
                </c:pt>
                <c:pt idx="7655">
                  <c:v>12.441600000000001</c:v>
                </c:pt>
                <c:pt idx="7656">
                  <c:v>31.018399999999986</c:v>
                </c:pt>
                <c:pt idx="7657">
                  <c:v>76.9816</c:v>
                </c:pt>
                <c:pt idx="7658">
                  <c:v>-53.743199999999973</c:v>
                </c:pt>
                <c:pt idx="7659">
                  <c:v>25.871999999999996</c:v>
                </c:pt>
                <c:pt idx="7660">
                  <c:v>-53.709599999999988</c:v>
                </c:pt>
                <c:pt idx="7661">
                  <c:v>-18.252500000000005</c:v>
                </c:pt>
                <c:pt idx="7662">
                  <c:v>25.792000000000002</c:v>
                </c:pt>
                <c:pt idx="7663">
                  <c:v>2.7859999999999978</c:v>
                </c:pt>
                <c:pt idx="7664">
                  <c:v>10.393599999999992</c:v>
                </c:pt>
                <c:pt idx="7665">
                  <c:v>13.983999999999998</c:v>
                </c:pt>
                <c:pt idx="7666">
                  <c:v>2591.9567999999999</c:v>
                </c:pt>
                <c:pt idx="7667">
                  <c:v>34.538999999999994</c:v>
                </c:pt>
                <c:pt idx="7668">
                  <c:v>19.238399999999999</c:v>
                </c:pt>
                <c:pt idx="7669">
                  <c:v>28.171799999999998</c:v>
                </c:pt>
                <c:pt idx="7670">
                  <c:v>88.393200000000007</c:v>
                </c:pt>
                <c:pt idx="7671">
                  <c:v>32.486199999999997</c:v>
                </c:pt>
                <c:pt idx="7672">
                  <c:v>4.6763999999999992</c:v>
                </c:pt>
                <c:pt idx="7673">
                  <c:v>69.704999999999998</c:v>
                </c:pt>
                <c:pt idx="7674">
                  <c:v>0</c:v>
                </c:pt>
                <c:pt idx="7675">
                  <c:v>41.293800000000005</c:v>
                </c:pt>
                <c:pt idx="7676">
                  <c:v>4.9877999999999982</c:v>
                </c:pt>
                <c:pt idx="7677">
                  <c:v>91.950799999999987</c:v>
                </c:pt>
                <c:pt idx="7678">
                  <c:v>7.0218000000000007</c:v>
                </c:pt>
                <c:pt idx="7679">
                  <c:v>742.63200000000006</c:v>
                </c:pt>
                <c:pt idx="7680">
                  <c:v>78.650800000000004</c:v>
                </c:pt>
                <c:pt idx="7681">
                  <c:v>151.47000000000003</c:v>
                </c:pt>
                <c:pt idx="7682">
                  <c:v>41.495999999999967</c:v>
                </c:pt>
                <c:pt idx="7683">
                  <c:v>1906.4850000000001</c:v>
                </c:pt>
                <c:pt idx="7684">
                  <c:v>9.5786999999999995</c:v>
                </c:pt>
                <c:pt idx="7685">
                  <c:v>187.79699999999997</c:v>
                </c:pt>
                <c:pt idx="7686">
                  <c:v>329.40809999999999</c:v>
                </c:pt>
                <c:pt idx="7687">
                  <c:v>8.3040000000000003</c:v>
                </c:pt>
                <c:pt idx="7688">
                  <c:v>62.400000000000006</c:v>
                </c:pt>
                <c:pt idx="7689">
                  <c:v>50.383200000000009</c:v>
                </c:pt>
                <c:pt idx="7690">
                  <c:v>157.12919999999997</c:v>
                </c:pt>
                <c:pt idx="7691">
                  <c:v>6.2208000000000006</c:v>
                </c:pt>
                <c:pt idx="7692">
                  <c:v>44.400000000000006</c:v>
                </c:pt>
                <c:pt idx="7693">
                  <c:v>35.996399999999952</c:v>
                </c:pt>
                <c:pt idx="7694">
                  <c:v>14.690199999999997</c:v>
                </c:pt>
                <c:pt idx="7695">
                  <c:v>59.435499999999998</c:v>
                </c:pt>
                <c:pt idx="7696">
                  <c:v>-8.1096000000000004</c:v>
                </c:pt>
                <c:pt idx="7697">
                  <c:v>467.99220000000003</c:v>
                </c:pt>
                <c:pt idx="7698">
                  <c:v>2.2155000000000058</c:v>
                </c:pt>
                <c:pt idx="7699">
                  <c:v>6.6846000000000005</c:v>
                </c:pt>
                <c:pt idx="7700">
                  <c:v>8.121599999999999</c:v>
                </c:pt>
                <c:pt idx="7701">
                  <c:v>-52.658199999999965</c:v>
                </c:pt>
                <c:pt idx="7702">
                  <c:v>5.6644000000000005</c:v>
                </c:pt>
                <c:pt idx="7703">
                  <c:v>58.791600000000003</c:v>
                </c:pt>
                <c:pt idx="7704">
                  <c:v>98.524799999999971</c:v>
                </c:pt>
                <c:pt idx="7705">
                  <c:v>163.18979999999999</c:v>
                </c:pt>
                <c:pt idx="7706">
                  <c:v>2.5055999999999998</c:v>
                </c:pt>
                <c:pt idx="7707">
                  <c:v>4.2047999999999996</c:v>
                </c:pt>
                <c:pt idx="7708">
                  <c:v>0.50970000000000049</c:v>
                </c:pt>
                <c:pt idx="7709">
                  <c:v>-9.5885999999999996</c:v>
                </c:pt>
                <c:pt idx="7710">
                  <c:v>32.924999999999997</c:v>
                </c:pt>
                <c:pt idx="7711">
                  <c:v>15.590399999999995</c:v>
                </c:pt>
                <c:pt idx="7712">
                  <c:v>-29.436800000000012</c:v>
                </c:pt>
                <c:pt idx="7713">
                  <c:v>16.183799999999998</c:v>
                </c:pt>
                <c:pt idx="7714">
                  <c:v>72.575399999999973</c:v>
                </c:pt>
                <c:pt idx="7715">
                  <c:v>0.50970000000000049</c:v>
                </c:pt>
                <c:pt idx="7716">
                  <c:v>9.2499999999999964</c:v>
                </c:pt>
                <c:pt idx="7717">
                  <c:v>-1.3565999999999994</c:v>
                </c:pt>
                <c:pt idx="7718">
                  <c:v>51.18719999999999</c:v>
                </c:pt>
                <c:pt idx="7719">
                  <c:v>15.475200000000001</c:v>
                </c:pt>
                <c:pt idx="7720">
                  <c:v>8.2156000000000002</c:v>
                </c:pt>
                <c:pt idx="7721">
                  <c:v>4.6088000000000005</c:v>
                </c:pt>
                <c:pt idx="7722">
                  <c:v>12.222</c:v>
                </c:pt>
                <c:pt idx="7723">
                  <c:v>-2.5698000000000292</c:v>
                </c:pt>
                <c:pt idx="7724">
                  <c:v>17.890999999999977</c:v>
                </c:pt>
                <c:pt idx="7725">
                  <c:v>-4.8448000000000029</c:v>
                </c:pt>
                <c:pt idx="7726">
                  <c:v>-82.884</c:v>
                </c:pt>
                <c:pt idx="7727">
                  <c:v>6.3071999999999999</c:v>
                </c:pt>
                <c:pt idx="7728">
                  <c:v>4.2408000000000001</c:v>
                </c:pt>
                <c:pt idx="7729">
                  <c:v>-75.59580000000004</c:v>
                </c:pt>
                <c:pt idx="7730">
                  <c:v>-25.474400000000017</c:v>
                </c:pt>
                <c:pt idx="7731">
                  <c:v>35.889999999999986</c:v>
                </c:pt>
                <c:pt idx="7732">
                  <c:v>3.7407999999999997</c:v>
                </c:pt>
                <c:pt idx="7733">
                  <c:v>5.5215999999999994</c:v>
                </c:pt>
                <c:pt idx="7734">
                  <c:v>5.2164000000000001</c:v>
                </c:pt>
                <c:pt idx="7735">
                  <c:v>9.3312000000000008</c:v>
                </c:pt>
                <c:pt idx="7736">
                  <c:v>26.387999999999998</c:v>
                </c:pt>
                <c:pt idx="7737">
                  <c:v>1.4255999999999993</c:v>
                </c:pt>
                <c:pt idx="7738">
                  <c:v>43.175999999999995</c:v>
                </c:pt>
                <c:pt idx="7739">
                  <c:v>3.0267999999999997</c:v>
                </c:pt>
                <c:pt idx="7740">
                  <c:v>28.496999999999986</c:v>
                </c:pt>
                <c:pt idx="7741">
                  <c:v>13.17</c:v>
                </c:pt>
                <c:pt idx="7742">
                  <c:v>12.441600000000001</c:v>
                </c:pt>
                <c:pt idx="7743">
                  <c:v>3.7412000000000001</c:v>
                </c:pt>
                <c:pt idx="7744">
                  <c:v>153.08189999999999</c:v>
                </c:pt>
                <c:pt idx="7745">
                  <c:v>2.8535999999999988</c:v>
                </c:pt>
                <c:pt idx="7746">
                  <c:v>4.7789999999999999</c:v>
                </c:pt>
                <c:pt idx="7747">
                  <c:v>0.3024</c:v>
                </c:pt>
                <c:pt idx="7748">
                  <c:v>19.468799999999998</c:v>
                </c:pt>
                <c:pt idx="7749">
                  <c:v>58.505200000000002</c:v>
                </c:pt>
                <c:pt idx="7750">
                  <c:v>16.608000000000001</c:v>
                </c:pt>
                <c:pt idx="7751">
                  <c:v>140.39099999999999</c:v>
                </c:pt>
                <c:pt idx="7752">
                  <c:v>15.849600000000002</c:v>
                </c:pt>
                <c:pt idx="7753">
                  <c:v>1.0679999999999996</c:v>
                </c:pt>
                <c:pt idx="7754">
                  <c:v>0.33839999999999981</c:v>
                </c:pt>
                <c:pt idx="7755">
                  <c:v>93.883999999999986</c:v>
                </c:pt>
                <c:pt idx="7756">
                  <c:v>107.78999999999996</c:v>
                </c:pt>
                <c:pt idx="7757">
                  <c:v>12.208000000000002</c:v>
                </c:pt>
                <c:pt idx="7758">
                  <c:v>30.989999999999995</c:v>
                </c:pt>
                <c:pt idx="7759">
                  <c:v>5.4432</c:v>
                </c:pt>
                <c:pt idx="7760">
                  <c:v>13.717599999999997</c:v>
                </c:pt>
                <c:pt idx="7761">
                  <c:v>3.6288</c:v>
                </c:pt>
                <c:pt idx="7762">
                  <c:v>0.55599999999999994</c:v>
                </c:pt>
                <c:pt idx="7763">
                  <c:v>35.024399999999993</c:v>
                </c:pt>
                <c:pt idx="7764">
                  <c:v>5.2559999999999993</c:v>
                </c:pt>
                <c:pt idx="7765">
                  <c:v>373.77899999999983</c:v>
                </c:pt>
                <c:pt idx="7766">
                  <c:v>59.373000000000005</c:v>
                </c:pt>
                <c:pt idx="7767">
                  <c:v>0.71520000000000028</c:v>
                </c:pt>
                <c:pt idx="7768">
                  <c:v>9.3520000000000003</c:v>
                </c:pt>
                <c:pt idx="7769">
                  <c:v>90.976200000000063</c:v>
                </c:pt>
                <c:pt idx="7770">
                  <c:v>13.787999999999997</c:v>
                </c:pt>
                <c:pt idx="7771">
                  <c:v>-304.39200000000005</c:v>
                </c:pt>
                <c:pt idx="7772">
                  <c:v>-6599.978000000001</c:v>
                </c:pt>
                <c:pt idx="7773">
                  <c:v>11.995199999999997</c:v>
                </c:pt>
                <c:pt idx="7774">
                  <c:v>2.8763999999999994</c:v>
                </c:pt>
                <c:pt idx="7775">
                  <c:v>2.9646000000000008</c:v>
                </c:pt>
                <c:pt idx="7776">
                  <c:v>3.6156000000000001</c:v>
                </c:pt>
                <c:pt idx="7777">
                  <c:v>13.891499999999999</c:v>
                </c:pt>
                <c:pt idx="7778">
                  <c:v>13.896000000000001</c:v>
                </c:pt>
                <c:pt idx="7779">
                  <c:v>55.058400000000006</c:v>
                </c:pt>
                <c:pt idx="7780">
                  <c:v>7.9812000000000012</c:v>
                </c:pt>
                <c:pt idx="7781">
                  <c:v>-14.5656</c:v>
                </c:pt>
                <c:pt idx="7782">
                  <c:v>3.9591999999999992</c:v>
                </c:pt>
                <c:pt idx="7783">
                  <c:v>-292.10000000000014</c:v>
                </c:pt>
                <c:pt idx="7784">
                  <c:v>-34.758000000000017</c:v>
                </c:pt>
                <c:pt idx="7785">
                  <c:v>11.778199999999998</c:v>
                </c:pt>
                <c:pt idx="7786">
                  <c:v>-4.7685000000000013</c:v>
                </c:pt>
                <c:pt idx="7787">
                  <c:v>2.4674999999999994</c:v>
                </c:pt>
                <c:pt idx="7788">
                  <c:v>-10.173599999999997</c:v>
                </c:pt>
                <c:pt idx="7789">
                  <c:v>9.5399999999999974</c:v>
                </c:pt>
                <c:pt idx="7790">
                  <c:v>-3.3893999999999984</c:v>
                </c:pt>
                <c:pt idx="7791">
                  <c:v>-2.8800000000000008</c:v>
                </c:pt>
                <c:pt idx="7792">
                  <c:v>-1.4994000000000067</c:v>
                </c:pt>
                <c:pt idx="7793">
                  <c:v>15.876000000000001</c:v>
                </c:pt>
                <c:pt idx="7794">
                  <c:v>48.94</c:v>
                </c:pt>
                <c:pt idx="7795">
                  <c:v>30.716800000000006</c:v>
                </c:pt>
                <c:pt idx="7796">
                  <c:v>13.181000000000001</c:v>
                </c:pt>
                <c:pt idx="7797">
                  <c:v>22.094699999999996</c:v>
                </c:pt>
                <c:pt idx="7798">
                  <c:v>136.29709999999994</c:v>
                </c:pt>
                <c:pt idx="7799">
                  <c:v>2.3093999999999895</c:v>
                </c:pt>
                <c:pt idx="7800">
                  <c:v>-77.126699999999971</c:v>
                </c:pt>
                <c:pt idx="7801">
                  <c:v>14.572799999999997</c:v>
                </c:pt>
                <c:pt idx="7802">
                  <c:v>4.1999999999999993</c:v>
                </c:pt>
                <c:pt idx="7803">
                  <c:v>-63.005600000000015</c:v>
                </c:pt>
                <c:pt idx="7804">
                  <c:v>-4.7670000000000021</c:v>
                </c:pt>
                <c:pt idx="7805">
                  <c:v>0.31679999999999986</c:v>
                </c:pt>
                <c:pt idx="7806">
                  <c:v>-2.5631999999999993</c:v>
                </c:pt>
                <c:pt idx="7807">
                  <c:v>-24.662400000000005</c:v>
                </c:pt>
                <c:pt idx="7808">
                  <c:v>5.9519999999999946</c:v>
                </c:pt>
                <c:pt idx="7809">
                  <c:v>10.878399999999999</c:v>
                </c:pt>
                <c:pt idx="7810">
                  <c:v>2.1464999999999996</c:v>
                </c:pt>
                <c:pt idx="7811">
                  <c:v>2.0747999999999998</c:v>
                </c:pt>
                <c:pt idx="7812">
                  <c:v>-47.179800000000029</c:v>
                </c:pt>
                <c:pt idx="7813">
                  <c:v>4.6464000000000008</c:v>
                </c:pt>
                <c:pt idx="7814">
                  <c:v>140.95680000000004</c:v>
                </c:pt>
                <c:pt idx="7815">
                  <c:v>-3.5040000000000022</c:v>
                </c:pt>
                <c:pt idx="7816">
                  <c:v>29.437200000000001</c:v>
                </c:pt>
                <c:pt idx="7817">
                  <c:v>17.581200000000003</c:v>
                </c:pt>
                <c:pt idx="7818">
                  <c:v>1644.2912999999999</c:v>
                </c:pt>
                <c:pt idx="7819">
                  <c:v>5.6831999999999994</c:v>
                </c:pt>
                <c:pt idx="7820">
                  <c:v>160.03979999999999</c:v>
                </c:pt>
                <c:pt idx="7821">
                  <c:v>6.9794999999999909</c:v>
                </c:pt>
                <c:pt idx="7822">
                  <c:v>2.5055999999999998</c:v>
                </c:pt>
                <c:pt idx="7823">
                  <c:v>52.489499999999992</c:v>
                </c:pt>
                <c:pt idx="7824">
                  <c:v>17.466000000000008</c:v>
                </c:pt>
                <c:pt idx="7825">
                  <c:v>15.147000000000004</c:v>
                </c:pt>
                <c:pt idx="7826">
                  <c:v>38.157600000000002</c:v>
                </c:pt>
                <c:pt idx="7827">
                  <c:v>3.2213999999999996</c:v>
                </c:pt>
                <c:pt idx="7828">
                  <c:v>6.3935999999999957</c:v>
                </c:pt>
                <c:pt idx="7829">
                  <c:v>15.475200000000001</c:v>
                </c:pt>
                <c:pt idx="7830">
                  <c:v>38.996999999999986</c:v>
                </c:pt>
                <c:pt idx="7831">
                  <c:v>17.623199999999997</c:v>
                </c:pt>
                <c:pt idx="7832">
                  <c:v>1.9136000000000006</c:v>
                </c:pt>
                <c:pt idx="7833">
                  <c:v>2.1319999999999988</c:v>
                </c:pt>
                <c:pt idx="7834">
                  <c:v>-15.098000000000013</c:v>
                </c:pt>
                <c:pt idx="7835">
                  <c:v>41.993000000000009</c:v>
                </c:pt>
                <c:pt idx="7836">
                  <c:v>-11.51760000000003</c:v>
                </c:pt>
                <c:pt idx="7837">
                  <c:v>5.7959999999999994</c:v>
                </c:pt>
                <c:pt idx="7838">
                  <c:v>57.592799999999997</c:v>
                </c:pt>
                <c:pt idx="7839">
                  <c:v>2.8763999999999994</c:v>
                </c:pt>
                <c:pt idx="7840">
                  <c:v>106.62480000000005</c:v>
                </c:pt>
                <c:pt idx="7841">
                  <c:v>13.787999999999997</c:v>
                </c:pt>
                <c:pt idx="7842">
                  <c:v>26.702999999999999</c:v>
                </c:pt>
                <c:pt idx="7843">
                  <c:v>34.214400000000005</c:v>
                </c:pt>
                <c:pt idx="7844">
                  <c:v>-21.3264</c:v>
                </c:pt>
                <c:pt idx="7845">
                  <c:v>69.704999999999998</c:v>
                </c:pt>
                <c:pt idx="7846">
                  <c:v>561.56399999999996</c:v>
                </c:pt>
                <c:pt idx="7847">
                  <c:v>-6.8815999999999953</c:v>
                </c:pt>
                <c:pt idx="7848">
                  <c:v>-3.787200000000003</c:v>
                </c:pt>
                <c:pt idx="7849">
                  <c:v>-3.1680000000000001</c:v>
                </c:pt>
                <c:pt idx="7850">
                  <c:v>1.764</c:v>
                </c:pt>
                <c:pt idx="7851">
                  <c:v>2.9568000000000003</c:v>
                </c:pt>
                <c:pt idx="7852">
                  <c:v>-53.008800000000008</c:v>
                </c:pt>
                <c:pt idx="7853">
                  <c:v>4.8804000000000007</c:v>
                </c:pt>
                <c:pt idx="7854">
                  <c:v>89.779200000000003</c:v>
                </c:pt>
                <c:pt idx="7855">
                  <c:v>23.4</c:v>
                </c:pt>
                <c:pt idx="7856">
                  <c:v>8.9543999999999997</c:v>
                </c:pt>
                <c:pt idx="7857">
                  <c:v>134.55999999999995</c:v>
                </c:pt>
                <c:pt idx="7858">
                  <c:v>77.863499999999988</c:v>
                </c:pt>
                <c:pt idx="7859">
                  <c:v>17.981999999999999</c:v>
                </c:pt>
                <c:pt idx="7860">
                  <c:v>-12.352</c:v>
                </c:pt>
                <c:pt idx="7861">
                  <c:v>3.400999999999998</c:v>
                </c:pt>
                <c:pt idx="7862">
                  <c:v>0</c:v>
                </c:pt>
                <c:pt idx="7863">
                  <c:v>-64.774800000000013</c:v>
                </c:pt>
                <c:pt idx="7864">
                  <c:v>6.7048000000000005</c:v>
                </c:pt>
                <c:pt idx="7865">
                  <c:v>49.715999999999966</c:v>
                </c:pt>
                <c:pt idx="7866">
                  <c:v>-191.64599999999996</c:v>
                </c:pt>
                <c:pt idx="7867">
                  <c:v>79.891199999999998</c:v>
                </c:pt>
                <c:pt idx="7868">
                  <c:v>6.1547999999999998</c:v>
                </c:pt>
                <c:pt idx="7869">
                  <c:v>-2.6999999999999993</c:v>
                </c:pt>
                <c:pt idx="7870">
                  <c:v>8.8623999999999992</c:v>
                </c:pt>
                <c:pt idx="7871">
                  <c:v>2.9567999999999999</c:v>
                </c:pt>
                <c:pt idx="7872">
                  <c:v>102.95279999999988</c:v>
                </c:pt>
                <c:pt idx="7873">
                  <c:v>3.8519999999999994</c:v>
                </c:pt>
                <c:pt idx="7874">
                  <c:v>45.975399999999993</c:v>
                </c:pt>
                <c:pt idx="7875">
                  <c:v>11.2752</c:v>
                </c:pt>
                <c:pt idx="7876">
                  <c:v>0.8382000000000005</c:v>
                </c:pt>
                <c:pt idx="7877">
                  <c:v>1.764</c:v>
                </c:pt>
                <c:pt idx="7878">
                  <c:v>-302.72000000000003</c:v>
                </c:pt>
                <c:pt idx="7879">
                  <c:v>-118.01160000000002</c:v>
                </c:pt>
                <c:pt idx="7880">
                  <c:v>1.0007999999999999</c:v>
                </c:pt>
                <c:pt idx="7881">
                  <c:v>10.553399999999993</c:v>
                </c:pt>
                <c:pt idx="7882">
                  <c:v>14.07119999999999</c:v>
                </c:pt>
                <c:pt idx="7883">
                  <c:v>3.7409999999999997</c:v>
                </c:pt>
                <c:pt idx="7884">
                  <c:v>5.9149999999999938</c:v>
                </c:pt>
                <c:pt idx="7885">
                  <c:v>7.0128000000000013</c:v>
                </c:pt>
                <c:pt idx="7886">
                  <c:v>3.3439999999999994</c:v>
                </c:pt>
                <c:pt idx="7887">
                  <c:v>4.6552000000000007</c:v>
                </c:pt>
                <c:pt idx="7888">
                  <c:v>15.552000000000001</c:v>
                </c:pt>
                <c:pt idx="7889">
                  <c:v>5.3703000000000003</c:v>
                </c:pt>
                <c:pt idx="7890">
                  <c:v>171.99140000000003</c:v>
                </c:pt>
                <c:pt idx="7891">
                  <c:v>137.54000000000002</c:v>
                </c:pt>
                <c:pt idx="7892">
                  <c:v>49.970399999999991</c:v>
                </c:pt>
                <c:pt idx="7893">
                  <c:v>4.3500000000000005</c:v>
                </c:pt>
                <c:pt idx="7894">
                  <c:v>40.376000000000005</c:v>
                </c:pt>
                <c:pt idx="7895">
                  <c:v>3.0575999999999999</c:v>
                </c:pt>
                <c:pt idx="7896">
                  <c:v>219.44159999999999</c:v>
                </c:pt>
                <c:pt idx="7897">
                  <c:v>30.605399999999946</c:v>
                </c:pt>
                <c:pt idx="7898">
                  <c:v>-1237.8461999999995</c:v>
                </c:pt>
                <c:pt idx="7899">
                  <c:v>9.1199999999999974</c:v>
                </c:pt>
                <c:pt idx="7900">
                  <c:v>0.47520000000000018</c:v>
                </c:pt>
                <c:pt idx="7901">
                  <c:v>0</c:v>
                </c:pt>
                <c:pt idx="7902">
                  <c:v>4.7969999999999988</c:v>
                </c:pt>
                <c:pt idx="7903">
                  <c:v>47.660399999999967</c:v>
                </c:pt>
                <c:pt idx="7904">
                  <c:v>26.823999999999995</c:v>
                </c:pt>
                <c:pt idx="7905">
                  <c:v>1.6739999999999999</c:v>
                </c:pt>
                <c:pt idx="7906">
                  <c:v>-6.93</c:v>
                </c:pt>
                <c:pt idx="7907">
                  <c:v>178.90999999999997</c:v>
                </c:pt>
                <c:pt idx="7908">
                  <c:v>6.717599999999976</c:v>
                </c:pt>
                <c:pt idx="7909">
                  <c:v>5.9184000000000019</c:v>
                </c:pt>
                <c:pt idx="7910">
                  <c:v>7.3079999999999998</c:v>
                </c:pt>
                <c:pt idx="7911">
                  <c:v>-12.097999999999999</c:v>
                </c:pt>
                <c:pt idx="7912">
                  <c:v>-31.861200000000004</c:v>
                </c:pt>
                <c:pt idx="7913">
                  <c:v>1.9271999999999991</c:v>
                </c:pt>
                <c:pt idx="7914">
                  <c:v>1668.2049999999999</c:v>
                </c:pt>
                <c:pt idx="7915">
                  <c:v>8.1071999999999917</c:v>
                </c:pt>
                <c:pt idx="7916">
                  <c:v>-93.472400000000022</c:v>
                </c:pt>
                <c:pt idx="7917">
                  <c:v>3.7979999999999947</c:v>
                </c:pt>
                <c:pt idx="7918">
                  <c:v>7.4255999999999993</c:v>
                </c:pt>
                <c:pt idx="7919">
                  <c:v>10.813600000000001</c:v>
                </c:pt>
                <c:pt idx="7920">
                  <c:v>10.796399999999998</c:v>
                </c:pt>
                <c:pt idx="7921">
                  <c:v>81.920999999999992</c:v>
                </c:pt>
                <c:pt idx="7922">
                  <c:v>38.396000000000015</c:v>
                </c:pt>
                <c:pt idx="7923">
                  <c:v>-11.417999999999999</c:v>
                </c:pt>
                <c:pt idx="7924">
                  <c:v>10.7136</c:v>
                </c:pt>
                <c:pt idx="7925">
                  <c:v>51.800000000000004</c:v>
                </c:pt>
                <c:pt idx="7926">
                  <c:v>1.3365</c:v>
                </c:pt>
                <c:pt idx="7927">
                  <c:v>170.99699999999996</c:v>
                </c:pt>
                <c:pt idx="7928">
                  <c:v>9.1745999999999981</c:v>
                </c:pt>
                <c:pt idx="7929">
                  <c:v>-4.2588000000000363</c:v>
                </c:pt>
                <c:pt idx="7930">
                  <c:v>17.855999999999995</c:v>
                </c:pt>
                <c:pt idx="7931">
                  <c:v>23.027999999999992</c:v>
                </c:pt>
                <c:pt idx="7932">
                  <c:v>34.293999999999997</c:v>
                </c:pt>
                <c:pt idx="7933">
                  <c:v>11.68</c:v>
                </c:pt>
                <c:pt idx="7934">
                  <c:v>8.9969999999999892</c:v>
                </c:pt>
                <c:pt idx="7935">
                  <c:v>3.8519999999999994</c:v>
                </c:pt>
                <c:pt idx="7936">
                  <c:v>4.8720000000000008</c:v>
                </c:pt>
                <c:pt idx="7937">
                  <c:v>654.7553999999999</c:v>
                </c:pt>
                <c:pt idx="7938">
                  <c:v>140.54820000000001</c:v>
                </c:pt>
                <c:pt idx="7939">
                  <c:v>77.369599999999991</c:v>
                </c:pt>
                <c:pt idx="7940">
                  <c:v>-9.1601999999999961</c:v>
                </c:pt>
                <c:pt idx="7941">
                  <c:v>35.047999999999995</c:v>
                </c:pt>
                <c:pt idx="7942">
                  <c:v>-59.372999999999976</c:v>
                </c:pt>
                <c:pt idx="7943">
                  <c:v>5.0273999999999965</c:v>
                </c:pt>
                <c:pt idx="7944">
                  <c:v>2.3808000000000007</c:v>
                </c:pt>
                <c:pt idx="7945">
                  <c:v>-65.567999999999998</c:v>
                </c:pt>
                <c:pt idx="7946">
                  <c:v>-5.0687999999999995</c:v>
                </c:pt>
                <c:pt idx="7947">
                  <c:v>-3.5324999999999998</c:v>
                </c:pt>
                <c:pt idx="7948">
                  <c:v>0</c:v>
                </c:pt>
                <c:pt idx="7949">
                  <c:v>-34.953600000000002</c:v>
                </c:pt>
                <c:pt idx="7950">
                  <c:v>-22.671600000000005</c:v>
                </c:pt>
                <c:pt idx="7951">
                  <c:v>2.2439999999999998</c:v>
                </c:pt>
                <c:pt idx="7952">
                  <c:v>249.91039999999998</c:v>
                </c:pt>
                <c:pt idx="7953">
                  <c:v>2.6783999999999963</c:v>
                </c:pt>
                <c:pt idx="7954">
                  <c:v>3.0575999999999999</c:v>
                </c:pt>
                <c:pt idx="7955">
                  <c:v>-59.835600000000042</c:v>
                </c:pt>
                <c:pt idx="7956">
                  <c:v>6.8539999999999992</c:v>
                </c:pt>
                <c:pt idx="7957">
                  <c:v>4.1080000000000005</c:v>
                </c:pt>
                <c:pt idx="7958">
                  <c:v>26.973000000000003</c:v>
                </c:pt>
                <c:pt idx="7959">
                  <c:v>5.1587999999999852</c:v>
                </c:pt>
                <c:pt idx="7960">
                  <c:v>2.6972999999999994</c:v>
                </c:pt>
                <c:pt idx="7961">
                  <c:v>-19.323000000000011</c:v>
                </c:pt>
                <c:pt idx="7962">
                  <c:v>-16.185600000000001</c:v>
                </c:pt>
                <c:pt idx="7963">
                  <c:v>48.631999999999948</c:v>
                </c:pt>
                <c:pt idx="7964">
                  <c:v>7.2576000000000001</c:v>
                </c:pt>
                <c:pt idx="7965">
                  <c:v>14.5152</c:v>
                </c:pt>
                <c:pt idx="7966">
                  <c:v>16.68</c:v>
                </c:pt>
                <c:pt idx="7967">
                  <c:v>-190.85220000000004</c:v>
                </c:pt>
                <c:pt idx="7968">
                  <c:v>-2.9985000000000022</c:v>
                </c:pt>
                <c:pt idx="7969">
                  <c:v>13.588199999999986</c:v>
                </c:pt>
                <c:pt idx="7970">
                  <c:v>-112.62159999999994</c:v>
                </c:pt>
                <c:pt idx="7971">
                  <c:v>-5.4558000000000035</c:v>
                </c:pt>
                <c:pt idx="7972">
                  <c:v>3.6288</c:v>
                </c:pt>
                <c:pt idx="7973">
                  <c:v>-1.9067999999999996</c:v>
                </c:pt>
                <c:pt idx="7974">
                  <c:v>0</c:v>
                </c:pt>
                <c:pt idx="7975">
                  <c:v>-2.758799999999999</c:v>
                </c:pt>
                <c:pt idx="7976">
                  <c:v>3.2099999999999982</c:v>
                </c:pt>
                <c:pt idx="7977">
                  <c:v>197.99099999999996</c:v>
                </c:pt>
                <c:pt idx="7978">
                  <c:v>32.981699999999989</c:v>
                </c:pt>
                <c:pt idx="7979">
                  <c:v>1.6587999999999996</c:v>
                </c:pt>
                <c:pt idx="7980">
                  <c:v>5.5511999999999979</c:v>
                </c:pt>
                <c:pt idx="7981">
                  <c:v>22.118400000000001</c:v>
                </c:pt>
                <c:pt idx="7982">
                  <c:v>76.469999999999985</c:v>
                </c:pt>
                <c:pt idx="7983">
                  <c:v>4.9139999999999988</c:v>
                </c:pt>
                <c:pt idx="7984">
                  <c:v>0.88559999999999883</c:v>
                </c:pt>
                <c:pt idx="7985">
                  <c:v>2.8079999999999998</c:v>
                </c:pt>
                <c:pt idx="7986">
                  <c:v>43.175999999999995</c:v>
                </c:pt>
                <c:pt idx="7987">
                  <c:v>11.591999999999999</c:v>
                </c:pt>
                <c:pt idx="7988">
                  <c:v>17.667299999999997</c:v>
                </c:pt>
                <c:pt idx="7989">
                  <c:v>4.1916000000000011</c:v>
                </c:pt>
                <c:pt idx="7990">
                  <c:v>0.89100000000000001</c:v>
                </c:pt>
                <c:pt idx="7991">
                  <c:v>-26.623999999999995</c:v>
                </c:pt>
                <c:pt idx="7992">
                  <c:v>2.3079999999999998</c:v>
                </c:pt>
                <c:pt idx="7993">
                  <c:v>-3.4271999999999991</c:v>
                </c:pt>
                <c:pt idx="7994">
                  <c:v>-247.79879999999997</c:v>
                </c:pt>
                <c:pt idx="7995">
                  <c:v>-7.3691999999999993</c:v>
                </c:pt>
                <c:pt idx="7996">
                  <c:v>87.890000000000015</c:v>
                </c:pt>
                <c:pt idx="7997">
                  <c:v>20.914800000000014</c:v>
                </c:pt>
                <c:pt idx="7998">
                  <c:v>3.8975999999999997</c:v>
                </c:pt>
                <c:pt idx="7999">
                  <c:v>19.034399999999998</c:v>
                </c:pt>
                <c:pt idx="8000">
                  <c:v>76.548399999999987</c:v>
                </c:pt>
                <c:pt idx="8001">
                  <c:v>128.97420000000002</c:v>
                </c:pt>
                <c:pt idx="8002">
                  <c:v>0.51519999999999921</c:v>
                </c:pt>
                <c:pt idx="8003">
                  <c:v>78.850999999999971</c:v>
                </c:pt>
                <c:pt idx="8004">
                  <c:v>15.585599999999999</c:v>
                </c:pt>
                <c:pt idx="8005">
                  <c:v>3.2405999999999997</c:v>
                </c:pt>
                <c:pt idx="8006">
                  <c:v>0.93359999999999843</c:v>
                </c:pt>
                <c:pt idx="8007">
                  <c:v>5.4124000000000478</c:v>
                </c:pt>
                <c:pt idx="8008">
                  <c:v>49.970399999999991</c:v>
                </c:pt>
                <c:pt idx="8009">
                  <c:v>383.93099999999993</c:v>
                </c:pt>
                <c:pt idx="8010">
                  <c:v>41.152799999999992</c:v>
                </c:pt>
                <c:pt idx="8011">
                  <c:v>15.742999999999984</c:v>
                </c:pt>
                <c:pt idx="8012">
                  <c:v>207.47499999999994</c:v>
                </c:pt>
                <c:pt idx="8013">
                  <c:v>13.200000000000003</c:v>
                </c:pt>
                <c:pt idx="8014">
                  <c:v>1.4804999999999999</c:v>
                </c:pt>
                <c:pt idx="8015">
                  <c:v>6.0287999999999995</c:v>
                </c:pt>
                <c:pt idx="8016">
                  <c:v>12.892799999999998</c:v>
                </c:pt>
                <c:pt idx="8017">
                  <c:v>2.6964000000000006</c:v>
                </c:pt>
                <c:pt idx="8018">
                  <c:v>4.6193000000000026</c:v>
                </c:pt>
                <c:pt idx="8019">
                  <c:v>20.975000000000001</c:v>
                </c:pt>
                <c:pt idx="8020">
                  <c:v>5.7623999999999995</c:v>
                </c:pt>
                <c:pt idx="8021">
                  <c:v>-12.979200000000002</c:v>
                </c:pt>
                <c:pt idx="8022">
                  <c:v>29.673000000000005</c:v>
                </c:pt>
                <c:pt idx="8023">
                  <c:v>-93.989999999999952</c:v>
                </c:pt>
                <c:pt idx="8024">
                  <c:v>-1.8270000000000004</c:v>
                </c:pt>
                <c:pt idx="8025">
                  <c:v>50.563199999999995</c:v>
                </c:pt>
                <c:pt idx="8026">
                  <c:v>1.5760000000000076</c:v>
                </c:pt>
                <c:pt idx="8027">
                  <c:v>6.796599999999998</c:v>
                </c:pt>
                <c:pt idx="8028">
                  <c:v>108.17520000000002</c:v>
                </c:pt>
                <c:pt idx="8029">
                  <c:v>-9.2819999999999965</c:v>
                </c:pt>
                <c:pt idx="8030">
                  <c:v>-10.961100000000002</c:v>
                </c:pt>
                <c:pt idx="8031">
                  <c:v>9.0719999999999992</c:v>
                </c:pt>
                <c:pt idx="8032">
                  <c:v>16.183799999999998</c:v>
                </c:pt>
                <c:pt idx="8033">
                  <c:v>-1.476</c:v>
                </c:pt>
                <c:pt idx="8034">
                  <c:v>-20.730599999999995</c:v>
                </c:pt>
                <c:pt idx="8035">
                  <c:v>1.6704000000000001</c:v>
                </c:pt>
                <c:pt idx="8036">
                  <c:v>16.955999999999996</c:v>
                </c:pt>
                <c:pt idx="8037">
                  <c:v>10.896600000000003</c:v>
                </c:pt>
                <c:pt idx="8038">
                  <c:v>5.1293999999999755</c:v>
                </c:pt>
                <c:pt idx="8039">
                  <c:v>38.870400000000018</c:v>
                </c:pt>
                <c:pt idx="8040">
                  <c:v>34.354799999999955</c:v>
                </c:pt>
                <c:pt idx="8041">
                  <c:v>11.613</c:v>
                </c:pt>
                <c:pt idx="8042">
                  <c:v>24.913200000000003</c:v>
                </c:pt>
                <c:pt idx="8043">
                  <c:v>11.756800000000002</c:v>
                </c:pt>
                <c:pt idx="8044">
                  <c:v>106.95779999999998</c:v>
                </c:pt>
                <c:pt idx="8045">
                  <c:v>129.77249999999998</c:v>
                </c:pt>
                <c:pt idx="8046">
                  <c:v>-1.4760000000000004</c:v>
                </c:pt>
                <c:pt idx="8047">
                  <c:v>5.2883999999999984</c:v>
                </c:pt>
                <c:pt idx="8048">
                  <c:v>197.92079999999999</c:v>
                </c:pt>
                <c:pt idx="8049">
                  <c:v>-4.577</c:v>
                </c:pt>
                <c:pt idx="8050">
                  <c:v>4.7664</c:v>
                </c:pt>
                <c:pt idx="8051">
                  <c:v>3.1032000000000011</c:v>
                </c:pt>
                <c:pt idx="8052">
                  <c:v>4.4850000000000003</c:v>
                </c:pt>
                <c:pt idx="8053">
                  <c:v>-1.8584999999999994</c:v>
                </c:pt>
                <c:pt idx="8054">
                  <c:v>267.70499999999993</c:v>
                </c:pt>
                <c:pt idx="8055">
                  <c:v>28.956799999999973</c:v>
                </c:pt>
                <c:pt idx="8056">
                  <c:v>29.152799999999971</c:v>
                </c:pt>
                <c:pt idx="8057">
                  <c:v>13.959</c:v>
                </c:pt>
                <c:pt idx="8058">
                  <c:v>15.111599999999999</c:v>
                </c:pt>
                <c:pt idx="8059">
                  <c:v>1.7472000000000003</c:v>
                </c:pt>
                <c:pt idx="8060">
                  <c:v>28.857999999999997</c:v>
                </c:pt>
                <c:pt idx="8061">
                  <c:v>8.8623999999999992</c:v>
                </c:pt>
                <c:pt idx="8062">
                  <c:v>71.269200000000012</c:v>
                </c:pt>
                <c:pt idx="8063">
                  <c:v>100.7916</c:v>
                </c:pt>
                <c:pt idx="8064">
                  <c:v>6.2208000000000006</c:v>
                </c:pt>
                <c:pt idx="8065">
                  <c:v>5.8409999999999869</c:v>
                </c:pt>
                <c:pt idx="8066">
                  <c:v>89.954799999999992</c:v>
                </c:pt>
                <c:pt idx="8067">
                  <c:v>86.389199999999988</c:v>
                </c:pt>
                <c:pt idx="8068">
                  <c:v>6.0876000000000001</c:v>
                </c:pt>
                <c:pt idx="8069">
                  <c:v>-107.95800000000004</c:v>
                </c:pt>
                <c:pt idx="8070">
                  <c:v>-187.38150000000002</c:v>
                </c:pt>
                <c:pt idx="8071">
                  <c:v>-26.635199999999998</c:v>
                </c:pt>
                <c:pt idx="8072">
                  <c:v>2.2287999999999988</c:v>
                </c:pt>
                <c:pt idx="8073">
                  <c:v>-9.7050000000000018</c:v>
                </c:pt>
                <c:pt idx="8074">
                  <c:v>-22.684200000000004</c:v>
                </c:pt>
                <c:pt idx="8075">
                  <c:v>-38.821200000000012</c:v>
                </c:pt>
                <c:pt idx="8076">
                  <c:v>9.3227999999999991</c:v>
                </c:pt>
                <c:pt idx="8077">
                  <c:v>74.690999999999988</c:v>
                </c:pt>
                <c:pt idx="8078">
                  <c:v>18</c:v>
                </c:pt>
                <c:pt idx="8079">
                  <c:v>46.99519999999999</c:v>
                </c:pt>
                <c:pt idx="8080">
                  <c:v>47.626799999999996</c:v>
                </c:pt>
                <c:pt idx="8081">
                  <c:v>47.815200000000004</c:v>
                </c:pt>
                <c:pt idx="8082">
                  <c:v>20.387999999999998</c:v>
                </c:pt>
                <c:pt idx="8083">
                  <c:v>-10.487400000000001</c:v>
                </c:pt>
                <c:pt idx="8084">
                  <c:v>-161.69400000000005</c:v>
                </c:pt>
                <c:pt idx="8085">
                  <c:v>18.329999999999991</c:v>
                </c:pt>
                <c:pt idx="8086">
                  <c:v>5.2650000000000006</c:v>
                </c:pt>
                <c:pt idx="8087">
                  <c:v>1.1807999999999983</c:v>
                </c:pt>
                <c:pt idx="8088">
                  <c:v>12.973999999999997</c:v>
                </c:pt>
                <c:pt idx="8089">
                  <c:v>20.1708</c:v>
                </c:pt>
                <c:pt idx="8090">
                  <c:v>70.033599999999993</c:v>
                </c:pt>
                <c:pt idx="8091">
                  <c:v>2.8224</c:v>
                </c:pt>
                <c:pt idx="8092">
                  <c:v>32.97</c:v>
                </c:pt>
                <c:pt idx="8093">
                  <c:v>10.507200000000001</c:v>
                </c:pt>
                <c:pt idx="8094">
                  <c:v>12.052</c:v>
                </c:pt>
                <c:pt idx="8095">
                  <c:v>6.2208000000000006</c:v>
                </c:pt>
                <c:pt idx="8096">
                  <c:v>32.893000000000008</c:v>
                </c:pt>
                <c:pt idx="8097">
                  <c:v>34.292499999999997</c:v>
                </c:pt>
                <c:pt idx="8098">
                  <c:v>1.9259999999999997</c:v>
                </c:pt>
                <c:pt idx="8099">
                  <c:v>5.101499999999997</c:v>
                </c:pt>
                <c:pt idx="8100">
                  <c:v>377.72999999999956</c:v>
                </c:pt>
                <c:pt idx="8101">
                  <c:v>3.7995999999999999</c:v>
                </c:pt>
                <c:pt idx="8102">
                  <c:v>334.49849999999958</c:v>
                </c:pt>
                <c:pt idx="8103">
                  <c:v>29.341200000000008</c:v>
                </c:pt>
                <c:pt idx="8104">
                  <c:v>58.179600000000022</c:v>
                </c:pt>
                <c:pt idx="8105">
                  <c:v>-17.027400000000007</c:v>
                </c:pt>
                <c:pt idx="8106">
                  <c:v>52.632000000000005</c:v>
                </c:pt>
                <c:pt idx="8107">
                  <c:v>-87.667200000000037</c:v>
                </c:pt>
                <c:pt idx="8108">
                  <c:v>-58.504800000000017</c:v>
                </c:pt>
                <c:pt idx="8109">
                  <c:v>20.844000000000001</c:v>
                </c:pt>
                <c:pt idx="8110">
                  <c:v>-25.477199999999982</c:v>
                </c:pt>
                <c:pt idx="8111">
                  <c:v>-17.744999999999976</c:v>
                </c:pt>
                <c:pt idx="8112">
                  <c:v>-30.867200000000004</c:v>
                </c:pt>
                <c:pt idx="8113">
                  <c:v>-1.217800000000004</c:v>
                </c:pt>
                <c:pt idx="8114">
                  <c:v>2.3219999999999974</c:v>
                </c:pt>
                <c:pt idx="8115">
                  <c:v>41.445600000000013</c:v>
                </c:pt>
                <c:pt idx="8116">
                  <c:v>7.9895999999999994</c:v>
                </c:pt>
                <c:pt idx="8117">
                  <c:v>100.4255</c:v>
                </c:pt>
                <c:pt idx="8118">
                  <c:v>-75.191999999999979</c:v>
                </c:pt>
                <c:pt idx="8119">
                  <c:v>10.909600000000001</c:v>
                </c:pt>
                <c:pt idx="8120">
                  <c:v>0</c:v>
                </c:pt>
                <c:pt idx="8121">
                  <c:v>11.026399999999999</c:v>
                </c:pt>
                <c:pt idx="8122">
                  <c:v>9.5850000000000009</c:v>
                </c:pt>
                <c:pt idx="8123">
                  <c:v>125.99719999999991</c:v>
                </c:pt>
                <c:pt idx="8124">
                  <c:v>-28.274400000000021</c:v>
                </c:pt>
                <c:pt idx="8125">
                  <c:v>-4.9878000000000018</c:v>
                </c:pt>
                <c:pt idx="8126">
                  <c:v>4.4004000000000003</c:v>
                </c:pt>
                <c:pt idx="8127">
                  <c:v>-125.76600000000005</c:v>
                </c:pt>
                <c:pt idx="8128">
                  <c:v>-43.847999999999985</c:v>
                </c:pt>
                <c:pt idx="8129">
                  <c:v>15.098399999999998</c:v>
                </c:pt>
                <c:pt idx="8130">
                  <c:v>5.8604000000000003</c:v>
                </c:pt>
                <c:pt idx="8131">
                  <c:v>3.8047999999999984</c:v>
                </c:pt>
                <c:pt idx="8132">
                  <c:v>160.62299999999993</c:v>
                </c:pt>
                <c:pt idx="8133">
                  <c:v>-70.960499999999996</c:v>
                </c:pt>
                <c:pt idx="8134">
                  <c:v>17.314799999999998</c:v>
                </c:pt>
                <c:pt idx="8135">
                  <c:v>41.223699999999994</c:v>
                </c:pt>
                <c:pt idx="8136">
                  <c:v>-255.58750000000009</c:v>
                </c:pt>
                <c:pt idx="8137">
                  <c:v>21.477600000000002</c:v>
                </c:pt>
                <c:pt idx="8138">
                  <c:v>1.2671999999999994</c:v>
                </c:pt>
                <c:pt idx="8139">
                  <c:v>24.856999999999999</c:v>
                </c:pt>
                <c:pt idx="8140">
                  <c:v>6.7048000000000005</c:v>
                </c:pt>
                <c:pt idx="8141">
                  <c:v>7.2176999999999998</c:v>
                </c:pt>
                <c:pt idx="8142">
                  <c:v>50.365800000000007</c:v>
                </c:pt>
                <c:pt idx="8143">
                  <c:v>6.9715999999999951</c:v>
                </c:pt>
                <c:pt idx="8144">
                  <c:v>-31.993600000000029</c:v>
                </c:pt>
                <c:pt idx="8145">
                  <c:v>155.72699999999998</c:v>
                </c:pt>
                <c:pt idx="8146">
                  <c:v>1.6896</c:v>
                </c:pt>
                <c:pt idx="8147">
                  <c:v>23.086399999999998</c:v>
                </c:pt>
                <c:pt idx="8148">
                  <c:v>9.8783999999999992</c:v>
                </c:pt>
                <c:pt idx="8149">
                  <c:v>5.0195999999999996</c:v>
                </c:pt>
                <c:pt idx="8150">
                  <c:v>39.748800000000003</c:v>
                </c:pt>
                <c:pt idx="8151">
                  <c:v>4.8719999999999999</c:v>
                </c:pt>
                <c:pt idx="8152">
                  <c:v>9.6191999999999993</c:v>
                </c:pt>
                <c:pt idx="8153">
                  <c:v>6719.9807999999994</c:v>
                </c:pt>
                <c:pt idx="8154">
                  <c:v>38.080000000000013</c:v>
                </c:pt>
                <c:pt idx="8155">
                  <c:v>27.881999999999998</c:v>
                </c:pt>
                <c:pt idx="8156">
                  <c:v>-23.93719999999999</c:v>
                </c:pt>
                <c:pt idx="8157">
                  <c:v>95.200000000000031</c:v>
                </c:pt>
                <c:pt idx="8158">
                  <c:v>5.6111999999999993</c:v>
                </c:pt>
                <c:pt idx="8159">
                  <c:v>87.890000000000015</c:v>
                </c:pt>
                <c:pt idx="8160">
                  <c:v>36.473600000000005</c:v>
                </c:pt>
                <c:pt idx="8161">
                  <c:v>76.315200000000004</c:v>
                </c:pt>
                <c:pt idx="8162">
                  <c:v>89.314199999999971</c:v>
                </c:pt>
                <c:pt idx="8163">
                  <c:v>33.935999999999993</c:v>
                </c:pt>
                <c:pt idx="8164">
                  <c:v>41.120799999999988</c:v>
                </c:pt>
                <c:pt idx="8165">
                  <c:v>4.1832000000000003</c:v>
                </c:pt>
                <c:pt idx="8166">
                  <c:v>-30.147000000000048</c:v>
                </c:pt>
                <c:pt idx="8167">
                  <c:v>-32.367300000000085</c:v>
                </c:pt>
                <c:pt idx="8168">
                  <c:v>366.63479999999993</c:v>
                </c:pt>
                <c:pt idx="8169">
                  <c:v>-73.054800000000071</c:v>
                </c:pt>
                <c:pt idx="8170">
                  <c:v>32.687999999999988</c:v>
                </c:pt>
                <c:pt idx="8171">
                  <c:v>68.686800000000005</c:v>
                </c:pt>
                <c:pt idx="8172">
                  <c:v>1.4112</c:v>
                </c:pt>
                <c:pt idx="8173">
                  <c:v>14.142599999999996</c:v>
                </c:pt>
                <c:pt idx="8174">
                  <c:v>4.066399999999998</c:v>
                </c:pt>
                <c:pt idx="8175">
                  <c:v>52.822799999999987</c:v>
                </c:pt>
                <c:pt idx="8176">
                  <c:v>37.218599999999995</c:v>
                </c:pt>
                <c:pt idx="8177">
                  <c:v>142.48499999999993</c:v>
                </c:pt>
                <c:pt idx="8178">
                  <c:v>449.99099999999999</c:v>
                </c:pt>
                <c:pt idx="8179">
                  <c:v>-188.7</c:v>
                </c:pt>
                <c:pt idx="8180">
                  <c:v>-480.20320000000027</c:v>
                </c:pt>
                <c:pt idx="8181">
                  <c:v>-24.043499999999995</c:v>
                </c:pt>
                <c:pt idx="8182">
                  <c:v>-10.173599999999997</c:v>
                </c:pt>
                <c:pt idx="8183">
                  <c:v>-0.99329999999999963</c:v>
                </c:pt>
                <c:pt idx="8184">
                  <c:v>20.576399999999996</c:v>
                </c:pt>
                <c:pt idx="8185">
                  <c:v>2.9339999999999997</c:v>
                </c:pt>
                <c:pt idx="8186">
                  <c:v>-12.147999999999996</c:v>
                </c:pt>
                <c:pt idx="8187">
                  <c:v>29.525400000000001</c:v>
                </c:pt>
                <c:pt idx="8188">
                  <c:v>9.3312000000000008</c:v>
                </c:pt>
                <c:pt idx="8189">
                  <c:v>3.6162000000000001</c:v>
                </c:pt>
                <c:pt idx="8190">
                  <c:v>18.662400000000002</c:v>
                </c:pt>
                <c:pt idx="8191">
                  <c:v>76.9816</c:v>
                </c:pt>
                <c:pt idx="8192">
                  <c:v>-4.2336000000000009</c:v>
                </c:pt>
                <c:pt idx="8193">
                  <c:v>9.8351999999999933</c:v>
                </c:pt>
                <c:pt idx="8194">
                  <c:v>25.180800000000005</c:v>
                </c:pt>
                <c:pt idx="8195">
                  <c:v>4.3904000000000005</c:v>
                </c:pt>
                <c:pt idx="8196">
                  <c:v>-1.119600000000009</c:v>
                </c:pt>
                <c:pt idx="8197">
                  <c:v>7.1960000000000015</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0.42639999999999978</c:v>
                </c:pt>
                <c:pt idx="8208">
                  <c:v>-913.17599999999993</c:v>
                </c:pt>
                <c:pt idx="8209">
                  <c:v>-58.873600000000025</c:v>
                </c:pt>
                <c:pt idx="8210">
                  <c:v>7.1372000000000035</c:v>
                </c:pt>
                <c:pt idx="8211">
                  <c:v>-17.783999999999992</c:v>
                </c:pt>
                <c:pt idx="8212">
                  <c:v>19.630499999999998</c:v>
                </c:pt>
                <c:pt idx="8213">
                  <c:v>-4.6463999999999981</c:v>
                </c:pt>
                <c:pt idx="8214">
                  <c:v>3.7989999999999995</c:v>
                </c:pt>
                <c:pt idx="8215">
                  <c:v>-1.8106</c:v>
                </c:pt>
                <c:pt idx="8216">
                  <c:v>-2.2847999999999997</c:v>
                </c:pt>
                <c:pt idx="8217">
                  <c:v>0.86879999999999979</c:v>
                </c:pt>
                <c:pt idx="8218">
                  <c:v>-19.065600000000007</c:v>
                </c:pt>
                <c:pt idx="8219">
                  <c:v>1.7247999999999997</c:v>
                </c:pt>
                <c:pt idx="8220">
                  <c:v>-3.0396000000000001</c:v>
                </c:pt>
                <c:pt idx="8221">
                  <c:v>-3.7680000000000002</c:v>
                </c:pt>
                <c:pt idx="8222">
                  <c:v>-2.5248000000000022</c:v>
                </c:pt>
                <c:pt idx="8223">
                  <c:v>83.645999999999987</c:v>
                </c:pt>
                <c:pt idx="8224">
                  <c:v>6.2208000000000006</c:v>
                </c:pt>
                <c:pt idx="8225">
                  <c:v>91.055999999999983</c:v>
                </c:pt>
                <c:pt idx="8226">
                  <c:v>20.085100000000001</c:v>
                </c:pt>
                <c:pt idx="8227">
                  <c:v>7.4376000000000033</c:v>
                </c:pt>
                <c:pt idx="8228">
                  <c:v>8.0652000000000008</c:v>
                </c:pt>
                <c:pt idx="8229">
                  <c:v>37.787400000000005</c:v>
                </c:pt>
                <c:pt idx="8230">
                  <c:v>9.7118999999999982</c:v>
                </c:pt>
                <c:pt idx="8231">
                  <c:v>291.37779999999987</c:v>
                </c:pt>
                <c:pt idx="8232">
                  <c:v>42.362499999999997</c:v>
                </c:pt>
                <c:pt idx="8233">
                  <c:v>0.40679999999999694</c:v>
                </c:pt>
                <c:pt idx="8234">
                  <c:v>0.4159999999999997</c:v>
                </c:pt>
                <c:pt idx="8235">
                  <c:v>-458.14679999999998</c:v>
                </c:pt>
                <c:pt idx="8236">
                  <c:v>0</c:v>
                </c:pt>
                <c:pt idx="8237">
                  <c:v>-0.7748000000000006</c:v>
                </c:pt>
                <c:pt idx="8238">
                  <c:v>2.5019999999999998</c:v>
                </c:pt>
                <c:pt idx="8239">
                  <c:v>1.1119999999999999</c:v>
                </c:pt>
                <c:pt idx="8240">
                  <c:v>6.0411999999999964</c:v>
                </c:pt>
                <c:pt idx="8241">
                  <c:v>8.3103999999999996</c:v>
                </c:pt>
                <c:pt idx="8242">
                  <c:v>57.120000000000019</c:v>
                </c:pt>
                <c:pt idx="8243">
                  <c:v>50.396000000000015</c:v>
                </c:pt>
                <c:pt idx="8244">
                  <c:v>31.612800000000004</c:v>
                </c:pt>
                <c:pt idx="8245">
                  <c:v>10.347300000000004</c:v>
                </c:pt>
                <c:pt idx="8246">
                  <c:v>-191.619</c:v>
                </c:pt>
                <c:pt idx="8247">
                  <c:v>3.6784000000000017</c:v>
                </c:pt>
                <c:pt idx="8248">
                  <c:v>-123.9980000000001</c:v>
                </c:pt>
                <c:pt idx="8249">
                  <c:v>-16.818000000000005</c:v>
                </c:pt>
                <c:pt idx="8250">
                  <c:v>-1.8847999999999994</c:v>
                </c:pt>
                <c:pt idx="8251">
                  <c:v>-470.548</c:v>
                </c:pt>
                <c:pt idx="8252">
                  <c:v>6.0416000000000025</c:v>
                </c:pt>
                <c:pt idx="8253">
                  <c:v>89.996999999999986</c:v>
                </c:pt>
                <c:pt idx="8254">
                  <c:v>92.236799999999988</c:v>
                </c:pt>
                <c:pt idx="8255">
                  <c:v>27.295199999999973</c:v>
                </c:pt>
                <c:pt idx="8256">
                  <c:v>11.684999999999999</c:v>
                </c:pt>
                <c:pt idx="8257">
                  <c:v>12.246500000000005</c:v>
                </c:pt>
                <c:pt idx="8258">
                  <c:v>37.763999999999996</c:v>
                </c:pt>
                <c:pt idx="8259">
                  <c:v>180.76590000000002</c:v>
                </c:pt>
                <c:pt idx="8260">
                  <c:v>3.7693999999999992</c:v>
                </c:pt>
                <c:pt idx="8261">
                  <c:v>44.470399999999998</c:v>
                </c:pt>
                <c:pt idx="8262">
                  <c:v>9.3312000000000008</c:v>
                </c:pt>
                <c:pt idx="8263">
                  <c:v>-10.037199999999999</c:v>
                </c:pt>
                <c:pt idx="8264">
                  <c:v>30.734999999999992</c:v>
                </c:pt>
                <c:pt idx="8265">
                  <c:v>12.8499</c:v>
                </c:pt>
                <c:pt idx="8266">
                  <c:v>5.1948000000000008</c:v>
                </c:pt>
                <c:pt idx="8267">
                  <c:v>-47.174999999999997</c:v>
                </c:pt>
                <c:pt idx="8268">
                  <c:v>2.7719999999999994</c:v>
                </c:pt>
                <c:pt idx="8269">
                  <c:v>250.39599999999984</c:v>
                </c:pt>
                <c:pt idx="8270">
                  <c:v>3.1535999999999995</c:v>
                </c:pt>
                <c:pt idx="8271">
                  <c:v>313.26239999999967</c:v>
                </c:pt>
                <c:pt idx="8272">
                  <c:v>4.8391999999999911</c:v>
                </c:pt>
                <c:pt idx="8273">
                  <c:v>0.29960000000000009</c:v>
                </c:pt>
                <c:pt idx="8274">
                  <c:v>282.20920000000001</c:v>
                </c:pt>
                <c:pt idx="8275">
                  <c:v>15.607799999999999</c:v>
                </c:pt>
                <c:pt idx="8276">
                  <c:v>-2.758799999999999</c:v>
                </c:pt>
                <c:pt idx="8277">
                  <c:v>-26.726000000000006</c:v>
                </c:pt>
                <c:pt idx="8278">
                  <c:v>32.434200000000004</c:v>
                </c:pt>
                <c:pt idx="8279">
                  <c:v>87.757800000000003</c:v>
                </c:pt>
                <c:pt idx="8280">
                  <c:v>22.015799999999999</c:v>
                </c:pt>
                <c:pt idx="8281">
                  <c:v>25.874999999999972</c:v>
                </c:pt>
                <c:pt idx="8282">
                  <c:v>137.26399999999995</c:v>
                </c:pt>
                <c:pt idx="8283">
                  <c:v>14.227200000000003</c:v>
                </c:pt>
                <c:pt idx="8284">
                  <c:v>135.45599999999996</c:v>
                </c:pt>
                <c:pt idx="8285">
                  <c:v>-33.641399999999997</c:v>
                </c:pt>
                <c:pt idx="8286">
                  <c:v>10.8864</c:v>
                </c:pt>
                <c:pt idx="8287">
                  <c:v>4.196499999999995</c:v>
                </c:pt>
                <c:pt idx="8288">
                  <c:v>41.718599999999995</c:v>
                </c:pt>
                <c:pt idx="8289">
                  <c:v>15.843599999999995</c:v>
                </c:pt>
                <c:pt idx="8290">
                  <c:v>-1.0410000000000006</c:v>
                </c:pt>
                <c:pt idx="8291">
                  <c:v>0.99629999999999996</c:v>
                </c:pt>
                <c:pt idx="8292">
                  <c:v>-7.5767999999999986</c:v>
                </c:pt>
                <c:pt idx="8293">
                  <c:v>5.9695999999999998</c:v>
                </c:pt>
                <c:pt idx="8294">
                  <c:v>74.974999999999994</c:v>
                </c:pt>
                <c:pt idx="8295">
                  <c:v>12.744</c:v>
                </c:pt>
                <c:pt idx="8296">
                  <c:v>26.875200000000007</c:v>
                </c:pt>
                <c:pt idx="8297">
                  <c:v>0.73919999999999941</c:v>
                </c:pt>
                <c:pt idx="8298">
                  <c:v>4.2716999999999992</c:v>
                </c:pt>
                <c:pt idx="8299">
                  <c:v>2.0747999999999998</c:v>
                </c:pt>
                <c:pt idx="8300">
                  <c:v>81.432000000000002</c:v>
                </c:pt>
                <c:pt idx="8301">
                  <c:v>659.98</c:v>
                </c:pt>
                <c:pt idx="8302">
                  <c:v>45.293999999999954</c:v>
                </c:pt>
                <c:pt idx="8303">
                  <c:v>8.2781999999999982</c:v>
                </c:pt>
                <c:pt idx="8304">
                  <c:v>36.477600000000024</c:v>
                </c:pt>
                <c:pt idx="8305">
                  <c:v>15.552000000000001</c:v>
                </c:pt>
                <c:pt idx="8306">
                  <c:v>19.255600000000001</c:v>
                </c:pt>
                <c:pt idx="8307">
                  <c:v>35.677599999999998</c:v>
                </c:pt>
                <c:pt idx="8308">
                  <c:v>11.151</c:v>
                </c:pt>
                <c:pt idx="8309">
                  <c:v>8.5844999999999914</c:v>
                </c:pt>
                <c:pt idx="8310">
                  <c:v>-43.029600000000045</c:v>
                </c:pt>
                <c:pt idx="8311">
                  <c:v>24.460799999999999</c:v>
                </c:pt>
                <c:pt idx="8312">
                  <c:v>764.38180000000011</c:v>
                </c:pt>
                <c:pt idx="8313">
                  <c:v>-14.638799999999947</c:v>
                </c:pt>
                <c:pt idx="8314">
                  <c:v>0.56679999999999997</c:v>
                </c:pt>
                <c:pt idx="8315">
                  <c:v>3.9003999999999985</c:v>
                </c:pt>
                <c:pt idx="8316">
                  <c:v>5.6111999999999993</c:v>
                </c:pt>
                <c:pt idx="8317">
                  <c:v>0.15329999999999994</c:v>
                </c:pt>
                <c:pt idx="8318">
                  <c:v>2.3615999999999966</c:v>
                </c:pt>
                <c:pt idx="8319">
                  <c:v>3.3629999999999995</c:v>
                </c:pt>
                <c:pt idx="8320">
                  <c:v>4.5040000000000031</c:v>
                </c:pt>
                <c:pt idx="8321">
                  <c:v>-24.998400000000011</c:v>
                </c:pt>
                <c:pt idx="8322">
                  <c:v>2.2724000000000002</c:v>
                </c:pt>
                <c:pt idx="8323">
                  <c:v>20.584999999999994</c:v>
                </c:pt>
                <c:pt idx="8324">
                  <c:v>5.3970000000000073</c:v>
                </c:pt>
                <c:pt idx="8325">
                  <c:v>13.857900000000008</c:v>
                </c:pt>
                <c:pt idx="8326">
                  <c:v>-4.5824000000000016</c:v>
                </c:pt>
                <c:pt idx="8327">
                  <c:v>-164.83600000000007</c:v>
                </c:pt>
                <c:pt idx="8328">
                  <c:v>68.975999999999999</c:v>
                </c:pt>
                <c:pt idx="8329">
                  <c:v>3.1104000000000003</c:v>
                </c:pt>
                <c:pt idx="8330">
                  <c:v>2.5215999999999994</c:v>
                </c:pt>
                <c:pt idx="8331">
                  <c:v>3.3629999999999995</c:v>
                </c:pt>
                <c:pt idx="8332">
                  <c:v>88.725000000000023</c:v>
                </c:pt>
                <c:pt idx="8333">
                  <c:v>8.7906000000000013</c:v>
                </c:pt>
                <c:pt idx="8334">
                  <c:v>23.309999999999995</c:v>
                </c:pt>
                <c:pt idx="8335">
                  <c:v>149.76</c:v>
                </c:pt>
                <c:pt idx="8336">
                  <c:v>3.157</c:v>
                </c:pt>
                <c:pt idx="8337">
                  <c:v>11.720800000000001</c:v>
                </c:pt>
                <c:pt idx="8338">
                  <c:v>184.26</c:v>
                </c:pt>
                <c:pt idx="8339">
                  <c:v>-38.211600000000033</c:v>
                </c:pt>
                <c:pt idx="8340">
                  <c:v>15.552000000000001</c:v>
                </c:pt>
                <c:pt idx="8341">
                  <c:v>16.588799999999999</c:v>
                </c:pt>
                <c:pt idx="8342">
                  <c:v>19.807200000000002</c:v>
                </c:pt>
                <c:pt idx="8343">
                  <c:v>22.199999999999996</c:v>
                </c:pt>
                <c:pt idx="8344">
                  <c:v>6.5903999999999989</c:v>
                </c:pt>
                <c:pt idx="8345">
                  <c:v>-10.918799999999983</c:v>
                </c:pt>
                <c:pt idx="8346">
                  <c:v>13.188000000000002</c:v>
                </c:pt>
                <c:pt idx="8347">
                  <c:v>3.7920000000000007</c:v>
                </c:pt>
                <c:pt idx="8348">
                  <c:v>58.66</c:v>
                </c:pt>
                <c:pt idx="8349">
                  <c:v>10.449000000000002</c:v>
                </c:pt>
                <c:pt idx="8350">
                  <c:v>3.1104000000000003</c:v>
                </c:pt>
                <c:pt idx="8351">
                  <c:v>7.3008000000000006</c:v>
                </c:pt>
                <c:pt idx="8352">
                  <c:v>-17.591999999999992</c:v>
                </c:pt>
                <c:pt idx="8353">
                  <c:v>-112.041</c:v>
                </c:pt>
                <c:pt idx="8354">
                  <c:v>-44.94</c:v>
                </c:pt>
                <c:pt idx="8355">
                  <c:v>2.8</c:v>
                </c:pt>
                <c:pt idx="8356">
                  <c:v>41.038800000000002</c:v>
                </c:pt>
                <c:pt idx="8357">
                  <c:v>24.382400000000001</c:v>
                </c:pt>
                <c:pt idx="8358">
                  <c:v>9.2386000000000053</c:v>
                </c:pt>
                <c:pt idx="8359">
                  <c:v>91.32480000000001</c:v>
                </c:pt>
                <c:pt idx="8360">
                  <c:v>3.9679999999999964</c:v>
                </c:pt>
                <c:pt idx="8361">
                  <c:v>-13.580000000000002</c:v>
                </c:pt>
                <c:pt idx="8362">
                  <c:v>-169.63700000000009</c:v>
                </c:pt>
                <c:pt idx="8363">
                  <c:v>27.910800000000009</c:v>
                </c:pt>
                <c:pt idx="8364">
                  <c:v>84.598199999999878</c:v>
                </c:pt>
                <c:pt idx="8365">
                  <c:v>60.476800000000026</c:v>
                </c:pt>
                <c:pt idx="8366">
                  <c:v>7.3872</c:v>
                </c:pt>
                <c:pt idx="8367">
                  <c:v>9.663199999999998</c:v>
                </c:pt>
                <c:pt idx="8368">
                  <c:v>31.47</c:v>
                </c:pt>
                <c:pt idx="8369">
                  <c:v>33.851700000000051</c:v>
                </c:pt>
                <c:pt idx="8370">
                  <c:v>21.293999999999993</c:v>
                </c:pt>
                <c:pt idx="8371">
                  <c:v>-8.472800000000003</c:v>
                </c:pt>
                <c:pt idx="8372">
                  <c:v>33.726600000000005</c:v>
                </c:pt>
                <c:pt idx="8373">
                  <c:v>4.4610000000000021</c:v>
                </c:pt>
                <c:pt idx="8374">
                  <c:v>23.587200000000003</c:v>
                </c:pt>
                <c:pt idx="8375">
                  <c:v>17.549999999999994</c:v>
                </c:pt>
                <c:pt idx="8376">
                  <c:v>8.0479999999999983</c:v>
                </c:pt>
                <c:pt idx="8377">
                  <c:v>-14.576399999999996</c:v>
                </c:pt>
                <c:pt idx="8378">
                  <c:v>5.6375999999999999</c:v>
                </c:pt>
                <c:pt idx="8379">
                  <c:v>69.964999999999975</c:v>
                </c:pt>
                <c:pt idx="8380">
                  <c:v>3.4049999999999994</c:v>
                </c:pt>
                <c:pt idx="8381">
                  <c:v>-20.136200000000006</c:v>
                </c:pt>
                <c:pt idx="8382">
                  <c:v>0</c:v>
                </c:pt>
                <c:pt idx="8383">
                  <c:v>14.992499999999996</c:v>
                </c:pt>
                <c:pt idx="8384">
                  <c:v>6.4127999999999998</c:v>
                </c:pt>
                <c:pt idx="8385">
                  <c:v>4.1327999999999996</c:v>
                </c:pt>
                <c:pt idx="8386">
                  <c:v>2.4359999999999999</c:v>
                </c:pt>
                <c:pt idx="8387">
                  <c:v>21.714000000000002</c:v>
                </c:pt>
                <c:pt idx="8388">
                  <c:v>22.074799999999996</c:v>
                </c:pt>
                <c:pt idx="8389">
                  <c:v>6.2291999999999996</c:v>
                </c:pt>
                <c:pt idx="8390">
                  <c:v>5.7623999999999995</c:v>
                </c:pt>
                <c:pt idx="8391">
                  <c:v>9.8856000000000002</c:v>
                </c:pt>
                <c:pt idx="8392">
                  <c:v>35.864399999999996</c:v>
                </c:pt>
                <c:pt idx="8393">
                  <c:v>48.906000000000006</c:v>
                </c:pt>
                <c:pt idx="8394">
                  <c:v>297.64349999999996</c:v>
                </c:pt>
                <c:pt idx="8395">
                  <c:v>-47.058300000000003</c:v>
                </c:pt>
                <c:pt idx="8396">
                  <c:v>108.74079999999998</c:v>
                </c:pt>
                <c:pt idx="8397">
                  <c:v>-11.52</c:v>
                </c:pt>
                <c:pt idx="8398">
                  <c:v>-35.513599999999997</c:v>
                </c:pt>
                <c:pt idx="8399">
                  <c:v>0.80579999999999963</c:v>
                </c:pt>
                <c:pt idx="8400">
                  <c:v>78.434999999999988</c:v>
                </c:pt>
                <c:pt idx="8401">
                  <c:v>12.805799999999994</c:v>
                </c:pt>
                <c:pt idx="8402">
                  <c:v>11.113199999999999</c:v>
                </c:pt>
                <c:pt idx="8403">
                  <c:v>48.539199999999994</c:v>
                </c:pt>
                <c:pt idx="8404">
                  <c:v>5.8743999999999943</c:v>
                </c:pt>
                <c:pt idx="8405">
                  <c:v>58.179000000000002</c:v>
                </c:pt>
                <c:pt idx="8406">
                  <c:v>9.1953999999999994</c:v>
                </c:pt>
                <c:pt idx="8407">
                  <c:v>8.6729999999999983</c:v>
                </c:pt>
                <c:pt idx="8408">
                  <c:v>45.487000000000002</c:v>
                </c:pt>
                <c:pt idx="8409">
                  <c:v>38.684799999999996</c:v>
                </c:pt>
                <c:pt idx="8410">
                  <c:v>-199.50760000000008</c:v>
                </c:pt>
                <c:pt idx="8411">
                  <c:v>9.1937999999999978</c:v>
                </c:pt>
                <c:pt idx="8412">
                  <c:v>-173.34719999999999</c:v>
                </c:pt>
                <c:pt idx="8413">
                  <c:v>18.143999999999998</c:v>
                </c:pt>
                <c:pt idx="8414">
                  <c:v>-6.2100000000000151</c:v>
                </c:pt>
                <c:pt idx="8415">
                  <c:v>49.970399999999991</c:v>
                </c:pt>
                <c:pt idx="8416">
                  <c:v>46.224999999999987</c:v>
                </c:pt>
                <c:pt idx="8417">
                  <c:v>26.069999999999993</c:v>
                </c:pt>
                <c:pt idx="8418">
                  <c:v>63.106999999999999</c:v>
                </c:pt>
                <c:pt idx="8419">
                  <c:v>2.6783999999999963</c:v>
                </c:pt>
                <c:pt idx="8420">
                  <c:v>87.991200000000006</c:v>
                </c:pt>
                <c:pt idx="8421">
                  <c:v>4.9500000000000011</c:v>
                </c:pt>
                <c:pt idx="8422">
                  <c:v>8.7710000000000008</c:v>
                </c:pt>
                <c:pt idx="8423">
                  <c:v>17.406400000000001</c:v>
                </c:pt>
                <c:pt idx="8424">
                  <c:v>129.29399999999987</c:v>
                </c:pt>
                <c:pt idx="8425">
                  <c:v>-12.287999999999997</c:v>
                </c:pt>
                <c:pt idx="8426">
                  <c:v>0.95759999999999978</c:v>
                </c:pt>
                <c:pt idx="8427">
                  <c:v>0.17439999999999944</c:v>
                </c:pt>
                <c:pt idx="8428">
                  <c:v>-10.911600000000007</c:v>
                </c:pt>
                <c:pt idx="8429">
                  <c:v>-30.392000000000024</c:v>
                </c:pt>
                <c:pt idx="8430">
                  <c:v>6.4649999999999892</c:v>
                </c:pt>
                <c:pt idx="8431">
                  <c:v>112.422</c:v>
                </c:pt>
                <c:pt idx="8432">
                  <c:v>-1.3607999999999998</c:v>
                </c:pt>
                <c:pt idx="8433">
                  <c:v>2.1399999999999992</c:v>
                </c:pt>
                <c:pt idx="8434">
                  <c:v>-6.7230000000000008</c:v>
                </c:pt>
                <c:pt idx="8435">
                  <c:v>-13.683199999999999</c:v>
                </c:pt>
                <c:pt idx="8436">
                  <c:v>16.524199999999997</c:v>
                </c:pt>
                <c:pt idx="8437">
                  <c:v>4.4603999999999999</c:v>
                </c:pt>
                <c:pt idx="8438">
                  <c:v>51.359999999999992</c:v>
                </c:pt>
                <c:pt idx="8439">
                  <c:v>4.9615999999999989</c:v>
                </c:pt>
                <c:pt idx="8440">
                  <c:v>3.4397999999999995</c:v>
                </c:pt>
                <c:pt idx="8441">
                  <c:v>27.435199999999995</c:v>
                </c:pt>
                <c:pt idx="8442">
                  <c:v>-71.990000000000009</c:v>
                </c:pt>
                <c:pt idx="8443">
                  <c:v>-1.4981999999999998</c:v>
                </c:pt>
                <c:pt idx="8444">
                  <c:v>-12.510300000000008</c:v>
                </c:pt>
                <c:pt idx="8445">
                  <c:v>-13.756799999999984</c:v>
                </c:pt>
                <c:pt idx="8446">
                  <c:v>14.700000000000003</c:v>
                </c:pt>
                <c:pt idx="8447">
                  <c:v>50.563199999999995</c:v>
                </c:pt>
                <c:pt idx="8448">
                  <c:v>-127.57919999999996</c:v>
                </c:pt>
                <c:pt idx="8449">
                  <c:v>21.285599999999999</c:v>
                </c:pt>
                <c:pt idx="8450">
                  <c:v>0.66599999999999993</c:v>
                </c:pt>
                <c:pt idx="8451">
                  <c:v>125.99700000000007</c:v>
                </c:pt>
                <c:pt idx="8452">
                  <c:v>-93.472400000000022</c:v>
                </c:pt>
                <c:pt idx="8453">
                  <c:v>77.746800000000007</c:v>
                </c:pt>
                <c:pt idx="8454">
                  <c:v>-67.137</c:v>
                </c:pt>
                <c:pt idx="8455">
                  <c:v>22.238400000000013</c:v>
                </c:pt>
                <c:pt idx="8456">
                  <c:v>-29.007299999999994</c:v>
                </c:pt>
                <c:pt idx="8457">
                  <c:v>-6.2370000000000019</c:v>
                </c:pt>
                <c:pt idx="8458">
                  <c:v>-39.804000000000002</c:v>
                </c:pt>
                <c:pt idx="8459">
                  <c:v>-19.814400000000003</c:v>
                </c:pt>
                <c:pt idx="8460">
                  <c:v>11.890999999999998</c:v>
                </c:pt>
                <c:pt idx="8461">
                  <c:v>9.5940000000000012</c:v>
                </c:pt>
                <c:pt idx="8462">
                  <c:v>3.5999999999999996</c:v>
                </c:pt>
                <c:pt idx="8463">
                  <c:v>22.678200000000018</c:v>
                </c:pt>
                <c:pt idx="8464">
                  <c:v>-2.9180000000000028</c:v>
                </c:pt>
                <c:pt idx="8465">
                  <c:v>3.0497999999999985</c:v>
                </c:pt>
                <c:pt idx="8466">
                  <c:v>144.3546</c:v>
                </c:pt>
                <c:pt idx="8467">
                  <c:v>3.1247999999999996</c:v>
                </c:pt>
                <c:pt idx="8468">
                  <c:v>241.1046</c:v>
                </c:pt>
                <c:pt idx="8469">
                  <c:v>-14.51760000000003</c:v>
                </c:pt>
                <c:pt idx="8470">
                  <c:v>11.919599999999999</c:v>
                </c:pt>
                <c:pt idx="8471">
                  <c:v>-11.692800000000005</c:v>
                </c:pt>
                <c:pt idx="8472">
                  <c:v>1.0499999999999998</c:v>
                </c:pt>
                <c:pt idx="8473">
                  <c:v>0.99520000000000008</c:v>
                </c:pt>
                <c:pt idx="8474">
                  <c:v>-29.053600000000003</c:v>
                </c:pt>
                <c:pt idx="8475">
                  <c:v>23.7742</c:v>
                </c:pt>
                <c:pt idx="8476">
                  <c:v>16.234200000000001</c:v>
                </c:pt>
                <c:pt idx="8477">
                  <c:v>269.30799999999999</c:v>
                </c:pt>
                <c:pt idx="8478">
                  <c:v>1.6703999999999999</c:v>
                </c:pt>
                <c:pt idx="8479">
                  <c:v>8.9909999999999997</c:v>
                </c:pt>
                <c:pt idx="8480">
                  <c:v>10.074400000000001</c:v>
                </c:pt>
                <c:pt idx="8481">
                  <c:v>3.3311999999999999</c:v>
                </c:pt>
                <c:pt idx="8482">
                  <c:v>9.9359999999999999</c:v>
                </c:pt>
                <c:pt idx="8483">
                  <c:v>41.012999999999991</c:v>
                </c:pt>
                <c:pt idx="8484">
                  <c:v>71.927999999999997</c:v>
                </c:pt>
                <c:pt idx="8485">
                  <c:v>21.012799999999999</c:v>
                </c:pt>
                <c:pt idx="8486">
                  <c:v>53.260799999999996</c:v>
                </c:pt>
                <c:pt idx="8487">
                  <c:v>5.97</c:v>
                </c:pt>
                <c:pt idx="8488">
                  <c:v>2799.9839999999995</c:v>
                </c:pt>
                <c:pt idx="8489">
                  <c:v>18.2</c:v>
                </c:pt>
                <c:pt idx="8490">
                  <c:v>7.1021999999999998</c:v>
                </c:pt>
                <c:pt idx="8491">
                  <c:v>0.11880000000000024</c:v>
                </c:pt>
                <c:pt idx="8492">
                  <c:v>20.4984</c:v>
                </c:pt>
                <c:pt idx="8493">
                  <c:v>161.99189999999999</c:v>
                </c:pt>
                <c:pt idx="8494">
                  <c:v>-10.336000000000002</c:v>
                </c:pt>
                <c:pt idx="8495">
                  <c:v>-6.2100000000000151</c:v>
                </c:pt>
                <c:pt idx="8496">
                  <c:v>15.475200000000001</c:v>
                </c:pt>
                <c:pt idx="8497">
                  <c:v>177.58890000000002</c:v>
                </c:pt>
                <c:pt idx="8498">
                  <c:v>5.399799999999999</c:v>
                </c:pt>
                <c:pt idx="8499">
                  <c:v>16.750799999999998</c:v>
                </c:pt>
                <c:pt idx="8500">
                  <c:v>45.975399999999993</c:v>
                </c:pt>
                <c:pt idx="8501">
                  <c:v>1.1988000000000003</c:v>
                </c:pt>
                <c:pt idx="8502">
                  <c:v>-20.784600000000012</c:v>
                </c:pt>
                <c:pt idx="8503">
                  <c:v>6.2208000000000006</c:v>
                </c:pt>
                <c:pt idx="8504">
                  <c:v>-110.02320000000003</c:v>
                </c:pt>
                <c:pt idx="8505">
                  <c:v>-14.169600000000003</c:v>
                </c:pt>
                <c:pt idx="8506">
                  <c:v>8.3880000000000035</c:v>
                </c:pt>
                <c:pt idx="8507">
                  <c:v>49.393799999999992</c:v>
                </c:pt>
                <c:pt idx="8508">
                  <c:v>61.330500000000001</c:v>
                </c:pt>
                <c:pt idx="8509">
                  <c:v>31.497500000000002</c:v>
                </c:pt>
                <c:pt idx="8510">
                  <c:v>10.35</c:v>
                </c:pt>
                <c:pt idx="8511">
                  <c:v>8.9543999999999997</c:v>
                </c:pt>
                <c:pt idx="8512">
                  <c:v>-77.473200000000006</c:v>
                </c:pt>
                <c:pt idx="8513">
                  <c:v>7.2576000000000001</c:v>
                </c:pt>
                <c:pt idx="8514">
                  <c:v>8.2343999999999991</c:v>
                </c:pt>
                <c:pt idx="8515">
                  <c:v>10.0128</c:v>
                </c:pt>
                <c:pt idx="8516">
                  <c:v>0.98280000000000012</c:v>
                </c:pt>
                <c:pt idx="8517">
                  <c:v>-17.443199999999997</c:v>
                </c:pt>
                <c:pt idx="8518">
                  <c:v>1.5587999999999997</c:v>
                </c:pt>
                <c:pt idx="8519">
                  <c:v>45.555000000000007</c:v>
                </c:pt>
                <c:pt idx="8520">
                  <c:v>18.176399999999973</c:v>
                </c:pt>
                <c:pt idx="8521">
                  <c:v>8.9361999999999959</c:v>
                </c:pt>
                <c:pt idx="8522">
                  <c:v>0.25980000000000025</c:v>
                </c:pt>
                <c:pt idx="8523">
                  <c:v>27.93</c:v>
                </c:pt>
                <c:pt idx="8524">
                  <c:v>-7.3960000000000043</c:v>
                </c:pt>
                <c:pt idx="8525">
                  <c:v>7.6895999999999933</c:v>
                </c:pt>
                <c:pt idx="8526">
                  <c:v>-3.4619999999999997</c:v>
                </c:pt>
                <c:pt idx="8527">
                  <c:v>43.995600000000003</c:v>
                </c:pt>
                <c:pt idx="8528">
                  <c:v>3.3889999999999993</c:v>
                </c:pt>
                <c:pt idx="8529">
                  <c:v>-36.213599999999985</c:v>
                </c:pt>
                <c:pt idx="8530">
                  <c:v>16.68</c:v>
                </c:pt>
                <c:pt idx="8531">
                  <c:v>6.3295999999999992</c:v>
                </c:pt>
                <c:pt idx="8532">
                  <c:v>24.842999999999947</c:v>
                </c:pt>
                <c:pt idx="8533">
                  <c:v>35.097300000000004</c:v>
                </c:pt>
                <c:pt idx="8534">
                  <c:v>4.8117999999999999</c:v>
                </c:pt>
                <c:pt idx="8535">
                  <c:v>3.3840000000000003</c:v>
                </c:pt>
                <c:pt idx="8536">
                  <c:v>-12.207999999999995</c:v>
                </c:pt>
                <c:pt idx="8537">
                  <c:v>9.0719999999999992</c:v>
                </c:pt>
                <c:pt idx="8538">
                  <c:v>1.0019999999999993</c:v>
                </c:pt>
                <c:pt idx="8539">
                  <c:v>59.997999999999962</c:v>
                </c:pt>
                <c:pt idx="8540">
                  <c:v>9.6374999999999993</c:v>
                </c:pt>
                <c:pt idx="8541">
                  <c:v>1.6783999999999981</c:v>
                </c:pt>
                <c:pt idx="8542">
                  <c:v>0</c:v>
                </c:pt>
                <c:pt idx="8543">
                  <c:v>83.991600000000005</c:v>
                </c:pt>
                <c:pt idx="8544">
                  <c:v>8.7032000000000007</c:v>
                </c:pt>
                <c:pt idx="8545">
                  <c:v>11.177600000000002</c:v>
                </c:pt>
                <c:pt idx="8546">
                  <c:v>15.944599999999998</c:v>
                </c:pt>
                <c:pt idx="8547">
                  <c:v>17.549999999999997</c:v>
                </c:pt>
                <c:pt idx="8548">
                  <c:v>6.048</c:v>
                </c:pt>
                <c:pt idx="8549">
                  <c:v>4.0039999999999978</c:v>
                </c:pt>
                <c:pt idx="8550">
                  <c:v>2.0358000000000001</c:v>
                </c:pt>
                <c:pt idx="8551">
                  <c:v>3.4276000000000004</c:v>
                </c:pt>
                <c:pt idx="8552">
                  <c:v>134.99549999999999</c:v>
                </c:pt>
                <c:pt idx="8553">
                  <c:v>23.99199999999999</c:v>
                </c:pt>
                <c:pt idx="8554">
                  <c:v>158.52899999999994</c:v>
                </c:pt>
                <c:pt idx="8555">
                  <c:v>89.588799999999992</c:v>
                </c:pt>
                <c:pt idx="8556">
                  <c:v>-33.841799999999999</c:v>
                </c:pt>
                <c:pt idx="8557">
                  <c:v>39.687899999999985</c:v>
                </c:pt>
                <c:pt idx="8558">
                  <c:v>14.741999999999997</c:v>
                </c:pt>
                <c:pt idx="8559">
                  <c:v>35.984999999999999</c:v>
                </c:pt>
                <c:pt idx="8560">
                  <c:v>14.836499999999987</c:v>
                </c:pt>
                <c:pt idx="8561">
                  <c:v>-0.75660000000000016</c:v>
                </c:pt>
                <c:pt idx="8562">
                  <c:v>378.274</c:v>
                </c:pt>
                <c:pt idx="8563">
                  <c:v>-3.5507999999999988</c:v>
                </c:pt>
                <c:pt idx="8564">
                  <c:v>-8.2764000000000379</c:v>
                </c:pt>
                <c:pt idx="8565">
                  <c:v>6.7175999999999974</c:v>
                </c:pt>
                <c:pt idx="8566">
                  <c:v>5.5215999999999994</c:v>
                </c:pt>
                <c:pt idx="8567">
                  <c:v>10.8864</c:v>
                </c:pt>
                <c:pt idx="8568">
                  <c:v>314.84180000000003</c:v>
                </c:pt>
                <c:pt idx="8569">
                  <c:v>77.823200000000014</c:v>
                </c:pt>
                <c:pt idx="8570">
                  <c:v>89.996999999999986</c:v>
                </c:pt>
                <c:pt idx="8571">
                  <c:v>3.2099999999999982</c:v>
                </c:pt>
                <c:pt idx="8572">
                  <c:v>-199.7700000000001</c:v>
                </c:pt>
                <c:pt idx="8573">
                  <c:v>11.543199999999999</c:v>
                </c:pt>
                <c:pt idx="8574">
                  <c:v>0.11340000000000017</c:v>
                </c:pt>
                <c:pt idx="8575">
                  <c:v>0.89599999999999991</c:v>
                </c:pt>
                <c:pt idx="8576">
                  <c:v>26.597999999999999</c:v>
                </c:pt>
                <c:pt idx="8577">
                  <c:v>97.203200000000038</c:v>
                </c:pt>
                <c:pt idx="8578">
                  <c:v>7.7899999999999991</c:v>
                </c:pt>
                <c:pt idx="8579">
                  <c:v>1.2005999999999999</c:v>
                </c:pt>
                <c:pt idx="8580">
                  <c:v>-5.9408999999999992</c:v>
                </c:pt>
                <c:pt idx="8581">
                  <c:v>3.6288</c:v>
                </c:pt>
                <c:pt idx="8582">
                  <c:v>-3.6372000000000027</c:v>
                </c:pt>
                <c:pt idx="8583">
                  <c:v>-13.392000000000003</c:v>
                </c:pt>
                <c:pt idx="8584">
                  <c:v>6.0367999999999986</c:v>
                </c:pt>
                <c:pt idx="8585">
                  <c:v>-8.1311999999999998</c:v>
                </c:pt>
                <c:pt idx="8586">
                  <c:v>244.61549999999988</c:v>
                </c:pt>
                <c:pt idx="8587">
                  <c:v>43.705999999999996</c:v>
                </c:pt>
                <c:pt idx="8588">
                  <c:v>-10.393600000000001</c:v>
                </c:pt>
                <c:pt idx="8589">
                  <c:v>0.47680000000000011</c:v>
                </c:pt>
                <c:pt idx="8590">
                  <c:v>3.9102000000000006</c:v>
                </c:pt>
                <c:pt idx="8591">
                  <c:v>7.008</c:v>
                </c:pt>
                <c:pt idx="8592">
                  <c:v>3.3534000000000006</c:v>
                </c:pt>
                <c:pt idx="8593">
                  <c:v>38.395199999999988</c:v>
                </c:pt>
                <c:pt idx="8594">
                  <c:v>31.197999999999993</c:v>
                </c:pt>
                <c:pt idx="8595">
                  <c:v>5.3460000000000001</c:v>
                </c:pt>
                <c:pt idx="8596">
                  <c:v>16.656799999999997</c:v>
                </c:pt>
                <c:pt idx="8597">
                  <c:v>25.175999999999998</c:v>
                </c:pt>
                <c:pt idx="8598">
                  <c:v>1.512</c:v>
                </c:pt>
                <c:pt idx="8599">
                  <c:v>7.0218000000000007</c:v>
                </c:pt>
                <c:pt idx="8600">
                  <c:v>11.351200000000002</c:v>
                </c:pt>
                <c:pt idx="8601">
                  <c:v>2.5591999999999997</c:v>
                </c:pt>
                <c:pt idx="8602">
                  <c:v>59.492999999999952</c:v>
                </c:pt>
                <c:pt idx="8603">
                  <c:v>-5.2640000000000002</c:v>
                </c:pt>
                <c:pt idx="8604">
                  <c:v>-6.2100000000000151</c:v>
                </c:pt>
                <c:pt idx="8605">
                  <c:v>13.571999999999996</c:v>
                </c:pt>
                <c:pt idx="8606">
                  <c:v>7.6493999999999982</c:v>
                </c:pt>
                <c:pt idx="8607">
                  <c:v>21.075200000000002</c:v>
                </c:pt>
                <c:pt idx="8608">
                  <c:v>4.0456000000000003</c:v>
                </c:pt>
                <c:pt idx="8609">
                  <c:v>-44.196000000000026</c:v>
                </c:pt>
                <c:pt idx="8610">
                  <c:v>6.7008000000000001</c:v>
                </c:pt>
                <c:pt idx="8611">
                  <c:v>29.032499999999999</c:v>
                </c:pt>
                <c:pt idx="8612">
                  <c:v>10.316800000000001</c:v>
                </c:pt>
                <c:pt idx="8613">
                  <c:v>177.58890000000002</c:v>
                </c:pt>
                <c:pt idx="8614">
                  <c:v>3.4685999999999999</c:v>
                </c:pt>
                <c:pt idx="8615">
                  <c:v>4.4550000000000001</c:v>
                </c:pt>
                <c:pt idx="8616">
                  <c:v>40.170200000000001</c:v>
                </c:pt>
                <c:pt idx="8617">
                  <c:v>13.868400000000001</c:v>
                </c:pt>
                <c:pt idx="8618">
                  <c:v>-14.987700000000061</c:v>
                </c:pt>
                <c:pt idx="8619">
                  <c:v>16.931200000000004</c:v>
                </c:pt>
                <c:pt idx="8620">
                  <c:v>-19.863999999999997</c:v>
                </c:pt>
                <c:pt idx="8621">
                  <c:v>2.3363999999999976</c:v>
                </c:pt>
                <c:pt idx="8622">
                  <c:v>3.9808000000000003</c:v>
                </c:pt>
                <c:pt idx="8623">
                  <c:v>-100.91999999999999</c:v>
                </c:pt>
                <c:pt idx="8624">
                  <c:v>-1.3995000000000104</c:v>
                </c:pt>
                <c:pt idx="8625">
                  <c:v>5.1011999999999995</c:v>
                </c:pt>
                <c:pt idx="8626">
                  <c:v>18.970199999999998</c:v>
                </c:pt>
                <c:pt idx="8627">
                  <c:v>16.199999999999992</c:v>
                </c:pt>
                <c:pt idx="8628">
                  <c:v>2.0573999999999995</c:v>
                </c:pt>
                <c:pt idx="8629">
                  <c:v>-120.29400000000004</c:v>
                </c:pt>
                <c:pt idx="8630">
                  <c:v>2.3891999999999998</c:v>
                </c:pt>
                <c:pt idx="8631">
                  <c:v>-78.078000000000003</c:v>
                </c:pt>
                <c:pt idx="8632">
                  <c:v>-913.17599999999993</c:v>
                </c:pt>
                <c:pt idx="8633">
                  <c:v>0.7110000000000003</c:v>
                </c:pt>
                <c:pt idx="8634">
                  <c:v>-89.066399999999987</c:v>
                </c:pt>
                <c:pt idx="8635">
                  <c:v>45.487000000000002</c:v>
                </c:pt>
                <c:pt idx="8636">
                  <c:v>214.76</c:v>
                </c:pt>
                <c:pt idx="8637">
                  <c:v>39.082400000000007</c:v>
                </c:pt>
                <c:pt idx="8638">
                  <c:v>143.982</c:v>
                </c:pt>
                <c:pt idx="8639">
                  <c:v>5.8232999999999997</c:v>
                </c:pt>
                <c:pt idx="8640">
                  <c:v>-1141.47</c:v>
                </c:pt>
                <c:pt idx="8641">
                  <c:v>-45.239999999999995</c:v>
                </c:pt>
                <c:pt idx="8642">
                  <c:v>11.814</c:v>
                </c:pt>
                <c:pt idx="8643">
                  <c:v>1.6379999999999997</c:v>
                </c:pt>
                <c:pt idx="8644">
                  <c:v>-29.244599999999991</c:v>
                </c:pt>
                <c:pt idx="8645">
                  <c:v>1.4136000000000002</c:v>
                </c:pt>
                <c:pt idx="8646">
                  <c:v>19.435200000000009</c:v>
                </c:pt>
                <c:pt idx="8647">
                  <c:v>10.960199999999993</c:v>
                </c:pt>
                <c:pt idx="8648">
                  <c:v>26.428499999999957</c:v>
                </c:pt>
                <c:pt idx="8649">
                  <c:v>-20.090399999999995</c:v>
                </c:pt>
                <c:pt idx="8650">
                  <c:v>2.6789999999999998</c:v>
                </c:pt>
                <c:pt idx="8651">
                  <c:v>5.5341000000000014</c:v>
                </c:pt>
                <c:pt idx="8652">
                  <c:v>2.1899999999999995</c:v>
                </c:pt>
                <c:pt idx="8653">
                  <c:v>75.992400000000004</c:v>
                </c:pt>
                <c:pt idx="8654">
                  <c:v>60.883200000000002</c:v>
                </c:pt>
                <c:pt idx="8655">
                  <c:v>20.059999999999988</c:v>
                </c:pt>
                <c:pt idx="8656">
                  <c:v>24.47</c:v>
                </c:pt>
                <c:pt idx="8657">
                  <c:v>9.743800000000002</c:v>
                </c:pt>
                <c:pt idx="8658">
                  <c:v>-1.3376000000000001</c:v>
                </c:pt>
                <c:pt idx="8659">
                  <c:v>11.223000000000001</c:v>
                </c:pt>
                <c:pt idx="8660">
                  <c:v>-81.440999999999946</c:v>
                </c:pt>
                <c:pt idx="8661">
                  <c:v>-15.9268</c:v>
                </c:pt>
                <c:pt idx="8662">
                  <c:v>69.654599999999988</c:v>
                </c:pt>
                <c:pt idx="8663">
                  <c:v>41.568799999999996</c:v>
                </c:pt>
                <c:pt idx="8664">
                  <c:v>39.564000000000007</c:v>
                </c:pt>
                <c:pt idx="8665">
                  <c:v>13.365</c:v>
                </c:pt>
                <c:pt idx="8666">
                  <c:v>1.6519999999999992</c:v>
                </c:pt>
                <c:pt idx="8667">
                  <c:v>19.375999999999998</c:v>
                </c:pt>
                <c:pt idx="8668">
                  <c:v>3.7569999999999992</c:v>
                </c:pt>
                <c:pt idx="8669">
                  <c:v>7.7039999999999988</c:v>
                </c:pt>
                <c:pt idx="8670">
                  <c:v>-18.23520000000002</c:v>
                </c:pt>
                <c:pt idx="8671">
                  <c:v>-25.108999999999988</c:v>
                </c:pt>
                <c:pt idx="8672">
                  <c:v>6.1991999999999994</c:v>
                </c:pt>
                <c:pt idx="8673">
                  <c:v>-8.5794000000000779</c:v>
                </c:pt>
                <c:pt idx="8674">
                  <c:v>-8.1822000000000052</c:v>
                </c:pt>
                <c:pt idx="8675">
                  <c:v>3.5039999999999996</c:v>
                </c:pt>
                <c:pt idx="8676">
                  <c:v>-3.6536999999999988</c:v>
                </c:pt>
                <c:pt idx="8677">
                  <c:v>-81.306500000000028</c:v>
                </c:pt>
                <c:pt idx="8678">
                  <c:v>-13.342400000000001</c:v>
                </c:pt>
                <c:pt idx="8679">
                  <c:v>33.906499999999994</c:v>
                </c:pt>
                <c:pt idx="8680">
                  <c:v>694.50149999999985</c:v>
                </c:pt>
                <c:pt idx="8681">
                  <c:v>11.802999999999999</c:v>
                </c:pt>
                <c:pt idx="8682">
                  <c:v>16.2486</c:v>
                </c:pt>
                <c:pt idx="8683">
                  <c:v>1.3416000000000001</c:v>
                </c:pt>
                <c:pt idx="8684">
                  <c:v>4.4540999999999986</c:v>
                </c:pt>
                <c:pt idx="8685">
                  <c:v>25.053599999999996</c:v>
                </c:pt>
                <c:pt idx="8686">
                  <c:v>11.585999999999984</c:v>
                </c:pt>
                <c:pt idx="8687">
                  <c:v>8.9499999999999993</c:v>
                </c:pt>
                <c:pt idx="8688">
                  <c:v>5.6159999999999997</c:v>
                </c:pt>
                <c:pt idx="8689">
                  <c:v>1.102199999999999</c:v>
                </c:pt>
                <c:pt idx="8690">
                  <c:v>-56.310799999999972</c:v>
                </c:pt>
                <c:pt idx="8691">
                  <c:v>-49.437600000000032</c:v>
                </c:pt>
                <c:pt idx="8692">
                  <c:v>48.992999999999995</c:v>
                </c:pt>
                <c:pt idx="8693">
                  <c:v>162</c:v>
                </c:pt>
                <c:pt idx="8694">
                  <c:v>9.5256000000000007</c:v>
                </c:pt>
                <c:pt idx="8695">
                  <c:v>11.283900000000017</c:v>
                </c:pt>
                <c:pt idx="8696">
                  <c:v>26.997299999999967</c:v>
                </c:pt>
                <c:pt idx="8697">
                  <c:v>9.3504000000000005</c:v>
                </c:pt>
                <c:pt idx="8698">
                  <c:v>-28.224000000000004</c:v>
                </c:pt>
                <c:pt idx="8699">
                  <c:v>223.99360000000013</c:v>
                </c:pt>
                <c:pt idx="8700">
                  <c:v>6.7031999999999954</c:v>
                </c:pt>
                <c:pt idx="8701">
                  <c:v>17.84699999999998</c:v>
                </c:pt>
                <c:pt idx="8702">
                  <c:v>29.691999999999993</c:v>
                </c:pt>
                <c:pt idx="8703">
                  <c:v>0.44399999999999973</c:v>
                </c:pt>
                <c:pt idx="8704">
                  <c:v>11.513600000000004</c:v>
                </c:pt>
                <c:pt idx="8705">
                  <c:v>0</c:v>
                </c:pt>
                <c:pt idx="8706">
                  <c:v>13.437199999999986</c:v>
                </c:pt>
                <c:pt idx="8707">
                  <c:v>1.6896</c:v>
                </c:pt>
                <c:pt idx="8708">
                  <c:v>-17.992799999999999</c:v>
                </c:pt>
                <c:pt idx="8709">
                  <c:v>25.197899999999969</c:v>
                </c:pt>
                <c:pt idx="8710">
                  <c:v>10.347300000000004</c:v>
                </c:pt>
                <c:pt idx="8711">
                  <c:v>-23.488200000000091</c:v>
                </c:pt>
                <c:pt idx="8712">
                  <c:v>-29.605799999999981</c:v>
                </c:pt>
                <c:pt idx="8713">
                  <c:v>5.3963999999999963</c:v>
                </c:pt>
                <c:pt idx="8714">
                  <c:v>9.3124999999999982</c:v>
                </c:pt>
                <c:pt idx="8715">
                  <c:v>-1.3983999999999996</c:v>
                </c:pt>
                <c:pt idx="8716">
                  <c:v>-160.96</c:v>
                </c:pt>
                <c:pt idx="8717">
                  <c:v>-4.5396000000000019</c:v>
                </c:pt>
                <c:pt idx="8718">
                  <c:v>3.9423999999999997</c:v>
                </c:pt>
                <c:pt idx="8719">
                  <c:v>5.6375999999999999</c:v>
                </c:pt>
                <c:pt idx="8720">
                  <c:v>-119.23120000000003</c:v>
                </c:pt>
                <c:pt idx="8721">
                  <c:v>6.7535999999999987</c:v>
                </c:pt>
                <c:pt idx="8722">
                  <c:v>-2.6670000000000007</c:v>
                </c:pt>
                <c:pt idx="8723">
                  <c:v>13.0928</c:v>
                </c:pt>
                <c:pt idx="8724">
                  <c:v>8.8704000000000018</c:v>
                </c:pt>
                <c:pt idx="8725">
                  <c:v>21.251999999999999</c:v>
                </c:pt>
                <c:pt idx="8726">
                  <c:v>0.70919999999999961</c:v>
                </c:pt>
                <c:pt idx="8727">
                  <c:v>16.005600000000005</c:v>
                </c:pt>
                <c:pt idx="8728">
                  <c:v>8.1939999999999955</c:v>
                </c:pt>
                <c:pt idx="8729">
                  <c:v>2.2511999999999999</c:v>
                </c:pt>
                <c:pt idx="8730">
                  <c:v>-12.730200000000011</c:v>
                </c:pt>
                <c:pt idx="8731">
                  <c:v>15.776999999999996</c:v>
                </c:pt>
                <c:pt idx="8732">
                  <c:v>9.3312000000000008</c:v>
                </c:pt>
                <c:pt idx="8733">
                  <c:v>40.415999999999997</c:v>
                </c:pt>
                <c:pt idx="8734">
                  <c:v>244.61549999999988</c:v>
                </c:pt>
                <c:pt idx="8735">
                  <c:v>9.7439999999999998</c:v>
                </c:pt>
                <c:pt idx="8736">
                  <c:v>160.62299999999993</c:v>
                </c:pt>
                <c:pt idx="8737">
                  <c:v>-5.9399999999999977</c:v>
                </c:pt>
                <c:pt idx="8738">
                  <c:v>3.6431999999999998</c:v>
                </c:pt>
                <c:pt idx="8739">
                  <c:v>-20.996999999999993</c:v>
                </c:pt>
                <c:pt idx="8740">
                  <c:v>21.227999999999998</c:v>
                </c:pt>
                <c:pt idx="8741">
                  <c:v>5.1551999999999998</c:v>
                </c:pt>
                <c:pt idx="8742">
                  <c:v>3.0338000000000003</c:v>
                </c:pt>
                <c:pt idx="8743">
                  <c:v>-4.6409999999999982</c:v>
                </c:pt>
                <c:pt idx="8744">
                  <c:v>4.9647999999999985</c:v>
                </c:pt>
                <c:pt idx="8745">
                  <c:v>28.171799999999998</c:v>
                </c:pt>
                <c:pt idx="8746">
                  <c:v>12.634799999999984</c:v>
                </c:pt>
                <c:pt idx="8747">
                  <c:v>10.061999999999998</c:v>
                </c:pt>
                <c:pt idx="8748">
                  <c:v>38.997399999999971</c:v>
                </c:pt>
                <c:pt idx="8749">
                  <c:v>1143.8910000000001</c:v>
                </c:pt>
                <c:pt idx="8750">
                  <c:v>33.495000000000005</c:v>
                </c:pt>
                <c:pt idx="8751">
                  <c:v>31.4712</c:v>
                </c:pt>
                <c:pt idx="8752">
                  <c:v>19.966499999999982</c:v>
                </c:pt>
                <c:pt idx="8753">
                  <c:v>5.9777999999999993</c:v>
                </c:pt>
                <c:pt idx="8754">
                  <c:v>-3.5640000000000001</c:v>
                </c:pt>
                <c:pt idx="8755">
                  <c:v>-5.2149999999999999</c:v>
                </c:pt>
                <c:pt idx="8756">
                  <c:v>10.5504</c:v>
                </c:pt>
                <c:pt idx="8757">
                  <c:v>24.883200000000002</c:v>
                </c:pt>
                <c:pt idx="8758">
                  <c:v>9.3227999999999991</c:v>
                </c:pt>
                <c:pt idx="8759">
                  <c:v>2.5920000000000001</c:v>
                </c:pt>
                <c:pt idx="8760">
                  <c:v>635.495</c:v>
                </c:pt>
                <c:pt idx="8761">
                  <c:v>58.919199999999989</c:v>
                </c:pt>
                <c:pt idx="8762">
                  <c:v>4.068699999999998</c:v>
                </c:pt>
                <c:pt idx="8763">
                  <c:v>7.2696000000000005</c:v>
                </c:pt>
                <c:pt idx="8764">
                  <c:v>0.73479999999999923</c:v>
                </c:pt>
                <c:pt idx="8765">
                  <c:v>-2.5440000000000005</c:v>
                </c:pt>
                <c:pt idx="8766">
                  <c:v>-67.617000000000019</c:v>
                </c:pt>
                <c:pt idx="8767">
                  <c:v>-13.167000000000002</c:v>
                </c:pt>
                <c:pt idx="8768">
                  <c:v>57.599999999999994</c:v>
                </c:pt>
                <c:pt idx="8769">
                  <c:v>9.1844999999999928</c:v>
                </c:pt>
                <c:pt idx="8770">
                  <c:v>5.1960000000000015</c:v>
                </c:pt>
                <c:pt idx="8771">
                  <c:v>94.278400000000033</c:v>
                </c:pt>
                <c:pt idx="8772">
                  <c:v>23.234999999999992</c:v>
                </c:pt>
                <c:pt idx="8773">
                  <c:v>6.7200000000000006</c:v>
                </c:pt>
                <c:pt idx="8774">
                  <c:v>3.8135999999999992</c:v>
                </c:pt>
                <c:pt idx="8775">
                  <c:v>0.30940000000000001</c:v>
                </c:pt>
                <c:pt idx="8776">
                  <c:v>0</c:v>
                </c:pt>
                <c:pt idx="8777">
                  <c:v>14.5152</c:v>
                </c:pt>
                <c:pt idx="8778">
                  <c:v>7.1993999999999687</c:v>
                </c:pt>
                <c:pt idx="8779">
                  <c:v>2.5641000000000034</c:v>
                </c:pt>
                <c:pt idx="8780">
                  <c:v>6.2243999999999957</c:v>
                </c:pt>
                <c:pt idx="8781">
                  <c:v>-36.117600000000152</c:v>
                </c:pt>
                <c:pt idx="8782">
                  <c:v>6.6351999999999984</c:v>
                </c:pt>
                <c:pt idx="8783">
                  <c:v>259.52970000000005</c:v>
                </c:pt>
                <c:pt idx="8784">
                  <c:v>1.6704000000000001</c:v>
                </c:pt>
                <c:pt idx="8785">
                  <c:v>19.596000000000018</c:v>
                </c:pt>
                <c:pt idx="8786">
                  <c:v>5.4432</c:v>
                </c:pt>
                <c:pt idx="8787">
                  <c:v>54.393599999999978</c:v>
                </c:pt>
                <c:pt idx="8788">
                  <c:v>52.376399999999961</c:v>
                </c:pt>
                <c:pt idx="8789">
                  <c:v>-3.8863999999999947</c:v>
                </c:pt>
                <c:pt idx="8790">
                  <c:v>21.445199999999996</c:v>
                </c:pt>
                <c:pt idx="8791">
                  <c:v>47.035099999999971</c:v>
                </c:pt>
                <c:pt idx="8792">
                  <c:v>6.8713999999999995</c:v>
                </c:pt>
                <c:pt idx="8793">
                  <c:v>8.7945000000000011</c:v>
                </c:pt>
                <c:pt idx="8794">
                  <c:v>72.974999999999909</c:v>
                </c:pt>
                <c:pt idx="8795">
                  <c:v>15.837600000000009</c:v>
                </c:pt>
                <c:pt idx="8796">
                  <c:v>6.2208000000000006</c:v>
                </c:pt>
                <c:pt idx="8797">
                  <c:v>12.874400000000001</c:v>
                </c:pt>
                <c:pt idx="8798">
                  <c:v>336.63499999999999</c:v>
                </c:pt>
                <c:pt idx="8799">
                  <c:v>239.99600000000009</c:v>
                </c:pt>
                <c:pt idx="8800">
                  <c:v>3.7407999999999997</c:v>
                </c:pt>
                <c:pt idx="8801">
                  <c:v>62.15440000000001</c:v>
                </c:pt>
                <c:pt idx="8802">
                  <c:v>54.713599999999985</c:v>
                </c:pt>
                <c:pt idx="8803">
                  <c:v>11.474099999999996</c:v>
                </c:pt>
                <c:pt idx="8804">
                  <c:v>8.6939999999999991</c:v>
                </c:pt>
                <c:pt idx="8805">
                  <c:v>37.235999999999997</c:v>
                </c:pt>
                <c:pt idx="8806">
                  <c:v>14.572799999999997</c:v>
                </c:pt>
                <c:pt idx="8807">
                  <c:v>-27.734999999999992</c:v>
                </c:pt>
                <c:pt idx="8808">
                  <c:v>19.775000000000006</c:v>
                </c:pt>
                <c:pt idx="8809">
                  <c:v>4.9815000000000005</c:v>
                </c:pt>
                <c:pt idx="8810">
                  <c:v>18.009600000000002</c:v>
                </c:pt>
                <c:pt idx="8811">
                  <c:v>48.333599999999976</c:v>
                </c:pt>
                <c:pt idx="8812">
                  <c:v>3.7529999999999997</c:v>
                </c:pt>
                <c:pt idx="8813">
                  <c:v>13.317599999999985</c:v>
                </c:pt>
                <c:pt idx="8814">
                  <c:v>89.314199999999971</c:v>
                </c:pt>
                <c:pt idx="8815">
                  <c:v>20.726999999999997</c:v>
                </c:pt>
                <c:pt idx="8816">
                  <c:v>5.6416000000000004</c:v>
                </c:pt>
                <c:pt idx="8817">
                  <c:v>7.783199999999999</c:v>
                </c:pt>
                <c:pt idx="8818">
                  <c:v>18.662400000000002</c:v>
                </c:pt>
                <c:pt idx="8819">
                  <c:v>117.43199999999999</c:v>
                </c:pt>
                <c:pt idx="8820">
                  <c:v>311.99479999999994</c:v>
                </c:pt>
                <c:pt idx="8821">
                  <c:v>-2.9963999999999995</c:v>
                </c:pt>
                <c:pt idx="8822">
                  <c:v>4.1987999999999985</c:v>
                </c:pt>
                <c:pt idx="8823">
                  <c:v>3.7407999999999997</c:v>
                </c:pt>
                <c:pt idx="8824">
                  <c:v>2.8781999999999992</c:v>
                </c:pt>
                <c:pt idx="8825">
                  <c:v>2.5056000000000003</c:v>
                </c:pt>
                <c:pt idx="8826">
                  <c:v>9.3520000000000003</c:v>
                </c:pt>
                <c:pt idx="8827">
                  <c:v>10.464999999999998</c:v>
                </c:pt>
                <c:pt idx="8828">
                  <c:v>4.7519999999999998</c:v>
                </c:pt>
                <c:pt idx="8829">
                  <c:v>54.087600000000009</c:v>
                </c:pt>
                <c:pt idx="8830">
                  <c:v>11.703999999999997</c:v>
                </c:pt>
                <c:pt idx="8831">
                  <c:v>14.3856</c:v>
                </c:pt>
                <c:pt idx="8832">
                  <c:v>456.58800000000002</c:v>
                </c:pt>
                <c:pt idx="8833">
                  <c:v>3.8774999999999995</c:v>
                </c:pt>
                <c:pt idx="8834">
                  <c:v>25.171999999999997</c:v>
                </c:pt>
                <c:pt idx="8835">
                  <c:v>3.7127999999999997</c:v>
                </c:pt>
                <c:pt idx="8836">
                  <c:v>4.9607999999999999</c:v>
                </c:pt>
                <c:pt idx="8837">
                  <c:v>7.5600000000000005</c:v>
                </c:pt>
                <c:pt idx="8838">
                  <c:v>18.447000000000003</c:v>
                </c:pt>
                <c:pt idx="8839">
                  <c:v>23.768399999999996</c:v>
                </c:pt>
                <c:pt idx="8840">
                  <c:v>131.98680000000002</c:v>
                </c:pt>
                <c:pt idx="8841">
                  <c:v>39.586800000000011</c:v>
                </c:pt>
                <c:pt idx="8842">
                  <c:v>11.151</c:v>
                </c:pt>
                <c:pt idx="8843">
                  <c:v>16.787500000000001</c:v>
                </c:pt>
                <c:pt idx="8844">
                  <c:v>-6.0299999999999976</c:v>
                </c:pt>
                <c:pt idx="8845">
                  <c:v>1.7486999999999999</c:v>
                </c:pt>
                <c:pt idx="8846">
                  <c:v>29.691999999999993</c:v>
                </c:pt>
                <c:pt idx="8847">
                  <c:v>13.011199999999995</c:v>
                </c:pt>
                <c:pt idx="8848">
                  <c:v>8.3519999999999932</c:v>
                </c:pt>
                <c:pt idx="8849">
                  <c:v>45.954000000000008</c:v>
                </c:pt>
                <c:pt idx="8850">
                  <c:v>-2.3136000000000001</c:v>
                </c:pt>
                <c:pt idx="8851">
                  <c:v>3.2871999999999999</c:v>
                </c:pt>
                <c:pt idx="8852">
                  <c:v>55.763999999999996</c:v>
                </c:pt>
                <c:pt idx="8853">
                  <c:v>6.2549999999999919</c:v>
                </c:pt>
                <c:pt idx="8854">
                  <c:v>-7.724700000000098</c:v>
                </c:pt>
                <c:pt idx="8855">
                  <c:v>7.9919999999999991</c:v>
                </c:pt>
                <c:pt idx="8856">
                  <c:v>39.888599999999997</c:v>
                </c:pt>
                <c:pt idx="8857">
                  <c:v>-7.9959999999999996</c:v>
                </c:pt>
                <c:pt idx="8858">
                  <c:v>1906.4849999999999</c:v>
                </c:pt>
                <c:pt idx="8859">
                  <c:v>3.5959999999999983</c:v>
                </c:pt>
                <c:pt idx="8860">
                  <c:v>14.904</c:v>
                </c:pt>
                <c:pt idx="8861">
                  <c:v>3.9248000000000003</c:v>
                </c:pt>
                <c:pt idx="8862">
                  <c:v>96.415999999999997</c:v>
                </c:pt>
                <c:pt idx="8863">
                  <c:v>29.980800000000002</c:v>
                </c:pt>
                <c:pt idx="8864">
                  <c:v>18.662400000000002</c:v>
                </c:pt>
                <c:pt idx="8865">
                  <c:v>10.880999999999997</c:v>
                </c:pt>
                <c:pt idx="8866">
                  <c:v>-70.489999999999981</c:v>
                </c:pt>
                <c:pt idx="8867">
                  <c:v>3.4749999999999996</c:v>
                </c:pt>
                <c:pt idx="8868">
                  <c:v>77.219999999999914</c:v>
                </c:pt>
                <c:pt idx="8869">
                  <c:v>5.3729999999999993</c:v>
                </c:pt>
                <c:pt idx="8870">
                  <c:v>31.099200000000003</c:v>
                </c:pt>
                <c:pt idx="8871">
                  <c:v>5.4124000000000478</c:v>
                </c:pt>
                <c:pt idx="8872">
                  <c:v>-71.39579999999998</c:v>
                </c:pt>
                <c:pt idx="8873">
                  <c:v>-13.393599999999999</c:v>
                </c:pt>
                <c:pt idx="8874">
                  <c:v>-32.984999999999999</c:v>
                </c:pt>
                <c:pt idx="8875">
                  <c:v>-34.758000000000017</c:v>
                </c:pt>
                <c:pt idx="8876">
                  <c:v>-153.20240000000001</c:v>
                </c:pt>
                <c:pt idx="8877">
                  <c:v>225.6</c:v>
                </c:pt>
                <c:pt idx="8878">
                  <c:v>9.5340000000000025</c:v>
                </c:pt>
                <c:pt idx="8879">
                  <c:v>92.505599999999987</c:v>
                </c:pt>
                <c:pt idx="8880">
                  <c:v>86.389199999999988</c:v>
                </c:pt>
                <c:pt idx="8881">
                  <c:v>-0.62650000000000716</c:v>
                </c:pt>
                <c:pt idx="8882">
                  <c:v>1.3986000000000001</c:v>
                </c:pt>
                <c:pt idx="8883">
                  <c:v>4.4849999999999994</c:v>
                </c:pt>
                <c:pt idx="8884">
                  <c:v>-4.5695999999999994</c:v>
                </c:pt>
                <c:pt idx="8885">
                  <c:v>-2.2896000000000001</c:v>
                </c:pt>
                <c:pt idx="8886">
                  <c:v>-16.684799999999996</c:v>
                </c:pt>
                <c:pt idx="8887">
                  <c:v>0</c:v>
                </c:pt>
                <c:pt idx="8888">
                  <c:v>107.03879999999994</c:v>
                </c:pt>
                <c:pt idx="8889">
                  <c:v>220.48530000000002</c:v>
                </c:pt>
                <c:pt idx="8890">
                  <c:v>751.76010000000008</c:v>
                </c:pt>
                <c:pt idx="8891">
                  <c:v>30.444999999999993</c:v>
                </c:pt>
                <c:pt idx="8892">
                  <c:v>267.66720000000009</c:v>
                </c:pt>
                <c:pt idx="8893">
                  <c:v>41.933999999999997</c:v>
                </c:pt>
                <c:pt idx="8894">
                  <c:v>43.684200000000018</c:v>
                </c:pt>
                <c:pt idx="8895">
                  <c:v>3.0497999999999985</c:v>
                </c:pt>
                <c:pt idx="8896">
                  <c:v>10.349999999999994</c:v>
                </c:pt>
                <c:pt idx="8897">
                  <c:v>18.009600000000002</c:v>
                </c:pt>
                <c:pt idx="8898">
                  <c:v>148.49099999999996</c:v>
                </c:pt>
                <c:pt idx="8899">
                  <c:v>11.778199999999998</c:v>
                </c:pt>
                <c:pt idx="8900">
                  <c:v>-12.825599999999994</c:v>
                </c:pt>
                <c:pt idx="8901">
                  <c:v>6.7048000000000005</c:v>
                </c:pt>
                <c:pt idx="8902">
                  <c:v>-38.215799999999973</c:v>
                </c:pt>
                <c:pt idx="8903">
                  <c:v>3.6288</c:v>
                </c:pt>
                <c:pt idx="8904">
                  <c:v>14.043800000000001</c:v>
                </c:pt>
                <c:pt idx="8905">
                  <c:v>6.1679999999999975</c:v>
                </c:pt>
                <c:pt idx="8906">
                  <c:v>33.776999999999994</c:v>
                </c:pt>
                <c:pt idx="8907">
                  <c:v>6.6976000000000013</c:v>
                </c:pt>
                <c:pt idx="8908">
                  <c:v>84.051199999999994</c:v>
                </c:pt>
                <c:pt idx="8909">
                  <c:v>10.307099999999998</c:v>
                </c:pt>
                <c:pt idx="8910">
                  <c:v>15.596099999999996</c:v>
                </c:pt>
                <c:pt idx="8911">
                  <c:v>-32.383800000000008</c:v>
                </c:pt>
                <c:pt idx="8912">
                  <c:v>-2.9700000000000006</c:v>
                </c:pt>
                <c:pt idx="8913">
                  <c:v>1.7247999999999997</c:v>
                </c:pt>
                <c:pt idx="8914">
                  <c:v>107.08199999999985</c:v>
                </c:pt>
                <c:pt idx="8915">
                  <c:v>-20.435200000000002</c:v>
                </c:pt>
                <c:pt idx="8916">
                  <c:v>-131.71680000000001</c:v>
                </c:pt>
                <c:pt idx="8917">
                  <c:v>26.823999999999995</c:v>
                </c:pt>
                <c:pt idx="8918">
                  <c:v>-27.791999999999994</c:v>
                </c:pt>
                <c:pt idx="8919">
                  <c:v>46.196799999999996</c:v>
                </c:pt>
                <c:pt idx="8920">
                  <c:v>57.592799999999997</c:v>
                </c:pt>
                <c:pt idx="8921">
                  <c:v>19.754999999999999</c:v>
                </c:pt>
                <c:pt idx="8922">
                  <c:v>2.6028000000000011</c:v>
                </c:pt>
                <c:pt idx="8923">
                  <c:v>-3.8100000000000005</c:v>
                </c:pt>
                <c:pt idx="8924">
                  <c:v>143.99680000000006</c:v>
                </c:pt>
                <c:pt idx="8925">
                  <c:v>-2.678399999999999</c:v>
                </c:pt>
                <c:pt idx="8926">
                  <c:v>-538.44600000000003</c:v>
                </c:pt>
                <c:pt idx="8927">
                  <c:v>25.792000000000002</c:v>
                </c:pt>
                <c:pt idx="8928">
                  <c:v>-113.28200000000004</c:v>
                </c:pt>
                <c:pt idx="8929">
                  <c:v>-45.294000000000011</c:v>
                </c:pt>
                <c:pt idx="8930">
                  <c:v>17.998199999999997</c:v>
                </c:pt>
                <c:pt idx="8931">
                  <c:v>22.988499999999998</c:v>
                </c:pt>
                <c:pt idx="8932">
                  <c:v>10.855799999999999</c:v>
                </c:pt>
                <c:pt idx="8933">
                  <c:v>4.3523999999999994</c:v>
                </c:pt>
                <c:pt idx="8934">
                  <c:v>3.96</c:v>
                </c:pt>
                <c:pt idx="8935">
                  <c:v>209.97899999999993</c:v>
                </c:pt>
                <c:pt idx="8936">
                  <c:v>53.261000000000003</c:v>
                </c:pt>
                <c:pt idx="8937">
                  <c:v>16.997999999999983</c:v>
                </c:pt>
                <c:pt idx="8938">
                  <c:v>7.0520000000000005</c:v>
                </c:pt>
                <c:pt idx="8939">
                  <c:v>31.373999999999995</c:v>
                </c:pt>
                <c:pt idx="8940">
                  <c:v>-1.8126000000000002</c:v>
                </c:pt>
                <c:pt idx="8941">
                  <c:v>-3.4649999999999999</c:v>
                </c:pt>
                <c:pt idx="8942">
                  <c:v>-251.98739999999992</c:v>
                </c:pt>
                <c:pt idx="8943">
                  <c:v>-47.871600000000001</c:v>
                </c:pt>
                <c:pt idx="8944">
                  <c:v>80.791200000000003</c:v>
                </c:pt>
                <c:pt idx="8945">
                  <c:v>3.2849999999999993</c:v>
                </c:pt>
                <c:pt idx="8946">
                  <c:v>9.3312000000000008</c:v>
                </c:pt>
                <c:pt idx="8947">
                  <c:v>6.15</c:v>
                </c:pt>
                <c:pt idx="8948">
                  <c:v>3.632200000000001</c:v>
                </c:pt>
                <c:pt idx="8949">
                  <c:v>-249.32159999999999</c:v>
                </c:pt>
                <c:pt idx="8950">
                  <c:v>7.615399999999994</c:v>
                </c:pt>
                <c:pt idx="8951">
                  <c:v>1.961999999999998</c:v>
                </c:pt>
                <c:pt idx="8952">
                  <c:v>2.8909999999999982</c:v>
                </c:pt>
                <c:pt idx="8953">
                  <c:v>16.290999999999997</c:v>
                </c:pt>
                <c:pt idx="8954">
                  <c:v>-7.7727999999999895</c:v>
                </c:pt>
                <c:pt idx="8955">
                  <c:v>3.8519999999999994</c:v>
                </c:pt>
                <c:pt idx="8956">
                  <c:v>5.7750000000000021</c:v>
                </c:pt>
                <c:pt idx="8957">
                  <c:v>-7.2000000000000028</c:v>
                </c:pt>
                <c:pt idx="8958">
                  <c:v>37.494999999999962</c:v>
                </c:pt>
                <c:pt idx="8959">
                  <c:v>-179.77600000000001</c:v>
                </c:pt>
                <c:pt idx="8960">
                  <c:v>-24.397999999999911</c:v>
                </c:pt>
                <c:pt idx="8961">
                  <c:v>3.7375999999999996</c:v>
                </c:pt>
                <c:pt idx="8962">
                  <c:v>71.229600000000005</c:v>
                </c:pt>
                <c:pt idx="8963">
                  <c:v>18.893699999999995</c:v>
                </c:pt>
                <c:pt idx="8964">
                  <c:v>75.679999999999978</c:v>
                </c:pt>
                <c:pt idx="8965">
                  <c:v>-1.934400000000001</c:v>
                </c:pt>
                <c:pt idx="8966">
                  <c:v>14.399999999999999</c:v>
                </c:pt>
                <c:pt idx="8967">
                  <c:v>-13.432999999999993</c:v>
                </c:pt>
                <c:pt idx="8968">
                  <c:v>-8.803799999999999</c:v>
                </c:pt>
                <c:pt idx="8969">
                  <c:v>1.7262000000000022</c:v>
                </c:pt>
                <c:pt idx="8970">
                  <c:v>-25.198000000000008</c:v>
                </c:pt>
                <c:pt idx="8971">
                  <c:v>60.391999999999967</c:v>
                </c:pt>
                <c:pt idx="8972">
                  <c:v>-1.187400000000002</c:v>
                </c:pt>
                <c:pt idx="8973">
                  <c:v>28.410200000000017</c:v>
                </c:pt>
                <c:pt idx="8974">
                  <c:v>12.700800000000001</c:v>
                </c:pt>
                <c:pt idx="8975">
                  <c:v>29.363999999999997</c:v>
                </c:pt>
                <c:pt idx="8976">
                  <c:v>-31.033499999999989</c:v>
                </c:pt>
                <c:pt idx="8977">
                  <c:v>-9.1560000000000006</c:v>
                </c:pt>
                <c:pt idx="8978">
                  <c:v>2.8224</c:v>
                </c:pt>
                <c:pt idx="8979">
                  <c:v>-2.8380000000000001</c:v>
                </c:pt>
                <c:pt idx="8980">
                  <c:v>-14.770800000000001</c:v>
                </c:pt>
                <c:pt idx="8981">
                  <c:v>-6.3018000000000001</c:v>
                </c:pt>
                <c:pt idx="8982">
                  <c:v>-2.764800000000001</c:v>
                </c:pt>
                <c:pt idx="8983">
                  <c:v>-194.82400000000001</c:v>
                </c:pt>
                <c:pt idx="8984">
                  <c:v>-99.266399999999976</c:v>
                </c:pt>
                <c:pt idx="8985">
                  <c:v>12.667199999999994</c:v>
                </c:pt>
                <c:pt idx="8986">
                  <c:v>-73.57699999999997</c:v>
                </c:pt>
                <c:pt idx="8987">
                  <c:v>9.2386000000000053</c:v>
                </c:pt>
                <c:pt idx="8988">
                  <c:v>1.1679999999999997</c:v>
                </c:pt>
                <c:pt idx="8989">
                  <c:v>3.7751999999999999</c:v>
                </c:pt>
                <c:pt idx="8990">
                  <c:v>2302.9670999999998</c:v>
                </c:pt>
                <c:pt idx="8991">
                  <c:v>21.997499999999999</c:v>
                </c:pt>
                <c:pt idx="8992">
                  <c:v>4.4004000000000003</c:v>
                </c:pt>
                <c:pt idx="8993">
                  <c:v>-968.88329999999996</c:v>
                </c:pt>
                <c:pt idx="8994">
                  <c:v>29.691999999999993</c:v>
                </c:pt>
                <c:pt idx="8995">
                  <c:v>17.126999999999988</c:v>
                </c:pt>
                <c:pt idx="8996">
                  <c:v>12.314399999999999</c:v>
                </c:pt>
                <c:pt idx="8997">
                  <c:v>19.137599999999992</c:v>
                </c:pt>
                <c:pt idx="8998">
                  <c:v>102.77399999999999</c:v>
                </c:pt>
                <c:pt idx="8999">
                  <c:v>-124.431</c:v>
                </c:pt>
                <c:pt idx="9000">
                  <c:v>-6.0323999999999991</c:v>
                </c:pt>
                <c:pt idx="9001">
                  <c:v>0.83300000000000018</c:v>
                </c:pt>
                <c:pt idx="9002">
                  <c:v>7.1627999999999998</c:v>
                </c:pt>
                <c:pt idx="9003">
                  <c:v>26.393399999999986</c:v>
                </c:pt>
                <c:pt idx="9004">
                  <c:v>6.4368000000000016</c:v>
                </c:pt>
                <c:pt idx="9005">
                  <c:v>24.980400000000007</c:v>
                </c:pt>
                <c:pt idx="9006">
                  <c:v>10.572800000000001</c:v>
                </c:pt>
                <c:pt idx="9007">
                  <c:v>3.4685999999999999</c:v>
                </c:pt>
                <c:pt idx="9008">
                  <c:v>2.7353999999999998</c:v>
                </c:pt>
                <c:pt idx="9009">
                  <c:v>1.1924999999999997</c:v>
                </c:pt>
                <c:pt idx="9010">
                  <c:v>12.8184</c:v>
                </c:pt>
                <c:pt idx="9011">
                  <c:v>21.42</c:v>
                </c:pt>
                <c:pt idx="9012">
                  <c:v>66.541999999999987</c:v>
                </c:pt>
                <c:pt idx="9013">
                  <c:v>3.7529999999999997</c:v>
                </c:pt>
                <c:pt idx="9014">
                  <c:v>9.3120000000000012</c:v>
                </c:pt>
                <c:pt idx="9015">
                  <c:v>4.3835999999999995</c:v>
                </c:pt>
                <c:pt idx="9016">
                  <c:v>3.8528999999999991</c:v>
                </c:pt>
                <c:pt idx="9017">
                  <c:v>8.6435999999999993</c:v>
                </c:pt>
                <c:pt idx="9018">
                  <c:v>5.5379999999999985</c:v>
                </c:pt>
                <c:pt idx="9019">
                  <c:v>7.9983999999999895</c:v>
                </c:pt>
                <c:pt idx="9020">
                  <c:v>9.7217999999999982</c:v>
                </c:pt>
                <c:pt idx="9021">
                  <c:v>-116.84399999999999</c:v>
                </c:pt>
                <c:pt idx="9022">
                  <c:v>9.832800000000006</c:v>
                </c:pt>
                <c:pt idx="9023">
                  <c:v>1.3097999999999956</c:v>
                </c:pt>
                <c:pt idx="9024">
                  <c:v>9.017100000000001</c:v>
                </c:pt>
                <c:pt idx="9025">
                  <c:v>9.7972000000000037</c:v>
                </c:pt>
                <c:pt idx="9026">
                  <c:v>12.831599999999996</c:v>
                </c:pt>
                <c:pt idx="9027">
                  <c:v>6.224400000000001</c:v>
                </c:pt>
                <c:pt idx="9028">
                  <c:v>61.382399999999997</c:v>
                </c:pt>
                <c:pt idx="9029">
                  <c:v>4.5187999999999997</c:v>
                </c:pt>
                <c:pt idx="9030">
                  <c:v>103.81799999999998</c:v>
                </c:pt>
                <c:pt idx="9031">
                  <c:v>45.36960000000002</c:v>
                </c:pt>
                <c:pt idx="9032">
                  <c:v>146.38799999999998</c:v>
                </c:pt>
                <c:pt idx="9033">
                  <c:v>843.17059999999992</c:v>
                </c:pt>
                <c:pt idx="9034">
                  <c:v>-4.4880000000000013</c:v>
                </c:pt>
                <c:pt idx="9035">
                  <c:v>2.7191999999999901</c:v>
                </c:pt>
                <c:pt idx="9036">
                  <c:v>12.441600000000001</c:v>
                </c:pt>
                <c:pt idx="9037">
                  <c:v>5.8707999999999991</c:v>
                </c:pt>
                <c:pt idx="9038">
                  <c:v>-12.414599999999997</c:v>
                </c:pt>
                <c:pt idx="9039">
                  <c:v>4946.37</c:v>
                </c:pt>
                <c:pt idx="9040">
                  <c:v>-45.827300000000008</c:v>
                </c:pt>
                <c:pt idx="9041">
                  <c:v>16.854399999999984</c:v>
                </c:pt>
                <c:pt idx="9042">
                  <c:v>16.588799999999999</c:v>
                </c:pt>
                <c:pt idx="9043">
                  <c:v>163.18979999999999</c:v>
                </c:pt>
                <c:pt idx="9044">
                  <c:v>2.2439999999999998</c:v>
                </c:pt>
                <c:pt idx="9045">
                  <c:v>45.587999999999994</c:v>
                </c:pt>
                <c:pt idx="9046">
                  <c:v>31.489499999999992</c:v>
                </c:pt>
                <c:pt idx="9047">
                  <c:v>8.6854999999999993</c:v>
                </c:pt>
                <c:pt idx="9048">
                  <c:v>22.200000000000003</c:v>
                </c:pt>
                <c:pt idx="9049">
                  <c:v>17.1678</c:v>
                </c:pt>
                <c:pt idx="9050">
                  <c:v>5.3213999999999997</c:v>
                </c:pt>
                <c:pt idx="9051">
                  <c:v>0.83999999999999986</c:v>
                </c:pt>
                <c:pt idx="9052">
                  <c:v>9.4283999999999963</c:v>
                </c:pt>
                <c:pt idx="9053">
                  <c:v>2.878400000000001</c:v>
                </c:pt>
                <c:pt idx="9054">
                  <c:v>6.1488000000000014</c:v>
                </c:pt>
                <c:pt idx="9055">
                  <c:v>8.5722000000000005</c:v>
                </c:pt>
                <c:pt idx="9056">
                  <c:v>553.39019999999982</c:v>
                </c:pt>
                <c:pt idx="9057">
                  <c:v>23.923199999999994</c:v>
                </c:pt>
                <c:pt idx="9058">
                  <c:v>27.358200000000011</c:v>
                </c:pt>
                <c:pt idx="9059">
                  <c:v>334.55099999999993</c:v>
                </c:pt>
                <c:pt idx="9060">
                  <c:v>33.635999999999996</c:v>
                </c:pt>
                <c:pt idx="9061">
                  <c:v>23.556399999999996</c:v>
                </c:pt>
                <c:pt idx="9062">
                  <c:v>18.240000000000002</c:v>
                </c:pt>
                <c:pt idx="9063">
                  <c:v>100.68499999999997</c:v>
                </c:pt>
                <c:pt idx="9064">
                  <c:v>-4.8609000000000009</c:v>
                </c:pt>
                <c:pt idx="9065">
                  <c:v>6.9367999999999999</c:v>
                </c:pt>
                <c:pt idx="9066">
                  <c:v>6.9239999999999995</c:v>
                </c:pt>
                <c:pt idx="9067">
                  <c:v>23.524799999999999</c:v>
                </c:pt>
                <c:pt idx="9068">
                  <c:v>-2.6997000000000355</c:v>
                </c:pt>
                <c:pt idx="9069">
                  <c:v>30.991800000000001</c:v>
                </c:pt>
                <c:pt idx="9070">
                  <c:v>2.6961000000000008</c:v>
                </c:pt>
                <c:pt idx="9071">
                  <c:v>6.8767999999999994</c:v>
                </c:pt>
                <c:pt idx="9072">
                  <c:v>7.783199999999999</c:v>
                </c:pt>
                <c:pt idx="9073">
                  <c:v>67.188000000000017</c:v>
                </c:pt>
                <c:pt idx="9074">
                  <c:v>0</c:v>
                </c:pt>
                <c:pt idx="9075">
                  <c:v>-5.5338000000000012</c:v>
                </c:pt>
                <c:pt idx="9076">
                  <c:v>2.0399999999999991</c:v>
                </c:pt>
                <c:pt idx="9077">
                  <c:v>18.893699999999995</c:v>
                </c:pt>
                <c:pt idx="9078">
                  <c:v>34.988799999999969</c:v>
                </c:pt>
                <c:pt idx="9079">
                  <c:v>2.61</c:v>
                </c:pt>
                <c:pt idx="9080">
                  <c:v>17.993999999999978</c:v>
                </c:pt>
                <c:pt idx="9081">
                  <c:v>9.3312000000000008</c:v>
                </c:pt>
                <c:pt idx="9082">
                  <c:v>1.4455999999999998</c:v>
                </c:pt>
                <c:pt idx="9083">
                  <c:v>2.9346000000000032</c:v>
                </c:pt>
                <c:pt idx="9084">
                  <c:v>13.454999999999998</c:v>
                </c:pt>
                <c:pt idx="9085">
                  <c:v>89.954799999999992</c:v>
                </c:pt>
                <c:pt idx="9086">
                  <c:v>-251.18640000000005</c:v>
                </c:pt>
                <c:pt idx="9087">
                  <c:v>-136.48950000000002</c:v>
                </c:pt>
                <c:pt idx="9088">
                  <c:v>21.539699999999996</c:v>
                </c:pt>
                <c:pt idx="9089">
                  <c:v>-62.772499999999965</c:v>
                </c:pt>
                <c:pt idx="9090">
                  <c:v>104.56799999999998</c:v>
                </c:pt>
                <c:pt idx="9091">
                  <c:v>5.4432</c:v>
                </c:pt>
                <c:pt idx="9092">
                  <c:v>-376.69319999999999</c:v>
                </c:pt>
                <c:pt idx="9093">
                  <c:v>83.994400000000013</c:v>
                </c:pt>
                <c:pt idx="9094">
                  <c:v>181.65599999999998</c:v>
                </c:pt>
                <c:pt idx="9095">
                  <c:v>11.731999999999999</c:v>
                </c:pt>
                <c:pt idx="9096">
                  <c:v>13.2986</c:v>
                </c:pt>
                <c:pt idx="9097">
                  <c:v>15.552000000000001</c:v>
                </c:pt>
                <c:pt idx="9098">
                  <c:v>27.71580000000003</c:v>
                </c:pt>
                <c:pt idx="9099">
                  <c:v>3.7584</c:v>
                </c:pt>
                <c:pt idx="9100">
                  <c:v>128.68049999999994</c:v>
                </c:pt>
                <c:pt idx="9101">
                  <c:v>5.3190000000000008</c:v>
                </c:pt>
                <c:pt idx="9102">
                  <c:v>-16.956800000000005</c:v>
                </c:pt>
                <c:pt idx="9103">
                  <c:v>-84.447999999999993</c:v>
                </c:pt>
                <c:pt idx="9104">
                  <c:v>-51.296000000000006</c:v>
                </c:pt>
                <c:pt idx="9105">
                  <c:v>-28.867800000000017</c:v>
                </c:pt>
                <c:pt idx="9106">
                  <c:v>33.589499999999987</c:v>
                </c:pt>
                <c:pt idx="9107">
                  <c:v>1.6776</c:v>
                </c:pt>
                <c:pt idx="9108">
                  <c:v>11.733400000000001</c:v>
                </c:pt>
                <c:pt idx="9109">
                  <c:v>36.397199999999998</c:v>
                </c:pt>
                <c:pt idx="9110">
                  <c:v>17.472000000000001</c:v>
                </c:pt>
                <c:pt idx="9111">
                  <c:v>4.3623999999999974</c:v>
                </c:pt>
                <c:pt idx="9112">
                  <c:v>6.3040000000000305</c:v>
                </c:pt>
                <c:pt idx="9113">
                  <c:v>7.1345999999999989</c:v>
                </c:pt>
                <c:pt idx="9114">
                  <c:v>38.997500000000002</c:v>
                </c:pt>
                <c:pt idx="9115">
                  <c:v>-93.079999999999984</c:v>
                </c:pt>
                <c:pt idx="9116">
                  <c:v>6.3935999999999993</c:v>
                </c:pt>
                <c:pt idx="9117">
                  <c:v>-63.376499999999965</c:v>
                </c:pt>
                <c:pt idx="9118">
                  <c:v>7.0511999999999988</c:v>
                </c:pt>
                <c:pt idx="9119">
                  <c:v>10.584</c:v>
                </c:pt>
                <c:pt idx="9120">
                  <c:v>46.952999999999996</c:v>
                </c:pt>
                <c:pt idx="9121">
                  <c:v>26.349399999999992</c:v>
                </c:pt>
                <c:pt idx="9122">
                  <c:v>3.5009999999999994</c:v>
                </c:pt>
                <c:pt idx="9123">
                  <c:v>-57.75660000000002</c:v>
                </c:pt>
                <c:pt idx="9124">
                  <c:v>-3.8207999999999984</c:v>
                </c:pt>
                <c:pt idx="9125">
                  <c:v>-2.1375999999999991</c:v>
                </c:pt>
                <c:pt idx="9126">
                  <c:v>3.4775999999999998</c:v>
                </c:pt>
                <c:pt idx="9127">
                  <c:v>-11.2806</c:v>
                </c:pt>
                <c:pt idx="9128">
                  <c:v>-58.71599999999998</c:v>
                </c:pt>
                <c:pt idx="9129">
                  <c:v>-241.17600000000002</c:v>
                </c:pt>
                <c:pt idx="9130">
                  <c:v>1.6324000000000014</c:v>
                </c:pt>
                <c:pt idx="9131">
                  <c:v>9.8856000000000002</c:v>
                </c:pt>
                <c:pt idx="9132">
                  <c:v>36.287699999999987</c:v>
                </c:pt>
                <c:pt idx="9133">
                  <c:v>41.697000000000003</c:v>
                </c:pt>
                <c:pt idx="9134">
                  <c:v>-22.671600000000005</c:v>
                </c:pt>
                <c:pt idx="9135">
                  <c:v>-5.1983999999999995</c:v>
                </c:pt>
                <c:pt idx="9136">
                  <c:v>3.4668000000000001</c:v>
                </c:pt>
                <c:pt idx="9137">
                  <c:v>-12.224</c:v>
                </c:pt>
                <c:pt idx="9138">
                  <c:v>13.571999999999996</c:v>
                </c:pt>
                <c:pt idx="9139">
                  <c:v>95.188799999999972</c:v>
                </c:pt>
                <c:pt idx="9140">
                  <c:v>47.993999999999986</c:v>
                </c:pt>
                <c:pt idx="9141">
                  <c:v>12.208000000000002</c:v>
                </c:pt>
                <c:pt idx="9142">
                  <c:v>3.0043999999999995</c:v>
                </c:pt>
                <c:pt idx="9143">
                  <c:v>70.195499999999981</c:v>
                </c:pt>
                <c:pt idx="9144">
                  <c:v>18.820999999999994</c:v>
                </c:pt>
                <c:pt idx="9145">
                  <c:v>-4.492799999999999</c:v>
                </c:pt>
                <c:pt idx="9146">
                  <c:v>42.991400000000006</c:v>
                </c:pt>
                <c:pt idx="9147">
                  <c:v>2.7336</c:v>
                </c:pt>
                <c:pt idx="9148">
                  <c:v>406.71539999999993</c:v>
                </c:pt>
                <c:pt idx="9149">
                  <c:v>66.508799999999994</c:v>
                </c:pt>
                <c:pt idx="9150">
                  <c:v>12.376000000000001</c:v>
                </c:pt>
                <c:pt idx="9151">
                  <c:v>2.3685999999999989</c:v>
                </c:pt>
                <c:pt idx="9152">
                  <c:v>1.4499999999999993</c:v>
                </c:pt>
                <c:pt idx="9153">
                  <c:v>1.852199999999999</c:v>
                </c:pt>
                <c:pt idx="9154">
                  <c:v>3.1382000000000003</c:v>
                </c:pt>
                <c:pt idx="9155">
                  <c:v>19.238399999999999</c:v>
                </c:pt>
                <c:pt idx="9156">
                  <c:v>27.529200000000003</c:v>
                </c:pt>
                <c:pt idx="9157">
                  <c:v>124.6752</c:v>
                </c:pt>
                <c:pt idx="9158">
                  <c:v>104.7222</c:v>
                </c:pt>
                <c:pt idx="9159">
                  <c:v>-3.0366</c:v>
                </c:pt>
                <c:pt idx="9160">
                  <c:v>-7.9199999999999982</c:v>
                </c:pt>
                <c:pt idx="9161">
                  <c:v>32.46879999999998</c:v>
                </c:pt>
                <c:pt idx="9162">
                  <c:v>176.80260000000001</c:v>
                </c:pt>
                <c:pt idx="9163">
                  <c:v>0.74249999999999994</c:v>
                </c:pt>
                <c:pt idx="9164">
                  <c:v>-393.60200000000009</c:v>
                </c:pt>
                <c:pt idx="9165">
                  <c:v>503.63999999999965</c:v>
                </c:pt>
                <c:pt idx="9166">
                  <c:v>50.327999999999996</c:v>
                </c:pt>
                <c:pt idx="9167">
                  <c:v>72.431999999999988</c:v>
                </c:pt>
                <c:pt idx="9168">
                  <c:v>147.08959999999999</c:v>
                </c:pt>
                <c:pt idx="9169">
                  <c:v>21.012799999999999</c:v>
                </c:pt>
                <c:pt idx="9170">
                  <c:v>1.597999999999999</c:v>
                </c:pt>
                <c:pt idx="9171">
                  <c:v>22.991999999999997</c:v>
                </c:pt>
                <c:pt idx="9172">
                  <c:v>222.58799999999991</c:v>
                </c:pt>
                <c:pt idx="9173">
                  <c:v>11.230799999999999</c:v>
                </c:pt>
                <c:pt idx="9174">
                  <c:v>8.9969999999999892</c:v>
                </c:pt>
                <c:pt idx="9175">
                  <c:v>9.3312000000000008</c:v>
                </c:pt>
                <c:pt idx="9176">
                  <c:v>-20.72399999999999</c:v>
                </c:pt>
                <c:pt idx="9177">
                  <c:v>3.9144000000000005</c:v>
                </c:pt>
                <c:pt idx="9178">
                  <c:v>6.1490000000000009</c:v>
                </c:pt>
                <c:pt idx="9179">
                  <c:v>44.242500000000035</c:v>
                </c:pt>
                <c:pt idx="9180">
                  <c:v>4.1832000000000003</c:v>
                </c:pt>
                <c:pt idx="9181">
                  <c:v>11.673000000000002</c:v>
                </c:pt>
                <c:pt idx="9182">
                  <c:v>7.8064000000000036</c:v>
                </c:pt>
                <c:pt idx="9183">
                  <c:v>11.543199999999999</c:v>
                </c:pt>
                <c:pt idx="9184">
                  <c:v>15.524999999999999</c:v>
                </c:pt>
                <c:pt idx="9185">
                  <c:v>25.897999999999982</c:v>
                </c:pt>
                <c:pt idx="9186">
                  <c:v>412.46800000000007</c:v>
                </c:pt>
                <c:pt idx="9187">
                  <c:v>-0.69760000000000066</c:v>
                </c:pt>
                <c:pt idx="9188">
                  <c:v>3.8024000000000004</c:v>
                </c:pt>
                <c:pt idx="9189">
                  <c:v>-165.768</c:v>
                </c:pt>
                <c:pt idx="9190">
                  <c:v>-82.989999999999981</c:v>
                </c:pt>
                <c:pt idx="9191">
                  <c:v>15.489999999999997</c:v>
                </c:pt>
                <c:pt idx="9192">
                  <c:v>-46.995200000000025</c:v>
                </c:pt>
                <c:pt idx="9193">
                  <c:v>38.779199999999989</c:v>
                </c:pt>
                <c:pt idx="9194">
                  <c:v>3.5993999999999993</c:v>
                </c:pt>
                <c:pt idx="9195">
                  <c:v>-16.614000000000004</c:v>
                </c:pt>
                <c:pt idx="9196">
                  <c:v>19.180800000000001</c:v>
                </c:pt>
                <c:pt idx="9197">
                  <c:v>125.30000000000007</c:v>
                </c:pt>
                <c:pt idx="9198">
                  <c:v>11.0808</c:v>
                </c:pt>
                <c:pt idx="9199">
                  <c:v>32.097999999999971</c:v>
                </c:pt>
                <c:pt idx="9200">
                  <c:v>12.097999999999999</c:v>
                </c:pt>
                <c:pt idx="9201">
                  <c:v>148.51060000000001</c:v>
                </c:pt>
                <c:pt idx="9202">
                  <c:v>10.0632</c:v>
                </c:pt>
                <c:pt idx="9203">
                  <c:v>32.186000000000007</c:v>
                </c:pt>
                <c:pt idx="9204">
                  <c:v>6.911999999999999</c:v>
                </c:pt>
                <c:pt idx="9205">
                  <c:v>4.4891999999999985</c:v>
                </c:pt>
                <c:pt idx="9206">
                  <c:v>24.883200000000002</c:v>
                </c:pt>
                <c:pt idx="9207">
                  <c:v>7.4654999999999987</c:v>
                </c:pt>
                <c:pt idx="9208">
                  <c:v>4.1755999999999993</c:v>
                </c:pt>
                <c:pt idx="9209">
                  <c:v>3.4944000000000002</c:v>
                </c:pt>
                <c:pt idx="9210">
                  <c:v>2.5920000000000001</c:v>
                </c:pt>
                <c:pt idx="9211">
                  <c:v>9.3312000000000008</c:v>
                </c:pt>
                <c:pt idx="9212">
                  <c:v>11.166400000000003</c:v>
                </c:pt>
                <c:pt idx="9213">
                  <c:v>28.598399999999994</c:v>
                </c:pt>
                <c:pt idx="9214">
                  <c:v>6.9741</c:v>
                </c:pt>
                <c:pt idx="9215">
                  <c:v>15.552000000000001</c:v>
                </c:pt>
                <c:pt idx="9216">
                  <c:v>-24.771599999999999</c:v>
                </c:pt>
                <c:pt idx="9217">
                  <c:v>7.4871999999999996</c:v>
                </c:pt>
                <c:pt idx="9218">
                  <c:v>3.3515999999999977</c:v>
                </c:pt>
                <c:pt idx="9219">
                  <c:v>-204.99959999999996</c:v>
                </c:pt>
                <c:pt idx="9220">
                  <c:v>5.2028999999999996</c:v>
                </c:pt>
                <c:pt idx="9221">
                  <c:v>346.03960000000006</c:v>
                </c:pt>
                <c:pt idx="9222">
                  <c:v>12.441600000000001</c:v>
                </c:pt>
                <c:pt idx="9223">
                  <c:v>-13.188000000000009</c:v>
                </c:pt>
                <c:pt idx="9224">
                  <c:v>-2.3232000000000008</c:v>
                </c:pt>
                <c:pt idx="9225">
                  <c:v>-6.4232000000000014</c:v>
                </c:pt>
                <c:pt idx="9226">
                  <c:v>-12.528600000000001</c:v>
                </c:pt>
                <c:pt idx="9227">
                  <c:v>106.78080000000003</c:v>
                </c:pt>
                <c:pt idx="9228">
                  <c:v>3.36</c:v>
                </c:pt>
                <c:pt idx="9229">
                  <c:v>5.5070999999999994</c:v>
                </c:pt>
                <c:pt idx="9230">
                  <c:v>27.993600000000001</c:v>
                </c:pt>
                <c:pt idx="9231">
                  <c:v>-694.29359999999997</c:v>
                </c:pt>
                <c:pt idx="9232">
                  <c:v>31.244399999999995</c:v>
                </c:pt>
                <c:pt idx="9233">
                  <c:v>0.94679999999999698</c:v>
                </c:pt>
                <c:pt idx="9234">
                  <c:v>68.197999999999979</c:v>
                </c:pt>
                <c:pt idx="9235">
                  <c:v>5.2332000000000001</c:v>
                </c:pt>
                <c:pt idx="9236">
                  <c:v>28.436399999999935</c:v>
                </c:pt>
                <c:pt idx="9237">
                  <c:v>2.5591999999999997</c:v>
                </c:pt>
                <c:pt idx="9238">
                  <c:v>-3.6892000000000067</c:v>
                </c:pt>
                <c:pt idx="9239">
                  <c:v>20.584200000000003</c:v>
                </c:pt>
                <c:pt idx="9240">
                  <c:v>-3.9248999999999974</c:v>
                </c:pt>
                <c:pt idx="9241">
                  <c:v>0.57540000000000058</c:v>
                </c:pt>
                <c:pt idx="9242">
                  <c:v>4.6487999999999987</c:v>
                </c:pt>
                <c:pt idx="9243">
                  <c:v>7.0489999999999995</c:v>
                </c:pt>
                <c:pt idx="9244">
                  <c:v>2.2239999999999998</c:v>
                </c:pt>
                <c:pt idx="9245">
                  <c:v>15.552000000000001</c:v>
                </c:pt>
                <c:pt idx="9246">
                  <c:v>2.8535999999999988</c:v>
                </c:pt>
                <c:pt idx="9247">
                  <c:v>0.72279999999999989</c:v>
                </c:pt>
                <c:pt idx="9248">
                  <c:v>1.3649999999999998</c:v>
                </c:pt>
                <c:pt idx="9249">
                  <c:v>220.48250000000002</c:v>
                </c:pt>
                <c:pt idx="9250">
                  <c:v>54.444800000000001</c:v>
                </c:pt>
                <c:pt idx="9251">
                  <c:v>33.639999999999986</c:v>
                </c:pt>
                <c:pt idx="9252">
                  <c:v>63.983999999999988</c:v>
                </c:pt>
                <c:pt idx="9253">
                  <c:v>6.2208000000000006</c:v>
                </c:pt>
                <c:pt idx="9254">
                  <c:v>15.222499999999997</c:v>
                </c:pt>
                <c:pt idx="9255">
                  <c:v>6.8723999999999998</c:v>
                </c:pt>
                <c:pt idx="9256">
                  <c:v>4.4344000000000001</c:v>
                </c:pt>
                <c:pt idx="9257">
                  <c:v>53.270399999999995</c:v>
                </c:pt>
                <c:pt idx="9258">
                  <c:v>24.393000000000001</c:v>
                </c:pt>
                <c:pt idx="9259">
                  <c:v>2.598399999999998</c:v>
                </c:pt>
                <c:pt idx="9260">
                  <c:v>6.63</c:v>
                </c:pt>
                <c:pt idx="9261">
                  <c:v>-2.6997000000000355</c:v>
                </c:pt>
                <c:pt idx="9262">
                  <c:v>35.097300000000004</c:v>
                </c:pt>
                <c:pt idx="9263">
                  <c:v>53.982000000000006</c:v>
                </c:pt>
                <c:pt idx="9264">
                  <c:v>-7.782</c:v>
                </c:pt>
                <c:pt idx="9265">
                  <c:v>24.317999999999998</c:v>
                </c:pt>
                <c:pt idx="9266">
                  <c:v>5.5327999999999999</c:v>
                </c:pt>
                <c:pt idx="9267">
                  <c:v>6.8388000000000009</c:v>
                </c:pt>
                <c:pt idx="9268">
                  <c:v>9.6191999999999993</c:v>
                </c:pt>
                <c:pt idx="9269">
                  <c:v>11.2308</c:v>
                </c:pt>
                <c:pt idx="9270">
                  <c:v>1453.1237999999996</c:v>
                </c:pt>
                <c:pt idx="9271">
                  <c:v>4.4088000000000012</c:v>
                </c:pt>
                <c:pt idx="9272">
                  <c:v>303.3408</c:v>
                </c:pt>
                <c:pt idx="9273">
                  <c:v>757.41120000000001</c:v>
                </c:pt>
                <c:pt idx="9274">
                  <c:v>112.57400000000001</c:v>
                </c:pt>
                <c:pt idx="9275">
                  <c:v>13.852799999999995</c:v>
                </c:pt>
                <c:pt idx="9276">
                  <c:v>11.98</c:v>
                </c:pt>
                <c:pt idx="9277">
                  <c:v>5.1791999999999998</c:v>
                </c:pt>
                <c:pt idx="9278">
                  <c:v>-5.6006999999999962</c:v>
                </c:pt>
                <c:pt idx="9279">
                  <c:v>-28.49799999999999</c:v>
                </c:pt>
                <c:pt idx="9280">
                  <c:v>40.97</c:v>
                </c:pt>
                <c:pt idx="9281">
                  <c:v>20.369999999999997</c:v>
                </c:pt>
                <c:pt idx="9282">
                  <c:v>25.278400000000001</c:v>
                </c:pt>
                <c:pt idx="9283">
                  <c:v>3.9473999999999996</c:v>
                </c:pt>
                <c:pt idx="9284">
                  <c:v>43.223399999999984</c:v>
                </c:pt>
                <c:pt idx="9285">
                  <c:v>4.7712000000000012</c:v>
                </c:pt>
                <c:pt idx="9286">
                  <c:v>-11.020800000000005</c:v>
                </c:pt>
                <c:pt idx="9287">
                  <c:v>-84.961500000000029</c:v>
                </c:pt>
                <c:pt idx="9288">
                  <c:v>-15.418800000000203</c:v>
                </c:pt>
                <c:pt idx="9289">
                  <c:v>22.987699999999997</c:v>
                </c:pt>
                <c:pt idx="9290">
                  <c:v>2.8535999999999988</c:v>
                </c:pt>
                <c:pt idx="9291">
                  <c:v>15.524999999999999</c:v>
                </c:pt>
                <c:pt idx="9292">
                  <c:v>-0.94520000000000004</c:v>
                </c:pt>
                <c:pt idx="9293">
                  <c:v>20.585999999999999</c:v>
                </c:pt>
                <c:pt idx="9294">
                  <c:v>5.0286000000000008</c:v>
                </c:pt>
                <c:pt idx="9295">
                  <c:v>-64.937599999999989</c:v>
                </c:pt>
                <c:pt idx="9296">
                  <c:v>8.2847999999999971</c:v>
                </c:pt>
                <c:pt idx="9297">
                  <c:v>24.476800000000004</c:v>
                </c:pt>
                <c:pt idx="9298">
                  <c:v>6.5057999999999971</c:v>
                </c:pt>
                <c:pt idx="9299">
                  <c:v>-6.8992000000000022</c:v>
                </c:pt>
                <c:pt idx="9300">
                  <c:v>-20.245000000000008</c:v>
                </c:pt>
                <c:pt idx="9301">
                  <c:v>6.122999999999994</c:v>
                </c:pt>
                <c:pt idx="9302">
                  <c:v>0.88559999999999883</c:v>
                </c:pt>
                <c:pt idx="9303">
                  <c:v>5.4432</c:v>
                </c:pt>
                <c:pt idx="9304">
                  <c:v>-2.2877999999999998</c:v>
                </c:pt>
                <c:pt idx="9305">
                  <c:v>2.1840000000000002</c:v>
                </c:pt>
                <c:pt idx="9306">
                  <c:v>1.9023999999999992</c:v>
                </c:pt>
                <c:pt idx="9307">
                  <c:v>3.7200000000000006</c:v>
                </c:pt>
                <c:pt idx="9308">
                  <c:v>15.917999999999999</c:v>
                </c:pt>
                <c:pt idx="9309">
                  <c:v>9.9215999999999998</c:v>
                </c:pt>
                <c:pt idx="9310">
                  <c:v>45.839999999999996</c:v>
                </c:pt>
                <c:pt idx="9311">
                  <c:v>1.7247999999999997</c:v>
                </c:pt>
                <c:pt idx="9312">
                  <c:v>4.7616000000000014</c:v>
                </c:pt>
                <c:pt idx="9313">
                  <c:v>117.12960000000004</c:v>
                </c:pt>
                <c:pt idx="9314">
                  <c:v>46.790800000000004</c:v>
                </c:pt>
                <c:pt idx="9315">
                  <c:v>-27.715799999999994</c:v>
                </c:pt>
                <c:pt idx="9316">
                  <c:v>-163.45159999999996</c:v>
                </c:pt>
                <c:pt idx="9317">
                  <c:v>-2.9940000000000015</c:v>
                </c:pt>
                <c:pt idx="9318">
                  <c:v>6.4127999999999998</c:v>
                </c:pt>
                <c:pt idx="9319">
                  <c:v>25.474399999999999</c:v>
                </c:pt>
                <c:pt idx="9320">
                  <c:v>31.266399999999976</c:v>
                </c:pt>
                <c:pt idx="9321">
                  <c:v>-5.6879999999999988</c:v>
                </c:pt>
                <c:pt idx="9322">
                  <c:v>-84.292799999999986</c:v>
                </c:pt>
                <c:pt idx="9323">
                  <c:v>97.078399999999988</c:v>
                </c:pt>
                <c:pt idx="9324">
                  <c:v>59.481600000000014</c:v>
                </c:pt>
                <c:pt idx="9325">
                  <c:v>23.711999999999996</c:v>
                </c:pt>
                <c:pt idx="9326">
                  <c:v>34.812800000000003</c:v>
                </c:pt>
                <c:pt idx="9327">
                  <c:v>34.178400000000011</c:v>
                </c:pt>
                <c:pt idx="9328">
                  <c:v>7.2744</c:v>
                </c:pt>
                <c:pt idx="9329">
                  <c:v>15.395199999999999</c:v>
                </c:pt>
                <c:pt idx="9330">
                  <c:v>7.3132000000000001</c:v>
                </c:pt>
                <c:pt idx="9331">
                  <c:v>75.180000000000064</c:v>
                </c:pt>
                <c:pt idx="9332">
                  <c:v>50.876800000000003</c:v>
                </c:pt>
                <c:pt idx="9333">
                  <c:v>6.6739999999999995</c:v>
                </c:pt>
                <c:pt idx="9334">
                  <c:v>-15.71759999999999</c:v>
                </c:pt>
                <c:pt idx="9335">
                  <c:v>1.4975999999999996</c:v>
                </c:pt>
                <c:pt idx="9336">
                  <c:v>8.7710000000000008</c:v>
                </c:pt>
                <c:pt idx="9337">
                  <c:v>1.1219999999999999</c:v>
                </c:pt>
                <c:pt idx="9338">
                  <c:v>7.0223999999999993</c:v>
                </c:pt>
                <c:pt idx="9339">
                  <c:v>68.963099999999997</c:v>
                </c:pt>
                <c:pt idx="9340">
                  <c:v>9</c:v>
                </c:pt>
                <c:pt idx="9341">
                  <c:v>11.757600000000011</c:v>
                </c:pt>
                <c:pt idx="9342">
                  <c:v>19.193999999999999</c:v>
                </c:pt>
                <c:pt idx="9343">
                  <c:v>-106.39299999999997</c:v>
                </c:pt>
                <c:pt idx="9344">
                  <c:v>-4.7625000000000011</c:v>
                </c:pt>
                <c:pt idx="9345">
                  <c:v>-11.518799999999999</c:v>
                </c:pt>
                <c:pt idx="9346">
                  <c:v>8.2896000000000001</c:v>
                </c:pt>
                <c:pt idx="9347">
                  <c:v>-12.84900000000016</c:v>
                </c:pt>
                <c:pt idx="9348">
                  <c:v>202.25279999999998</c:v>
                </c:pt>
                <c:pt idx="9349">
                  <c:v>10.909600000000001</c:v>
                </c:pt>
                <c:pt idx="9350">
                  <c:v>4.4603999999999999</c:v>
                </c:pt>
                <c:pt idx="9351">
                  <c:v>-20.784600000000012</c:v>
                </c:pt>
                <c:pt idx="9352">
                  <c:v>-14.870399999999961</c:v>
                </c:pt>
                <c:pt idx="9353">
                  <c:v>3.7127999999999988</c:v>
                </c:pt>
                <c:pt idx="9354">
                  <c:v>9.3312000000000008</c:v>
                </c:pt>
                <c:pt idx="9355">
                  <c:v>1.0192000000000001</c:v>
                </c:pt>
                <c:pt idx="9356">
                  <c:v>8.7137999999999991</c:v>
                </c:pt>
                <c:pt idx="9357">
                  <c:v>15.091999999999995</c:v>
                </c:pt>
                <c:pt idx="9358">
                  <c:v>-99.34529999999998</c:v>
                </c:pt>
                <c:pt idx="9359">
                  <c:v>7.816599999999994</c:v>
                </c:pt>
                <c:pt idx="9360">
                  <c:v>0</c:v>
                </c:pt>
                <c:pt idx="9361">
                  <c:v>10.3194</c:v>
                </c:pt>
                <c:pt idx="9362">
                  <c:v>0.3906000000000005</c:v>
                </c:pt>
                <c:pt idx="9363">
                  <c:v>6.4205999999999976</c:v>
                </c:pt>
                <c:pt idx="9364">
                  <c:v>7.1863999999999919</c:v>
                </c:pt>
                <c:pt idx="9365">
                  <c:v>5.6644000000000005</c:v>
                </c:pt>
                <c:pt idx="9366">
                  <c:v>25.679999999999996</c:v>
                </c:pt>
                <c:pt idx="9367">
                  <c:v>83.843999999999937</c:v>
                </c:pt>
                <c:pt idx="9368">
                  <c:v>18.211199999999998</c:v>
                </c:pt>
                <c:pt idx="9369">
                  <c:v>43.675200000000018</c:v>
                </c:pt>
                <c:pt idx="9370">
                  <c:v>-4.1568000000000023</c:v>
                </c:pt>
                <c:pt idx="9371">
                  <c:v>-86.058600000000013</c:v>
                </c:pt>
                <c:pt idx="9372">
                  <c:v>2.9144999999999994</c:v>
                </c:pt>
                <c:pt idx="9373">
                  <c:v>52.492999999999967</c:v>
                </c:pt>
                <c:pt idx="9374">
                  <c:v>15.958800000000004</c:v>
                </c:pt>
                <c:pt idx="9375">
                  <c:v>10.5</c:v>
                </c:pt>
                <c:pt idx="9376">
                  <c:v>13.674000000000003</c:v>
                </c:pt>
                <c:pt idx="9377">
                  <c:v>8.465600000000002</c:v>
                </c:pt>
                <c:pt idx="9378">
                  <c:v>2.3868</c:v>
                </c:pt>
                <c:pt idx="9379">
                  <c:v>15.934799999999997</c:v>
                </c:pt>
                <c:pt idx="9380">
                  <c:v>6.4784000000000042</c:v>
                </c:pt>
                <c:pt idx="9381">
                  <c:v>-10.60680000000005</c:v>
                </c:pt>
                <c:pt idx="9382">
                  <c:v>0.504</c:v>
                </c:pt>
                <c:pt idx="9383">
                  <c:v>-1.049000000000003</c:v>
                </c:pt>
                <c:pt idx="9384">
                  <c:v>12.441600000000001</c:v>
                </c:pt>
                <c:pt idx="9385">
                  <c:v>33.1584</c:v>
                </c:pt>
                <c:pt idx="9386">
                  <c:v>37.562399999999997</c:v>
                </c:pt>
                <c:pt idx="9387">
                  <c:v>5.7715999999999994</c:v>
                </c:pt>
                <c:pt idx="9388">
                  <c:v>152.02319999999997</c:v>
                </c:pt>
                <c:pt idx="9389">
                  <c:v>0.95879999999999987</c:v>
                </c:pt>
                <c:pt idx="9390">
                  <c:v>14.307499999999997</c:v>
                </c:pt>
                <c:pt idx="9391">
                  <c:v>2.5973999999999995</c:v>
                </c:pt>
                <c:pt idx="9392">
                  <c:v>-29.116799999999955</c:v>
                </c:pt>
                <c:pt idx="9393">
                  <c:v>157.48750000000001</c:v>
                </c:pt>
                <c:pt idx="9394">
                  <c:v>140.39599999999993</c:v>
                </c:pt>
                <c:pt idx="9395">
                  <c:v>-10.019600000000054</c:v>
                </c:pt>
                <c:pt idx="9396">
                  <c:v>35.334599999999995</c:v>
                </c:pt>
                <c:pt idx="9397">
                  <c:v>8.0548000000000002</c:v>
                </c:pt>
                <c:pt idx="9398">
                  <c:v>661.45590000000004</c:v>
                </c:pt>
                <c:pt idx="9399">
                  <c:v>1.2348000000000008</c:v>
                </c:pt>
                <c:pt idx="9400">
                  <c:v>14.6264</c:v>
                </c:pt>
                <c:pt idx="9401">
                  <c:v>0.96119999999999983</c:v>
                </c:pt>
                <c:pt idx="9402">
                  <c:v>-66.230199999999996</c:v>
                </c:pt>
                <c:pt idx="9403">
                  <c:v>286.38359999999989</c:v>
                </c:pt>
                <c:pt idx="9404">
                  <c:v>1.6829999999999994</c:v>
                </c:pt>
                <c:pt idx="9405">
                  <c:v>156.04699999999997</c:v>
                </c:pt>
                <c:pt idx="9406">
                  <c:v>2.6399999999999997</c:v>
                </c:pt>
                <c:pt idx="9407">
                  <c:v>171.36000000000007</c:v>
                </c:pt>
                <c:pt idx="9408">
                  <c:v>3.9831000000000003</c:v>
                </c:pt>
                <c:pt idx="9409">
                  <c:v>-2.5092999999999996</c:v>
                </c:pt>
                <c:pt idx="9410">
                  <c:v>15.385999999999999</c:v>
                </c:pt>
                <c:pt idx="9411">
                  <c:v>6.5434999999999981</c:v>
                </c:pt>
                <c:pt idx="9412">
                  <c:v>0</c:v>
                </c:pt>
                <c:pt idx="9413">
                  <c:v>-11.587200000000003</c:v>
                </c:pt>
                <c:pt idx="9414">
                  <c:v>15.598999999999997</c:v>
                </c:pt>
                <c:pt idx="9415">
                  <c:v>8.7906000000000013</c:v>
                </c:pt>
                <c:pt idx="9416">
                  <c:v>3.2351999999999994</c:v>
                </c:pt>
                <c:pt idx="9417">
                  <c:v>3.6288</c:v>
                </c:pt>
                <c:pt idx="9418">
                  <c:v>4.0338000000000003</c:v>
                </c:pt>
                <c:pt idx="9419">
                  <c:v>-38.821200000000012</c:v>
                </c:pt>
                <c:pt idx="9420">
                  <c:v>-56.059200000000011</c:v>
                </c:pt>
                <c:pt idx="9421">
                  <c:v>60.475200000000058</c:v>
                </c:pt>
                <c:pt idx="9422">
                  <c:v>11.802999999999999</c:v>
                </c:pt>
                <c:pt idx="9423">
                  <c:v>37.796999999999997</c:v>
                </c:pt>
                <c:pt idx="9424">
                  <c:v>4.9500000000000011</c:v>
                </c:pt>
                <c:pt idx="9425">
                  <c:v>420.58800000000019</c:v>
                </c:pt>
                <c:pt idx="9426">
                  <c:v>13.452000000000002</c:v>
                </c:pt>
                <c:pt idx="9427">
                  <c:v>39.97999999999999</c:v>
                </c:pt>
                <c:pt idx="9428">
                  <c:v>-69.311999999999898</c:v>
                </c:pt>
                <c:pt idx="9429">
                  <c:v>82.496999999999957</c:v>
                </c:pt>
                <c:pt idx="9430">
                  <c:v>-16.261300000000006</c:v>
                </c:pt>
                <c:pt idx="9431">
                  <c:v>1.9925999999999999</c:v>
                </c:pt>
                <c:pt idx="9432">
                  <c:v>-5.2640000000000002</c:v>
                </c:pt>
                <c:pt idx="9433">
                  <c:v>12.700800000000001</c:v>
                </c:pt>
                <c:pt idx="9434">
                  <c:v>1.1555999999999984</c:v>
                </c:pt>
                <c:pt idx="9435">
                  <c:v>-31.600000000000037</c:v>
                </c:pt>
                <c:pt idx="9436">
                  <c:v>-2.0621999999999998</c:v>
                </c:pt>
                <c:pt idx="9437">
                  <c:v>6.2208000000000006</c:v>
                </c:pt>
                <c:pt idx="9438">
                  <c:v>-57.115200000000016</c:v>
                </c:pt>
                <c:pt idx="9439">
                  <c:v>2.5019999999999971</c:v>
                </c:pt>
                <c:pt idx="9440">
                  <c:v>6.7251999999999992</c:v>
                </c:pt>
                <c:pt idx="9441">
                  <c:v>6.0449999999999946</c:v>
                </c:pt>
                <c:pt idx="9442">
                  <c:v>1.2192000000000007</c:v>
                </c:pt>
                <c:pt idx="9443">
                  <c:v>19.178600000000003</c:v>
                </c:pt>
                <c:pt idx="9444">
                  <c:v>34.741999999999997</c:v>
                </c:pt>
                <c:pt idx="9445">
                  <c:v>5.6993999999999998</c:v>
                </c:pt>
                <c:pt idx="9446">
                  <c:v>16.146000000000001</c:v>
                </c:pt>
                <c:pt idx="9447">
                  <c:v>138.41699999999997</c:v>
                </c:pt>
                <c:pt idx="9448">
                  <c:v>5.9135999999999997</c:v>
                </c:pt>
                <c:pt idx="9449">
                  <c:v>3.0127999999999995</c:v>
                </c:pt>
                <c:pt idx="9450">
                  <c:v>5.4503999999999913</c:v>
                </c:pt>
                <c:pt idx="9451">
                  <c:v>55.844999999999985</c:v>
                </c:pt>
                <c:pt idx="9452">
                  <c:v>26.582399999999986</c:v>
                </c:pt>
                <c:pt idx="9453">
                  <c:v>13.685099999999995</c:v>
                </c:pt>
                <c:pt idx="9454">
                  <c:v>-8.2763999999999971</c:v>
                </c:pt>
                <c:pt idx="9455">
                  <c:v>-1.8294999999999959</c:v>
                </c:pt>
                <c:pt idx="9456">
                  <c:v>0.33989999999999654</c:v>
                </c:pt>
                <c:pt idx="9457">
                  <c:v>-10.050000000000001</c:v>
                </c:pt>
                <c:pt idx="9458">
                  <c:v>41.933999999999983</c:v>
                </c:pt>
                <c:pt idx="9459">
                  <c:v>-2.9985000000000022</c:v>
                </c:pt>
                <c:pt idx="9460">
                  <c:v>17.22</c:v>
                </c:pt>
                <c:pt idx="9461">
                  <c:v>20.097000000000008</c:v>
                </c:pt>
                <c:pt idx="9462">
                  <c:v>168.47040000000004</c:v>
                </c:pt>
                <c:pt idx="9463">
                  <c:v>3.4047999999999981</c:v>
                </c:pt>
                <c:pt idx="9464">
                  <c:v>7.9487999999999985</c:v>
                </c:pt>
                <c:pt idx="9465">
                  <c:v>1.597999999999999</c:v>
                </c:pt>
                <c:pt idx="9466">
                  <c:v>55.582200000000007</c:v>
                </c:pt>
                <c:pt idx="9467">
                  <c:v>-66.599999999999994</c:v>
                </c:pt>
                <c:pt idx="9468">
                  <c:v>6.2208000000000006</c:v>
                </c:pt>
                <c:pt idx="9469">
                  <c:v>53.260799999999996</c:v>
                </c:pt>
                <c:pt idx="9470">
                  <c:v>3.9991999999999877</c:v>
                </c:pt>
                <c:pt idx="9471">
                  <c:v>3.7127999999999997</c:v>
                </c:pt>
                <c:pt idx="9472">
                  <c:v>24.2012</c:v>
                </c:pt>
                <c:pt idx="9473">
                  <c:v>38.532000000000004</c:v>
                </c:pt>
                <c:pt idx="9474">
                  <c:v>1.9925999999999999</c:v>
                </c:pt>
                <c:pt idx="9475">
                  <c:v>54.214999999999982</c:v>
                </c:pt>
                <c:pt idx="9476">
                  <c:v>-61.872</c:v>
                </c:pt>
                <c:pt idx="9477">
                  <c:v>-6.2370000000000019</c:v>
                </c:pt>
                <c:pt idx="9478">
                  <c:v>4.1124999999999998</c:v>
                </c:pt>
                <c:pt idx="9479">
                  <c:v>-6.5076000000000018</c:v>
                </c:pt>
                <c:pt idx="9480">
                  <c:v>-533.73250000000007</c:v>
                </c:pt>
                <c:pt idx="9481">
                  <c:v>1.8160000000000016</c:v>
                </c:pt>
                <c:pt idx="9482">
                  <c:v>91.995400000000018</c:v>
                </c:pt>
                <c:pt idx="9483">
                  <c:v>6.4943999999999988</c:v>
                </c:pt>
                <c:pt idx="9484">
                  <c:v>-137.97600000000008</c:v>
                </c:pt>
                <c:pt idx="9485">
                  <c:v>9.6299999999999955</c:v>
                </c:pt>
                <c:pt idx="9486">
                  <c:v>-76.953599999999994</c:v>
                </c:pt>
                <c:pt idx="9487">
                  <c:v>2.1581999999999999</c:v>
                </c:pt>
                <c:pt idx="9488">
                  <c:v>50.120000000000033</c:v>
                </c:pt>
                <c:pt idx="9489">
                  <c:v>59.114999999999981</c:v>
                </c:pt>
                <c:pt idx="9490">
                  <c:v>682.5168000000001</c:v>
                </c:pt>
                <c:pt idx="9491">
                  <c:v>3.1007999999999996</c:v>
                </c:pt>
                <c:pt idx="9492">
                  <c:v>19.080000000000002</c:v>
                </c:pt>
                <c:pt idx="9493">
                  <c:v>350.42700000000002</c:v>
                </c:pt>
                <c:pt idx="9494">
                  <c:v>5.3460000000000001</c:v>
                </c:pt>
                <c:pt idx="9495">
                  <c:v>46.800000000000004</c:v>
                </c:pt>
                <c:pt idx="9496">
                  <c:v>2.3409000000000004</c:v>
                </c:pt>
                <c:pt idx="9497">
                  <c:v>2.0286</c:v>
                </c:pt>
                <c:pt idx="9498">
                  <c:v>82.290599999999998</c:v>
                </c:pt>
                <c:pt idx="9499">
                  <c:v>31.187999999999999</c:v>
                </c:pt>
                <c:pt idx="9500">
                  <c:v>11.314800000000002</c:v>
                </c:pt>
                <c:pt idx="9501">
                  <c:v>8.01</c:v>
                </c:pt>
                <c:pt idx="9502">
                  <c:v>8.3537999999999997</c:v>
                </c:pt>
                <c:pt idx="9503">
                  <c:v>0.80640000000000001</c:v>
                </c:pt>
                <c:pt idx="9504">
                  <c:v>272.98250000000002</c:v>
                </c:pt>
                <c:pt idx="9505">
                  <c:v>54.860399999999998</c:v>
                </c:pt>
                <c:pt idx="9506">
                  <c:v>7.4759999999999991</c:v>
                </c:pt>
                <c:pt idx="9507">
                  <c:v>18.089999999999996</c:v>
                </c:pt>
                <c:pt idx="9508">
                  <c:v>4.5836999999999994</c:v>
                </c:pt>
                <c:pt idx="9509">
                  <c:v>20.694600000000008</c:v>
                </c:pt>
                <c:pt idx="9510">
                  <c:v>15.7194</c:v>
                </c:pt>
                <c:pt idx="9511">
                  <c:v>-13.895999999999997</c:v>
                </c:pt>
                <c:pt idx="9512">
                  <c:v>-6.0196000000000254</c:v>
                </c:pt>
                <c:pt idx="9513">
                  <c:v>544.41749999999979</c:v>
                </c:pt>
                <c:pt idx="9514">
                  <c:v>31.869599999999995</c:v>
                </c:pt>
                <c:pt idx="9515">
                  <c:v>8.808799999999998</c:v>
                </c:pt>
                <c:pt idx="9516">
                  <c:v>4.0472999999999999</c:v>
                </c:pt>
                <c:pt idx="9517">
                  <c:v>2.5056000000000003</c:v>
                </c:pt>
                <c:pt idx="9518">
                  <c:v>48.994199999999921</c:v>
                </c:pt>
                <c:pt idx="9519">
                  <c:v>22.702400000000004</c:v>
                </c:pt>
                <c:pt idx="9520">
                  <c:v>3.720799999999997</c:v>
                </c:pt>
                <c:pt idx="9521">
                  <c:v>36.44729999999997</c:v>
                </c:pt>
                <c:pt idx="9522">
                  <c:v>5.4432</c:v>
                </c:pt>
                <c:pt idx="9523">
                  <c:v>-7.7406000000000006</c:v>
                </c:pt>
                <c:pt idx="9524">
                  <c:v>29.371999999999993</c:v>
                </c:pt>
                <c:pt idx="9525">
                  <c:v>39.97999999999999</c:v>
                </c:pt>
                <c:pt idx="9526">
                  <c:v>-7.0145999999999997</c:v>
                </c:pt>
                <c:pt idx="9527">
                  <c:v>60.463200000000015</c:v>
                </c:pt>
                <c:pt idx="9528">
                  <c:v>3.0211999999999994</c:v>
                </c:pt>
                <c:pt idx="9529">
                  <c:v>0.95759999999999934</c:v>
                </c:pt>
                <c:pt idx="9530">
                  <c:v>24.269599999999997</c:v>
                </c:pt>
                <c:pt idx="9531">
                  <c:v>5.5616000000000021</c:v>
                </c:pt>
                <c:pt idx="9532">
                  <c:v>80.777199999999979</c:v>
                </c:pt>
                <c:pt idx="9533">
                  <c:v>12.607699999999999</c:v>
                </c:pt>
                <c:pt idx="9534">
                  <c:v>1.3391999999999982</c:v>
                </c:pt>
                <c:pt idx="9535">
                  <c:v>3.283199999999999</c:v>
                </c:pt>
                <c:pt idx="9536">
                  <c:v>-6.8634000000000013</c:v>
                </c:pt>
                <c:pt idx="9537">
                  <c:v>84.293999999999969</c:v>
                </c:pt>
                <c:pt idx="9538">
                  <c:v>7.7739999999999991</c:v>
                </c:pt>
                <c:pt idx="9539">
                  <c:v>18.781199999999998</c:v>
                </c:pt>
                <c:pt idx="9540">
                  <c:v>16.797200000000004</c:v>
                </c:pt>
                <c:pt idx="9541">
                  <c:v>13.320000000000002</c:v>
                </c:pt>
                <c:pt idx="9542">
                  <c:v>-9.6565000000000047</c:v>
                </c:pt>
                <c:pt idx="9543">
                  <c:v>19.137599999999992</c:v>
                </c:pt>
                <c:pt idx="9544">
                  <c:v>-114.01739999999995</c:v>
                </c:pt>
                <c:pt idx="9545">
                  <c:v>0.89100000000000001</c:v>
                </c:pt>
                <c:pt idx="9546">
                  <c:v>35.663599999999995</c:v>
                </c:pt>
                <c:pt idx="9547">
                  <c:v>2.1399999999999992</c:v>
                </c:pt>
                <c:pt idx="9548">
                  <c:v>-3.8549999999999986</c:v>
                </c:pt>
                <c:pt idx="9549">
                  <c:v>90.71999999999997</c:v>
                </c:pt>
                <c:pt idx="9550">
                  <c:v>5.1929999999999996</c:v>
                </c:pt>
                <c:pt idx="9551">
                  <c:v>43.318799999999953</c:v>
                </c:pt>
                <c:pt idx="9552">
                  <c:v>36.470399999999998</c:v>
                </c:pt>
                <c:pt idx="9553">
                  <c:v>8.5539999999999878</c:v>
                </c:pt>
                <c:pt idx="9554">
                  <c:v>9.7789999999999964</c:v>
                </c:pt>
                <c:pt idx="9555">
                  <c:v>0.56399999999999983</c:v>
                </c:pt>
                <c:pt idx="9556">
                  <c:v>84.943599999999989</c:v>
                </c:pt>
                <c:pt idx="9557">
                  <c:v>-1.5935999999999995</c:v>
                </c:pt>
                <c:pt idx="9558">
                  <c:v>34.786500000000004</c:v>
                </c:pt>
                <c:pt idx="9559">
                  <c:v>-44.018999999999991</c:v>
                </c:pt>
                <c:pt idx="9560">
                  <c:v>10.393599999999998</c:v>
                </c:pt>
                <c:pt idx="9561">
                  <c:v>-75.59580000000004</c:v>
                </c:pt>
                <c:pt idx="9562">
                  <c:v>-164.9538</c:v>
                </c:pt>
                <c:pt idx="9563">
                  <c:v>2.0999999999999996</c:v>
                </c:pt>
                <c:pt idx="9564">
                  <c:v>5.7623999999999995</c:v>
                </c:pt>
                <c:pt idx="9565">
                  <c:v>98.480200000000082</c:v>
                </c:pt>
                <c:pt idx="9566">
                  <c:v>-10.116</c:v>
                </c:pt>
                <c:pt idx="9567">
                  <c:v>1.0584000000000002</c:v>
                </c:pt>
                <c:pt idx="9568">
                  <c:v>22.388800000000003</c:v>
                </c:pt>
                <c:pt idx="9569">
                  <c:v>-4.4879999999999978</c:v>
                </c:pt>
                <c:pt idx="9570">
                  <c:v>1.6783999999999981</c:v>
                </c:pt>
                <c:pt idx="9571">
                  <c:v>5.5439999999999987</c:v>
                </c:pt>
                <c:pt idx="9572">
                  <c:v>7.9378000000000002</c:v>
                </c:pt>
                <c:pt idx="9573">
                  <c:v>1.9259999999999975</c:v>
                </c:pt>
                <c:pt idx="9574">
                  <c:v>10.4148</c:v>
                </c:pt>
                <c:pt idx="9575">
                  <c:v>-28.686199999999999</c:v>
                </c:pt>
                <c:pt idx="9576">
                  <c:v>-79.908000000000015</c:v>
                </c:pt>
                <c:pt idx="9577">
                  <c:v>-4.4969999999999999</c:v>
                </c:pt>
                <c:pt idx="9578">
                  <c:v>323.95499999999993</c:v>
                </c:pt>
                <c:pt idx="9579">
                  <c:v>3.5489999999999924</c:v>
                </c:pt>
                <c:pt idx="9580">
                  <c:v>8.6854999999999993</c:v>
                </c:pt>
                <c:pt idx="9581">
                  <c:v>-6.5490000000000492</c:v>
                </c:pt>
                <c:pt idx="9582">
                  <c:v>3.4973999999999998</c:v>
                </c:pt>
                <c:pt idx="9583">
                  <c:v>-5.0098000000000269</c:v>
                </c:pt>
                <c:pt idx="9584">
                  <c:v>13.967199999999998</c:v>
                </c:pt>
                <c:pt idx="9585">
                  <c:v>11.240400000000001</c:v>
                </c:pt>
                <c:pt idx="9586">
                  <c:v>22.155999999999999</c:v>
                </c:pt>
                <c:pt idx="9587">
                  <c:v>-43.9056</c:v>
                </c:pt>
                <c:pt idx="9588">
                  <c:v>15.191999999999979</c:v>
                </c:pt>
                <c:pt idx="9589">
                  <c:v>5.6783999999999981</c:v>
                </c:pt>
                <c:pt idx="9590">
                  <c:v>-172.55700000000007</c:v>
                </c:pt>
                <c:pt idx="9591">
                  <c:v>-9.8799999999999955</c:v>
                </c:pt>
                <c:pt idx="9592">
                  <c:v>-378.40000000000009</c:v>
                </c:pt>
                <c:pt idx="9593">
                  <c:v>3.8519999999999994</c:v>
                </c:pt>
                <c:pt idx="9594">
                  <c:v>5.6644000000000005</c:v>
                </c:pt>
                <c:pt idx="9595">
                  <c:v>6.7236000000000002</c:v>
                </c:pt>
                <c:pt idx="9596">
                  <c:v>89.954799999999992</c:v>
                </c:pt>
                <c:pt idx="9597">
                  <c:v>8.2763999999999953</c:v>
                </c:pt>
                <c:pt idx="9598">
                  <c:v>19.468799999999998</c:v>
                </c:pt>
                <c:pt idx="9599">
                  <c:v>2.6405999999999992</c:v>
                </c:pt>
                <c:pt idx="9600">
                  <c:v>14.5152</c:v>
                </c:pt>
                <c:pt idx="9601">
                  <c:v>114.95999999999998</c:v>
                </c:pt>
                <c:pt idx="9602">
                  <c:v>9.234</c:v>
                </c:pt>
                <c:pt idx="9603">
                  <c:v>-213.55740000000006</c:v>
                </c:pt>
                <c:pt idx="9604">
                  <c:v>55.36160000000001</c:v>
                </c:pt>
                <c:pt idx="9605">
                  <c:v>-6.1879999999999988</c:v>
                </c:pt>
                <c:pt idx="9606">
                  <c:v>-43.729199999999992</c:v>
                </c:pt>
                <c:pt idx="9607">
                  <c:v>9.9359999999999999</c:v>
                </c:pt>
                <c:pt idx="9608">
                  <c:v>5.2028999999999996</c:v>
                </c:pt>
                <c:pt idx="9609">
                  <c:v>19.798799999999972</c:v>
                </c:pt>
                <c:pt idx="9610">
                  <c:v>13.3056</c:v>
                </c:pt>
                <c:pt idx="9611">
                  <c:v>5.2559999999999993</c:v>
                </c:pt>
                <c:pt idx="9612">
                  <c:v>23.998400000000004</c:v>
                </c:pt>
                <c:pt idx="9613">
                  <c:v>6.8939999999999984</c:v>
                </c:pt>
                <c:pt idx="9614">
                  <c:v>15.319499999999996</c:v>
                </c:pt>
                <c:pt idx="9615">
                  <c:v>762.59400000000005</c:v>
                </c:pt>
                <c:pt idx="9616">
                  <c:v>1.6703999999999999</c:v>
                </c:pt>
                <c:pt idx="9617">
                  <c:v>74.998499999999922</c:v>
                </c:pt>
                <c:pt idx="9618">
                  <c:v>5.3969999999999914</c:v>
                </c:pt>
                <c:pt idx="9619">
                  <c:v>-1.7495000000000118</c:v>
                </c:pt>
                <c:pt idx="9620">
                  <c:v>1.2527999999999988</c:v>
                </c:pt>
                <c:pt idx="9621">
                  <c:v>0.47279999999999966</c:v>
                </c:pt>
                <c:pt idx="9622">
                  <c:v>11.102399999999996</c:v>
                </c:pt>
                <c:pt idx="9623">
                  <c:v>-54.549600000000012</c:v>
                </c:pt>
                <c:pt idx="9624">
                  <c:v>-39.511800000000036</c:v>
                </c:pt>
                <c:pt idx="9625">
                  <c:v>-96.470399999999955</c:v>
                </c:pt>
                <c:pt idx="9626">
                  <c:v>3.3524000000000003</c:v>
                </c:pt>
                <c:pt idx="9627">
                  <c:v>6.7481999999999989</c:v>
                </c:pt>
                <c:pt idx="9628">
                  <c:v>13.0928</c:v>
                </c:pt>
                <c:pt idx="9629">
                  <c:v>-2.5212000000000003</c:v>
                </c:pt>
                <c:pt idx="9630">
                  <c:v>2.3243999999999994</c:v>
                </c:pt>
                <c:pt idx="9631">
                  <c:v>88.052999999999997</c:v>
                </c:pt>
                <c:pt idx="9632">
                  <c:v>38.975200000000008</c:v>
                </c:pt>
                <c:pt idx="9633">
                  <c:v>30.089999999999982</c:v>
                </c:pt>
                <c:pt idx="9634">
                  <c:v>22.246000000000006</c:v>
                </c:pt>
                <c:pt idx="9635">
                  <c:v>260.61120000000017</c:v>
                </c:pt>
                <c:pt idx="9636">
                  <c:v>55.016000000000005</c:v>
                </c:pt>
                <c:pt idx="9637">
                  <c:v>94.926000000000045</c:v>
                </c:pt>
                <c:pt idx="9638">
                  <c:v>5.6644000000000005</c:v>
                </c:pt>
                <c:pt idx="9639">
                  <c:v>-1862.3124000000003</c:v>
                </c:pt>
                <c:pt idx="9640">
                  <c:v>9.4989999999999988</c:v>
                </c:pt>
                <c:pt idx="9641">
                  <c:v>0</c:v>
                </c:pt>
                <c:pt idx="9642">
                  <c:v>21.835199999999986</c:v>
                </c:pt>
                <c:pt idx="9643">
                  <c:v>54.17639999999993</c:v>
                </c:pt>
                <c:pt idx="9644">
                  <c:v>12.312299999999993</c:v>
                </c:pt>
                <c:pt idx="9645">
                  <c:v>-8.3524000000000012</c:v>
                </c:pt>
                <c:pt idx="9646">
                  <c:v>-48.391999999999982</c:v>
                </c:pt>
                <c:pt idx="9647">
                  <c:v>57.501599999999996</c:v>
                </c:pt>
                <c:pt idx="9648">
                  <c:v>78.951599999999999</c:v>
                </c:pt>
                <c:pt idx="9649">
                  <c:v>160.31359999999984</c:v>
                </c:pt>
                <c:pt idx="9650">
                  <c:v>10.4076</c:v>
                </c:pt>
                <c:pt idx="9651">
                  <c:v>19.487999999999992</c:v>
                </c:pt>
                <c:pt idx="9652">
                  <c:v>297.69</c:v>
                </c:pt>
                <c:pt idx="9653">
                  <c:v>11.997999999999998</c:v>
                </c:pt>
                <c:pt idx="9654">
                  <c:v>-3.6212</c:v>
                </c:pt>
                <c:pt idx="9655">
                  <c:v>35.078399999999995</c:v>
                </c:pt>
                <c:pt idx="9656">
                  <c:v>1.3944000000000001</c:v>
                </c:pt>
                <c:pt idx="9657">
                  <c:v>5.7376000000000005</c:v>
                </c:pt>
                <c:pt idx="9658">
                  <c:v>83.709599999999966</c:v>
                </c:pt>
                <c:pt idx="9659">
                  <c:v>9</c:v>
                </c:pt>
                <c:pt idx="9660">
                  <c:v>226.79460000000006</c:v>
                </c:pt>
                <c:pt idx="9661">
                  <c:v>3.7744</c:v>
                </c:pt>
                <c:pt idx="9662">
                  <c:v>161.19000000000003</c:v>
                </c:pt>
                <c:pt idx="9663">
                  <c:v>9.6974999999999838</c:v>
                </c:pt>
                <c:pt idx="9664">
                  <c:v>6.2208000000000006</c:v>
                </c:pt>
                <c:pt idx="9665">
                  <c:v>23.987999999999996</c:v>
                </c:pt>
                <c:pt idx="9666">
                  <c:v>4.4711999999999996</c:v>
                </c:pt>
                <c:pt idx="9667">
                  <c:v>6.5569000000000006</c:v>
                </c:pt>
                <c:pt idx="9668">
                  <c:v>35.984999999999999</c:v>
                </c:pt>
                <c:pt idx="9669">
                  <c:v>6.8723999999999998</c:v>
                </c:pt>
                <c:pt idx="9670">
                  <c:v>8.0849999999999973</c:v>
                </c:pt>
                <c:pt idx="9671">
                  <c:v>1.375</c:v>
                </c:pt>
                <c:pt idx="9672">
                  <c:v>2.6892000000000005</c:v>
                </c:pt>
                <c:pt idx="9673">
                  <c:v>-374.99250000000006</c:v>
                </c:pt>
                <c:pt idx="9674">
                  <c:v>1.331599999999999</c:v>
                </c:pt>
                <c:pt idx="9675">
                  <c:v>14.143999999999998</c:v>
                </c:pt>
                <c:pt idx="9676">
                  <c:v>29.449199999999998</c:v>
                </c:pt>
                <c:pt idx="9677">
                  <c:v>2.027099999999999</c:v>
                </c:pt>
                <c:pt idx="9678">
                  <c:v>1.8468</c:v>
                </c:pt>
                <c:pt idx="9679">
                  <c:v>61.38900000000001</c:v>
                </c:pt>
                <c:pt idx="9680">
                  <c:v>75.167999999999921</c:v>
                </c:pt>
                <c:pt idx="9681">
                  <c:v>4.2336</c:v>
                </c:pt>
                <c:pt idx="9682">
                  <c:v>18.662400000000002</c:v>
                </c:pt>
                <c:pt idx="9683">
                  <c:v>54.280799999999999</c:v>
                </c:pt>
                <c:pt idx="9684">
                  <c:v>6.3504000000000005</c:v>
                </c:pt>
                <c:pt idx="9685">
                  <c:v>5.8064999999999998</c:v>
                </c:pt>
                <c:pt idx="9686">
                  <c:v>10.178999999999997</c:v>
                </c:pt>
                <c:pt idx="9687">
                  <c:v>-17.469000000000005</c:v>
                </c:pt>
                <c:pt idx="9688">
                  <c:v>15.552000000000001</c:v>
                </c:pt>
                <c:pt idx="9689">
                  <c:v>125.99000000000001</c:v>
                </c:pt>
                <c:pt idx="9690">
                  <c:v>2.0415999999999999</c:v>
                </c:pt>
                <c:pt idx="9691">
                  <c:v>-18.058800000000076</c:v>
                </c:pt>
                <c:pt idx="9692">
                  <c:v>122.2936</c:v>
                </c:pt>
                <c:pt idx="9693">
                  <c:v>15.229199999999999</c:v>
                </c:pt>
                <c:pt idx="9694">
                  <c:v>2.1899999999999995</c:v>
                </c:pt>
                <c:pt idx="9695">
                  <c:v>9.1919999999999931</c:v>
                </c:pt>
                <c:pt idx="9696">
                  <c:v>240.8595</c:v>
                </c:pt>
                <c:pt idx="9697">
                  <c:v>9.48</c:v>
                </c:pt>
                <c:pt idx="9698">
                  <c:v>10.7301</c:v>
                </c:pt>
                <c:pt idx="9699">
                  <c:v>16.295999999999999</c:v>
                </c:pt>
                <c:pt idx="9700">
                  <c:v>14.758199999999995</c:v>
                </c:pt>
                <c:pt idx="9701">
                  <c:v>1.1945999999999999</c:v>
                </c:pt>
                <c:pt idx="9702">
                  <c:v>5.5391999999999992</c:v>
                </c:pt>
                <c:pt idx="9703">
                  <c:v>390.97699999999998</c:v>
                </c:pt>
                <c:pt idx="9704">
                  <c:v>5.3948999999999998</c:v>
                </c:pt>
                <c:pt idx="9705">
                  <c:v>13.868400000000001</c:v>
                </c:pt>
                <c:pt idx="9706">
                  <c:v>12.106799999999993</c:v>
                </c:pt>
                <c:pt idx="9707">
                  <c:v>5.6993999999999998</c:v>
                </c:pt>
                <c:pt idx="9708">
                  <c:v>5.5888000000000009</c:v>
                </c:pt>
                <c:pt idx="9709">
                  <c:v>3.4091999999999842</c:v>
                </c:pt>
                <c:pt idx="9710">
                  <c:v>-34.196000000000026</c:v>
                </c:pt>
                <c:pt idx="9711">
                  <c:v>-8.7959999999999958</c:v>
                </c:pt>
                <c:pt idx="9712">
                  <c:v>-94.508399999999995</c:v>
                </c:pt>
                <c:pt idx="9713">
                  <c:v>-6.4450000000000021</c:v>
                </c:pt>
                <c:pt idx="9714">
                  <c:v>16.794600000000003</c:v>
                </c:pt>
                <c:pt idx="9715">
                  <c:v>20.154400000000003</c:v>
                </c:pt>
                <c:pt idx="9716">
                  <c:v>2.7984000000000027</c:v>
                </c:pt>
                <c:pt idx="9717">
                  <c:v>7.9960000000000058</c:v>
                </c:pt>
                <c:pt idx="9718">
                  <c:v>11.198000000000015</c:v>
                </c:pt>
                <c:pt idx="9719">
                  <c:v>-55.256</c:v>
                </c:pt>
                <c:pt idx="9720">
                  <c:v>7.5840000000000014</c:v>
                </c:pt>
                <c:pt idx="9721">
                  <c:v>39.923399999999994</c:v>
                </c:pt>
                <c:pt idx="9722">
                  <c:v>39.586800000000011</c:v>
                </c:pt>
                <c:pt idx="9723">
                  <c:v>100.14029999999998</c:v>
                </c:pt>
                <c:pt idx="9724">
                  <c:v>4.4311999999999996</c:v>
                </c:pt>
                <c:pt idx="9725">
                  <c:v>37.787400000000005</c:v>
                </c:pt>
                <c:pt idx="9726">
                  <c:v>80.320799999999991</c:v>
                </c:pt>
                <c:pt idx="9727">
                  <c:v>284.18549999999993</c:v>
                </c:pt>
                <c:pt idx="9728">
                  <c:v>0.17439999999999944</c:v>
                </c:pt>
                <c:pt idx="9729">
                  <c:v>3.1399999999999988</c:v>
                </c:pt>
                <c:pt idx="9730">
                  <c:v>153.47250000000003</c:v>
                </c:pt>
                <c:pt idx="9731">
                  <c:v>9.9295999999999971</c:v>
                </c:pt>
                <c:pt idx="9732">
                  <c:v>145.06959999999992</c:v>
                </c:pt>
                <c:pt idx="9733">
                  <c:v>9.2552000000000003</c:v>
                </c:pt>
                <c:pt idx="9734">
                  <c:v>421.58529999999996</c:v>
                </c:pt>
                <c:pt idx="9735">
                  <c:v>1.9844999999999995</c:v>
                </c:pt>
                <c:pt idx="9736">
                  <c:v>72.894599999999997</c:v>
                </c:pt>
                <c:pt idx="9737">
                  <c:v>80.631200000000007</c:v>
                </c:pt>
                <c:pt idx="9738">
                  <c:v>22.900799999999997</c:v>
                </c:pt>
                <c:pt idx="9739">
                  <c:v>6.8879999999999981</c:v>
                </c:pt>
                <c:pt idx="9740">
                  <c:v>54.861300000000007</c:v>
                </c:pt>
                <c:pt idx="9741">
                  <c:v>1013.1270000000001</c:v>
                </c:pt>
                <c:pt idx="9742">
                  <c:v>29.445499999999996</c:v>
                </c:pt>
                <c:pt idx="9743">
                  <c:v>4.5359999999999996</c:v>
                </c:pt>
                <c:pt idx="9744">
                  <c:v>90.64439999999999</c:v>
                </c:pt>
                <c:pt idx="9745">
                  <c:v>9.1020000000000039</c:v>
                </c:pt>
                <c:pt idx="9746">
                  <c:v>-1.7772000000000041</c:v>
                </c:pt>
                <c:pt idx="9747">
                  <c:v>-7.9634</c:v>
                </c:pt>
                <c:pt idx="9748">
                  <c:v>-56.995999999999981</c:v>
                </c:pt>
                <c:pt idx="9749">
                  <c:v>57.592799999999997</c:v>
                </c:pt>
                <c:pt idx="9750">
                  <c:v>0.66799999999999948</c:v>
                </c:pt>
                <c:pt idx="9751">
                  <c:v>3.4649999999999999</c:v>
                </c:pt>
                <c:pt idx="9752">
                  <c:v>0.90479999999999983</c:v>
                </c:pt>
                <c:pt idx="9753">
                  <c:v>3.7995999999999999</c:v>
                </c:pt>
                <c:pt idx="9754">
                  <c:v>8.8800000000000008</c:v>
                </c:pt>
                <c:pt idx="9755">
                  <c:v>9.9882000000000204</c:v>
                </c:pt>
                <c:pt idx="9756">
                  <c:v>58.419999999999987</c:v>
                </c:pt>
                <c:pt idx="9757">
                  <c:v>55.647000000000006</c:v>
                </c:pt>
                <c:pt idx="9758">
                  <c:v>8.1143999999999998</c:v>
                </c:pt>
                <c:pt idx="9759">
                  <c:v>70.196000000000026</c:v>
                </c:pt>
                <c:pt idx="9760">
                  <c:v>1.4189999999999996</c:v>
                </c:pt>
                <c:pt idx="9761">
                  <c:v>86.389199999999988</c:v>
                </c:pt>
                <c:pt idx="9762">
                  <c:v>22.948799999999999</c:v>
                </c:pt>
                <c:pt idx="9763">
                  <c:v>4.7724000000000046</c:v>
                </c:pt>
                <c:pt idx="9764">
                  <c:v>12.232500000000009</c:v>
                </c:pt>
                <c:pt idx="9765">
                  <c:v>4.7231999999999994</c:v>
                </c:pt>
                <c:pt idx="9766">
                  <c:v>3.5009999999999994</c:v>
                </c:pt>
                <c:pt idx="9767">
                  <c:v>26.901000000000003</c:v>
                </c:pt>
                <c:pt idx="9768">
                  <c:v>25.02</c:v>
                </c:pt>
                <c:pt idx="9769">
                  <c:v>8.4979999999999762</c:v>
                </c:pt>
                <c:pt idx="9770">
                  <c:v>3.4215999999999993</c:v>
                </c:pt>
                <c:pt idx="9771">
                  <c:v>4.2384000000000022</c:v>
                </c:pt>
                <c:pt idx="9772">
                  <c:v>38.724999999999994</c:v>
                </c:pt>
                <c:pt idx="9773">
                  <c:v>39.425499999999985</c:v>
                </c:pt>
                <c:pt idx="9774">
                  <c:v>-3701.8928000000014</c:v>
                </c:pt>
                <c:pt idx="9775">
                  <c:v>-10.060199999999998</c:v>
                </c:pt>
                <c:pt idx="9776">
                  <c:v>-26.854400000000012</c:v>
                </c:pt>
                <c:pt idx="9777">
                  <c:v>-26.946000000000012</c:v>
                </c:pt>
                <c:pt idx="9778">
                  <c:v>-13.32</c:v>
                </c:pt>
                <c:pt idx="9779">
                  <c:v>-12.090000000000003</c:v>
                </c:pt>
                <c:pt idx="9780">
                  <c:v>131.35499999999996</c:v>
                </c:pt>
                <c:pt idx="9781">
                  <c:v>252.58799999999999</c:v>
                </c:pt>
                <c:pt idx="9782">
                  <c:v>134.65199999999999</c:v>
                </c:pt>
                <c:pt idx="9783">
                  <c:v>16.788600000000002</c:v>
                </c:pt>
                <c:pt idx="9784">
                  <c:v>2.9807999999999995</c:v>
                </c:pt>
                <c:pt idx="9785">
                  <c:v>23.916899999999998</c:v>
                </c:pt>
                <c:pt idx="9786">
                  <c:v>40.472999999999999</c:v>
                </c:pt>
                <c:pt idx="9787">
                  <c:v>-30.098000000000127</c:v>
                </c:pt>
                <c:pt idx="9788">
                  <c:v>-8.5794000000000779</c:v>
                </c:pt>
                <c:pt idx="9789">
                  <c:v>6.9985999999999997</c:v>
                </c:pt>
                <c:pt idx="9790">
                  <c:v>-66.391599999999983</c:v>
                </c:pt>
                <c:pt idx="9791">
                  <c:v>21.024000000000001</c:v>
                </c:pt>
                <c:pt idx="9792">
                  <c:v>-29.252400000000009</c:v>
                </c:pt>
                <c:pt idx="9793">
                  <c:v>1.6307999999999998</c:v>
                </c:pt>
                <c:pt idx="9794">
                  <c:v>-31.00800000000001</c:v>
                </c:pt>
                <c:pt idx="9795">
                  <c:v>-5.8869000000000007</c:v>
                </c:pt>
                <c:pt idx="9796">
                  <c:v>1.5551999999999992</c:v>
                </c:pt>
                <c:pt idx="9797">
                  <c:v>-43.117800000000045</c:v>
                </c:pt>
                <c:pt idx="9798">
                  <c:v>2.6375999999999991</c:v>
                </c:pt>
                <c:pt idx="9799">
                  <c:v>2.2065999999999999</c:v>
                </c:pt>
                <c:pt idx="9800">
                  <c:v>-21.423599999999993</c:v>
                </c:pt>
                <c:pt idx="9801">
                  <c:v>28.216999999999992</c:v>
                </c:pt>
                <c:pt idx="9802">
                  <c:v>1.2064000000000001</c:v>
                </c:pt>
                <c:pt idx="9803">
                  <c:v>36.717300000000009</c:v>
                </c:pt>
                <c:pt idx="9804">
                  <c:v>2.1401999999999992</c:v>
                </c:pt>
                <c:pt idx="9805">
                  <c:v>9.6832000000000011</c:v>
                </c:pt>
                <c:pt idx="9806">
                  <c:v>-21.084799999999994</c:v>
                </c:pt>
                <c:pt idx="9807">
                  <c:v>12.177999999999983</c:v>
                </c:pt>
                <c:pt idx="9808">
                  <c:v>-3.3792</c:v>
                </c:pt>
                <c:pt idx="9809">
                  <c:v>9.0719999999999992</c:v>
                </c:pt>
                <c:pt idx="9810">
                  <c:v>9.0575999999999972</c:v>
                </c:pt>
                <c:pt idx="9811">
                  <c:v>12.441600000000001</c:v>
                </c:pt>
                <c:pt idx="9812">
                  <c:v>9.702</c:v>
                </c:pt>
                <c:pt idx="9813">
                  <c:v>100.4255</c:v>
                </c:pt>
                <c:pt idx="9814">
                  <c:v>38.376000000000005</c:v>
                </c:pt>
                <c:pt idx="9815">
                  <c:v>54.214999999999982</c:v>
                </c:pt>
                <c:pt idx="9816">
                  <c:v>-6.4619999999999891</c:v>
                </c:pt>
                <c:pt idx="9817">
                  <c:v>45.467100000000009</c:v>
                </c:pt>
                <c:pt idx="9818">
                  <c:v>0.3335999999999999</c:v>
                </c:pt>
                <c:pt idx="9819">
                  <c:v>3.1499999999999995</c:v>
                </c:pt>
                <c:pt idx="9820">
                  <c:v>13.199999999999998</c:v>
                </c:pt>
                <c:pt idx="9821">
                  <c:v>-13.393599999999999</c:v>
                </c:pt>
                <c:pt idx="9822">
                  <c:v>42.814799999999998</c:v>
                </c:pt>
                <c:pt idx="9823">
                  <c:v>41.822999999999993</c:v>
                </c:pt>
                <c:pt idx="9824">
                  <c:v>6.2495999999999992</c:v>
                </c:pt>
                <c:pt idx="9825">
                  <c:v>15.092999999999998</c:v>
                </c:pt>
                <c:pt idx="9826">
                  <c:v>-12.196000000000005</c:v>
                </c:pt>
                <c:pt idx="9827">
                  <c:v>6.4649999999999892</c:v>
                </c:pt>
                <c:pt idx="9828">
                  <c:v>3.7595999999999998</c:v>
                </c:pt>
                <c:pt idx="9829">
                  <c:v>15.147000000000006</c:v>
                </c:pt>
                <c:pt idx="9830">
                  <c:v>95.990400000000008</c:v>
                </c:pt>
                <c:pt idx="9831">
                  <c:v>-2.5872000000000011</c:v>
                </c:pt>
                <c:pt idx="9832">
                  <c:v>1.4442000000000004</c:v>
                </c:pt>
                <c:pt idx="9833">
                  <c:v>190.38810000000001</c:v>
                </c:pt>
                <c:pt idx="9834">
                  <c:v>-6.2999999999999972</c:v>
                </c:pt>
                <c:pt idx="9835">
                  <c:v>-26.227200000000003</c:v>
                </c:pt>
                <c:pt idx="9836">
                  <c:v>5.1229999999999993</c:v>
                </c:pt>
                <c:pt idx="9837">
                  <c:v>14.8</c:v>
                </c:pt>
                <c:pt idx="9838">
                  <c:v>2.2907999999999999</c:v>
                </c:pt>
                <c:pt idx="9839">
                  <c:v>161.99189999999999</c:v>
                </c:pt>
                <c:pt idx="9840">
                  <c:v>4.4736000000000011</c:v>
                </c:pt>
                <c:pt idx="9841">
                  <c:v>1.6703999999999999</c:v>
                </c:pt>
                <c:pt idx="9842">
                  <c:v>60.391999999999939</c:v>
                </c:pt>
                <c:pt idx="9843">
                  <c:v>5.1791999999999998</c:v>
                </c:pt>
                <c:pt idx="9844">
                  <c:v>-40.003599999999999</c:v>
                </c:pt>
                <c:pt idx="9845">
                  <c:v>9.9521999999999977</c:v>
                </c:pt>
                <c:pt idx="9846">
                  <c:v>11.206</c:v>
                </c:pt>
                <c:pt idx="9847">
                  <c:v>132.99</c:v>
                </c:pt>
                <c:pt idx="9848">
                  <c:v>46.224999999999987</c:v>
                </c:pt>
                <c:pt idx="9849">
                  <c:v>16.268800000000002</c:v>
                </c:pt>
                <c:pt idx="9850">
                  <c:v>4.0191999999999997</c:v>
                </c:pt>
                <c:pt idx="9851">
                  <c:v>33.93</c:v>
                </c:pt>
                <c:pt idx="9852">
                  <c:v>6.0167999999999999</c:v>
                </c:pt>
                <c:pt idx="9853">
                  <c:v>83.733000000000004</c:v>
                </c:pt>
                <c:pt idx="9854">
                  <c:v>21.134400000000003</c:v>
                </c:pt>
                <c:pt idx="9855">
                  <c:v>11.543199999999999</c:v>
                </c:pt>
                <c:pt idx="9856">
                  <c:v>20.9664</c:v>
                </c:pt>
                <c:pt idx="9857">
                  <c:v>610.86239999999998</c:v>
                </c:pt>
                <c:pt idx="9858">
                  <c:v>17.523999999999997</c:v>
                </c:pt>
                <c:pt idx="9859">
                  <c:v>0.1008</c:v>
                </c:pt>
                <c:pt idx="9860">
                  <c:v>1.3559999999999945</c:v>
                </c:pt>
                <c:pt idx="9861">
                  <c:v>5.2528000000000006</c:v>
                </c:pt>
                <c:pt idx="9862">
                  <c:v>2.5451999999999995</c:v>
                </c:pt>
                <c:pt idx="9863">
                  <c:v>5.5565999999999995</c:v>
                </c:pt>
                <c:pt idx="9864">
                  <c:v>70.312000000000012</c:v>
                </c:pt>
                <c:pt idx="9865">
                  <c:v>8.532</c:v>
                </c:pt>
                <c:pt idx="9866">
                  <c:v>282.20920000000001</c:v>
                </c:pt>
                <c:pt idx="9867">
                  <c:v>3.4086000000000003</c:v>
                </c:pt>
                <c:pt idx="9868">
                  <c:v>16.317200000000003</c:v>
                </c:pt>
                <c:pt idx="9869">
                  <c:v>-2.6099999999999994</c:v>
                </c:pt>
                <c:pt idx="9870">
                  <c:v>-17.942399999999992</c:v>
                </c:pt>
                <c:pt idx="9871">
                  <c:v>32.662799999999947</c:v>
                </c:pt>
                <c:pt idx="9872">
                  <c:v>1.1969999999999992</c:v>
                </c:pt>
                <c:pt idx="9873">
                  <c:v>3.1104000000000003</c:v>
                </c:pt>
                <c:pt idx="9874">
                  <c:v>19.989999999999995</c:v>
                </c:pt>
                <c:pt idx="9875">
                  <c:v>6.3600000000000101E-2</c:v>
                </c:pt>
                <c:pt idx="9876">
                  <c:v>-21.213600000000099</c:v>
                </c:pt>
                <c:pt idx="9877">
                  <c:v>-6.379999999999999</c:v>
                </c:pt>
                <c:pt idx="9878">
                  <c:v>-24.476399999999998</c:v>
                </c:pt>
                <c:pt idx="9879">
                  <c:v>63.685999999999979</c:v>
                </c:pt>
                <c:pt idx="9880">
                  <c:v>28.706399999999991</c:v>
                </c:pt>
                <c:pt idx="9881">
                  <c:v>6.7392000000000003</c:v>
                </c:pt>
                <c:pt idx="9882">
                  <c:v>98.139599999999987</c:v>
                </c:pt>
                <c:pt idx="9883">
                  <c:v>5.58</c:v>
                </c:pt>
                <c:pt idx="9884">
                  <c:v>22.4316</c:v>
                </c:pt>
                <c:pt idx="9885">
                  <c:v>57.592799999999997</c:v>
                </c:pt>
                <c:pt idx="9886">
                  <c:v>0</c:v>
                </c:pt>
                <c:pt idx="9887">
                  <c:v>4.6812000000000005</c:v>
                </c:pt>
                <c:pt idx="9888">
                  <c:v>28.796399999999998</c:v>
                </c:pt>
                <c:pt idx="9889">
                  <c:v>2.4138000000000006</c:v>
                </c:pt>
                <c:pt idx="9890">
                  <c:v>9.6913999999999998</c:v>
                </c:pt>
                <c:pt idx="9891">
                  <c:v>48.457499999999996</c:v>
                </c:pt>
                <c:pt idx="9892">
                  <c:v>83.314000000000021</c:v>
                </c:pt>
                <c:pt idx="9893">
                  <c:v>96.854399999999998</c:v>
                </c:pt>
                <c:pt idx="9894">
                  <c:v>27.60799999999999</c:v>
                </c:pt>
                <c:pt idx="9895">
                  <c:v>38.456000000000003</c:v>
                </c:pt>
                <c:pt idx="9896">
                  <c:v>22.480800000000002</c:v>
                </c:pt>
                <c:pt idx="9897">
                  <c:v>34.97399999999999</c:v>
                </c:pt>
                <c:pt idx="9898">
                  <c:v>0</c:v>
                </c:pt>
                <c:pt idx="9899">
                  <c:v>-143.25480000000002</c:v>
                </c:pt>
                <c:pt idx="9900">
                  <c:v>20.745899999999985</c:v>
                </c:pt>
                <c:pt idx="9901">
                  <c:v>7.1099999999999994</c:v>
                </c:pt>
                <c:pt idx="9902">
                  <c:v>2.0849999999999991</c:v>
                </c:pt>
                <c:pt idx="9903">
                  <c:v>-6.9101999999999997</c:v>
                </c:pt>
                <c:pt idx="9904">
                  <c:v>25.596799999999998</c:v>
                </c:pt>
                <c:pt idx="9905">
                  <c:v>55.389600000000002</c:v>
                </c:pt>
                <c:pt idx="9906">
                  <c:v>7.822499999999998</c:v>
                </c:pt>
                <c:pt idx="9907">
                  <c:v>71.77200000000002</c:v>
                </c:pt>
                <c:pt idx="9908">
                  <c:v>24.881999999999991</c:v>
                </c:pt>
                <c:pt idx="9909">
                  <c:v>12.060900000000002</c:v>
                </c:pt>
                <c:pt idx="9910">
                  <c:v>100.65599999999999</c:v>
                </c:pt>
                <c:pt idx="9911">
                  <c:v>56.526400000000002</c:v>
                </c:pt>
                <c:pt idx="9912">
                  <c:v>-54.320399999999978</c:v>
                </c:pt>
                <c:pt idx="9913">
                  <c:v>14.904</c:v>
                </c:pt>
                <c:pt idx="9914">
                  <c:v>6.2208000000000006</c:v>
                </c:pt>
                <c:pt idx="9915">
                  <c:v>45.527999999999992</c:v>
                </c:pt>
                <c:pt idx="9916">
                  <c:v>3.5047999999999995</c:v>
                </c:pt>
                <c:pt idx="9917">
                  <c:v>4.6220999999999997</c:v>
                </c:pt>
                <c:pt idx="9918">
                  <c:v>17.990999999999996</c:v>
                </c:pt>
                <c:pt idx="9919">
                  <c:v>-143.43099999999998</c:v>
                </c:pt>
                <c:pt idx="9920">
                  <c:v>-35.817600000000013</c:v>
                </c:pt>
                <c:pt idx="9921">
                  <c:v>-4.5935999999999986</c:v>
                </c:pt>
                <c:pt idx="9922">
                  <c:v>28.79519999999998</c:v>
                </c:pt>
                <c:pt idx="9923">
                  <c:v>16.823699999999999</c:v>
                </c:pt>
                <c:pt idx="9924">
                  <c:v>11.994999999999999</c:v>
                </c:pt>
                <c:pt idx="9925">
                  <c:v>353.5791999999999</c:v>
                </c:pt>
                <c:pt idx="9926">
                  <c:v>53.994599999999991</c:v>
                </c:pt>
                <c:pt idx="9927">
                  <c:v>20.140799999999999</c:v>
                </c:pt>
                <c:pt idx="9928">
                  <c:v>8.7371999999999996</c:v>
                </c:pt>
                <c:pt idx="9929">
                  <c:v>944.98649999999986</c:v>
                </c:pt>
                <c:pt idx="9930">
                  <c:v>3.4551999999999996</c:v>
                </c:pt>
                <c:pt idx="9931">
                  <c:v>-40.196000000000055</c:v>
                </c:pt>
                <c:pt idx="9932">
                  <c:v>13.481999999999998</c:v>
                </c:pt>
                <c:pt idx="9933">
                  <c:v>47.806499999999993</c:v>
                </c:pt>
                <c:pt idx="9934">
                  <c:v>2.5146000000000015</c:v>
                </c:pt>
                <c:pt idx="9935">
                  <c:v>3.6744000000000039</c:v>
                </c:pt>
                <c:pt idx="9936">
                  <c:v>48.377100000000006</c:v>
                </c:pt>
                <c:pt idx="9937">
                  <c:v>-1.7772000000000041</c:v>
                </c:pt>
                <c:pt idx="9938">
                  <c:v>19.915500000000002</c:v>
                </c:pt>
                <c:pt idx="9939">
                  <c:v>9.9456000000000024</c:v>
                </c:pt>
                <c:pt idx="9940">
                  <c:v>4.8160000000000007</c:v>
                </c:pt>
                <c:pt idx="9941">
                  <c:v>87.196200000000005</c:v>
                </c:pt>
                <c:pt idx="9942">
                  <c:v>29.964600000000061</c:v>
                </c:pt>
                <c:pt idx="9943">
                  <c:v>13.299000000000003</c:v>
                </c:pt>
                <c:pt idx="9944">
                  <c:v>0.4073999999999991</c:v>
                </c:pt>
                <c:pt idx="9945">
                  <c:v>1.0699999999999996</c:v>
                </c:pt>
                <c:pt idx="9946">
                  <c:v>32.130000000000003</c:v>
                </c:pt>
                <c:pt idx="9947">
                  <c:v>539.24639999999999</c:v>
                </c:pt>
                <c:pt idx="9948">
                  <c:v>793.71599999999989</c:v>
                </c:pt>
                <c:pt idx="9949">
                  <c:v>15.954299999999993</c:v>
                </c:pt>
                <c:pt idx="9950">
                  <c:v>14.7593</c:v>
                </c:pt>
                <c:pt idx="9951">
                  <c:v>8.69</c:v>
                </c:pt>
                <c:pt idx="9952">
                  <c:v>20.723999999999997</c:v>
                </c:pt>
                <c:pt idx="9953">
                  <c:v>3.1104000000000003</c:v>
                </c:pt>
                <c:pt idx="9954">
                  <c:v>11.558699999999998</c:v>
                </c:pt>
                <c:pt idx="9955">
                  <c:v>10.258800000000008</c:v>
                </c:pt>
                <c:pt idx="9956">
                  <c:v>21.784499999999998</c:v>
                </c:pt>
                <c:pt idx="9957">
                  <c:v>109.7208</c:v>
                </c:pt>
                <c:pt idx="9958">
                  <c:v>2.1899999999999995</c:v>
                </c:pt>
                <c:pt idx="9959">
                  <c:v>1.8687999999999998</c:v>
                </c:pt>
                <c:pt idx="9960">
                  <c:v>3.2399999999999984</c:v>
                </c:pt>
                <c:pt idx="9961">
                  <c:v>23.7742</c:v>
                </c:pt>
                <c:pt idx="9962">
                  <c:v>-67.670400000000001</c:v>
                </c:pt>
                <c:pt idx="9963">
                  <c:v>3.6288</c:v>
                </c:pt>
                <c:pt idx="9964">
                  <c:v>6.4319999999999995</c:v>
                </c:pt>
                <c:pt idx="9965">
                  <c:v>2.3406000000000002</c:v>
                </c:pt>
                <c:pt idx="9966">
                  <c:v>51.554299999999991</c:v>
                </c:pt>
                <c:pt idx="9967">
                  <c:v>18.089999999999996</c:v>
                </c:pt>
                <c:pt idx="9968">
                  <c:v>331.19099999999997</c:v>
                </c:pt>
                <c:pt idx="9969">
                  <c:v>6.5974999999999993</c:v>
                </c:pt>
                <c:pt idx="9970">
                  <c:v>54.997599999999991</c:v>
                </c:pt>
                <c:pt idx="9971">
                  <c:v>42.22499999999998</c:v>
                </c:pt>
                <c:pt idx="9972">
                  <c:v>33.604199999999992</c:v>
                </c:pt>
                <c:pt idx="9973">
                  <c:v>27.195999999999998</c:v>
                </c:pt>
                <c:pt idx="9974">
                  <c:v>5.2332000000000001</c:v>
                </c:pt>
                <c:pt idx="9975">
                  <c:v>6.4127999999999998</c:v>
                </c:pt>
                <c:pt idx="9976">
                  <c:v>31.197999999999986</c:v>
                </c:pt>
                <c:pt idx="9977">
                  <c:v>0</c:v>
                </c:pt>
                <c:pt idx="9978">
                  <c:v>4.6815999999999995</c:v>
                </c:pt>
                <c:pt idx="9979">
                  <c:v>153.11519999999999</c:v>
                </c:pt>
                <c:pt idx="9980">
                  <c:v>22.354800000000004</c:v>
                </c:pt>
                <c:pt idx="9981">
                  <c:v>5.368999999999998</c:v>
                </c:pt>
                <c:pt idx="9982">
                  <c:v>16.713200000000001</c:v>
                </c:pt>
                <c:pt idx="9983">
                  <c:v>27.434400000000011</c:v>
                </c:pt>
                <c:pt idx="9984">
                  <c:v>15.120000000000001</c:v>
                </c:pt>
                <c:pt idx="9985">
                  <c:v>16.123999999999995</c:v>
                </c:pt>
                <c:pt idx="9986">
                  <c:v>15.220800000000001</c:v>
                </c:pt>
                <c:pt idx="9987">
                  <c:v>28.796399999999998</c:v>
                </c:pt>
                <c:pt idx="9988">
                  <c:v>55.647000000000006</c:v>
                </c:pt>
                <c:pt idx="9989">
                  <c:v>4.1027999999999993</c:v>
                </c:pt>
                <c:pt idx="9990">
                  <c:v>15.633199999999988</c:v>
                </c:pt>
                <c:pt idx="9991">
                  <c:v>19.393200000000007</c:v>
                </c:pt>
                <c:pt idx="9992">
                  <c:v>13.32</c:v>
                </c:pt>
                <c:pt idx="9993">
                  <c:v>72.947999999999979</c:v>
                </c:pt>
              </c:numCache>
            </c:numRef>
          </c:yVal>
          <c:smooth val="0"/>
          <c:extLst>
            <c:ext xmlns:c16="http://schemas.microsoft.com/office/drawing/2014/chart" uri="{C3380CC4-5D6E-409C-BE32-E72D297353CC}">
              <c16:uniqueId val="{00000001-F5C4-4C7E-911A-6EE2D7491F3E}"/>
            </c:ext>
          </c:extLst>
        </c:ser>
        <c:dLbls>
          <c:showLegendKey val="0"/>
          <c:showVal val="0"/>
          <c:showCatName val="0"/>
          <c:showSerName val="0"/>
          <c:showPercent val="0"/>
          <c:showBubbleSize val="0"/>
        </c:dLbls>
        <c:axId val="1602700128"/>
        <c:axId val="1602695328"/>
      </c:scatterChart>
      <c:valAx>
        <c:axId val="1602700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95328"/>
        <c:crosses val="autoZero"/>
        <c:crossBetween val="midCat"/>
      </c:valAx>
      <c:valAx>
        <c:axId val="160269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7001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[Superstore_sales.xlsx]Dashboard!PivotTable14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Profit Trend over Time</a:t>
            </a:r>
          </a:p>
        </c:rich>
      </c:tx>
      <c:layout>
        <c:manualLayout>
          <c:xMode val="edge"/>
          <c:yMode val="edge"/>
          <c:x val="0.300833333333333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Dashboard!$AD$30:$AD$31</c:f>
              <c:strCache>
                <c:ptCount val="1"/>
                <c:pt idx="0">
                  <c:v>Total</c:v>
                </c:pt>
              </c:strCache>
            </c:strRef>
          </c:tx>
          <c:spPr>
            <a:ln w="28575" cap="rnd">
              <a:solidFill>
                <a:schemeClr val="accent3"/>
              </a:solidFill>
              <a:round/>
            </a:ln>
            <a:effectLst/>
          </c:spPr>
          <c:marker>
            <c:symbol val="none"/>
          </c:marker>
          <c:cat>
            <c:multiLvlStrRef>
              <c:f>Dashboard!$AA$32:$AC$80</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Dashboard!$AD$32:$AD$80</c:f>
              <c:numCache>
                <c:formatCode>General</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smooth val="0"/>
          <c:extLst>
            <c:ext xmlns:c16="http://schemas.microsoft.com/office/drawing/2014/chart" uri="{C3380CC4-5D6E-409C-BE32-E72D297353CC}">
              <c16:uniqueId val="{00000000-4B23-411F-B146-881CB501649F}"/>
            </c:ext>
          </c:extLst>
        </c:ser>
        <c:dLbls>
          <c:showLegendKey val="0"/>
          <c:showVal val="0"/>
          <c:showCatName val="0"/>
          <c:showSerName val="0"/>
          <c:showPercent val="0"/>
          <c:showBubbleSize val="0"/>
        </c:dLbls>
        <c:smooth val="0"/>
        <c:axId val="946680144"/>
        <c:axId val="946664784"/>
      </c:lineChart>
      <c:catAx>
        <c:axId val="94668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64784"/>
        <c:crosses val="autoZero"/>
        <c:auto val="1"/>
        <c:lblAlgn val="ctr"/>
        <c:lblOffset val="100"/>
        <c:noMultiLvlLbl val="0"/>
      </c:catAx>
      <c:valAx>
        <c:axId val="94666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8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[Superstore_sales.xlsx]Dashboard!Sales by Region</c:name>
    <c:fmtId val="10"/>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b="1">
                <a:solidFill>
                  <a:schemeClr val="tx1"/>
                </a:solidFill>
              </a:rPr>
              <a:t>Sales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Dashboard!$E$16:$E$17</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2A-4F4A-BBE5-116CED4A65B7}"/>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2A-4F4A-BBE5-116CED4A65B7}"/>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62A-4F4A-BBE5-116CED4A65B7}"/>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62A-4F4A-BBE5-116CED4A65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Dashboard!$D$18:$D$22</c:f>
              <c:strCache>
                <c:ptCount val="4"/>
                <c:pt idx="0">
                  <c:v>West</c:v>
                </c:pt>
                <c:pt idx="1">
                  <c:v>East</c:v>
                </c:pt>
                <c:pt idx="2">
                  <c:v>Central</c:v>
                </c:pt>
                <c:pt idx="3">
                  <c:v>South</c:v>
                </c:pt>
              </c:strCache>
            </c:strRef>
          </c:cat>
          <c:val>
            <c:numRef>
              <c:f>Dashboard!$E$18:$E$22</c:f>
              <c:numCache>
                <c:formatCode>General</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8-F62A-4F4A-BBE5-116CED4A65B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[Superstore_sales.xlsx]Dashboard!PivotTable8</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Dashboard!$H$65:$H$66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4D-4D09-9CA9-41996975645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54D-4D09-9CA9-41996975645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54D-4D09-9CA9-41996975645D}"/>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54D-4D09-9CA9-4199697564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Dashboard!$G$67:$G$71</c:f>
              <c:strCache>
                <c:ptCount val="4"/>
                <c:pt idx="0">
                  <c:v>West</c:v>
                </c:pt>
                <c:pt idx="1">
                  <c:v>East</c:v>
                </c:pt>
                <c:pt idx="2">
                  <c:v>South</c:v>
                </c:pt>
                <c:pt idx="3">
                  <c:v>Central</c:v>
                </c:pt>
              </c:strCache>
            </c:strRef>
          </c:cat>
          <c:val>
            <c:numRef>
              <c:f>Dashboard!$H$67:$H$71</c:f>
              <c:numCache>
                <c:formatCode>General</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8-F54D-4D09-9CA9-41996975645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[Superstore_sales.xlsx]Dashboard!PivotTable11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Profit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Dashboard!$Q$32:$Q$33</c:f>
              <c:strCache>
                <c:ptCount val="1"/>
                <c:pt idx="0">
                  <c:v>Sum of Sales</c:v>
                </c:pt>
              </c:strCache>
            </c:strRef>
          </c:tx>
          <c:spPr>
            <a:solidFill>
              <a:schemeClr val="accent2">
                <a:shade val="76000"/>
              </a:schemeClr>
            </a:solidFill>
            <a:ln>
              <a:noFill/>
            </a:ln>
            <a:effectLst/>
          </c:spPr>
          <c:invertIfNegative val="0"/>
          <c:cat>
            <c:strRef>
              <c:f>Dashboard!$P$34:$P$38</c:f>
              <c:strCache>
                <c:ptCount val="4"/>
                <c:pt idx="0">
                  <c:v>West</c:v>
                </c:pt>
                <c:pt idx="1">
                  <c:v>East</c:v>
                </c:pt>
                <c:pt idx="2">
                  <c:v>Central</c:v>
                </c:pt>
                <c:pt idx="3">
                  <c:v>South</c:v>
                </c:pt>
              </c:strCache>
            </c:strRef>
          </c:cat>
          <c:val>
            <c:numRef>
              <c:f>Dashboard!$Q$34:$Q$38</c:f>
              <c:numCache>
                <c:formatCode>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C5FF-4E40-8A6E-0B1B4B11BDAA}"/>
            </c:ext>
          </c:extLst>
        </c:ser>
        <c:ser>
          <c:idx val="1"/>
          <c:order val="1"/>
          <c:tx>
            <c:strRef>
              <c:f>Dashboard!$R$32:$R$33</c:f>
              <c:strCache>
                <c:ptCount val="1"/>
                <c:pt idx="0">
                  <c:v>Sum of Profit</c:v>
                </c:pt>
              </c:strCache>
            </c:strRef>
          </c:tx>
          <c:spPr>
            <a:solidFill>
              <a:schemeClr val="accent2">
                <a:tint val="77000"/>
              </a:schemeClr>
            </a:solidFill>
            <a:ln>
              <a:noFill/>
            </a:ln>
            <a:effectLst/>
          </c:spPr>
          <c:invertIfNegative val="0"/>
          <c:cat>
            <c:strRef>
              <c:f>Dashboard!$P$34:$P$38</c:f>
              <c:strCache>
                <c:ptCount val="4"/>
                <c:pt idx="0">
                  <c:v>West</c:v>
                </c:pt>
                <c:pt idx="1">
                  <c:v>East</c:v>
                </c:pt>
                <c:pt idx="2">
                  <c:v>Central</c:v>
                </c:pt>
                <c:pt idx="3">
                  <c:v>South</c:v>
                </c:pt>
              </c:strCache>
            </c:strRef>
          </c:cat>
          <c:val>
            <c:numRef>
              <c:f>Dashboard!$R$34:$R$38</c:f>
              <c:numCache>
                <c:formatCode>0.00</c:formatCode>
                <c:ptCount val="4"/>
                <c:pt idx="0">
                  <c:v>108418.44890000013</c:v>
                </c:pt>
                <c:pt idx="1">
                  <c:v>91522.780000000261</c:v>
                </c:pt>
                <c:pt idx="2">
                  <c:v>39706.362499999967</c:v>
                </c:pt>
                <c:pt idx="3">
                  <c:v>46749.430300000058</c:v>
                </c:pt>
              </c:numCache>
            </c:numRef>
          </c:val>
          <c:extLst>
            <c:ext xmlns:c16="http://schemas.microsoft.com/office/drawing/2014/chart" uri="{C3380CC4-5D6E-409C-BE32-E72D297353CC}">
              <c16:uniqueId val="{00000001-C5FF-4E40-8A6E-0B1B4B11BDAA}"/>
            </c:ext>
          </c:extLst>
        </c:ser>
        <c:dLbls>
          <c:showLegendKey val="0"/>
          <c:showVal val="0"/>
          <c:showCatName val="0"/>
          <c:showSerName val="0"/>
          <c:showPercent val="0"/>
          <c:showBubbleSize val="0"/>
        </c:dLbls>
        <c:gapWidth val="219"/>
        <c:overlap val="-27"/>
        <c:axId val="1587326832"/>
        <c:axId val="1587324336"/>
      </c:barChart>
      <c:catAx>
        <c:axId val="158732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24336"/>
        <c:crosses val="autoZero"/>
        <c:auto val="1"/>
        <c:lblAlgn val="ctr"/>
        <c:lblOffset val="100"/>
        <c:noMultiLvlLbl val="0"/>
      </c:catAx>
      <c:valAx>
        <c:axId val="1587324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2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[Superstore_sales.xlsx]Dashboard!PivotTable17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vs Profit by Ship-mode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Dashboard!$L$97:$L$98</c:f>
              <c:strCache>
                <c:ptCount val="1"/>
                <c:pt idx="0">
                  <c:v>Sum of Sales</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Dashboard!$K$99:$K$103</c:f>
              <c:strCache>
                <c:ptCount val="4"/>
                <c:pt idx="0">
                  <c:v>Standard Class</c:v>
                </c:pt>
                <c:pt idx="1">
                  <c:v>Second Class</c:v>
                </c:pt>
                <c:pt idx="2">
                  <c:v>First Class</c:v>
                </c:pt>
                <c:pt idx="3">
                  <c:v>Same Day</c:v>
                </c:pt>
              </c:strCache>
            </c:strRef>
          </c:cat>
          <c:val>
            <c:numRef>
              <c:f>Dashboard!$L$99:$L$103</c:f>
              <c:numCache>
                <c:formatCode>0.00</c:formatCode>
                <c:ptCount val="4"/>
                <c:pt idx="0">
                  <c:v>1358215.7429999826</c:v>
                </c:pt>
                <c:pt idx="1">
                  <c:v>459193.5693999998</c:v>
                </c:pt>
                <c:pt idx="2">
                  <c:v>351428.42290000018</c:v>
                </c:pt>
                <c:pt idx="3">
                  <c:v>128363.125</c:v>
                </c:pt>
              </c:numCache>
            </c:numRef>
          </c:val>
          <c:extLst>
            <c:ext xmlns:c16="http://schemas.microsoft.com/office/drawing/2014/chart" uri="{C3380CC4-5D6E-409C-BE32-E72D297353CC}">
              <c16:uniqueId val="{00000000-0A86-41D4-A7BE-F21FF3F83A42}"/>
            </c:ext>
          </c:extLst>
        </c:ser>
        <c:ser>
          <c:idx val="1"/>
          <c:order val="1"/>
          <c:tx>
            <c:strRef>
              <c:f>Dashboard!$M$97:$M$98</c:f>
              <c:strCache>
                <c:ptCount val="1"/>
                <c:pt idx="0">
                  <c:v>Sum of Profit</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Dashboard!$K$99:$K$103</c:f>
              <c:strCache>
                <c:ptCount val="4"/>
                <c:pt idx="0">
                  <c:v>Standard Class</c:v>
                </c:pt>
                <c:pt idx="1">
                  <c:v>Second Class</c:v>
                </c:pt>
                <c:pt idx="2">
                  <c:v>First Class</c:v>
                </c:pt>
                <c:pt idx="3">
                  <c:v>Same Day</c:v>
                </c:pt>
              </c:strCache>
            </c:strRef>
          </c:cat>
          <c:val>
            <c:numRef>
              <c:f>Dashboard!$M$99:$M$103</c:f>
              <c:numCache>
                <c:formatCode>0.00</c:formatCode>
                <c:ptCount val="4"/>
                <c:pt idx="0">
                  <c:v>164088.78749999969</c:v>
                </c:pt>
                <c:pt idx="1">
                  <c:v>57446.635399999956</c:v>
                </c:pt>
                <c:pt idx="2">
                  <c:v>48969.839900000014</c:v>
                </c:pt>
                <c:pt idx="3">
                  <c:v>15891.758899999988</c:v>
                </c:pt>
              </c:numCache>
            </c:numRef>
          </c:val>
          <c:extLst>
            <c:ext xmlns:c16="http://schemas.microsoft.com/office/drawing/2014/chart" uri="{C3380CC4-5D6E-409C-BE32-E72D297353CC}">
              <c16:uniqueId val="{00000001-0A86-41D4-A7BE-F21FF3F83A42}"/>
            </c:ext>
          </c:extLst>
        </c:ser>
        <c:dLbls>
          <c:dLblPos val="outEnd"/>
          <c:showLegendKey val="0"/>
          <c:showVal val="1"/>
          <c:showCatName val="0"/>
          <c:showSerName val="0"/>
          <c:showPercent val="0"/>
          <c:showBubbleSize val="0"/>
        </c:dLbls>
        <c:gapWidth val="219"/>
        <c:overlap val="-27"/>
        <c:axId val="1785746416"/>
        <c:axId val="1785745168"/>
      </c:barChart>
      <c:catAx>
        <c:axId val="178574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45168"/>
        <c:crosses val="autoZero"/>
        <c:auto val="1"/>
        <c:lblAlgn val="ctr"/>
        <c:lblOffset val="100"/>
        <c:noMultiLvlLbl val="0"/>
      </c:catAx>
      <c:valAx>
        <c:axId val="1785745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464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Profit by Ship-mode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Dashboard!$B$92:$B$93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45-463C-9B8C-75D83E3863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45-463C-9B8C-75D83E3863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45-463C-9B8C-75D83E3863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45-463C-9B8C-75D83E3863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Dashboard!$A$94:$A$98</c:f>
              <c:strCache>
                <c:ptCount val="4"/>
                <c:pt idx="0">
                  <c:v>First Class</c:v>
                </c:pt>
                <c:pt idx="1">
                  <c:v>Same Day</c:v>
                </c:pt>
                <c:pt idx="2">
                  <c:v>Second Class</c:v>
                </c:pt>
                <c:pt idx="3">
                  <c:v>Standard Class</c:v>
                </c:pt>
              </c:strCache>
            </c:strRef>
          </c:cat>
          <c:val>
            <c:numRef>
              <c:f>Dashboard!$B$94:$B$98</c:f>
              <c:numCache>
                <c:formatCode>General</c:formatCode>
                <c:ptCount val="4"/>
                <c:pt idx="0">
                  <c:v>48969.839900000014</c:v>
                </c:pt>
                <c:pt idx="1">
                  <c:v>15891.758899999988</c:v>
                </c:pt>
                <c:pt idx="2">
                  <c:v>57446.635399999956</c:v>
                </c:pt>
                <c:pt idx="3">
                  <c:v>164088.78749999969</c:v>
                </c:pt>
              </c:numCache>
            </c:numRef>
          </c:val>
          <c:extLst>
            <c:ext xmlns:c16="http://schemas.microsoft.com/office/drawing/2014/chart" uri="{C3380CC4-5D6E-409C-BE32-E72D297353CC}">
              <c16:uniqueId val="{00000008-9F45-463C-9B8C-75D83E3863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[Superstore_sales.xlsx]Dashboard!PivotTable18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Ship-Mode</a:t>
            </a:r>
          </a:p>
        </c:rich>
      </c:tx>
      <c:layout>
        <c:manualLayout>
          <c:xMode val="edge"/>
          <c:yMode val="edge"/>
          <c:x val="0.4536111111111111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Dashboard!$B$12:$B$13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DE-4E5D-BBAE-7423850A15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DE-4E5D-BBAE-7423850A15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DE-4E5D-BBAE-7423850A15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DE-4E5D-BBAE-7423850A15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Dashboard!$A$14:$A$18</c:f>
              <c:strCache>
                <c:ptCount val="4"/>
                <c:pt idx="0">
                  <c:v>First Class</c:v>
                </c:pt>
                <c:pt idx="1">
                  <c:v>Same Day</c:v>
                </c:pt>
                <c:pt idx="2">
                  <c:v>Second Class</c:v>
                </c:pt>
                <c:pt idx="3">
                  <c:v>Standard Class</c:v>
                </c:pt>
              </c:strCache>
            </c:strRef>
          </c:cat>
          <c:val>
            <c:numRef>
              <c:f>Dashboard!$B$14:$B$18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5ADE-4E5D-BBAE-7423850A15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s>
    <c:plotArea>
      <c:layout/>
      <c:pieChart>
        <c:varyColors val="1"/>
        <c:ser>
          <c:idx val="0"/>
          <c:order val="0"/>
          <c:tx>
            <c:strRef>
              <c:f>Dashboard!$B$78:$B$79</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E08-4B74-B313-DE1AD53000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E08-4B74-B313-DE1AD53000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E08-4B74-B313-DE1AD53000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Dashboard!$A$80:$A$83</c:f>
              <c:strCache>
                <c:ptCount val="3"/>
                <c:pt idx="0">
                  <c:v>Consumer</c:v>
                </c:pt>
                <c:pt idx="1">
                  <c:v>Corporate</c:v>
                </c:pt>
                <c:pt idx="2">
                  <c:v>Home Office</c:v>
                </c:pt>
              </c:strCache>
            </c:strRef>
          </c:cat>
          <c:val>
            <c:numRef>
              <c:f>Dashboard!$B$80:$B$83</c:f>
              <c:numCache>
                <c:formatCode>0.00</c:formatCode>
                <c:ptCount val="3"/>
                <c:pt idx="0">
                  <c:v>134119.20919999972</c:v>
                </c:pt>
                <c:pt idx="1">
                  <c:v>91979.13400000018</c:v>
                </c:pt>
                <c:pt idx="2">
                  <c:v>60298.67850000006</c:v>
                </c:pt>
              </c:numCache>
            </c:numRef>
          </c:val>
          <c:extLst>
            <c:ext xmlns:c16="http://schemas.microsoft.com/office/drawing/2014/chart" uri="{C3380CC4-5D6E-409C-BE32-E72D297353CC}">
              <c16:uniqueId val="{00000006-7E08-4B74-B313-DE1AD53000A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[Superstore_sales.xlsx]Dashboard!Sales by Segment</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Dashboard!$E$27:$E$28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0D6-426F-A3BC-2E644E7A4A4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0D6-426F-A3BC-2E644E7A4A4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0D6-426F-A3BC-2E644E7A4A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Dashboard!$D$29:$D$32</c:f>
              <c:strCache>
                <c:ptCount val="3"/>
                <c:pt idx="0">
                  <c:v>Consumer</c:v>
                </c:pt>
                <c:pt idx="1">
                  <c:v>Corporate</c:v>
                </c:pt>
                <c:pt idx="2">
                  <c:v>Home Office</c:v>
                </c:pt>
              </c:strCache>
            </c:strRef>
          </c:cat>
          <c:val>
            <c:numRef>
              <c:f>Dashboard!$E$29:$E$32</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0D6-426F-A3BC-2E644E7A4A4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6">
  <a:schemeClr val="accent3"/>
</cs:colorStyle>
</file>

<file path=xl/charts/colors18.xml><?xml version="1.0" encoding="utf-8"?>
<cs:colorStyle xmlns:cs="http://schemas.microsoft.com/office/drawing/2012/chartStyle" xmlns:a="http://schemas.openxmlformats.org/drawingml/2006/main" meth="withinLinear" id="16">
  <a:schemeClr val="accent3"/>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5">
  <a:schemeClr val="accent2"/>
</cs:colorStyle>
</file>

<file path=xl/charts/colors2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 id="15">
  <a:schemeClr val="accent2"/>
</cs:colorStyle>
</file>

<file path=xl/charts/colors27.xml><?xml version="1.0" encoding="utf-8"?>
<cs:colorStyle xmlns:cs="http://schemas.microsoft.com/office/drawing/2012/chartStyle" xmlns:a="http://schemas.openxmlformats.org/drawingml/2006/main" meth="withinLinear" id="16">
  <a:schemeClr val="accent3"/>
</cs:colorStyle>
</file>

<file path=xl/charts/colors2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withinLinear" id="15">
  <a:schemeClr val="accent2"/>
</cs:colorStyle>
</file>

<file path=xl/charts/colors31.xml><?xml version="1.0" encoding="utf-8"?>
<cs:colorStyle xmlns:cs="http://schemas.microsoft.com/office/drawing/2012/chartStyle" xmlns:a="http://schemas.openxmlformats.org/drawingml/2006/main" meth="withinLinear" id="15">
  <a:schemeClr val="accent2"/>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5</xdr:col>
      <xdr:colOff>30480</xdr:colOff>
      <xdr:row>1</xdr:row>
      <xdr:rowOff>64770</xdr:rowOff>
    </xdr:from>
    <xdr:to>
      <xdr:col>8</xdr:col>
      <xdr:colOff>586740</xdr:colOff>
      <xdr:row>13</xdr:row>
      <xdr:rowOff>7620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160020</xdr:colOff>
      <xdr:row>1</xdr:row>
      <xdr:rowOff>26670</xdr:rowOff>
    </xdr:from>
    <xdr:to>
      <xdr:col>21</xdr:col>
      <xdr:colOff>38100</xdr:colOff>
      <xdr:row>14</xdr:row>
      <xdr:rowOff>194310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67470</xdr:colOff>
      <xdr:row>13</xdr:row>
      <xdr:rowOff>60035</xdr:rowOff>
    </xdr:from>
    <xdr:to>
      <xdr:col>8</xdr:col>
      <xdr:colOff>600870</xdr:colOff>
      <xdr:row>25</xdr:row>
      <xdr:rowOff>103573</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xdr:colOff>
      <xdr:row>24</xdr:row>
      <xdr:rowOff>194310</xdr:rowOff>
    </xdr:from>
    <xdr:to>
      <xdr:col>8</xdr:col>
      <xdr:colOff>563880</xdr:colOff>
      <xdr:row>36</xdr:row>
      <xdr:rowOff>129540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60960</xdr:colOff>
      <xdr:row>38</xdr:row>
      <xdr:rowOff>16756</xdr:rowOff>
    </xdr:from>
    <xdr:to>
      <xdr:col>8</xdr:col>
      <xdr:colOff>464820</xdr:colOff>
      <xdr:row>51</xdr:row>
      <xdr:rowOff>186024</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22860</xdr:colOff>
      <xdr:row>61</xdr:row>
      <xdr:rowOff>41910</xdr:rowOff>
    </xdr:from>
    <xdr:to>
      <xdr:col>5</xdr:col>
      <xdr:colOff>441960</xdr:colOff>
      <xdr:row>75</xdr:row>
      <xdr:rowOff>30480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75</xdr:row>
      <xdr:rowOff>26670</xdr:rowOff>
    </xdr:from>
    <xdr:to>
      <xdr:col>5</xdr:col>
      <xdr:colOff>403860</xdr:colOff>
      <xdr:row>88</xdr:row>
      <xdr:rowOff>194310</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xdr:colOff>
      <xdr:row>61</xdr:row>
      <xdr:rowOff>3810</xdr:rowOff>
    </xdr:from>
    <xdr:to>
      <xdr:col>11</xdr:col>
      <xdr:colOff>594360</xdr:colOff>
      <xdr:row>74</xdr:row>
      <xdr:rowOff>171450</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76200</xdr:colOff>
      <xdr:row>76</xdr:row>
      <xdr:rowOff>11430</xdr:rowOff>
    </xdr:from>
    <xdr:to>
      <xdr:col>14</xdr:col>
      <xdr:colOff>403860</xdr:colOff>
      <xdr:row>94</xdr:row>
      <xdr:rowOff>30480</xdr:rowOff>
    </xdr:to>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392764</xdr:colOff>
      <xdr:row>14</xdr:row>
      <xdr:rowOff>181808</xdr:rowOff>
    </xdr:from>
    <xdr:to>
      <xdr:col>23</xdr:col>
      <xdr:colOff>430864</xdr:colOff>
      <xdr:row>28</xdr:row>
      <xdr:rowOff>149700</xdr:rowOff>
    </xdr:to>
    <xdr:graphicFrame macro="">
      <xdr:nvGraphicFramePr>
        <xdr:cNvPr id="11" name="Chart 10">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392763</xdr:colOff>
      <xdr:row>28</xdr:row>
      <xdr:rowOff>171894</xdr:rowOff>
    </xdr:from>
    <xdr:to>
      <xdr:col>23</xdr:col>
      <xdr:colOff>430863</xdr:colOff>
      <xdr:row>42</xdr:row>
      <xdr:rowOff>141414</xdr:rowOff>
    </xdr:to>
    <xdr:graphicFrame macro="">
      <xdr:nvGraphicFramePr>
        <xdr:cNvPr id="12" name="Chart 11">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121255</xdr:colOff>
      <xdr:row>44</xdr:row>
      <xdr:rowOff>160020</xdr:rowOff>
    </xdr:from>
    <xdr:to>
      <xdr:col>25</xdr:col>
      <xdr:colOff>921355</xdr:colOff>
      <xdr:row>67</xdr:row>
      <xdr:rowOff>121920</xdr:rowOff>
    </xdr:to>
    <xdr:graphicFrame macro="">
      <xdr:nvGraphicFramePr>
        <xdr:cNvPr id="13" name="Chart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170821</xdr:colOff>
      <xdr:row>71</xdr:row>
      <xdr:rowOff>10284</xdr:rowOff>
    </xdr:from>
    <xdr:to>
      <xdr:col>23</xdr:col>
      <xdr:colOff>208921</xdr:colOff>
      <xdr:row>93</xdr:row>
      <xdr:rowOff>110972</xdr:rowOff>
    </xdr:to>
    <xdr:graphicFrame macro="">
      <xdr:nvGraphicFramePr>
        <xdr:cNvPr id="14" name="Chart 13">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115410</xdr:colOff>
      <xdr:row>102</xdr:row>
      <xdr:rowOff>153768</xdr:rowOff>
    </xdr:from>
    <xdr:to>
      <xdr:col>7</xdr:col>
      <xdr:colOff>798250</xdr:colOff>
      <xdr:row>116</xdr:row>
      <xdr:rowOff>123288</xdr:rowOff>
    </xdr:to>
    <xdr:graphicFrame macro="">
      <xdr:nvGraphicFramePr>
        <xdr:cNvPr id="15" name="Chart 14">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118369</xdr:colOff>
      <xdr:row>95</xdr:row>
      <xdr:rowOff>170894</xdr:rowOff>
    </xdr:from>
    <xdr:to>
      <xdr:col>17</xdr:col>
      <xdr:colOff>843379</xdr:colOff>
      <xdr:row>109</xdr:row>
      <xdr:rowOff>117628</xdr:rowOff>
    </xdr:to>
    <xdr:graphicFrame macro="">
      <xdr:nvGraphicFramePr>
        <xdr:cNvPr id="16" name="Chart 15">
          <a:extLst>
            <a:ext uri="{FF2B5EF4-FFF2-40B4-BE49-F238E27FC236}">
              <a16:creationId xmlns:a16="http://schemas.microsoft.com/office/drawing/2014/main" id="{00000000-0008-0000-0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273727</xdr:colOff>
      <xdr:row>9</xdr:row>
      <xdr:rowOff>141304</xdr:rowOff>
    </xdr:from>
    <xdr:to>
      <xdr:col>32</xdr:col>
      <xdr:colOff>147960</xdr:colOff>
      <xdr:row>23</xdr:row>
      <xdr:rowOff>88038</xdr:rowOff>
    </xdr:to>
    <xdr:graphicFrame macro="">
      <xdr:nvGraphicFramePr>
        <xdr:cNvPr id="18" name="Chart 17">
          <a:extLst>
            <a:ext uri="{FF2B5EF4-FFF2-40B4-BE49-F238E27FC236}">
              <a16:creationId xmlns:a16="http://schemas.microsoft.com/office/drawing/2014/main" id="{A91F57DC-24BE-3F0C-9764-0C4AA4CC8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32</xdr:col>
      <xdr:colOff>510465</xdr:colOff>
      <xdr:row>12</xdr:row>
      <xdr:rowOff>51786</xdr:rowOff>
    </xdr:from>
    <xdr:to>
      <xdr:col>37</xdr:col>
      <xdr:colOff>384698</xdr:colOff>
      <xdr:row>25</xdr:row>
      <xdr:rowOff>198268</xdr:rowOff>
    </xdr:to>
    <xdr:graphicFrame macro="">
      <xdr:nvGraphicFramePr>
        <xdr:cNvPr id="19" name="Chart 18">
          <a:extLst>
            <a:ext uri="{FF2B5EF4-FFF2-40B4-BE49-F238E27FC236}">
              <a16:creationId xmlns:a16="http://schemas.microsoft.com/office/drawing/2014/main" id="{44CF6D46-13AC-4F2D-9426-B9DBDA25C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30</xdr:col>
      <xdr:colOff>96174</xdr:colOff>
      <xdr:row>28</xdr:row>
      <xdr:rowOff>30333</xdr:rowOff>
    </xdr:from>
    <xdr:to>
      <xdr:col>34</xdr:col>
      <xdr:colOff>909960</xdr:colOff>
      <xdr:row>41</xdr:row>
      <xdr:rowOff>176814</xdr:rowOff>
    </xdr:to>
    <xdr:graphicFrame macro="">
      <xdr:nvGraphicFramePr>
        <xdr:cNvPr id="20" name="Chart 19">
          <a:extLst>
            <a:ext uri="{FF2B5EF4-FFF2-40B4-BE49-F238E27FC236}">
              <a16:creationId xmlns:a16="http://schemas.microsoft.com/office/drawing/2014/main" id="{D7D90E46-F0FE-78CC-2535-08B65F5AE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214543</xdr:colOff>
      <xdr:row>89</xdr:row>
      <xdr:rowOff>36989</xdr:rowOff>
    </xdr:from>
    <xdr:to>
      <xdr:col>5</xdr:col>
      <xdr:colOff>717612</xdr:colOff>
      <xdr:row>100</xdr:row>
      <xdr:rowOff>162017</xdr:rowOff>
    </xdr:to>
    <xdr:graphicFrame macro="">
      <xdr:nvGraphicFramePr>
        <xdr:cNvPr id="21" name="Chart 20">
          <a:extLst>
            <a:ext uri="{FF2B5EF4-FFF2-40B4-BE49-F238E27FC236}">
              <a16:creationId xmlns:a16="http://schemas.microsoft.com/office/drawing/2014/main" id="{42A1B944-E49A-355F-1EA8-FDA61ADEA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18</xdr:row>
      <xdr:rowOff>170896</xdr:rowOff>
    </xdr:from>
    <xdr:to>
      <xdr:col>2</xdr:col>
      <xdr:colOff>828582</xdr:colOff>
      <xdr:row>32</xdr:row>
      <xdr:rowOff>117630</xdr:rowOff>
    </xdr:to>
    <xdr:graphicFrame macro="">
      <xdr:nvGraphicFramePr>
        <xdr:cNvPr id="22" name="Chart 21">
          <a:extLst>
            <a:ext uri="{FF2B5EF4-FFF2-40B4-BE49-F238E27FC236}">
              <a16:creationId xmlns:a16="http://schemas.microsoft.com/office/drawing/2014/main" id="{3FC41E2B-A949-5B00-EC18-B27B166A6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403860</xdr:colOff>
      <xdr:row>2</xdr:row>
      <xdr:rowOff>137160</xdr:rowOff>
    </xdr:to>
    <xdr:sp macro="" textlink="">
      <xdr:nvSpPr>
        <xdr:cNvPr id="4" name="TextBox 3">
          <a:extLst>
            <a:ext uri="{FF2B5EF4-FFF2-40B4-BE49-F238E27FC236}">
              <a16:creationId xmlns:a16="http://schemas.microsoft.com/office/drawing/2014/main" id="{C933D652-8201-8D44-836D-DE1256BCC063}"/>
            </a:ext>
          </a:extLst>
        </xdr:cNvPr>
        <xdr:cNvSpPr txBox="1"/>
      </xdr:nvSpPr>
      <xdr:spPr>
        <a:xfrm>
          <a:off x="0" y="0"/>
          <a:ext cx="19552920" cy="5334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SuperStore Sales &amp; Profit Analysis</a:t>
          </a:r>
        </a:p>
      </xdr:txBody>
    </xdr:sp>
    <xdr:clientData/>
  </xdr:twoCellAnchor>
  <xdr:twoCellAnchor>
    <xdr:from>
      <xdr:col>5</xdr:col>
      <xdr:colOff>594360</xdr:colOff>
      <xdr:row>5</xdr:row>
      <xdr:rowOff>91440</xdr:rowOff>
    </xdr:from>
    <xdr:to>
      <xdr:col>10</xdr:col>
      <xdr:colOff>61182</xdr:colOff>
      <xdr:row>17</xdr:row>
      <xdr:rowOff>152400</xdr:rowOff>
    </xdr:to>
    <xdr:graphicFrame macro="">
      <xdr:nvGraphicFramePr>
        <xdr:cNvPr id="5" name="Chart 4">
          <a:extLst>
            <a:ext uri="{FF2B5EF4-FFF2-40B4-BE49-F238E27FC236}">
              <a16:creationId xmlns:a16="http://schemas.microsoft.com/office/drawing/2014/main" id="{1FC39800-DFB1-4572-B5A5-4CA0E6F1A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5</xdr:row>
      <xdr:rowOff>91440</xdr:rowOff>
    </xdr:from>
    <xdr:to>
      <xdr:col>5</xdr:col>
      <xdr:colOff>502920</xdr:colOff>
      <xdr:row>17</xdr:row>
      <xdr:rowOff>144780</xdr:rowOff>
    </xdr:to>
    <xdr:graphicFrame macro="">
      <xdr:nvGraphicFramePr>
        <xdr:cNvPr id="6" name="Chart 5">
          <a:extLst>
            <a:ext uri="{FF2B5EF4-FFF2-40B4-BE49-F238E27FC236}">
              <a16:creationId xmlns:a16="http://schemas.microsoft.com/office/drawing/2014/main" id="{C466B1A1-7497-40E4-99EE-3D5C436F9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190500</xdr:colOff>
      <xdr:row>5</xdr:row>
      <xdr:rowOff>76200</xdr:rowOff>
    </xdr:from>
    <xdr:to>
      <xdr:col>20</xdr:col>
      <xdr:colOff>91440</xdr:colOff>
      <xdr:row>17</xdr:row>
      <xdr:rowOff>160020</xdr:rowOff>
    </xdr:to>
    <xdr:graphicFrame macro="">
      <xdr:nvGraphicFramePr>
        <xdr:cNvPr id="7" name="Chart 6">
          <a:extLst>
            <a:ext uri="{FF2B5EF4-FFF2-40B4-BE49-F238E27FC236}">
              <a16:creationId xmlns:a16="http://schemas.microsoft.com/office/drawing/2014/main" id="{842CF5D8-F62F-4245-98F4-D31EACCC8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144781</xdr:colOff>
      <xdr:row>5</xdr:row>
      <xdr:rowOff>91440</xdr:rowOff>
    </xdr:from>
    <xdr:to>
      <xdr:col>14</xdr:col>
      <xdr:colOff>60961</xdr:colOff>
      <xdr:row>17</xdr:row>
      <xdr:rowOff>167640</xdr:rowOff>
    </xdr:to>
    <xdr:graphicFrame macro="">
      <xdr:nvGraphicFramePr>
        <xdr:cNvPr id="9" name="Chart 8">
          <a:extLst>
            <a:ext uri="{FF2B5EF4-FFF2-40B4-BE49-F238E27FC236}">
              <a16:creationId xmlns:a16="http://schemas.microsoft.com/office/drawing/2014/main" id="{A260D749-1071-4039-BF32-08F830E40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18</xdr:row>
      <xdr:rowOff>45720</xdr:rowOff>
    </xdr:from>
    <xdr:to>
      <xdr:col>12</xdr:col>
      <xdr:colOff>148257</xdr:colOff>
      <xdr:row>31</xdr:row>
      <xdr:rowOff>99060</xdr:rowOff>
    </xdr:to>
    <xdr:graphicFrame macro="">
      <xdr:nvGraphicFramePr>
        <xdr:cNvPr id="11" name="Chart 10">
          <a:extLst>
            <a:ext uri="{FF2B5EF4-FFF2-40B4-BE49-F238E27FC236}">
              <a16:creationId xmlns:a16="http://schemas.microsoft.com/office/drawing/2014/main" id="{31FD5327-0CFF-495E-AABC-102A58C22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228600</xdr:colOff>
      <xdr:row>18</xdr:row>
      <xdr:rowOff>45720</xdr:rowOff>
    </xdr:from>
    <xdr:to>
      <xdr:col>19</xdr:col>
      <xdr:colOff>106680</xdr:colOff>
      <xdr:row>31</xdr:row>
      <xdr:rowOff>129540</xdr:rowOff>
    </xdr:to>
    <xdr:graphicFrame macro="">
      <xdr:nvGraphicFramePr>
        <xdr:cNvPr id="13" name="Chart 12">
          <a:extLst>
            <a:ext uri="{FF2B5EF4-FFF2-40B4-BE49-F238E27FC236}">
              <a16:creationId xmlns:a16="http://schemas.microsoft.com/office/drawing/2014/main" id="{F1CD942D-74BF-4325-B378-E938871FB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205740</xdr:colOff>
      <xdr:row>16</xdr:row>
      <xdr:rowOff>137161</xdr:rowOff>
    </xdr:from>
    <xdr:to>
      <xdr:col>23</xdr:col>
      <xdr:colOff>22860</xdr:colOff>
      <xdr:row>24</xdr:row>
      <xdr:rowOff>114301</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F9425E6C-1FC7-56B7-46CC-E2C06868DF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002000" y="347472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198120</xdr:colOff>
      <xdr:row>9</xdr:row>
      <xdr:rowOff>182881</xdr:rowOff>
    </xdr:from>
    <xdr:to>
      <xdr:col>23</xdr:col>
      <xdr:colOff>15240</xdr:colOff>
      <xdr:row>16</xdr:row>
      <xdr:rowOff>91441</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FF9BA276-9D49-3E65-18EA-E48B7DF113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994380" y="213360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175260</xdr:colOff>
      <xdr:row>3</xdr:row>
      <xdr:rowOff>7621</xdr:rowOff>
    </xdr:from>
    <xdr:to>
      <xdr:col>22</xdr:col>
      <xdr:colOff>662940</xdr:colOff>
      <xdr:row>9</xdr:row>
      <xdr:rowOff>152401</xdr:rowOff>
    </xdr:to>
    <mc:AlternateContent xmlns:mc="http://schemas.openxmlformats.org/markup-compatibility/2006">
      <mc:Choice xmlns:a14="http://schemas.microsoft.com/office/drawing/2010/main" Requires="a14">
        <xdr:graphicFrame macro="">
          <xdr:nvGraphicFramePr>
            <xdr:cNvPr id="18" name="Years">
              <a:extLst>
                <a:ext uri="{FF2B5EF4-FFF2-40B4-BE49-F238E27FC236}">
                  <a16:creationId xmlns:a16="http://schemas.microsoft.com/office/drawing/2014/main" id="{2EEB487D-6656-03DB-30A0-BDF4547161A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5971520" y="60198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30480</xdr:colOff>
      <xdr:row>9</xdr:row>
      <xdr:rowOff>45720</xdr:rowOff>
    </xdr:from>
    <xdr:to>
      <xdr:col>25</xdr:col>
      <xdr:colOff>198120</xdr:colOff>
      <xdr:row>17</xdr:row>
      <xdr:rowOff>30479</xdr:rowOff>
    </xdr:to>
    <mc:AlternateContent xmlns:mc="http://schemas.openxmlformats.org/markup-compatibility/2006">
      <mc:Choice xmlns:a14="http://schemas.microsoft.com/office/drawing/2010/main" Requires="a14">
        <xdr:graphicFrame macro="">
          <xdr:nvGraphicFramePr>
            <xdr:cNvPr id="19" name="Ship Mode">
              <a:extLst>
                <a:ext uri="{FF2B5EF4-FFF2-40B4-BE49-F238E27FC236}">
                  <a16:creationId xmlns:a16="http://schemas.microsoft.com/office/drawing/2014/main" id="{BF26F68E-0550-DAA6-944E-EE21033D168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7838420" y="1996440"/>
              <a:ext cx="1508760" cy="1569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22860</xdr:colOff>
      <xdr:row>3</xdr:row>
      <xdr:rowOff>45721</xdr:rowOff>
    </xdr:from>
    <xdr:to>
      <xdr:col>25</xdr:col>
      <xdr:colOff>167640</xdr:colOff>
      <xdr:row>8</xdr:row>
      <xdr:rowOff>160020</xdr:rowOff>
    </xdr:to>
    <mc:AlternateContent xmlns:mc="http://schemas.openxmlformats.org/markup-compatibility/2006">
      <mc:Choice xmlns:a14="http://schemas.microsoft.com/office/drawing/2010/main" Requires="a14">
        <xdr:graphicFrame macro="">
          <xdr:nvGraphicFramePr>
            <xdr:cNvPr id="20" name="Segment">
              <a:extLst>
                <a:ext uri="{FF2B5EF4-FFF2-40B4-BE49-F238E27FC236}">
                  <a16:creationId xmlns:a16="http://schemas.microsoft.com/office/drawing/2014/main" id="{4B471A4D-5EE5-416C-2C0A-07B2B20758C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7830800" y="640081"/>
              <a:ext cx="148590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18</xdr:row>
      <xdr:rowOff>53340</xdr:rowOff>
    </xdr:from>
    <xdr:to>
      <xdr:col>5</xdr:col>
      <xdr:colOff>525780</xdr:colOff>
      <xdr:row>31</xdr:row>
      <xdr:rowOff>99060</xdr:rowOff>
    </xdr:to>
    <xdr:graphicFrame macro="">
      <xdr:nvGraphicFramePr>
        <xdr:cNvPr id="21" name="Chart 20">
          <a:extLst>
            <a:ext uri="{FF2B5EF4-FFF2-40B4-BE49-F238E27FC236}">
              <a16:creationId xmlns:a16="http://schemas.microsoft.com/office/drawing/2014/main" id="{9ED619C8-C5E9-449F-AC17-0DD9CAC3E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228600</xdr:colOff>
      <xdr:row>16</xdr:row>
      <xdr:rowOff>137161</xdr:rowOff>
    </xdr:from>
    <xdr:to>
      <xdr:col>23</xdr:col>
      <xdr:colOff>45720</xdr:colOff>
      <xdr:row>24</xdr:row>
      <xdr:rowOff>114301</xdr:rowOff>
    </xdr:to>
    <mc:AlternateContent xmlns:mc="http://schemas.openxmlformats.org/markup-compatibility/2006">
      <mc:Choice xmlns:a14="http://schemas.microsoft.com/office/drawing/2010/main" Requires="a14">
        <xdr:graphicFrame macro="">
          <xdr:nvGraphicFramePr>
            <xdr:cNvPr id="22" name="Region 1">
              <a:extLst>
                <a:ext uri="{FF2B5EF4-FFF2-40B4-BE49-F238E27FC236}">
                  <a16:creationId xmlns:a16="http://schemas.microsoft.com/office/drawing/2014/main" id="{3A306BBF-7E43-4E64-2084-1206199B7A9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024860" y="347472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220980</xdr:colOff>
      <xdr:row>9</xdr:row>
      <xdr:rowOff>182881</xdr:rowOff>
    </xdr:from>
    <xdr:to>
      <xdr:col>23</xdr:col>
      <xdr:colOff>38100</xdr:colOff>
      <xdr:row>16</xdr:row>
      <xdr:rowOff>91441</xdr:rowOff>
    </xdr:to>
    <mc:AlternateContent xmlns:mc="http://schemas.openxmlformats.org/markup-compatibility/2006">
      <mc:Choice xmlns:a14="http://schemas.microsoft.com/office/drawing/2010/main" Requires="a14">
        <xdr:graphicFrame macro="">
          <xdr:nvGraphicFramePr>
            <xdr:cNvPr id="23" name="Category 1">
              <a:extLst>
                <a:ext uri="{FF2B5EF4-FFF2-40B4-BE49-F238E27FC236}">
                  <a16:creationId xmlns:a16="http://schemas.microsoft.com/office/drawing/2014/main" id="{8323EC10-DBF6-C3FE-F235-48808AB38A0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6017240" y="213360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198120</xdr:colOff>
      <xdr:row>3</xdr:row>
      <xdr:rowOff>7621</xdr:rowOff>
    </xdr:from>
    <xdr:to>
      <xdr:col>23</xdr:col>
      <xdr:colOff>15240</xdr:colOff>
      <xdr:row>9</xdr:row>
      <xdr:rowOff>152401</xdr:rowOff>
    </xdr:to>
    <mc:AlternateContent xmlns:mc="http://schemas.openxmlformats.org/markup-compatibility/2006">
      <mc:Choice xmlns:a14="http://schemas.microsoft.com/office/drawing/2010/main" Requires="a14">
        <xdr:graphicFrame macro="">
          <xdr:nvGraphicFramePr>
            <xdr:cNvPr id="24" name="Years 1">
              <a:extLst>
                <a:ext uri="{FF2B5EF4-FFF2-40B4-BE49-F238E27FC236}">
                  <a16:creationId xmlns:a16="http://schemas.microsoft.com/office/drawing/2014/main" id="{74E05CFF-3286-81B8-EF46-4455900398DD}"/>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15994380" y="60198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53340</xdr:colOff>
      <xdr:row>9</xdr:row>
      <xdr:rowOff>45720</xdr:rowOff>
    </xdr:from>
    <xdr:to>
      <xdr:col>25</xdr:col>
      <xdr:colOff>220980</xdr:colOff>
      <xdr:row>17</xdr:row>
      <xdr:rowOff>30479</xdr:rowOff>
    </xdr:to>
    <mc:AlternateContent xmlns:mc="http://schemas.openxmlformats.org/markup-compatibility/2006">
      <mc:Choice xmlns:a14="http://schemas.microsoft.com/office/drawing/2010/main" Requires="a14">
        <xdr:graphicFrame macro="">
          <xdr:nvGraphicFramePr>
            <xdr:cNvPr id="25" name="Ship Mode 1">
              <a:extLst>
                <a:ext uri="{FF2B5EF4-FFF2-40B4-BE49-F238E27FC236}">
                  <a16:creationId xmlns:a16="http://schemas.microsoft.com/office/drawing/2014/main" id="{E2C965C5-30F9-807F-E1DE-1B7CC62791F6}"/>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7861280" y="1996440"/>
              <a:ext cx="1508760" cy="1569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45720</xdr:colOff>
      <xdr:row>3</xdr:row>
      <xdr:rowOff>45721</xdr:rowOff>
    </xdr:from>
    <xdr:to>
      <xdr:col>25</xdr:col>
      <xdr:colOff>190500</xdr:colOff>
      <xdr:row>8</xdr:row>
      <xdr:rowOff>160020</xdr:rowOff>
    </xdr:to>
    <mc:AlternateContent xmlns:mc="http://schemas.openxmlformats.org/markup-compatibility/2006">
      <mc:Choice xmlns:a14="http://schemas.microsoft.com/office/drawing/2010/main" Requires="a14">
        <xdr:graphicFrame macro="">
          <xdr:nvGraphicFramePr>
            <xdr:cNvPr id="26" name="Segment 1">
              <a:extLst>
                <a:ext uri="{FF2B5EF4-FFF2-40B4-BE49-F238E27FC236}">
                  <a16:creationId xmlns:a16="http://schemas.microsoft.com/office/drawing/2014/main" id="{1594030A-A9F6-EF06-6AAA-E44B5764282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7853660" y="640081"/>
              <a:ext cx="148590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16</xdr:col>
      <xdr:colOff>99060</xdr:colOff>
      <xdr:row>2</xdr:row>
      <xdr:rowOff>76200</xdr:rowOff>
    </xdr:to>
    <xdr:sp macro="" textlink="">
      <xdr:nvSpPr>
        <xdr:cNvPr id="2" name="TextBox 1">
          <a:extLst>
            <a:ext uri="{FF2B5EF4-FFF2-40B4-BE49-F238E27FC236}">
              <a16:creationId xmlns:a16="http://schemas.microsoft.com/office/drawing/2014/main" id="{EA49C068-CDC7-B60A-D826-7CF8A7F052BE}"/>
            </a:ext>
          </a:extLst>
        </xdr:cNvPr>
        <xdr:cNvSpPr txBox="1"/>
      </xdr:nvSpPr>
      <xdr:spPr>
        <a:xfrm>
          <a:off x="0" y="7620"/>
          <a:ext cx="10828020" cy="46482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1"/>
              </a:solidFill>
            </a:rPr>
            <a:t>Superstore Regional Analysis</a:t>
          </a:r>
        </a:p>
      </xdr:txBody>
    </xdr:sp>
    <xdr:clientData/>
  </xdr:twoCellAnchor>
  <xdr:twoCellAnchor>
    <xdr:from>
      <xdr:col>0</xdr:col>
      <xdr:colOff>0</xdr:colOff>
      <xdr:row>6</xdr:row>
      <xdr:rowOff>0</xdr:rowOff>
    </xdr:from>
    <xdr:to>
      <xdr:col>4</xdr:col>
      <xdr:colOff>271583</xdr:colOff>
      <xdr:row>18</xdr:row>
      <xdr:rowOff>63068</xdr:rowOff>
    </xdr:to>
    <xdr:graphicFrame macro="">
      <xdr:nvGraphicFramePr>
        <xdr:cNvPr id="4" name="Chart 3">
          <a:extLst>
            <a:ext uri="{FF2B5EF4-FFF2-40B4-BE49-F238E27FC236}">
              <a16:creationId xmlns:a16="http://schemas.microsoft.com/office/drawing/2014/main" id="{B326680D-43BC-4EB0-8EF2-6686A5AFF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6</xdr:row>
      <xdr:rowOff>7620</xdr:rowOff>
    </xdr:from>
    <xdr:to>
      <xdr:col>9</xdr:col>
      <xdr:colOff>101797</xdr:colOff>
      <xdr:row>18</xdr:row>
      <xdr:rowOff>45720</xdr:rowOff>
    </xdr:to>
    <xdr:graphicFrame macro="">
      <xdr:nvGraphicFramePr>
        <xdr:cNvPr id="5" name="Chart 4">
          <a:extLst>
            <a:ext uri="{FF2B5EF4-FFF2-40B4-BE49-F238E27FC236}">
              <a16:creationId xmlns:a16="http://schemas.microsoft.com/office/drawing/2014/main" id="{9DB7C972-842E-4CC6-BA1A-D93816F60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121920</xdr:rowOff>
    </xdr:from>
    <xdr:to>
      <xdr:col>4</xdr:col>
      <xdr:colOff>510540</xdr:colOff>
      <xdr:row>32</xdr:row>
      <xdr:rowOff>114226</xdr:rowOff>
    </xdr:to>
    <xdr:graphicFrame macro="">
      <xdr:nvGraphicFramePr>
        <xdr:cNvPr id="6" name="Chart 5">
          <a:extLst>
            <a:ext uri="{FF2B5EF4-FFF2-40B4-BE49-F238E27FC236}">
              <a16:creationId xmlns:a16="http://schemas.microsoft.com/office/drawing/2014/main" id="{C08D12B1-B3AC-4C84-927F-47AB84598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38100</xdr:colOff>
      <xdr:row>16</xdr:row>
      <xdr:rowOff>60960</xdr:rowOff>
    </xdr:from>
    <xdr:to>
      <xdr:col>13</xdr:col>
      <xdr:colOff>525780</xdr:colOff>
      <xdr:row>24</xdr:row>
      <xdr:rowOff>38100</xdr:rowOff>
    </xdr:to>
    <mc:AlternateContent xmlns:mc="http://schemas.openxmlformats.org/markup-compatibility/2006">
      <mc:Choice xmlns:a14="http://schemas.microsoft.com/office/drawing/2010/main" Requires="a14">
        <xdr:graphicFrame macro="">
          <xdr:nvGraphicFramePr>
            <xdr:cNvPr id="7" name="Region 2">
              <a:extLst>
                <a:ext uri="{FF2B5EF4-FFF2-40B4-BE49-F238E27FC236}">
                  <a16:creationId xmlns:a16="http://schemas.microsoft.com/office/drawing/2014/main" id="{181B9EEE-136D-4283-9908-825F335435E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7879080" y="3398520"/>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9</xdr:row>
      <xdr:rowOff>106680</xdr:rowOff>
    </xdr:from>
    <xdr:to>
      <xdr:col>13</xdr:col>
      <xdr:colOff>518160</xdr:colOff>
      <xdr:row>16</xdr:row>
      <xdr:rowOff>15240</xdr:rowOff>
    </xdr:to>
    <mc:AlternateContent xmlns:mc="http://schemas.openxmlformats.org/markup-compatibility/2006">
      <mc:Choice xmlns:a14="http://schemas.microsoft.com/office/drawing/2010/main" Requires="a14">
        <xdr:graphicFrame macro="">
          <xdr:nvGraphicFramePr>
            <xdr:cNvPr id="8" name="Category 2">
              <a:extLst>
                <a:ext uri="{FF2B5EF4-FFF2-40B4-BE49-F238E27FC236}">
                  <a16:creationId xmlns:a16="http://schemas.microsoft.com/office/drawing/2014/main" id="{24013B0E-1117-45E9-BED3-67E322E1630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7871460" y="2057400"/>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2</xdr:row>
      <xdr:rowOff>129540</xdr:rowOff>
    </xdr:from>
    <xdr:to>
      <xdr:col>13</xdr:col>
      <xdr:colOff>495300</xdr:colOff>
      <xdr:row>9</xdr:row>
      <xdr:rowOff>76200</xdr:rowOff>
    </xdr:to>
    <mc:AlternateContent xmlns:mc="http://schemas.openxmlformats.org/markup-compatibility/2006">
      <mc:Choice xmlns:a14="http://schemas.microsoft.com/office/drawing/2010/main" Requires="a14">
        <xdr:graphicFrame macro="">
          <xdr:nvGraphicFramePr>
            <xdr:cNvPr id="9" name="Years 2">
              <a:extLst>
                <a:ext uri="{FF2B5EF4-FFF2-40B4-BE49-F238E27FC236}">
                  <a16:creationId xmlns:a16="http://schemas.microsoft.com/office/drawing/2014/main" id="{21D28F55-0F28-4A43-A949-CB6803670BC3}"/>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dr:sp macro="" textlink="">
          <xdr:nvSpPr>
            <xdr:cNvPr id="0" name=""/>
            <xdr:cNvSpPr>
              <a:spLocks noTextEdit="1"/>
            </xdr:cNvSpPr>
          </xdr:nvSpPr>
          <xdr:spPr>
            <a:xfrm>
              <a:off x="7848600" y="525780"/>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533400</xdr:colOff>
      <xdr:row>8</xdr:row>
      <xdr:rowOff>167639</xdr:rowOff>
    </xdr:from>
    <xdr:to>
      <xdr:col>16</xdr:col>
      <xdr:colOff>30480</xdr:colOff>
      <xdr:row>16</xdr:row>
      <xdr:rowOff>152398</xdr:rowOff>
    </xdr:to>
    <mc:AlternateContent xmlns:mc="http://schemas.openxmlformats.org/markup-compatibility/2006">
      <mc:Choice xmlns:a14="http://schemas.microsoft.com/office/drawing/2010/main" Requires="a14">
        <xdr:graphicFrame macro="">
          <xdr:nvGraphicFramePr>
            <xdr:cNvPr id="10" name="Ship Mode 2">
              <a:extLst>
                <a:ext uri="{FF2B5EF4-FFF2-40B4-BE49-F238E27FC236}">
                  <a16:creationId xmlns:a16="http://schemas.microsoft.com/office/drawing/2014/main" id="{30E70424-8ED4-4880-BFBC-F1BA1AE01096}"/>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9715500" y="1920239"/>
              <a:ext cx="1508760" cy="1569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525780</xdr:colOff>
      <xdr:row>2</xdr:row>
      <xdr:rowOff>167640</xdr:rowOff>
    </xdr:from>
    <xdr:to>
      <xdr:col>16</xdr:col>
      <xdr:colOff>0</xdr:colOff>
      <xdr:row>8</xdr:row>
      <xdr:rowOff>83819</xdr:rowOff>
    </xdr:to>
    <mc:AlternateContent xmlns:mc="http://schemas.openxmlformats.org/markup-compatibility/2006">
      <mc:Choice xmlns:a14="http://schemas.microsoft.com/office/drawing/2010/main" Requires="a14">
        <xdr:graphicFrame macro="">
          <xdr:nvGraphicFramePr>
            <xdr:cNvPr id="11" name="Segment 2">
              <a:extLst>
                <a:ext uri="{FF2B5EF4-FFF2-40B4-BE49-F238E27FC236}">
                  <a16:creationId xmlns:a16="http://schemas.microsoft.com/office/drawing/2014/main" id="{8A2214AC-6547-4AAE-B2FC-B76FE6CDB911}"/>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9707880" y="563880"/>
              <a:ext cx="148590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624840</xdr:colOff>
      <xdr:row>2</xdr:row>
      <xdr:rowOff>76200</xdr:rowOff>
    </xdr:to>
    <xdr:sp macro="" textlink="">
      <xdr:nvSpPr>
        <xdr:cNvPr id="2" name="TextBox 1">
          <a:extLst>
            <a:ext uri="{FF2B5EF4-FFF2-40B4-BE49-F238E27FC236}">
              <a16:creationId xmlns:a16="http://schemas.microsoft.com/office/drawing/2014/main" id="{5D40149F-B02F-68EF-DCAE-267CE69E5643}"/>
            </a:ext>
          </a:extLst>
        </xdr:cNvPr>
        <xdr:cNvSpPr txBox="1"/>
      </xdr:nvSpPr>
      <xdr:spPr>
        <a:xfrm>
          <a:off x="0" y="0"/>
          <a:ext cx="10683240" cy="47244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tx1"/>
              </a:solidFill>
            </a:rPr>
            <a:t>Superstore</a:t>
          </a:r>
          <a:r>
            <a:rPr lang="en-IN" sz="3200" b="1" baseline="0">
              <a:solidFill>
                <a:schemeClr val="tx1"/>
              </a:solidFill>
            </a:rPr>
            <a:t> Ship-Mode base Analysis</a:t>
          </a:r>
          <a:endParaRPr lang="en-IN" sz="3200" b="1">
            <a:solidFill>
              <a:schemeClr val="tx1"/>
            </a:solidFill>
          </a:endParaRPr>
        </a:p>
      </xdr:txBody>
    </xdr:sp>
    <xdr:clientData/>
  </xdr:twoCellAnchor>
  <xdr:twoCellAnchor>
    <xdr:from>
      <xdr:col>0</xdr:col>
      <xdr:colOff>53340</xdr:colOff>
      <xdr:row>2</xdr:row>
      <xdr:rowOff>152400</xdr:rowOff>
    </xdr:from>
    <xdr:to>
      <xdr:col>6</xdr:col>
      <xdr:colOff>43649</xdr:colOff>
      <xdr:row>16</xdr:row>
      <xdr:rowOff>121920</xdr:rowOff>
    </xdr:to>
    <xdr:graphicFrame macro="">
      <xdr:nvGraphicFramePr>
        <xdr:cNvPr id="3" name="Chart 2">
          <a:extLst>
            <a:ext uri="{FF2B5EF4-FFF2-40B4-BE49-F238E27FC236}">
              <a16:creationId xmlns:a16="http://schemas.microsoft.com/office/drawing/2014/main" id="{FE2D47C7-0D2D-4B7B-8F88-3678CE0C8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251460</xdr:colOff>
      <xdr:row>2</xdr:row>
      <xdr:rowOff>137160</xdr:rowOff>
    </xdr:from>
    <xdr:to>
      <xdr:col>11</xdr:col>
      <xdr:colOff>35437</xdr:colOff>
      <xdr:row>16</xdr:row>
      <xdr:rowOff>76200</xdr:rowOff>
    </xdr:to>
    <xdr:graphicFrame macro="">
      <xdr:nvGraphicFramePr>
        <xdr:cNvPr id="4" name="Chart 3">
          <a:extLst>
            <a:ext uri="{FF2B5EF4-FFF2-40B4-BE49-F238E27FC236}">
              <a16:creationId xmlns:a16="http://schemas.microsoft.com/office/drawing/2014/main" id="{338C6257-B915-486F-9091-65A5C3081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22860</xdr:rowOff>
    </xdr:from>
    <xdr:to>
      <xdr:col>6</xdr:col>
      <xdr:colOff>68580</xdr:colOff>
      <xdr:row>30</xdr:row>
      <xdr:rowOff>190500</xdr:rowOff>
    </xdr:to>
    <xdr:graphicFrame macro="">
      <xdr:nvGraphicFramePr>
        <xdr:cNvPr id="5" name="Chart 4">
          <a:extLst>
            <a:ext uri="{FF2B5EF4-FFF2-40B4-BE49-F238E27FC236}">
              <a16:creationId xmlns:a16="http://schemas.microsoft.com/office/drawing/2014/main" id="{762D0F35-C89D-404F-9592-9214BCD6A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358140</xdr:colOff>
      <xdr:row>2</xdr:row>
      <xdr:rowOff>91440</xdr:rowOff>
    </xdr:to>
    <xdr:sp macro="" textlink="">
      <xdr:nvSpPr>
        <xdr:cNvPr id="2" name="TextBox 1">
          <a:extLst>
            <a:ext uri="{FF2B5EF4-FFF2-40B4-BE49-F238E27FC236}">
              <a16:creationId xmlns:a16="http://schemas.microsoft.com/office/drawing/2014/main" id="{E31015DF-1F3E-AFEF-2F20-FA8BE3EDEFA5}"/>
            </a:ext>
          </a:extLst>
        </xdr:cNvPr>
        <xdr:cNvSpPr txBox="1"/>
      </xdr:nvSpPr>
      <xdr:spPr>
        <a:xfrm>
          <a:off x="0" y="0"/>
          <a:ext cx="10416540" cy="4876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tx1"/>
              </a:solidFill>
            </a:rPr>
            <a:t>Superstore Customer Segment Analysis</a:t>
          </a:r>
        </a:p>
      </xdr:txBody>
    </xdr:sp>
    <xdr:clientData/>
  </xdr:twoCellAnchor>
  <xdr:twoCellAnchor>
    <xdr:from>
      <xdr:col>0</xdr:col>
      <xdr:colOff>0</xdr:colOff>
      <xdr:row>5</xdr:row>
      <xdr:rowOff>76200</xdr:rowOff>
    </xdr:from>
    <xdr:to>
      <xdr:col>3</xdr:col>
      <xdr:colOff>658575</xdr:colOff>
      <xdr:row>19</xdr:row>
      <xdr:rowOff>66879</xdr:rowOff>
    </xdr:to>
    <xdr:graphicFrame macro="">
      <xdr:nvGraphicFramePr>
        <xdr:cNvPr id="3" name="Chart 2">
          <a:extLst>
            <a:ext uri="{FF2B5EF4-FFF2-40B4-BE49-F238E27FC236}">
              <a16:creationId xmlns:a16="http://schemas.microsoft.com/office/drawing/2014/main" id="{1DF6D07C-FF3B-480E-BF10-9FE34AAE9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274320</xdr:colOff>
      <xdr:row>5</xdr:row>
      <xdr:rowOff>68580</xdr:rowOff>
    </xdr:from>
    <xdr:to>
      <xdr:col>9</xdr:col>
      <xdr:colOff>332542</xdr:colOff>
      <xdr:row>19</xdr:row>
      <xdr:rowOff>83820</xdr:rowOff>
    </xdr:to>
    <xdr:graphicFrame macro="">
      <xdr:nvGraphicFramePr>
        <xdr:cNvPr id="4" name="Chart 3">
          <a:extLst>
            <a:ext uri="{FF2B5EF4-FFF2-40B4-BE49-F238E27FC236}">
              <a16:creationId xmlns:a16="http://schemas.microsoft.com/office/drawing/2014/main" id="{244F06A1-C0B3-4065-9E87-48F129CB8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5922.528923726852" backgroundQuery="1" createdVersion="6" refreshedVersion="6" minRefreshableVersion="3" recordCount="0" supportSubquery="1" supportAdvancedDrill="1" xr:uid="{00000000-000A-0000-FFFF-FFFF1E000000}">
  <cacheSource type="external" connectionId="1"/>
  <cacheFields count="3">
    <cacheField name="[Table1].[Discount].[Discount]" caption="Discount" numFmtId="0" hierarchy="19" level="1">
      <sharedItems containsSemiMixedTypes="0" containsString="0" containsNumber="1" minValue="0" maxValue="0.8" count="12">
        <n v="0"/>
        <n v="0.1"/>
        <n v="0.15"/>
        <n v="0.2"/>
        <n v="0.3"/>
        <n v="0.32"/>
        <n v="0.4"/>
        <n v="0.45"/>
        <n v="0.5"/>
        <n v="0.6"/>
        <n v="0.7"/>
        <n v="0.8"/>
      </sharedItems>
    </cacheField>
    <cacheField name="[Measures].[Average of Column1]" caption="Average of Column1" numFmtId="0" hierarchy="25" level="32767"/>
    <cacheField name="[Measures].[Sum of Profit]" caption="Sum of Profit" numFmtId="0" hierarchy="26"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fieldsUsage count="2">
        <fieldUsage x="-1"/>
        <fieldUsage x="0"/>
      </fieldsUsage>
    </cacheHierarchy>
    <cacheHierarchy uniqueName="[Table1].[Profit]" caption="Profit" attribute="1" defaultMemberUniqueName="[Table1].[Profit].[All]" allUniqueName="[Table1].[Profit].[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olumn1]" caption="Sum of Column1" measure="1" displayFolder="" measureGroup="Table1" count="0" hidden="1">
      <extLst>
        <ext xmlns:x15="http://schemas.microsoft.com/office/spreadsheetml/2010/11/main" uri="{B97F6D7D-B522-45F9-BDA1-12C45D357490}">
          <x15:cacheHierarchy aggregatedColumn="21"/>
        </ext>
      </extLst>
    </cacheHierarchy>
    <cacheHierarchy uniqueName="[Measures].[Average of Column1]" caption="Average of Column1"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eed C" refreshedDate="46034.52341400463" createdVersion="8" refreshedVersion="8" recordCount="9994" xr:uid="{00000000-000A-0000-FFFF-FFFF20000000}">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 Margin" numFmtId="0">
      <sharedItems containsSemiMixedTypes="0" containsString="0" containsNumber="1" minValue="-2.7500000000000013" maxValue="0.5"/>
    </cacheField>
    <cacheField name="Quarters" numFmtId="0" databaseField="0">
      <fieldGroup base="2">
        <rangePr groupBy="quarters" startDate="2014-01-03T00:00:00" endDate="2017-12-31T00:00:00"/>
        <groupItems count="6">
          <s v="&lt;03-01-2014"/>
          <s v="Qtr1"/>
          <s v="Qtr2"/>
          <s v="Qtr3"/>
          <s v="Qtr4"/>
          <s v="&gt;31-12-2017"/>
        </groupItems>
      </fieldGroup>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794477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x v="0"/>
    <x v="0"/>
    <s v="Bush Somerset Collection Bookcase"/>
    <n v="261.95999999999998"/>
    <n v="2"/>
    <n v="0"/>
    <n v="41.913600000000002"/>
    <n v="0.16000000000000003"/>
  </r>
  <r>
    <n v="2"/>
    <s v="CA-2016-152156"/>
    <x v="0"/>
    <d v="2016-11-11T00:00:00"/>
    <x v="0"/>
    <s v="CG-12520"/>
    <s v="Claire Gute"/>
    <x v="0"/>
    <s v="United States"/>
    <s v="Henderson"/>
    <s v="Kentucky"/>
    <n v="42420"/>
    <x v="0"/>
    <s v="FUR-CH-10000454"/>
    <x v="0"/>
    <x v="1"/>
    <s v="Hon Deluxe Fabric Upholstered Stacking Chairs, Rounded Back"/>
    <n v="731.93999999999994"/>
    <n v="3"/>
    <n v="0"/>
    <n v="219.58199999999997"/>
    <n v="0.3"/>
  </r>
  <r>
    <n v="3"/>
    <s v="CA-2016-138688"/>
    <x v="1"/>
    <d v="2016-06-16T00:00:00"/>
    <x v="0"/>
    <s v="DV-13045"/>
    <s v="Darrin Van Huff"/>
    <x v="1"/>
    <s v="United States"/>
    <s v="Los Angeles"/>
    <s v="California"/>
    <n v="90036"/>
    <x v="1"/>
    <s v="OFF-LA-10000240"/>
    <x v="1"/>
    <x v="2"/>
    <s v="Self-Adhesive Address Labels for Typewriters by Universal"/>
    <n v="14.62"/>
    <n v="2"/>
    <n v="0"/>
    <n v="6.8713999999999995"/>
    <n v="0.47"/>
  </r>
  <r>
    <n v="4"/>
    <s v="US-2015-108966"/>
    <x v="2"/>
    <d v="2015-10-18T00:00:00"/>
    <x v="1"/>
    <s v="SO-20335"/>
    <s v="Sean O'Donnell"/>
    <x v="0"/>
    <s v="United States"/>
    <s v="Fort Lauderdale"/>
    <s v="Florida"/>
    <n v="33311"/>
    <x v="0"/>
    <s v="FUR-TA-10000577"/>
    <x v="0"/>
    <x v="3"/>
    <s v="Bretford CR4500 Series Slim Rectangular Table"/>
    <n v="957.57749999999999"/>
    <n v="5"/>
    <n v="0.45"/>
    <n v="-383.03100000000006"/>
    <n v="-0.40000000000000008"/>
  </r>
  <r>
    <n v="5"/>
    <s v="US-2015-108966"/>
    <x v="2"/>
    <d v="2015-10-18T00:00:00"/>
    <x v="1"/>
    <s v="SO-20335"/>
    <s v="Sean O'Donnell"/>
    <x v="0"/>
    <s v="United States"/>
    <s v="Fort Lauderdale"/>
    <s v="Florida"/>
    <n v="33311"/>
    <x v="0"/>
    <s v="OFF-ST-10000760"/>
    <x v="1"/>
    <x v="4"/>
    <s v="Eldon Fold 'N Roll Cart System"/>
    <n v="22.368000000000002"/>
    <n v="2"/>
    <n v="0.2"/>
    <n v="2.5163999999999991"/>
    <n v="0.11249999999999995"/>
  </r>
  <r>
    <n v="6"/>
    <s v="CA-2014-115812"/>
    <x v="3"/>
    <d v="2014-06-14T00:00:00"/>
    <x v="1"/>
    <s v="BH-11710"/>
    <s v="Brosina Hoffman"/>
    <x v="0"/>
    <s v="United States"/>
    <s v="Los Angeles"/>
    <s v="California"/>
    <n v="90032"/>
    <x v="1"/>
    <s v="FUR-FU-10001487"/>
    <x v="0"/>
    <x v="5"/>
    <s v="Eldon Expressions Wood and Plastic Desk Accessories, Cherry Wood"/>
    <n v="48.86"/>
    <n v="7"/>
    <n v="0"/>
    <n v="14.169399999999996"/>
    <n v="0.28999999999999992"/>
  </r>
  <r>
    <n v="7"/>
    <s v="CA-2014-115812"/>
    <x v="3"/>
    <d v="2014-06-14T00:00:00"/>
    <x v="1"/>
    <s v="BH-11710"/>
    <s v="Brosina Hoffman"/>
    <x v="0"/>
    <s v="United States"/>
    <s v="Los Angeles"/>
    <s v="California"/>
    <n v="90032"/>
    <x v="1"/>
    <s v="OFF-AR-10002833"/>
    <x v="1"/>
    <x v="6"/>
    <s v="Newell 322"/>
    <n v="7.28"/>
    <n v="4"/>
    <n v="0"/>
    <n v="1.9656000000000002"/>
    <n v="0.27"/>
  </r>
  <r>
    <n v="8"/>
    <s v="CA-2014-115812"/>
    <x v="3"/>
    <d v="2014-06-14T00:00:00"/>
    <x v="1"/>
    <s v="BH-11710"/>
    <s v="Brosina Hoffman"/>
    <x v="0"/>
    <s v="United States"/>
    <s v="Los Angeles"/>
    <s v="California"/>
    <n v="90032"/>
    <x v="1"/>
    <s v="TEC-PH-10002275"/>
    <x v="2"/>
    <x v="7"/>
    <s v="Mitel 5320 IP Phone VoIP phone"/>
    <n v="907.15200000000004"/>
    <n v="6"/>
    <n v="0.2"/>
    <n v="90.715200000000038"/>
    <n v="0.10000000000000003"/>
  </r>
  <r>
    <n v="9"/>
    <s v="CA-2014-115812"/>
    <x v="3"/>
    <d v="2014-06-14T00:00:00"/>
    <x v="1"/>
    <s v="BH-11710"/>
    <s v="Brosina Hoffman"/>
    <x v="0"/>
    <s v="United States"/>
    <s v="Los Angeles"/>
    <s v="California"/>
    <n v="90032"/>
    <x v="1"/>
    <s v="OFF-BI-10003910"/>
    <x v="1"/>
    <x v="8"/>
    <s v="DXL Angle-View Binders with Locking Rings by Samsill"/>
    <n v="18.504000000000001"/>
    <n v="3"/>
    <n v="0.2"/>
    <n v="5.7824999999999998"/>
    <n v="0.31249999999999994"/>
  </r>
  <r>
    <n v="10"/>
    <s v="CA-2014-115812"/>
    <x v="3"/>
    <d v="2014-06-14T00:00:00"/>
    <x v="1"/>
    <s v="BH-11710"/>
    <s v="Brosina Hoffman"/>
    <x v="0"/>
    <s v="United States"/>
    <s v="Los Angeles"/>
    <s v="California"/>
    <n v="90032"/>
    <x v="1"/>
    <s v="OFF-AP-10002892"/>
    <x v="1"/>
    <x v="9"/>
    <s v="Belkin F5C206VTEL 6 Outlet Surge"/>
    <n v="114.9"/>
    <n v="5"/>
    <n v="0"/>
    <n v="34.469999999999992"/>
    <n v="0.29999999999999993"/>
  </r>
  <r>
    <n v="11"/>
    <s v="CA-2014-115812"/>
    <x v="3"/>
    <d v="2014-06-14T00:00:00"/>
    <x v="1"/>
    <s v="BH-11710"/>
    <s v="Brosina Hoffman"/>
    <x v="0"/>
    <s v="United States"/>
    <s v="Los Angeles"/>
    <s v="California"/>
    <n v="90032"/>
    <x v="1"/>
    <s v="FUR-TA-10001539"/>
    <x v="0"/>
    <x v="3"/>
    <s v="Chromcraft Rectangular Conference Tables"/>
    <n v="1706.1840000000002"/>
    <n v="9"/>
    <n v="0.2"/>
    <n v="85.309199999999805"/>
    <n v="4.9999999999999878E-2"/>
  </r>
  <r>
    <n v="12"/>
    <s v="CA-2014-115812"/>
    <x v="3"/>
    <d v="2014-06-14T00:00:00"/>
    <x v="1"/>
    <s v="BH-11710"/>
    <s v="Brosina Hoffman"/>
    <x v="0"/>
    <s v="United States"/>
    <s v="Los Angeles"/>
    <s v="California"/>
    <n v="90032"/>
    <x v="1"/>
    <s v="TEC-PH-10002033"/>
    <x v="2"/>
    <x v="7"/>
    <s v="Konftel 250 Conference phone - Charcoal black"/>
    <n v="911.42399999999998"/>
    <n v="4"/>
    <n v="0.2"/>
    <n v="68.356800000000021"/>
    <n v="7.5000000000000025E-2"/>
  </r>
  <r>
    <n v="13"/>
    <s v="CA-2017-114412"/>
    <x v="4"/>
    <d v="2017-04-20T00:00:00"/>
    <x v="1"/>
    <s v="AA-10480"/>
    <s v="Andrew Allen"/>
    <x v="0"/>
    <s v="United States"/>
    <s v="Concord"/>
    <s v="North Carolina"/>
    <n v="28027"/>
    <x v="0"/>
    <s v="OFF-PA-10002365"/>
    <x v="1"/>
    <x v="10"/>
    <s v="Xerox 1967"/>
    <n v="15.552000000000003"/>
    <n v="3"/>
    <n v="0.2"/>
    <n v="5.4432"/>
    <n v="0.34999999999999992"/>
  </r>
  <r>
    <n v="14"/>
    <s v="CA-2016-161389"/>
    <x v="5"/>
    <d v="2016-12-10T00:00:00"/>
    <x v="1"/>
    <s v="IM-15070"/>
    <s v="Irene Maddox"/>
    <x v="0"/>
    <s v="United States"/>
    <s v="Seattle"/>
    <s v="Washington"/>
    <n v="98103"/>
    <x v="1"/>
    <s v="OFF-BI-10003656"/>
    <x v="1"/>
    <x v="8"/>
    <s v="Fellowes PB200 Plastic Comb Binding Machine"/>
    <n v="407.97600000000006"/>
    <n v="3"/>
    <n v="0.2"/>
    <n v="132.59219999999993"/>
    <n v="0.32499999999999979"/>
  </r>
  <r>
    <n v="15"/>
    <s v="US-2015-118983"/>
    <x v="6"/>
    <d v="2015-11-26T00:00:00"/>
    <x v="1"/>
    <s v="HP-14815"/>
    <s v="Harold Pawlan"/>
    <x v="2"/>
    <s v="United States"/>
    <s v="Fort Worth"/>
    <s v="Texas"/>
    <n v="76106"/>
    <x v="2"/>
    <s v="OFF-AP-10002311"/>
    <x v="1"/>
    <x v="9"/>
    <s v="Holmes Replacement Filter for HEPA Air Cleaner, Very Large Room, HEPA Filter"/>
    <n v="68.809999999999988"/>
    <n v="5"/>
    <n v="0.8"/>
    <n v="-123.858"/>
    <n v="-1.8000000000000003"/>
  </r>
  <r>
    <n v="16"/>
    <s v="US-2015-118983"/>
    <x v="6"/>
    <d v="2015-11-26T00:00:00"/>
    <x v="1"/>
    <s v="HP-14815"/>
    <s v="Harold Pawlan"/>
    <x v="2"/>
    <s v="United States"/>
    <s v="Fort Worth"/>
    <s v="Texas"/>
    <n v="76106"/>
    <x v="2"/>
    <s v="OFF-BI-10000756"/>
    <x v="1"/>
    <x v="8"/>
    <s v="Storex DuraTech Recycled Plastic Frosted Binders"/>
    <n v="2.5439999999999996"/>
    <n v="3"/>
    <n v="0.8"/>
    <n v="-3.8160000000000016"/>
    <n v="-1.5000000000000009"/>
  </r>
  <r>
    <n v="17"/>
    <s v="CA-2014-105893"/>
    <x v="7"/>
    <d v="2014-11-18T00:00:00"/>
    <x v="1"/>
    <s v="PK-19075"/>
    <s v="Pete Kriz"/>
    <x v="0"/>
    <s v="United States"/>
    <s v="Madison"/>
    <s v="Wisconsin"/>
    <n v="53711"/>
    <x v="2"/>
    <s v="OFF-ST-10004186"/>
    <x v="1"/>
    <x v="4"/>
    <s v="Stur-D-Stor Shelving, Vertical 5-Shelf: 72&quot;H x 36&quot;W x 18 1/2&quot;D"/>
    <n v="665.88"/>
    <n v="6"/>
    <n v="0"/>
    <n v="13.317599999999999"/>
    <n v="1.9999999999999997E-2"/>
  </r>
  <r>
    <n v="18"/>
    <s v="CA-2014-167164"/>
    <x v="8"/>
    <d v="2014-05-15T00:00:00"/>
    <x v="0"/>
    <s v="AG-10270"/>
    <s v="Alejandro Grove"/>
    <x v="0"/>
    <s v="United States"/>
    <s v="West Jordan"/>
    <s v="Utah"/>
    <n v="84084"/>
    <x v="1"/>
    <s v="OFF-ST-10000107"/>
    <x v="1"/>
    <x v="4"/>
    <s v="Fellowes Super Stor/Drawer"/>
    <n v="55.5"/>
    <n v="2"/>
    <n v="0"/>
    <n v="9.9899999999999949"/>
    <n v="0.17999999999999991"/>
  </r>
  <r>
    <n v="19"/>
    <s v="CA-2014-143336"/>
    <x v="9"/>
    <d v="2014-09-01T00:00:00"/>
    <x v="0"/>
    <s v="ZD-21925"/>
    <s v="Zuschuss Donatelli"/>
    <x v="0"/>
    <s v="United States"/>
    <s v="San Francisco"/>
    <s v="California"/>
    <n v="94109"/>
    <x v="1"/>
    <s v="OFF-AR-10003056"/>
    <x v="1"/>
    <x v="6"/>
    <s v="Newell 341"/>
    <n v="8.56"/>
    <n v="2"/>
    <n v="0"/>
    <n v="2.4823999999999993"/>
    <n v="0.28999999999999992"/>
  </r>
  <r>
    <n v="20"/>
    <s v="CA-2014-143336"/>
    <x v="9"/>
    <d v="2014-09-01T00:00:00"/>
    <x v="0"/>
    <s v="ZD-21925"/>
    <s v="Zuschuss Donatelli"/>
    <x v="0"/>
    <s v="United States"/>
    <s v="San Francisco"/>
    <s v="California"/>
    <n v="94109"/>
    <x v="1"/>
    <s v="TEC-PH-10001949"/>
    <x v="2"/>
    <x v="7"/>
    <s v="Cisco SPA 501G IP Phone"/>
    <n v="213.48000000000002"/>
    <n v="3"/>
    <n v="0.2"/>
    <n v="16.010999999999981"/>
    <n v="7.49999999999999E-2"/>
  </r>
  <r>
    <n v="21"/>
    <s v="CA-2014-143336"/>
    <x v="9"/>
    <d v="2014-09-01T00:00:00"/>
    <x v="0"/>
    <s v="ZD-21925"/>
    <s v="Zuschuss Donatelli"/>
    <x v="0"/>
    <s v="United States"/>
    <s v="San Francisco"/>
    <s v="California"/>
    <n v="94109"/>
    <x v="1"/>
    <s v="OFF-BI-10002215"/>
    <x v="1"/>
    <x v="8"/>
    <s v="Wilson Jones Hanging View Binder, White, 1&quot;"/>
    <n v="22.72"/>
    <n v="4"/>
    <n v="0.2"/>
    <n v="7.3839999999999986"/>
    <n v="0.32499999999999996"/>
  </r>
  <r>
    <n v="22"/>
    <s v="CA-2016-137330"/>
    <x v="10"/>
    <d v="2016-12-13T00:00:00"/>
    <x v="1"/>
    <s v="KB-16585"/>
    <s v="Ken Black"/>
    <x v="1"/>
    <s v="United States"/>
    <s v="Fremont"/>
    <s v="Nebraska"/>
    <n v="68025"/>
    <x v="2"/>
    <s v="OFF-AR-10000246"/>
    <x v="1"/>
    <x v="6"/>
    <s v="Newell 318"/>
    <n v="19.459999999999997"/>
    <n v="7"/>
    <n v="0"/>
    <n v="5.0595999999999997"/>
    <n v="0.26"/>
  </r>
  <r>
    <n v="23"/>
    <s v="CA-2016-137330"/>
    <x v="10"/>
    <d v="2016-12-13T00:00:00"/>
    <x v="1"/>
    <s v="KB-16585"/>
    <s v="Ken Black"/>
    <x v="1"/>
    <s v="United States"/>
    <s v="Fremont"/>
    <s v="Nebraska"/>
    <n v="68025"/>
    <x v="2"/>
    <s v="OFF-AP-10001492"/>
    <x v="1"/>
    <x v="9"/>
    <s v="Acco Six-Outlet Power Strip, 4' Cord Length"/>
    <n v="60.339999999999996"/>
    <n v="7"/>
    <n v="0"/>
    <n v="15.688400000000001"/>
    <n v="0.26000000000000006"/>
  </r>
  <r>
    <n v="24"/>
    <s v="US-2017-156909"/>
    <x v="11"/>
    <d v="2017-07-18T00:00:00"/>
    <x v="0"/>
    <s v="SF-20065"/>
    <s v="Sandra Flanagan"/>
    <x v="0"/>
    <s v="United States"/>
    <s v="Philadelphia"/>
    <s v="Pennsylvania"/>
    <n v="19140"/>
    <x v="3"/>
    <s v="FUR-CH-10002774"/>
    <x v="0"/>
    <x v="1"/>
    <s v="Global Deluxe Stacking Chair, Gray"/>
    <n v="71.371999999999986"/>
    <n v="2"/>
    <n v="0.3"/>
    <n v="-1.0196000000000005"/>
    <n v="-1.4285714285714296E-2"/>
  </r>
  <r>
    <n v="25"/>
    <s v="CA-2015-106320"/>
    <x v="12"/>
    <d v="2015-09-30T00:00:00"/>
    <x v="1"/>
    <s v="EB-13870"/>
    <s v="Emily Burns"/>
    <x v="0"/>
    <s v="United States"/>
    <s v="Orem"/>
    <s v="Utah"/>
    <n v="84057"/>
    <x v="1"/>
    <s v="FUR-TA-10000577"/>
    <x v="0"/>
    <x v="3"/>
    <s v="Bretford CR4500 Series Slim Rectangular Table"/>
    <n v="1044.6299999999999"/>
    <n v="3"/>
    <n v="0"/>
    <n v="240.26490000000001"/>
    <n v="0.23000000000000004"/>
  </r>
  <r>
    <n v="26"/>
    <s v="CA-2016-121755"/>
    <x v="13"/>
    <d v="2016-01-20T00:00:00"/>
    <x v="0"/>
    <s v="EH-13945"/>
    <s v="Eric Hoffmann"/>
    <x v="0"/>
    <s v="United States"/>
    <s v="Los Angeles"/>
    <s v="California"/>
    <n v="90049"/>
    <x v="1"/>
    <s v="OFF-BI-10001634"/>
    <x v="1"/>
    <x v="8"/>
    <s v="Wilson Jones Active Use Binders"/>
    <n v="11.648000000000001"/>
    <n v="2"/>
    <n v="0.2"/>
    <n v="4.2224000000000004"/>
    <n v="0.36249999999999999"/>
  </r>
  <r>
    <n v="27"/>
    <s v="CA-2016-121755"/>
    <x v="13"/>
    <d v="2016-01-20T00:00:00"/>
    <x v="0"/>
    <s v="EH-13945"/>
    <s v="Eric Hoffmann"/>
    <x v="0"/>
    <s v="United States"/>
    <s v="Los Angeles"/>
    <s v="California"/>
    <n v="90049"/>
    <x v="1"/>
    <s v="TEC-AC-10003027"/>
    <x v="2"/>
    <x v="11"/>
    <s v="Imation 8GB Mini TravelDrive USB 2.0 Flash Drive"/>
    <n v="90.570000000000007"/>
    <n v="3"/>
    <n v="0"/>
    <n v="11.774100000000004"/>
    <n v="0.13000000000000003"/>
  </r>
  <r>
    <n v="28"/>
    <s v="US-2015-150630"/>
    <x v="14"/>
    <d v="2015-09-21T00:00:00"/>
    <x v="1"/>
    <s v="TB-21520"/>
    <s v="Tracy Blumstein"/>
    <x v="0"/>
    <s v="United States"/>
    <s v="Philadelphia"/>
    <s v="Pennsylvania"/>
    <n v="19140"/>
    <x v="3"/>
    <s v="FUR-BO-10004834"/>
    <x v="0"/>
    <x v="0"/>
    <s v="Riverside Palais Royal Lawyers Bookcase, Royale Cherry Finish"/>
    <n v="3083.4300000000003"/>
    <n v="7"/>
    <n v="0.5"/>
    <n v="-1665.0522000000001"/>
    <n v="-0.53999999999999992"/>
  </r>
  <r>
    <n v="29"/>
    <s v="US-2015-150630"/>
    <x v="14"/>
    <d v="2015-09-21T00:00:00"/>
    <x v="1"/>
    <s v="TB-21520"/>
    <s v="Tracy Blumstein"/>
    <x v="0"/>
    <s v="United States"/>
    <s v="Philadelphia"/>
    <s v="Pennsylvania"/>
    <n v="19140"/>
    <x v="3"/>
    <s v="OFF-BI-10000474"/>
    <x v="1"/>
    <x v="8"/>
    <s v="Avery Recycled Flexi-View Covers for Binding Systems"/>
    <n v="9.6180000000000021"/>
    <n v="2"/>
    <n v="0.7"/>
    <n v="-7.0532000000000004"/>
    <n v="-0.73333333333333317"/>
  </r>
  <r>
    <n v="30"/>
    <s v="US-2015-150630"/>
    <x v="14"/>
    <d v="2015-09-21T00:00:00"/>
    <x v="1"/>
    <s v="TB-21520"/>
    <s v="Tracy Blumstein"/>
    <x v="0"/>
    <s v="United States"/>
    <s v="Philadelphia"/>
    <s v="Pennsylvania"/>
    <n v="19140"/>
    <x v="3"/>
    <s v="FUR-FU-10004848"/>
    <x v="0"/>
    <x v="5"/>
    <s v="Howard Miller 13-3/4&quot; Diameter Brushed Chrome Round Wall Clock"/>
    <n v="124.20000000000002"/>
    <n v="3"/>
    <n v="0.2"/>
    <n v="15.524999999999991"/>
    <n v="0.12499999999999992"/>
  </r>
  <r>
    <n v="31"/>
    <s v="US-2015-150630"/>
    <x v="14"/>
    <d v="2015-09-21T00:00:00"/>
    <x v="1"/>
    <s v="TB-21520"/>
    <s v="Tracy Blumstein"/>
    <x v="0"/>
    <s v="United States"/>
    <s v="Philadelphia"/>
    <s v="Pennsylvania"/>
    <n v="19140"/>
    <x v="3"/>
    <s v="OFF-EN-10001509"/>
    <x v="1"/>
    <x v="12"/>
    <s v="Poly String Tie Envelopes"/>
    <n v="3.2640000000000002"/>
    <n v="2"/>
    <n v="0.2"/>
    <n v="1.1015999999999997"/>
    <n v="0.33749999999999986"/>
  </r>
  <r>
    <n v="32"/>
    <s v="US-2015-150630"/>
    <x v="14"/>
    <d v="2015-09-21T00:00:00"/>
    <x v="1"/>
    <s v="TB-21520"/>
    <s v="Tracy Blumstein"/>
    <x v="0"/>
    <s v="United States"/>
    <s v="Philadelphia"/>
    <s v="Pennsylvania"/>
    <n v="19140"/>
    <x v="3"/>
    <s v="OFF-AR-10004042"/>
    <x v="1"/>
    <x v="6"/>
    <s v="BOSTON Model 1800 Electric Pencil Sharpeners, Putty/Woodgrain"/>
    <n v="86.304000000000002"/>
    <n v="6"/>
    <n v="0.2"/>
    <n v="9.7091999999999885"/>
    <n v="0.11249999999999986"/>
  </r>
  <r>
    <n v="33"/>
    <s v="US-2015-150630"/>
    <x v="14"/>
    <d v="2015-09-21T00:00:00"/>
    <x v="1"/>
    <s v="TB-21520"/>
    <s v="Tracy Blumstein"/>
    <x v="0"/>
    <s v="United States"/>
    <s v="Philadelphia"/>
    <s v="Pennsylvania"/>
    <n v="19140"/>
    <x v="3"/>
    <s v="OFF-BI-10001525"/>
    <x v="1"/>
    <x v="8"/>
    <s v="Acco Pressboard Covers with Storage Hooks, 14 7/8&quot; x 11&quot;, Executive Red"/>
    <n v="6.8580000000000014"/>
    <n v="6"/>
    <n v="0.7"/>
    <n v="-5.7149999999999999"/>
    <n v="-0.83333333333333315"/>
  </r>
  <r>
    <n v="34"/>
    <s v="US-2015-150630"/>
    <x v="14"/>
    <d v="2015-09-21T00:00:00"/>
    <x v="1"/>
    <s v="TB-21520"/>
    <s v="Tracy Blumstein"/>
    <x v="0"/>
    <s v="United States"/>
    <s v="Philadelphia"/>
    <s v="Pennsylvania"/>
    <n v="19140"/>
    <x v="3"/>
    <s v="OFF-AR-10001683"/>
    <x v="1"/>
    <x v="6"/>
    <s v="Lumber Crayons"/>
    <n v="15.76"/>
    <n v="2"/>
    <n v="0.2"/>
    <n v="3.5460000000000007"/>
    <n v="0.22500000000000006"/>
  </r>
  <r>
    <n v="35"/>
    <s v="CA-2017-107727"/>
    <x v="15"/>
    <d v="2017-10-23T00:00:00"/>
    <x v="0"/>
    <s v="MA-17560"/>
    <s v="Matt Abelman"/>
    <x v="2"/>
    <s v="United States"/>
    <s v="Houston"/>
    <s v="Texas"/>
    <n v="77095"/>
    <x v="2"/>
    <s v="OFF-PA-10000249"/>
    <x v="1"/>
    <x v="10"/>
    <s v="Easy-staple paper"/>
    <n v="29.472000000000001"/>
    <n v="3"/>
    <n v="0.2"/>
    <n v="9.9467999999999979"/>
    <n v="0.33749999999999991"/>
  </r>
  <r>
    <n v="36"/>
    <s v="CA-2016-117590"/>
    <x v="16"/>
    <d v="2016-12-10T00:00:00"/>
    <x v="2"/>
    <s v="GH-14485"/>
    <s v="Gene Hale"/>
    <x v="1"/>
    <s v="United States"/>
    <s v="Richardson"/>
    <s v="Texas"/>
    <n v="75080"/>
    <x v="2"/>
    <s v="TEC-PH-10004977"/>
    <x v="2"/>
    <x v="7"/>
    <s v="GE 30524EE4"/>
    <n v="1097.5440000000003"/>
    <n v="7"/>
    <n v="0.2"/>
    <n v="123.47369999999989"/>
    <n v="0.11249999999999986"/>
  </r>
  <r>
    <n v="37"/>
    <s v="CA-2016-117590"/>
    <x v="16"/>
    <d v="2016-12-10T00:00:00"/>
    <x v="2"/>
    <s v="GH-14485"/>
    <s v="Gene Hale"/>
    <x v="1"/>
    <s v="United States"/>
    <s v="Richardson"/>
    <s v="Texas"/>
    <n v="75080"/>
    <x v="2"/>
    <s v="FUR-FU-10003664"/>
    <x v="0"/>
    <x v="5"/>
    <s v="Electrix Architect's Clamp-On Swing Arm Lamp, Black"/>
    <n v="190.92"/>
    <n v="5"/>
    <n v="0.6"/>
    <n v="-147.96300000000002"/>
    <n v="-0.77500000000000013"/>
  </r>
  <r>
    <n v="38"/>
    <s v="CA-2015-117415"/>
    <x v="17"/>
    <d v="2015-12-31T00:00:00"/>
    <x v="1"/>
    <s v="SN-20710"/>
    <s v="Steve Nguyen"/>
    <x v="2"/>
    <s v="United States"/>
    <s v="Houston"/>
    <s v="Texas"/>
    <n v="77041"/>
    <x v="2"/>
    <s v="OFF-EN-10002986"/>
    <x v="1"/>
    <x v="12"/>
    <s v="#10-4 1/8&quot; x 9 1/2&quot; Premium Diagonal Seam Envelopes"/>
    <n v="113.328"/>
    <n v="9"/>
    <n v="0.2"/>
    <n v="35.414999999999999"/>
    <n v="0.3125"/>
  </r>
  <r>
    <n v="39"/>
    <s v="CA-2015-117415"/>
    <x v="17"/>
    <d v="2015-12-31T00:00:00"/>
    <x v="1"/>
    <s v="SN-20710"/>
    <s v="Steve Nguyen"/>
    <x v="2"/>
    <s v="United States"/>
    <s v="Houston"/>
    <s v="Texas"/>
    <n v="77041"/>
    <x v="2"/>
    <s v="FUR-BO-10002545"/>
    <x v="0"/>
    <x v="0"/>
    <s v="Atlantic Metals Mobile 3-Shelf Bookcases, Custom Colors"/>
    <n v="532.39919999999995"/>
    <n v="3"/>
    <n v="0.32"/>
    <n v="-46.976400000000012"/>
    <n v="-8.8235294117647092E-2"/>
  </r>
  <r>
    <n v="40"/>
    <s v="CA-2015-117415"/>
    <x v="17"/>
    <d v="2015-12-31T00:00:00"/>
    <x v="1"/>
    <s v="SN-20710"/>
    <s v="Steve Nguyen"/>
    <x v="2"/>
    <s v="United States"/>
    <s v="Houston"/>
    <s v="Texas"/>
    <n v="77041"/>
    <x v="2"/>
    <s v="FUR-CH-10004218"/>
    <x v="0"/>
    <x v="1"/>
    <s v="Global Fabric Manager's Chair, Dark Gray"/>
    <n v="212.05799999999999"/>
    <n v="3"/>
    <n v="0.3"/>
    <n v="-15.146999999999991"/>
    <n v="-7.1428571428571397E-2"/>
  </r>
  <r>
    <n v="41"/>
    <s v="CA-2015-117415"/>
    <x v="17"/>
    <d v="2015-12-31T00:00:00"/>
    <x v="1"/>
    <s v="SN-20710"/>
    <s v="Steve Nguyen"/>
    <x v="2"/>
    <s v="United States"/>
    <s v="Houston"/>
    <s v="Texas"/>
    <n v="77041"/>
    <x v="2"/>
    <s v="TEC-PH-10000486"/>
    <x v="2"/>
    <x v="7"/>
    <s v="Plantronics HL10 Handset Lifter"/>
    <n v="371.16800000000001"/>
    <n v="4"/>
    <n v="0.2"/>
    <n v="41.756399999999957"/>
    <n v="0.11249999999999988"/>
  </r>
  <r>
    <n v="42"/>
    <s v="CA-2017-120999"/>
    <x v="18"/>
    <d v="2017-09-15T00:00:00"/>
    <x v="1"/>
    <s v="LC-16930"/>
    <s v="Linda Cazamias"/>
    <x v="1"/>
    <s v="United States"/>
    <s v="Naperville"/>
    <s v="Illinois"/>
    <n v="60540"/>
    <x v="2"/>
    <s v="TEC-PH-10004093"/>
    <x v="2"/>
    <x v="7"/>
    <s v="Panasonic Kx-TS550"/>
    <n v="147.16800000000001"/>
    <n v="4"/>
    <n v="0.2"/>
    <n v="16.556399999999996"/>
    <n v="0.11249999999999998"/>
  </r>
  <r>
    <n v="43"/>
    <s v="CA-2016-101343"/>
    <x v="19"/>
    <d v="2016-07-22T00:00:00"/>
    <x v="1"/>
    <s v="RA-19885"/>
    <s v="Ruben Ausman"/>
    <x v="1"/>
    <s v="United States"/>
    <s v="Los Angeles"/>
    <s v="California"/>
    <n v="90049"/>
    <x v="1"/>
    <s v="OFF-ST-10003479"/>
    <x v="1"/>
    <x v="4"/>
    <s v="Eldon Base for stackable storage shelf, platinum"/>
    <n v="77.88"/>
    <n v="2"/>
    <n v="0"/>
    <n v="3.8939999999999912"/>
    <n v="4.9999999999999892E-2"/>
  </r>
  <r>
    <n v="44"/>
    <s v="CA-2017-139619"/>
    <x v="20"/>
    <d v="2017-09-23T00:00:00"/>
    <x v="1"/>
    <s v="ES-14080"/>
    <s v="Erin Smith"/>
    <x v="1"/>
    <s v="United States"/>
    <s v="Melbourne"/>
    <s v="Florida"/>
    <n v="32935"/>
    <x v="0"/>
    <s v="OFF-ST-10003282"/>
    <x v="1"/>
    <x v="4"/>
    <s v="Advantus 10-Drawer Portable Organizer, Chrome Metal Frame, Smoke Drawers"/>
    <n v="95.616"/>
    <n v="2"/>
    <n v="0.2"/>
    <n v="9.5616000000000092"/>
    <n v="0.1000000000000001"/>
  </r>
  <r>
    <n v="45"/>
    <s v="CA-2016-118255"/>
    <x v="21"/>
    <d v="2016-03-13T00:00:00"/>
    <x v="2"/>
    <s v="ON-18715"/>
    <s v="Odella Nelson"/>
    <x v="1"/>
    <s v="United States"/>
    <s v="Eagan"/>
    <s v="Minnesota"/>
    <n v="55122"/>
    <x v="2"/>
    <s v="TEC-AC-10000171"/>
    <x v="2"/>
    <x v="11"/>
    <s v="Verbatim 25 GB 6x Blu-ray Single Layer Recordable Disc, 25/Pack"/>
    <n v="45.98"/>
    <n v="2"/>
    <n v="0"/>
    <n v="19.7714"/>
    <n v="0.43000000000000005"/>
  </r>
  <r>
    <n v="46"/>
    <s v="CA-2016-118255"/>
    <x v="21"/>
    <d v="2016-03-13T00:00:00"/>
    <x v="2"/>
    <s v="ON-18715"/>
    <s v="Odella Nelson"/>
    <x v="1"/>
    <s v="United States"/>
    <s v="Eagan"/>
    <s v="Minnesota"/>
    <n v="55122"/>
    <x v="2"/>
    <s v="OFF-BI-10003291"/>
    <x v="1"/>
    <x v="8"/>
    <s v="Wilson Jones Leather-Like Binders with DublLock Round Rings"/>
    <n v="17.46"/>
    <n v="2"/>
    <n v="0"/>
    <n v="8.2061999999999991"/>
    <n v="0.46999999999999992"/>
  </r>
  <r>
    <n v="47"/>
    <s v="CA-2014-146703"/>
    <x v="22"/>
    <d v="2014-10-25T00:00:00"/>
    <x v="0"/>
    <s v="PO-18865"/>
    <s v="Patrick O'Donnell"/>
    <x v="0"/>
    <s v="United States"/>
    <s v="Westland"/>
    <s v="Michigan"/>
    <n v="48185"/>
    <x v="2"/>
    <s v="OFF-ST-10001713"/>
    <x v="1"/>
    <x v="4"/>
    <s v="Gould Plastics 9-Pocket Panel Bin, 18-3/8w x 5-1/4d x 20-1/2h, Black"/>
    <n v="211.96"/>
    <n v="4"/>
    <n v="0"/>
    <n v="8.4783999999999935"/>
    <n v="3.9999999999999966E-2"/>
  </r>
  <r>
    <n v="48"/>
    <s v="CA-2016-169194"/>
    <x v="23"/>
    <d v="2016-06-25T00:00:00"/>
    <x v="1"/>
    <s v="LH-16900"/>
    <s v="Lena Hernandez"/>
    <x v="0"/>
    <s v="United States"/>
    <s v="Dover"/>
    <s v="Delaware"/>
    <n v="19901"/>
    <x v="3"/>
    <s v="TEC-AC-10002167"/>
    <x v="2"/>
    <x v="11"/>
    <s v="Imation 8gb Micro Traveldrive Usb 2.0 Flash Drive"/>
    <n v="45"/>
    <n v="3"/>
    <n v="0"/>
    <n v="4.9500000000000011"/>
    <n v="0.11000000000000003"/>
  </r>
  <r>
    <n v="49"/>
    <s v="CA-2016-169194"/>
    <x v="23"/>
    <d v="2016-06-25T00:00:00"/>
    <x v="1"/>
    <s v="LH-16900"/>
    <s v="Lena Hernandez"/>
    <x v="0"/>
    <s v="United States"/>
    <s v="Dover"/>
    <s v="Delaware"/>
    <n v="19901"/>
    <x v="3"/>
    <s v="TEC-PH-10003988"/>
    <x v="2"/>
    <x v="7"/>
    <s v="LF Elite 3D Dazzle Designer Hard Case Cover, Lf Stylus Pen and Wiper For Apple Iphone 5c Mini Lite"/>
    <n v="21.8"/>
    <n v="2"/>
    <n v="0"/>
    <n v="6.104000000000001"/>
    <n v="0.28000000000000003"/>
  </r>
  <r>
    <n v="50"/>
    <s v="CA-2015-115742"/>
    <x v="24"/>
    <d v="2015-04-22T00:00:00"/>
    <x v="1"/>
    <s v="DP-13000"/>
    <s v="Darren Powers"/>
    <x v="0"/>
    <s v="United States"/>
    <s v="New Albany"/>
    <s v="Indiana"/>
    <n v="47150"/>
    <x v="2"/>
    <s v="OFF-BI-10004410"/>
    <x v="1"/>
    <x v="8"/>
    <s v="C-Line Peel &amp; Stick Add-On Filing Pockets, 8-3/4 x 5-1/8, 10/Pack"/>
    <n v="38.22"/>
    <n v="6"/>
    <n v="0"/>
    <n v="17.9634"/>
    <n v="0.47000000000000003"/>
  </r>
  <r>
    <n v="51"/>
    <s v="CA-2015-115742"/>
    <x v="24"/>
    <d v="2015-04-22T00:00:00"/>
    <x v="1"/>
    <s v="DP-13000"/>
    <s v="Darren Powers"/>
    <x v="0"/>
    <s v="United States"/>
    <s v="New Albany"/>
    <s v="Indiana"/>
    <n v="47150"/>
    <x v="2"/>
    <s v="OFF-LA-10002762"/>
    <x v="1"/>
    <x v="2"/>
    <s v="Avery 485"/>
    <n v="75.179999999999993"/>
    <n v="6"/>
    <n v="0"/>
    <n v="35.334599999999995"/>
    <n v="0.47"/>
  </r>
  <r>
    <n v="52"/>
    <s v="CA-2015-115742"/>
    <x v="24"/>
    <d v="2015-04-22T00:00:00"/>
    <x v="1"/>
    <s v="DP-13000"/>
    <s v="Darren Powers"/>
    <x v="0"/>
    <s v="United States"/>
    <s v="New Albany"/>
    <s v="Indiana"/>
    <n v="47150"/>
    <x v="2"/>
    <s v="FUR-FU-10001706"/>
    <x v="0"/>
    <x v="5"/>
    <s v="Longer-Life Soft White Bulbs"/>
    <n v="6.16"/>
    <n v="2"/>
    <n v="0"/>
    <n v="2.9567999999999999"/>
    <n v="0.48"/>
  </r>
  <r>
    <n v="53"/>
    <s v="CA-2015-115742"/>
    <x v="24"/>
    <d v="2015-04-22T00:00:00"/>
    <x v="1"/>
    <s v="DP-13000"/>
    <s v="Darren Powers"/>
    <x v="0"/>
    <s v="United States"/>
    <s v="New Albany"/>
    <s v="Indiana"/>
    <n v="47150"/>
    <x v="2"/>
    <s v="FUR-CH-10003061"/>
    <x v="0"/>
    <x v="1"/>
    <s v="Global Leather Task Chair, Black"/>
    <n v="89.99"/>
    <n v="1"/>
    <n v="0"/>
    <n v="17.098099999999988"/>
    <n v="0.18999999999999989"/>
  </r>
  <r>
    <n v="54"/>
    <s v="CA-2016-105816"/>
    <x v="25"/>
    <d v="2016-12-17T00:00:00"/>
    <x v="1"/>
    <s v="JM-15265"/>
    <s v="Janet Molinari"/>
    <x v="1"/>
    <s v="United States"/>
    <s v="New York City"/>
    <s v="New York"/>
    <n v="10024"/>
    <x v="3"/>
    <s v="OFF-FA-10000304"/>
    <x v="1"/>
    <x v="13"/>
    <s v="Advantus Push Pins"/>
    <n v="15.260000000000002"/>
    <n v="7"/>
    <n v="0"/>
    <n v="6.2566000000000006"/>
    <n v="0.41"/>
  </r>
  <r>
    <n v="55"/>
    <s v="CA-2016-105816"/>
    <x v="25"/>
    <d v="2016-12-17T00:00:00"/>
    <x v="1"/>
    <s v="JM-15265"/>
    <s v="Janet Molinari"/>
    <x v="1"/>
    <s v="United States"/>
    <s v="New York City"/>
    <s v="New York"/>
    <n v="10024"/>
    <x v="3"/>
    <s v="TEC-PH-10002447"/>
    <x v="2"/>
    <x v="7"/>
    <s v="AT&amp;T CL83451 4-Handset Telephone"/>
    <n v="1029.95"/>
    <n v="5"/>
    <n v="0"/>
    <n v="298.68549999999999"/>
    <n v="0.28999999999999998"/>
  </r>
  <r>
    <n v="56"/>
    <s v="CA-2016-111682"/>
    <x v="26"/>
    <d v="2016-06-18T00:00:00"/>
    <x v="2"/>
    <s v="TB-21055"/>
    <s v="Ted Butterfield"/>
    <x v="0"/>
    <s v="United States"/>
    <s v="Troy"/>
    <s v="New York"/>
    <n v="12180"/>
    <x v="3"/>
    <s v="OFF-ST-10000604"/>
    <x v="1"/>
    <x v="4"/>
    <s v="Home/Office Personal File Carts"/>
    <n v="208.56"/>
    <n v="6"/>
    <n v="0"/>
    <n v="52.139999999999986"/>
    <n v="0.24999999999999994"/>
  </r>
  <r>
    <n v="57"/>
    <s v="CA-2016-111682"/>
    <x v="26"/>
    <d v="2016-06-18T00:00:00"/>
    <x v="2"/>
    <s v="TB-21055"/>
    <s v="Ted Butterfield"/>
    <x v="0"/>
    <s v="United States"/>
    <s v="Troy"/>
    <s v="New York"/>
    <n v="12180"/>
    <x v="3"/>
    <s v="OFF-PA-10001569"/>
    <x v="1"/>
    <x v="10"/>
    <s v="Xerox 232"/>
    <n v="32.400000000000006"/>
    <n v="5"/>
    <n v="0"/>
    <n v="15.552000000000001"/>
    <n v="0.48"/>
  </r>
  <r>
    <n v="58"/>
    <s v="CA-2016-111682"/>
    <x v="26"/>
    <d v="2016-06-18T00:00:00"/>
    <x v="2"/>
    <s v="TB-21055"/>
    <s v="Ted Butterfield"/>
    <x v="0"/>
    <s v="United States"/>
    <s v="Troy"/>
    <s v="New York"/>
    <n v="12180"/>
    <x v="3"/>
    <s v="FUR-CH-10003968"/>
    <x v="0"/>
    <x v="1"/>
    <s v="Novimex Turbo Task Chair"/>
    <n v="319.41000000000003"/>
    <n v="5"/>
    <n v="0.1"/>
    <n v="7.0980000000000061"/>
    <n v="2.222222222222224E-2"/>
  </r>
  <r>
    <n v="59"/>
    <s v="CA-2016-111682"/>
    <x v="26"/>
    <d v="2016-06-18T00:00:00"/>
    <x v="2"/>
    <s v="TB-21055"/>
    <s v="Ted Butterfield"/>
    <x v="0"/>
    <s v="United States"/>
    <s v="Troy"/>
    <s v="New York"/>
    <n v="12180"/>
    <x v="3"/>
    <s v="OFF-PA-10000587"/>
    <x v="1"/>
    <x v="10"/>
    <s v="Array Parchment Paper, Assorted Colors"/>
    <n v="14.56"/>
    <n v="2"/>
    <n v="0"/>
    <n v="6.9888000000000003"/>
    <n v="0.48"/>
  </r>
  <r>
    <n v="60"/>
    <s v="CA-2016-111682"/>
    <x v="26"/>
    <d v="2016-06-18T00:00:00"/>
    <x v="2"/>
    <s v="TB-21055"/>
    <s v="Ted Butterfield"/>
    <x v="0"/>
    <s v="United States"/>
    <s v="Troy"/>
    <s v="New York"/>
    <n v="12180"/>
    <x v="3"/>
    <s v="TEC-AC-10002167"/>
    <x v="2"/>
    <x v="11"/>
    <s v="Imation 8gb Micro Traveldrive Usb 2.0 Flash Drive"/>
    <n v="30"/>
    <n v="2"/>
    <n v="0"/>
    <n v="3.3000000000000007"/>
    <n v="0.11000000000000003"/>
  </r>
  <r>
    <n v="61"/>
    <s v="CA-2016-111682"/>
    <x v="26"/>
    <d v="2016-06-18T00:00:00"/>
    <x v="2"/>
    <s v="TB-21055"/>
    <s v="Ted Butterfield"/>
    <x v="0"/>
    <s v="United States"/>
    <s v="Troy"/>
    <s v="New York"/>
    <n v="12180"/>
    <x v="3"/>
    <s v="OFF-BI-10001460"/>
    <x v="1"/>
    <x v="8"/>
    <s v="Plastic Binding Combs"/>
    <n v="48.480000000000004"/>
    <n v="4"/>
    <n v="0.2"/>
    <n v="16.361999999999998"/>
    <n v="0.33749999999999991"/>
  </r>
  <r>
    <n v="62"/>
    <s v="CA-2016-111682"/>
    <x v="26"/>
    <d v="2016-06-18T00:00:00"/>
    <x v="2"/>
    <s v="TB-21055"/>
    <s v="Ted Butterfield"/>
    <x v="0"/>
    <s v="United States"/>
    <s v="Troy"/>
    <s v="New York"/>
    <n v="12180"/>
    <x v="3"/>
    <s v="OFF-AR-10001868"/>
    <x v="1"/>
    <x v="6"/>
    <s v="Prang Dustless Chalk Sticks"/>
    <n v="1.68"/>
    <n v="1"/>
    <n v="0"/>
    <n v="0.84"/>
    <n v="0.5"/>
  </r>
  <r>
    <n v="63"/>
    <s v="CA-2015-135545"/>
    <x v="27"/>
    <d v="2015-11-30T00:00:00"/>
    <x v="1"/>
    <s v="KM-16720"/>
    <s v="Kunst Miller"/>
    <x v="0"/>
    <s v="United States"/>
    <s v="Los Angeles"/>
    <s v="California"/>
    <n v="90004"/>
    <x v="1"/>
    <s v="TEC-AC-10004633"/>
    <x v="2"/>
    <x v="11"/>
    <s v="Verbatim 25 GB 6x Blu-ray Single Layer Recordable Disc, 3/Pack"/>
    <n v="13.98"/>
    <n v="2"/>
    <n v="0"/>
    <n v="6.1512000000000011"/>
    <n v="0.44000000000000006"/>
  </r>
  <r>
    <n v="64"/>
    <s v="CA-2015-135545"/>
    <x v="27"/>
    <d v="2015-11-30T00:00:00"/>
    <x v="1"/>
    <s v="KM-16720"/>
    <s v="Kunst Miller"/>
    <x v="0"/>
    <s v="United States"/>
    <s v="Los Angeles"/>
    <s v="California"/>
    <n v="90004"/>
    <x v="1"/>
    <s v="OFF-BI-10001078"/>
    <x v="1"/>
    <x v="8"/>
    <s v="Acco PRESSTEX Data Binder with Storage Hooks, Dark Blue, 14 7/8&quot; X 11&quot;"/>
    <n v="25.824000000000002"/>
    <n v="6"/>
    <n v="0.2"/>
    <n v="9.3612000000000002"/>
    <n v="0.36249999999999999"/>
  </r>
  <r>
    <n v="65"/>
    <s v="CA-2015-135545"/>
    <x v="27"/>
    <d v="2015-11-30T00:00:00"/>
    <x v="1"/>
    <s v="KM-16720"/>
    <s v="Kunst Miller"/>
    <x v="0"/>
    <s v="United States"/>
    <s v="Los Angeles"/>
    <s v="California"/>
    <n v="90004"/>
    <x v="1"/>
    <s v="OFF-PA-10003892"/>
    <x v="1"/>
    <x v="10"/>
    <s v="Xerox 1943"/>
    <n v="146.72999999999999"/>
    <n v="3"/>
    <n v="0"/>
    <n v="68.963099999999997"/>
    <n v="0.47000000000000003"/>
  </r>
  <r>
    <n v="66"/>
    <s v="CA-2015-135545"/>
    <x v="27"/>
    <d v="2015-11-30T00:00:00"/>
    <x v="1"/>
    <s v="KM-16720"/>
    <s v="Kunst Miller"/>
    <x v="0"/>
    <s v="United States"/>
    <s v="Los Angeles"/>
    <s v="California"/>
    <n v="90004"/>
    <x v="1"/>
    <s v="FUR-FU-10000397"/>
    <x v="0"/>
    <x v="5"/>
    <s v="Luxo Economy Swing Arm Lamp"/>
    <n v="79.760000000000005"/>
    <n v="4"/>
    <n v="0"/>
    <n v="22.332800000000006"/>
    <n v="0.28000000000000008"/>
  </r>
  <r>
    <n v="67"/>
    <s v="US-2015-164175"/>
    <x v="28"/>
    <d v="2015-05-05T00:00:00"/>
    <x v="1"/>
    <s v="PS-18970"/>
    <s v="Paul Stevenson"/>
    <x v="2"/>
    <s v="United States"/>
    <s v="Chicago"/>
    <s v="Illinois"/>
    <n v="60610"/>
    <x v="2"/>
    <s v="FUR-CH-10001146"/>
    <x v="0"/>
    <x v="1"/>
    <s v="Global Value Mid-Back Manager's Chair, Gray"/>
    <n v="213.11499999999998"/>
    <n v="5"/>
    <n v="0.3"/>
    <n v="-15.222500000000011"/>
    <n v="-7.142857142857148E-2"/>
  </r>
  <r>
    <n v="68"/>
    <s v="CA-2014-106376"/>
    <x v="29"/>
    <d v="2014-12-10T00:00:00"/>
    <x v="1"/>
    <s v="BS-11590"/>
    <s v="Brendan Sweed"/>
    <x v="1"/>
    <s v="United States"/>
    <s v="Gilbert"/>
    <s v="Arizona"/>
    <n v="85234"/>
    <x v="1"/>
    <s v="OFF-AR-10002671"/>
    <x v="1"/>
    <x v="6"/>
    <s v="Hunt BOSTON Model 1606 High-Volume Electric Pencil Sharpener, Beige"/>
    <n v="1113.0240000000001"/>
    <n v="8"/>
    <n v="0.2"/>
    <n v="111.30239999999998"/>
    <n v="9.9999999999999964E-2"/>
  </r>
  <r>
    <n v="69"/>
    <s v="CA-2014-106376"/>
    <x v="29"/>
    <d v="2014-12-10T00:00:00"/>
    <x v="1"/>
    <s v="BS-11590"/>
    <s v="Brendan Sweed"/>
    <x v="1"/>
    <s v="United States"/>
    <s v="Gilbert"/>
    <s v="Arizona"/>
    <n v="85234"/>
    <x v="1"/>
    <s v="TEC-PH-10002726"/>
    <x v="2"/>
    <x v="7"/>
    <s v="netTALK DUO VoIP Telephone Service"/>
    <n v="167.96800000000002"/>
    <n v="4"/>
    <n v="0.2"/>
    <n v="62.988"/>
    <n v="0.37499999999999994"/>
  </r>
  <r>
    <n v="70"/>
    <s v="CA-2016-119823"/>
    <x v="30"/>
    <d v="2016-06-06T00:00:00"/>
    <x v="2"/>
    <s v="KD-16270"/>
    <s v="Karen Daniels"/>
    <x v="0"/>
    <s v="United States"/>
    <s v="Springfield"/>
    <s v="Virginia"/>
    <n v="22153"/>
    <x v="0"/>
    <s v="OFF-PA-10000482"/>
    <x v="1"/>
    <x v="10"/>
    <s v="Snap-A-Way Black Print Carbonless Ruled Speed Letter, Triplicate"/>
    <n v="75.88"/>
    <n v="2"/>
    <n v="0"/>
    <n v="35.663599999999995"/>
    <n v="0.47"/>
  </r>
  <r>
    <n v="71"/>
    <s v="CA-2016-106075"/>
    <x v="31"/>
    <d v="2016-09-23T00:00:00"/>
    <x v="1"/>
    <s v="HM-14980"/>
    <s v="Henry MacAllister"/>
    <x v="0"/>
    <s v="United States"/>
    <s v="New York City"/>
    <s v="New York"/>
    <n v="10009"/>
    <x v="3"/>
    <s v="OFF-BI-10004654"/>
    <x v="1"/>
    <x v="8"/>
    <s v="Avery Binding System Hidden Tab Executive Style Index Sets"/>
    <n v="4.6159999999999997"/>
    <n v="1"/>
    <n v="0.2"/>
    <n v="1.7309999999999999"/>
    <n v="0.375"/>
  </r>
  <r>
    <n v="72"/>
    <s v="CA-2017-114440"/>
    <x v="32"/>
    <d v="2017-09-17T00:00:00"/>
    <x v="0"/>
    <s v="TB-21520"/>
    <s v="Tracy Blumstein"/>
    <x v="0"/>
    <s v="United States"/>
    <s v="Jackson"/>
    <s v="Michigan"/>
    <n v="49201"/>
    <x v="2"/>
    <s v="OFF-PA-10004675"/>
    <x v="1"/>
    <x v="10"/>
    <s v="Telephone Message Books with Fax/Mobile Section, 5 1/2&quot; x 3 3/16&quot;"/>
    <n v="19.049999999999997"/>
    <n v="3"/>
    <n v="0"/>
    <n v="8.7629999999999999"/>
    <n v="0.46000000000000008"/>
  </r>
  <r>
    <n v="73"/>
    <s v="US-2015-134026"/>
    <x v="33"/>
    <d v="2015-05-02T00:00:00"/>
    <x v="1"/>
    <s v="JE-15745"/>
    <s v="Joel Eaton"/>
    <x v="0"/>
    <s v="United States"/>
    <s v="Memphis"/>
    <s v="Tennessee"/>
    <n v="38109"/>
    <x v="0"/>
    <s v="FUR-CH-10000513"/>
    <x v="0"/>
    <x v="1"/>
    <s v="High-Back Leather Manager's Chair"/>
    <n v="831.93600000000015"/>
    <n v="8"/>
    <n v="0.2"/>
    <n v="-114.39120000000003"/>
    <n v="-0.13750000000000001"/>
  </r>
  <r>
    <n v="74"/>
    <s v="US-2015-134026"/>
    <x v="33"/>
    <d v="2015-05-02T00:00:00"/>
    <x v="1"/>
    <s v="JE-15745"/>
    <s v="Joel Eaton"/>
    <x v="0"/>
    <s v="United States"/>
    <s v="Memphis"/>
    <s v="Tennessee"/>
    <n v="38109"/>
    <x v="0"/>
    <s v="FUR-FU-10003708"/>
    <x v="0"/>
    <x v="5"/>
    <s v="Tenex Traditional Chairmats for Medium Pile Carpet, Standard Lip, 36&quot; x 48&quot;"/>
    <n v="97.04"/>
    <n v="2"/>
    <n v="0.2"/>
    <n v="1.2129999999999974"/>
    <n v="1.2499999999999973E-2"/>
  </r>
  <r>
    <n v="75"/>
    <s v="US-2015-134026"/>
    <x v="33"/>
    <d v="2015-05-02T00:00:00"/>
    <x v="1"/>
    <s v="JE-15745"/>
    <s v="Joel Eaton"/>
    <x v="0"/>
    <s v="United States"/>
    <s v="Memphis"/>
    <s v="Tennessee"/>
    <n v="38109"/>
    <x v="0"/>
    <s v="OFF-ST-10004123"/>
    <x v="1"/>
    <x v="4"/>
    <s v="Safco Industrial Wire Shelving System"/>
    <n v="72.784000000000006"/>
    <n v="1"/>
    <n v="0.2"/>
    <n v="-18.196000000000002"/>
    <n v="-0.25"/>
  </r>
  <r>
    <n v="76"/>
    <s v="US-2017-118038"/>
    <x v="34"/>
    <d v="2017-12-11T00:00:00"/>
    <x v="2"/>
    <s v="KB-16600"/>
    <s v="Ken Brennan"/>
    <x v="1"/>
    <s v="United States"/>
    <s v="Houston"/>
    <s v="Texas"/>
    <n v="77041"/>
    <x v="2"/>
    <s v="OFF-BI-10004182"/>
    <x v="1"/>
    <x v="8"/>
    <s v="Economy Binders"/>
    <n v="1.2479999999999998"/>
    <n v="3"/>
    <n v="0.8"/>
    <n v="-1.9344000000000006"/>
    <n v="-1.5500000000000007"/>
  </r>
  <r>
    <n v="77"/>
    <s v="US-2017-118038"/>
    <x v="34"/>
    <d v="2017-12-11T00:00:00"/>
    <x v="2"/>
    <s v="KB-16600"/>
    <s v="Ken Brennan"/>
    <x v="1"/>
    <s v="United States"/>
    <s v="Houston"/>
    <s v="Texas"/>
    <n v="77041"/>
    <x v="2"/>
    <s v="FUR-FU-10000260"/>
    <x v="0"/>
    <x v="5"/>
    <s v="6&quot; Cubicle Wall Clock, Black"/>
    <n v="9.7080000000000002"/>
    <n v="3"/>
    <n v="0.6"/>
    <n v="-5.8248000000000015"/>
    <n v="-0.6000000000000002"/>
  </r>
  <r>
    <n v="78"/>
    <s v="US-2017-118038"/>
    <x v="34"/>
    <d v="2017-12-11T00:00:00"/>
    <x v="2"/>
    <s v="KB-16600"/>
    <s v="Ken Brennan"/>
    <x v="1"/>
    <s v="United States"/>
    <s v="Houston"/>
    <s v="Texas"/>
    <n v="77041"/>
    <x v="2"/>
    <s v="OFF-ST-10000615"/>
    <x v="1"/>
    <x v="4"/>
    <s v="SimpliFile Personal File, Black Granite, 15w x 6-15/16d x 11-1/4h"/>
    <n v="27.240000000000002"/>
    <n v="3"/>
    <n v="0.2"/>
    <n v="2.724000000000002"/>
    <n v="0.10000000000000006"/>
  </r>
  <r>
    <n v="79"/>
    <s v="US-2014-147606"/>
    <x v="35"/>
    <d v="2014-12-01T00:00:00"/>
    <x v="0"/>
    <s v="JE-15745"/>
    <s v="Joel Eaton"/>
    <x v="0"/>
    <s v="United States"/>
    <s v="Houston"/>
    <s v="Texas"/>
    <n v="77070"/>
    <x v="2"/>
    <s v="FUR-FU-10003194"/>
    <x v="0"/>
    <x v="5"/>
    <s v="Eldon Expressions Desk Accessory, Wood Pencil Holder, Oak"/>
    <n v="19.3"/>
    <n v="5"/>
    <n v="0.6"/>
    <n v="-14.475000000000001"/>
    <n v="-0.75"/>
  </r>
  <r>
    <n v="80"/>
    <s v="CA-2016-127208"/>
    <x v="1"/>
    <d v="2016-06-15T00:00:00"/>
    <x v="2"/>
    <s v="SC-20770"/>
    <s v="Stewart Carmichael"/>
    <x v="1"/>
    <s v="United States"/>
    <s v="Decatur"/>
    <s v="Alabama"/>
    <n v="35601"/>
    <x v="0"/>
    <s v="OFF-AP-10002118"/>
    <x v="1"/>
    <x v="9"/>
    <s v="1.7 Cubic Foot Compact &quot;Cube&quot; Office Refrigerators"/>
    <n v="208.16"/>
    <n v="1"/>
    <n v="0"/>
    <n v="56.20320000000001"/>
    <n v="0.27000000000000007"/>
  </r>
  <r>
    <n v="81"/>
    <s v="CA-2016-127208"/>
    <x v="1"/>
    <d v="2016-06-15T00:00:00"/>
    <x v="2"/>
    <s v="SC-20770"/>
    <s v="Stewart Carmichael"/>
    <x v="1"/>
    <s v="United States"/>
    <s v="Decatur"/>
    <s v="Alabama"/>
    <n v="35601"/>
    <x v="0"/>
    <s v="OFF-BI-10002309"/>
    <x v="1"/>
    <x v="8"/>
    <s v="Avery Heavy-Duty EZD  Binder With Locking Rings"/>
    <n v="16.740000000000002"/>
    <n v="3"/>
    <n v="0"/>
    <n v="8.0351999999999997"/>
    <n v="0.47999999999999993"/>
  </r>
  <r>
    <n v="82"/>
    <s v="CA-2014-139451"/>
    <x v="36"/>
    <d v="2014-10-16T00:00:00"/>
    <x v="1"/>
    <s v="DN-13690"/>
    <s v="Duane Noonan"/>
    <x v="0"/>
    <s v="United States"/>
    <s v="San Francisco"/>
    <s v="California"/>
    <n v="94122"/>
    <x v="1"/>
    <s v="OFF-AR-10002053"/>
    <x v="1"/>
    <x v="6"/>
    <s v="Premium Writing Pencils, Soft, #2 by Central Association for the Blind"/>
    <n v="14.9"/>
    <n v="5"/>
    <n v="0"/>
    <n v="4.1720000000000006"/>
    <n v="0.28000000000000003"/>
  </r>
  <r>
    <n v="83"/>
    <s v="CA-2014-139451"/>
    <x v="36"/>
    <d v="2014-10-16T00:00:00"/>
    <x v="1"/>
    <s v="DN-13690"/>
    <s v="Duane Noonan"/>
    <x v="0"/>
    <s v="United States"/>
    <s v="San Francisco"/>
    <s v="California"/>
    <n v="94122"/>
    <x v="1"/>
    <s v="OFF-ST-10002370"/>
    <x v="1"/>
    <x v="4"/>
    <s v="Sortfiler Multipurpose Personal File Organizer, Black"/>
    <n v="21.39"/>
    <n v="1"/>
    <n v="0"/>
    <n v="6.2030999999999992"/>
    <n v="0.28999999999999998"/>
  </r>
  <r>
    <n v="84"/>
    <s v="CA-2015-149734"/>
    <x v="37"/>
    <d v="2015-09-08T00:00:00"/>
    <x v="1"/>
    <s v="JC-16105"/>
    <s v="Julie Creighton"/>
    <x v="1"/>
    <s v="United States"/>
    <s v="Durham"/>
    <s v="North Carolina"/>
    <n v="27707"/>
    <x v="0"/>
    <s v="OFF-EN-10000927"/>
    <x v="1"/>
    <x v="12"/>
    <s v="Jet-Pak Recycled Peel 'N' Seal Padded Mailers"/>
    <n v="200.98400000000004"/>
    <n v="7"/>
    <n v="0.2"/>
    <n v="62.807499999999976"/>
    <n v="0.31249999999999983"/>
  </r>
  <r>
    <n v="85"/>
    <s v="US-2017-119662"/>
    <x v="38"/>
    <d v="2017-11-16T00:00:00"/>
    <x v="2"/>
    <s v="CS-12400"/>
    <s v="Christopher Schild"/>
    <x v="2"/>
    <s v="United States"/>
    <s v="Chicago"/>
    <s v="Illinois"/>
    <n v="60623"/>
    <x v="2"/>
    <s v="OFF-ST-10003656"/>
    <x v="1"/>
    <x v="4"/>
    <s v="Safco Industrial Wire Shelving"/>
    <n v="230.376"/>
    <n v="3"/>
    <n v="0.2"/>
    <n v="-48.954900000000002"/>
    <n v="-0.21249999999999999"/>
  </r>
  <r>
    <n v="86"/>
    <s v="CA-2017-140088"/>
    <x v="39"/>
    <d v="2017-05-30T00:00:00"/>
    <x v="0"/>
    <s v="PO-18865"/>
    <s v="Patrick O'Donnell"/>
    <x v="0"/>
    <s v="United States"/>
    <s v="Columbia"/>
    <s v="South Carolina"/>
    <n v="29203"/>
    <x v="0"/>
    <s v="FUR-CH-10000863"/>
    <x v="0"/>
    <x v="1"/>
    <s v="Novimex Swivel Fabric Task Chair"/>
    <n v="301.95999999999998"/>
    <n v="2"/>
    <n v="0"/>
    <n v="33.215599999999995"/>
    <n v="0.10999999999999999"/>
  </r>
  <r>
    <n v="87"/>
    <s v="CA-2017-155558"/>
    <x v="40"/>
    <d v="2017-11-02T00:00:00"/>
    <x v="1"/>
    <s v="PG-18895"/>
    <s v="Paul Gonzalez"/>
    <x v="0"/>
    <s v="United States"/>
    <s v="Rochester"/>
    <s v="Minnesota"/>
    <n v="55901"/>
    <x v="2"/>
    <s v="TEC-AC-10001998"/>
    <x v="2"/>
    <x v="11"/>
    <s v="Logitech LS21 Speaker System - PC Multimedia - 2.1-CH - Wired"/>
    <n v="19.989999999999998"/>
    <n v="1"/>
    <n v="0"/>
    <n v="6.796599999999998"/>
    <n v="0.33999999999999991"/>
  </r>
  <r>
    <n v="88"/>
    <s v="CA-2017-155558"/>
    <x v="40"/>
    <d v="2017-11-02T00:00:00"/>
    <x v="1"/>
    <s v="PG-18895"/>
    <s v="Paul Gonzalez"/>
    <x v="0"/>
    <s v="United States"/>
    <s v="Rochester"/>
    <s v="Minnesota"/>
    <n v="55901"/>
    <x v="2"/>
    <s v="OFF-LA-10000134"/>
    <x v="1"/>
    <x v="2"/>
    <s v="Avery 511"/>
    <n v="6.16"/>
    <n v="2"/>
    <n v="0"/>
    <n v="2.9567999999999999"/>
    <n v="0.48"/>
  </r>
  <r>
    <n v="89"/>
    <s v="CA-2016-159695"/>
    <x v="41"/>
    <d v="2016-04-10T00:00:00"/>
    <x v="0"/>
    <s v="GM-14455"/>
    <s v="Gary Mitchum"/>
    <x v="2"/>
    <s v="United States"/>
    <s v="Houston"/>
    <s v="Texas"/>
    <n v="77095"/>
    <x v="2"/>
    <s v="OFF-ST-10003442"/>
    <x v="1"/>
    <x v="4"/>
    <s v="Eldon Portable Mobile Manager"/>
    <n v="158.36800000000002"/>
    <n v="7"/>
    <n v="0.2"/>
    <n v="13.857199999999999"/>
    <n v="8.7499999999999981E-2"/>
  </r>
  <r>
    <n v="90"/>
    <s v="CA-2016-109806"/>
    <x v="42"/>
    <d v="2016-09-22T00:00:00"/>
    <x v="1"/>
    <s v="JS-15685"/>
    <s v="Jim Sink"/>
    <x v="1"/>
    <s v="United States"/>
    <s v="Los Angeles"/>
    <s v="California"/>
    <n v="90036"/>
    <x v="1"/>
    <s v="OFF-AR-10004930"/>
    <x v="1"/>
    <x v="6"/>
    <s v="Turquoise Lead Holder with Pocket Clip"/>
    <n v="20.100000000000001"/>
    <n v="3"/>
    <n v="0"/>
    <n v="6.6329999999999982"/>
    <n v="0.3299999999999999"/>
  </r>
  <r>
    <n v="91"/>
    <s v="CA-2016-109806"/>
    <x v="42"/>
    <d v="2016-09-22T00:00:00"/>
    <x v="1"/>
    <s v="JS-15685"/>
    <s v="Jim Sink"/>
    <x v="1"/>
    <s v="United States"/>
    <s v="Los Angeles"/>
    <s v="California"/>
    <n v="90036"/>
    <x v="1"/>
    <s v="TEC-PH-10004093"/>
    <x v="2"/>
    <x v="7"/>
    <s v="Panasonic Kx-TS550"/>
    <n v="73.584000000000003"/>
    <n v="2"/>
    <n v="0.2"/>
    <n v="8.2781999999999982"/>
    <n v="0.11249999999999998"/>
  </r>
  <r>
    <n v="92"/>
    <s v="CA-2016-109806"/>
    <x v="42"/>
    <d v="2016-09-22T00:00:00"/>
    <x v="1"/>
    <s v="JS-15685"/>
    <s v="Jim Sink"/>
    <x v="1"/>
    <s v="United States"/>
    <s v="Los Angeles"/>
    <s v="California"/>
    <n v="90036"/>
    <x v="1"/>
    <s v="OFF-PA-10000304"/>
    <x v="1"/>
    <x v="10"/>
    <s v="Xerox 1995"/>
    <n v="6.48"/>
    <n v="1"/>
    <n v="0"/>
    <n v="3.1104000000000003"/>
    <n v="0.48000000000000004"/>
  </r>
  <r>
    <n v="93"/>
    <s v="CA-2015-149587"/>
    <x v="43"/>
    <d v="2015-02-05T00:00:00"/>
    <x v="0"/>
    <s v="KB-16315"/>
    <s v="Karl Braun"/>
    <x v="0"/>
    <s v="United States"/>
    <s v="Minneapolis"/>
    <s v="Minnesota"/>
    <n v="55407"/>
    <x v="2"/>
    <s v="OFF-PA-10003177"/>
    <x v="1"/>
    <x v="10"/>
    <s v="Xerox 1999"/>
    <n v="12.96"/>
    <n v="2"/>
    <n v="0"/>
    <n v="6.2208000000000006"/>
    <n v="0.48000000000000004"/>
  </r>
  <r>
    <n v="94"/>
    <s v="CA-2015-149587"/>
    <x v="43"/>
    <d v="2015-02-05T00:00:00"/>
    <x v="0"/>
    <s v="KB-16315"/>
    <s v="Karl Braun"/>
    <x v="0"/>
    <s v="United States"/>
    <s v="Minneapolis"/>
    <s v="Minnesota"/>
    <n v="55407"/>
    <x v="2"/>
    <s v="FUR-FU-10003799"/>
    <x v="0"/>
    <x v="5"/>
    <s v="Seth Thomas 13 1/2&quot; Wall Clock"/>
    <n v="53.34"/>
    <n v="3"/>
    <n v="0"/>
    <n v="16.535399999999996"/>
    <n v="0.30999999999999989"/>
  </r>
  <r>
    <n v="95"/>
    <s v="CA-2015-149587"/>
    <x v="43"/>
    <d v="2015-02-05T00:00:00"/>
    <x v="0"/>
    <s v="KB-16315"/>
    <s v="Karl Braun"/>
    <x v="0"/>
    <s v="United States"/>
    <s v="Minneapolis"/>
    <s v="Minnesota"/>
    <n v="55407"/>
    <x v="2"/>
    <s v="OFF-BI-10002852"/>
    <x v="1"/>
    <x v="8"/>
    <s v="Ibico Standard Transparent Covers"/>
    <n v="32.96"/>
    <n v="2"/>
    <n v="0"/>
    <n v="16.150400000000001"/>
    <n v="0.49000000000000005"/>
  </r>
  <r>
    <n v="96"/>
    <s v="US-2017-109484"/>
    <x v="44"/>
    <d v="2017-11-12T00:00:00"/>
    <x v="1"/>
    <s v="RB-19705"/>
    <s v="Roger Barcio"/>
    <x v="2"/>
    <s v="United States"/>
    <s v="Portland"/>
    <s v="Oregon"/>
    <n v="97206"/>
    <x v="1"/>
    <s v="OFF-BI-10004738"/>
    <x v="1"/>
    <x v="8"/>
    <s v="Flexible Leather- Look Classic Collection Ring Binder"/>
    <n v="5.6820000000000013"/>
    <n v="1"/>
    <n v="0.7"/>
    <n v="-3.7880000000000003"/>
    <n v="-0.66666666666666652"/>
  </r>
  <r>
    <n v="97"/>
    <s v="CA-2017-161018"/>
    <x v="45"/>
    <d v="2017-11-11T00:00:00"/>
    <x v="0"/>
    <s v="PN-18775"/>
    <s v="Parhena Norris"/>
    <x v="2"/>
    <s v="United States"/>
    <s v="New York City"/>
    <s v="New York"/>
    <n v="10009"/>
    <x v="3"/>
    <s v="FUR-FU-10000629"/>
    <x v="0"/>
    <x v="5"/>
    <s v="9-3/4 Diameter Round Wall Clock"/>
    <n v="96.53"/>
    <n v="7"/>
    <n v="0"/>
    <n v="40.5426"/>
    <n v="0.42"/>
  </r>
  <r>
    <n v="98"/>
    <s v="CA-2017-157833"/>
    <x v="46"/>
    <d v="2017-06-20T00:00:00"/>
    <x v="2"/>
    <s v="KD-16345"/>
    <s v="Katherine Ducich"/>
    <x v="0"/>
    <s v="United States"/>
    <s v="San Francisco"/>
    <s v="California"/>
    <n v="94122"/>
    <x v="1"/>
    <s v="OFF-BI-10001721"/>
    <x v="1"/>
    <x v="8"/>
    <s v="Trimflex Flexible Post Binders"/>
    <n v="51.311999999999998"/>
    <n v="3"/>
    <n v="0.2"/>
    <n v="17.959199999999999"/>
    <n v="0.35"/>
  </r>
  <r>
    <n v="99"/>
    <s v="CA-2016-149223"/>
    <x v="47"/>
    <d v="2016-09-11T00:00:00"/>
    <x v="1"/>
    <s v="ER-13855"/>
    <s v="Elpida Rittenbach"/>
    <x v="1"/>
    <s v="United States"/>
    <s v="Saint Paul"/>
    <s v="Minnesota"/>
    <n v="55106"/>
    <x v="2"/>
    <s v="OFF-AP-10000358"/>
    <x v="1"/>
    <x v="9"/>
    <s v="Fellowes Basic Home/Office Series Surge Protectors"/>
    <n v="77.88"/>
    <n v="6"/>
    <n v="0"/>
    <n v="22.585199999999993"/>
    <n v="0.28999999999999992"/>
  </r>
  <r>
    <n v="100"/>
    <s v="CA-2016-158568"/>
    <x v="48"/>
    <d v="2016-09-02T00:00:00"/>
    <x v="1"/>
    <s v="RB-19465"/>
    <s v="Rick Bensley"/>
    <x v="2"/>
    <s v="United States"/>
    <s v="Chicago"/>
    <s v="Illinois"/>
    <n v="60610"/>
    <x v="2"/>
    <s v="OFF-PA-10003256"/>
    <x v="1"/>
    <x v="10"/>
    <s v="Avery Personal Creations Heavyweight Cards"/>
    <n v="64.623999999999995"/>
    <n v="7"/>
    <n v="0.2"/>
    <n v="22.618399999999994"/>
    <n v="0.34999999999999992"/>
  </r>
  <r>
    <n v="101"/>
    <s v="CA-2016-158568"/>
    <x v="48"/>
    <d v="2016-09-02T00:00:00"/>
    <x v="1"/>
    <s v="RB-19465"/>
    <s v="Rick Bensley"/>
    <x v="2"/>
    <s v="United States"/>
    <s v="Chicago"/>
    <s v="Illinois"/>
    <n v="60610"/>
    <x v="2"/>
    <s v="TEC-AC-10001767"/>
    <x v="2"/>
    <x v="11"/>
    <s v="SanDisk Ultra 64 GB MicroSDHC Class 10 Memory Card"/>
    <n v="95.976000000000013"/>
    <n v="3"/>
    <n v="0.2"/>
    <n v="-10.797300000000011"/>
    <n v="-0.1125000000000001"/>
  </r>
  <r>
    <n v="102"/>
    <s v="CA-2016-158568"/>
    <x v="48"/>
    <d v="2016-09-02T00:00:00"/>
    <x v="1"/>
    <s v="RB-19465"/>
    <s v="Rick Bensley"/>
    <x v="2"/>
    <s v="United States"/>
    <s v="Chicago"/>
    <s v="Illinois"/>
    <n v="60610"/>
    <x v="2"/>
    <s v="OFF-BI-10002609"/>
    <x v="1"/>
    <x v="8"/>
    <s v="Avery Hidden Tab Dividers for Binding Systems"/>
    <n v="1.7879999999999996"/>
    <n v="3"/>
    <n v="0.8"/>
    <n v="-3.0396000000000001"/>
    <n v="-1.7000000000000004"/>
  </r>
  <r>
    <n v="103"/>
    <s v="CA-2016-129903"/>
    <x v="49"/>
    <d v="2016-12-04T00:00:00"/>
    <x v="0"/>
    <s v="GZ-14470"/>
    <s v="Gary Zandusky"/>
    <x v="0"/>
    <s v="United States"/>
    <s v="Rochester"/>
    <s v="Minnesota"/>
    <n v="55901"/>
    <x v="2"/>
    <s v="OFF-PA-10004040"/>
    <x v="1"/>
    <x v="10"/>
    <s v="Universal Premium White Copier/Laser Paper (20Lb. and 87 Bright)"/>
    <n v="23.92"/>
    <n v="4"/>
    <n v="0"/>
    <n v="11.720800000000001"/>
    <n v="0.49"/>
  </r>
  <r>
    <n v="104"/>
    <s v="US-2015-156867"/>
    <x v="50"/>
    <d v="2015-11-17T00:00:00"/>
    <x v="1"/>
    <s v="LC-16870"/>
    <s v="Lena Cacioppo"/>
    <x v="0"/>
    <s v="United States"/>
    <s v="Aurora"/>
    <s v="Colorado"/>
    <n v="80013"/>
    <x v="1"/>
    <s v="TEC-AC-10001552"/>
    <x v="2"/>
    <x v="11"/>
    <s v="Logitech K350 2.4Ghz Wireless Keyboard"/>
    <n v="238.89600000000002"/>
    <n v="6"/>
    <n v="0.2"/>
    <n v="-26.875800000000012"/>
    <n v="-0.11250000000000004"/>
  </r>
  <r>
    <n v="105"/>
    <s v="US-2015-156867"/>
    <x v="50"/>
    <d v="2015-11-17T00:00:00"/>
    <x v="1"/>
    <s v="LC-16870"/>
    <s v="Lena Cacioppo"/>
    <x v="0"/>
    <s v="United States"/>
    <s v="Aurora"/>
    <s v="Colorado"/>
    <n v="80013"/>
    <x v="1"/>
    <s v="FUR-FU-10004006"/>
    <x v="0"/>
    <x v="5"/>
    <s v="Deflect-o DuraMat Lighweight, Studded, Beveled Mat for Low Pile Carpeting"/>
    <n v="102.35999999999999"/>
    <n v="3"/>
    <n v="0.2"/>
    <n v="-3.8385000000000105"/>
    <n v="-3.750000000000011E-2"/>
  </r>
  <r>
    <n v="106"/>
    <s v="US-2015-156867"/>
    <x v="50"/>
    <d v="2015-11-17T00:00:00"/>
    <x v="1"/>
    <s v="LC-16870"/>
    <s v="Lena Cacioppo"/>
    <x v="0"/>
    <s v="United States"/>
    <s v="Aurora"/>
    <s v="Colorado"/>
    <n v="80013"/>
    <x v="1"/>
    <s v="OFF-BI-10002794"/>
    <x v="1"/>
    <x v="8"/>
    <s v="Avery Trapezoid Ring Binder, 3&quot; Capacity, Black, 1040 sheets"/>
    <n v="36.882000000000005"/>
    <n v="3"/>
    <n v="0.7"/>
    <n v="-25.817399999999999"/>
    <n v="-0.69999999999999984"/>
  </r>
  <r>
    <n v="107"/>
    <s v="CA-2017-119004"/>
    <x v="51"/>
    <d v="2017-11-28T00:00:00"/>
    <x v="1"/>
    <s v="JM-15250"/>
    <s v="Janet Martin"/>
    <x v="0"/>
    <s v="United States"/>
    <s v="Charlotte"/>
    <s v="North Carolina"/>
    <n v="28205"/>
    <x v="0"/>
    <s v="TEC-AC-10003499"/>
    <x v="2"/>
    <x v="11"/>
    <s v="Memorex Mini Travel Drive 8 GB USB 2.0 Flash Drive"/>
    <n v="74.112000000000009"/>
    <n v="8"/>
    <n v="0.2"/>
    <n v="17.601600000000001"/>
    <n v="0.23749999999999999"/>
  </r>
  <r>
    <n v="108"/>
    <s v="CA-2017-119004"/>
    <x v="51"/>
    <d v="2017-11-28T00:00:00"/>
    <x v="1"/>
    <s v="JM-15250"/>
    <s v="Janet Martin"/>
    <x v="0"/>
    <s v="United States"/>
    <s v="Charlotte"/>
    <s v="North Carolina"/>
    <n v="28205"/>
    <x v="0"/>
    <s v="TEC-PH-10002844"/>
    <x v="2"/>
    <x v="7"/>
    <s v="Speck Products Candyshell Flip Case"/>
    <n v="27.992000000000004"/>
    <n v="1"/>
    <n v="0.2"/>
    <n v="2.0993999999999993"/>
    <n v="7.4999999999999956E-2"/>
  </r>
  <r>
    <n v="109"/>
    <s v="CA-2017-119004"/>
    <x v="51"/>
    <d v="2017-11-28T00:00:00"/>
    <x v="1"/>
    <s v="JM-15250"/>
    <s v="Janet Martin"/>
    <x v="0"/>
    <s v="United States"/>
    <s v="Charlotte"/>
    <s v="North Carolina"/>
    <n v="28205"/>
    <x v="0"/>
    <s v="OFF-AR-10000390"/>
    <x v="1"/>
    <x v="6"/>
    <s v="Newell Chalk Holder"/>
    <n v="3.3040000000000003"/>
    <n v="1"/>
    <n v="0.2"/>
    <n v="1.0737999999999999"/>
    <n v="0.32499999999999996"/>
  </r>
  <r>
    <n v="110"/>
    <s v="CA-2015-129476"/>
    <x v="52"/>
    <d v="2015-10-20T00:00:00"/>
    <x v="1"/>
    <s v="PA-19060"/>
    <s v="Pete Armstrong"/>
    <x v="2"/>
    <s v="United States"/>
    <s v="Orland Park"/>
    <s v="Illinois"/>
    <n v="60462"/>
    <x v="2"/>
    <s v="TEC-AC-10000844"/>
    <x v="2"/>
    <x v="11"/>
    <s v="Logitech Gaming G510s - Keyboard"/>
    <n v="339.96000000000004"/>
    <n v="5"/>
    <n v="0.2"/>
    <n v="67.991999999999962"/>
    <n v="0.19999999999999987"/>
  </r>
  <r>
    <n v="111"/>
    <s v="CA-2017-146780"/>
    <x v="53"/>
    <d v="2017-12-30T00:00:00"/>
    <x v="1"/>
    <s v="CV-12805"/>
    <s v="Cynthia Voltz"/>
    <x v="1"/>
    <s v="United States"/>
    <s v="New York City"/>
    <s v="New York"/>
    <n v="10035"/>
    <x v="3"/>
    <s v="FUR-FU-10001934"/>
    <x v="0"/>
    <x v="5"/>
    <s v="Magnifier Swing Arm Lamp"/>
    <n v="41.96"/>
    <n v="2"/>
    <n v="0"/>
    <n v="10.909600000000001"/>
    <n v="0.26"/>
  </r>
  <r>
    <n v="112"/>
    <s v="CA-2016-128867"/>
    <x v="54"/>
    <d v="2016-11-10T00:00:00"/>
    <x v="1"/>
    <s v="CL-12565"/>
    <s v="Clay Ludtke"/>
    <x v="0"/>
    <s v="United States"/>
    <s v="Urbandale"/>
    <s v="Iowa"/>
    <n v="50322"/>
    <x v="2"/>
    <s v="OFF-AR-10000380"/>
    <x v="1"/>
    <x v="6"/>
    <s v="Hunt PowerHouse Electric Pencil Sharpener, Blue"/>
    <n v="75.959999999999994"/>
    <n v="2"/>
    <n v="0"/>
    <n v="22.78799999999999"/>
    <n v="0.29999999999999988"/>
  </r>
  <r>
    <n v="113"/>
    <s v="CA-2016-128867"/>
    <x v="54"/>
    <d v="2016-11-10T00:00:00"/>
    <x v="1"/>
    <s v="CL-12565"/>
    <s v="Clay Ludtke"/>
    <x v="0"/>
    <s v="United States"/>
    <s v="Urbandale"/>
    <s v="Iowa"/>
    <n v="50322"/>
    <x v="2"/>
    <s v="OFF-BI-10003981"/>
    <x v="1"/>
    <x v="8"/>
    <s v="Avery Durable Plastic 1&quot; Binders"/>
    <n v="27.240000000000002"/>
    <n v="6"/>
    <n v="0"/>
    <n v="13.3476"/>
    <n v="0.48999999999999994"/>
  </r>
  <r>
    <n v="114"/>
    <s v="CA-2014-115259"/>
    <x v="55"/>
    <d v="2014-08-27T00:00:00"/>
    <x v="0"/>
    <s v="RC-19960"/>
    <s v="Ryan Crowe"/>
    <x v="0"/>
    <s v="United States"/>
    <s v="Columbus"/>
    <s v="Ohio"/>
    <n v="43229"/>
    <x v="3"/>
    <s v="OFF-FA-10000621"/>
    <x v="1"/>
    <x v="13"/>
    <s v="OIC Colored Binder Clips, Assorted Sizes"/>
    <n v="40.096000000000004"/>
    <n v="14"/>
    <n v="0.2"/>
    <n v="14.534799999999997"/>
    <n v="0.36249999999999988"/>
  </r>
  <r>
    <n v="115"/>
    <s v="CA-2014-115259"/>
    <x v="55"/>
    <d v="2014-08-27T00:00:00"/>
    <x v="0"/>
    <s v="RC-19960"/>
    <s v="Ryan Crowe"/>
    <x v="0"/>
    <s v="United States"/>
    <s v="Columbus"/>
    <s v="Ohio"/>
    <n v="43229"/>
    <x v="3"/>
    <s v="OFF-EN-10002600"/>
    <x v="1"/>
    <x v="12"/>
    <s v="Redi-Strip #10 Envelopes, 4 1/8 x 9 1/2"/>
    <n v="4.7200000000000006"/>
    <n v="2"/>
    <n v="0.2"/>
    <n v="1.6519999999999997"/>
    <n v="0.34999999999999987"/>
  </r>
  <r>
    <n v="116"/>
    <s v="CA-2014-115259"/>
    <x v="55"/>
    <d v="2014-08-27T00:00:00"/>
    <x v="0"/>
    <s v="RC-19960"/>
    <s v="Ryan Crowe"/>
    <x v="0"/>
    <s v="United States"/>
    <s v="Columbus"/>
    <s v="Ohio"/>
    <n v="43229"/>
    <x v="3"/>
    <s v="OFF-PA-10004965"/>
    <x v="1"/>
    <x v="10"/>
    <s v="Xerox 1921"/>
    <n v="23.976000000000003"/>
    <n v="3"/>
    <n v="0.2"/>
    <n v="7.4924999999999988"/>
    <n v="0.31249999999999989"/>
  </r>
  <r>
    <n v="117"/>
    <s v="CA-2014-115259"/>
    <x v="55"/>
    <d v="2014-08-27T00:00:00"/>
    <x v="0"/>
    <s v="RC-19960"/>
    <s v="Ryan Crowe"/>
    <x v="0"/>
    <s v="United States"/>
    <s v="Columbus"/>
    <s v="Ohio"/>
    <n v="43229"/>
    <x v="3"/>
    <s v="OFF-EN-10002504"/>
    <x v="1"/>
    <x v="12"/>
    <s v="Tyvek  Top-Opening Peel &amp; Seel Envelopes, Plain White"/>
    <n v="130.464"/>
    <n v="6"/>
    <n v="0.2"/>
    <n v="44.031599999999997"/>
    <n v="0.33749999999999997"/>
  </r>
  <r>
    <n v="118"/>
    <s v="CA-2015-110457"/>
    <x v="56"/>
    <d v="2015-03-06T00:00:00"/>
    <x v="1"/>
    <s v="DK-13090"/>
    <s v="Dave Kipp"/>
    <x v="0"/>
    <s v="United States"/>
    <s v="Seattle"/>
    <s v="Washington"/>
    <n v="98103"/>
    <x v="1"/>
    <s v="FUR-TA-10001768"/>
    <x v="0"/>
    <x v="3"/>
    <s v="Hon Racetrack Conference Tables"/>
    <n v="787.53"/>
    <n v="3"/>
    <n v="0"/>
    <n v="165.38129999999995"/>
    <n v="0.20999999999999994"/>
  </r>
  <r>
    <n v="119"/>
    <s v="US-2015-136476"/>
    <x v="57"/>
    <d v="2015-04-10T00:00:00"/>
    <x v="1"/>
    <s v="GG-14650"/>
    <s v="Greg Guthrie"/>
    <x v="1"/>
    <s v="United States"/>
    <s v="Bristol"/>
    <s v="Tennessee"/>
    <n v="37620"/>
    <x v="0"/>
    <s v="OFF-BI-10003650"/>
    <x v="1"/>
    <x v="8"/>
    <s v="GBC DocuBind 300 Electric Binding Machine"/>
    <n v="157.79400000000004"/>
    <n v="1"/>
    <n v="0.7"/>
    <n v="-115.71559999999999"/>
    <n v="-0.73333333333333317"/>
  </r>
  <r>
    <n v="120"/>
    <s v="CA-2016-103730"/>
    <x v="1"/>
    <d v="2016-06-15T00:00:00"/>
    <x v="2"/>
    <s v="SC-20725"/>
    <s v="Steven Cartwright"/>
    <x v="0"/>
    <s v="United States"/>
    <s v="Wilmington"/>
    <s v="Delaware"/>
    <n v="19805"/>
    <x v="3"/>
    <s v="FUR-FU-10002157"/>
    <x v="0"/>
    <x v="5"/>
    <s v="Artistic Insta-Plaque"/>
    <n v="47.04"/>
    <n v="3"/>
    <n v="0"/>
    <n v="18.345599999999997"/>
    <n v="0.38999999999999996"/>
  </r>
  <r>
    <n v="121"/>
    <s v="CA-2016-103730"/>
    <x v="1"/>
    <d v="2016-06-15T00:00:00"/>
    <x v="2"/>
    <s v="SC-20725"/>
    <s v="Steven Cartwright"/>
    <x v="0"/>
    <s v="United States"/>
    <s v="Wilmington"/>
    <s v="Delaware"/>
    <n v="19805"/>
    <x v="3"/>
    <s v="OFF-BI-10003910"/>
    <x v="1"/>
    <x v="8"/>
    <s v="DXL Angle-View Binders with Locking Rings by Samsill"/>
    <n v="30.84"/>
    <n v="4"/>
    <n v="0"/>
    <n v="13.878"/>
    <n v="0.45"/>
  </r>
  <r>
    <n v="122"/>
    <s v="CA-2016-103730"/>
    <x v="1"/>
    <d v="2016-06-15T00:00:00"/>
    <x v="2"/>
    <s v="SC-20725"/>
    <s v="Steven Cartwright"/>
    <x v="0"/>
    <s v="United States"/>
    <s v="Wilmington"/>
    <s v="Delaware"/>
    <n v="19805"/>
    <x v="3"/>
    <s v="OFF-ST-10000777"/>
    <x v="1"/>
    <x v="4"/>
    <s v="Companion Letter/Legal File, Black"/>
    <n v="226.56"/>
    <n v="6"/>
    <n v="0"/>
    <n v="63.436800000000005"/>
    <n v="0.28000000000000003"/>
  </r>
  <r>
    <n v="123"/>
    <s v="CA-2016-103730"/>
    <x v="1"/>
    <d v="2016-06-15T00:00:00"/>
    <x v="2"/>
    <s v="SC-20725"/>
    <s v="Steven Cartwright"/>
    <x v="0"/>
    <s v="United States"/>
    <s v="Wilmington"/>
    <s v="Delaware"/>
    <n v="19805"/>
    <x v="3"/>
    <s v="OFF-EN-10002500"/>
    <x v="1"/>
    <x v="12"/>
    <s v="Globe Weis Peel &amp; Seel First Class Envelopes"/>
    <n v="115.02"/>
    <n v="9"/>
    <n v="0"/>
    <n v="51.758999999999993"/>
    <n v="0.44999999999999996"/>
  </r>
  <r>
    <n v="124"/>
    <s v="CA-2016-103730"/>
    <x v="1"/>
    <d v="2016-06-15T00:00:00"/>
    <x v="2"/>
    <s v="SC-20725"/>
    <s v="Steven Cartwright"/>
    <x v="0"/>
    <s v="United States"/>
    <s v="Wilmington"/>
    <s v="Delaware"/>
    <n v="19805"/>
    <x v="3"/>
    <s v="TEC-PH-10003875"/>
    <x v="2"/>
    <x v="7"/>
    <s v="KLD Oscar II Style Snap-on Ultra Thin Side Flip Synthetic Leather Cover Case for HTC One HTC M7"/>
    <n v="68.040000000000006"/>
    <n v="7"/>
    <n v="0"/>
    <n v="19.731599999999997"/>
    <n v="0.28999999999999992"/>
  </r>
  <r>
    <n v="125"/>
    <s v="US-2014-152030"/>
    <x v="58"/>
    <d v="2014-12-28T00:00:00"/>
    <x v="0"/>
    <s v="AD-10180"/>
    <s v="Alan Dominguez"/>
    <x v="2"/>
    <s v="United States"/>
    <s v="Houston"/>
    <s v="Texas"/>
    <n v="77041"/>
    <x v="2"/>
    <s v="FUR-CH-10004063"/>
    <x v="0"/>
    <x v="1"/>
    <s v="Global Deluxe High-Back Manager's Chair"/>
    <n v="600.55799999999999"/>
    <n v="3"/>
    <n v="0.3"/>
    <n v="-8.5794000000000779"/>
    <n v="-1.4285714285714415E-2"/>
  </r>
  <r>
    <n v="126"/>
    <s v="US-2014-134614"/>
    <x v="59"/>
    <d v="2014-09-25T00:00:00"/>
    <x v="1"/>
    <s v="PF-19165"/>
    <s v="Philip Fox"/>
    <x v="0"/>
    <s v="United States"/>
    <s v="Bloomington"/>
    <s v="Illinois"/>
    <n v="61701"/>
    <x v="2"/>
    <s v="FUR-TA-10004534"/>
    <x v="0"/>
    <x v="3"/>
    <s v="Bevis 44 x 96 Conference Tables"/>
    <n v="617.70000000000005"/>
    <n v="6"/>
    <n v="0.5"/>
    <n v="-407.68200000000013"/>
    <n v="-0.66000000000000014"/>
  </r>
  <r>
    <n v="127"/>
    <s v="US-2017-107272"/>
    <x v="60"/>
    <d v="2017-11-12T00:00:00"/>
    <x v="1"/>
    <s v="TS-21610"/>
    <s v="Troy Staebel"/>
    <x v="0"/>
    <s v="United States"/>
    <s v="Phoenix"/>
    <s v="Arizona"/>
    <n v="85023"/>
    <x v="1"/>
    <s v="OFF-BI-10003274"/>
    <x v="1"/>
    <x v="8"/>
    <s v="Avery Durable Slant Ring Binders, No Labels"/>
    <n v="2.3880000000000003"/>
    <n v="2"/>
    <n v="0.7"/>
    <n v="-1.8308"/>
    <n v="-0.7666666666666665"/>
  </r>
  <r>
    <n v="128"/>
    <s v="US-2017-107272"/>
    <x v="60"/>
    <d v="2017-11-12T00:00:00"/>
    <x v="1"/>
    <s v="TS-21610"/>
    <s v="Troy Staebel"/>
    <x v="0"/>
    <s v="United States"/>
    <s v="Phoenix"/>
    <s v="Arizona"/>
    <n v="85023"/>
    <x v="1"/>
    <s v="OFF-ST-10002974"/>
    <x v="1"/>
    <x v="4"/>
    <s v="Trav-L-File Heavy-Duty Shuttle II, Black"/>
    <n v="243.99200000000002"/>
    <n v="7"/>
    <n v="0.2"/>
    <n v="30.498999999999981"/>
    <n v="0.12499999999999992"/>
  </r>
  <r>
    <n v="129"/>
    <s v="US-2016-125969"/>
    <x v="61"/>
    <d v="2016-11-10T00:00:00"/>
    <x v="0"/>
    <s v="LS-16975"/>
    <s v="Lindsay Shagiari"/>
    <x v="2"/>
    <s v="United States"/>
    <s v="Los Angeles"/>
    <s v="California"/>
    <n v="90004"/>
    <x v="1"/>
    <s v="FUR-CH-10001146"/>
    <x v="0"/>
    <x v="1"/>
    <s v="Global Task Chair, Black"/>
    <n v="81.424000000000007"/>
    <n v="2"/>
    <n v="0.2"/>
    <n v="-9.1601999999999961"/>
    <n v="-0.11249999999999995"/>
  </r>
  <r>
    <n v="130"/>
    <s v="US-2016-125969"/>
    <x v="61"/>
    <d v="2016-11-10T00:00:00"/>
    <x v="0"/>
    <s v="LS-16975"/>
    <s v="Lindsay Shagiari"/>
    <x v="2"/>
    <s v="United States"/>
    <s v="Los Angeles"/>
    <s v="California"/>
    <n v="90004"/>
    <x v="1"/>
    <s v="FUR-FU-10003773"/>
    <x v="0"/>
    <x v="5"/>
    <s v="Eldon Cleatmat Plus Chair Mats for High Pile Carpets"/>
    <n v="238.56"/>
    <n v="3"/>
    <n v="0"/>
    <n v="26.241599999999977"/>
    <n v="0.1099999999999999"/>
  </r>
  <r>
    <n v="131"/>
    <s v="US-2017-164147"/>
    <x v="62"/>
    <d v="2017-02-05T00:00:00"/>
    <x v="2"/>
    <s v="DW-13585"/>
    <s v="Dorothy Wardle"/>
    <x v="1"/>
    <s v="United States"/>
    <s v="Columbus"/>
    <s v="Ohio"/>
    <n v="43229"/>
    <x v="3"/>
    <s v="TEC-PH-10002293"/>
    <x v="2"/>
    <x v="7"/>
    <s v="Anker 36W 4-Port USB Wall Charger Travel Power Adapter for iPhone 5s 5c 5"/>
    <n v="59.969999999999992"/>
    <n v="5"/>
    <n v="0.4"/>
    <n v="-11.993999999999993"/>
    <n v="-0.1999999999999999"/>
  </r>
  <r>
    <n v="132"/>
    <s v="US-2017-164147"/>
    <x v="62"/>
    <d v="2017-02-05T00:00:00"/>
    <x v="2"/>
    <s v="DW-13585"/>
    <s v="Dorothy Wardle"/>
    <x v="1"/>
    <s v="United States"/>
    <s v="Columbus"/>
    <s v="Ohio"/>
    <n v="43229"/>
    <x v="3"/>
    <s v="OFF-PA-10002377"/>
    <x v="1"/>
    <x v="10"/>
    <s v="Xerox 1916"/>
    <n v="78.304000000000002"/>
    <n v="2"/>
    <n v="0.2"/>
    <n v="29.363999999999997"/>
    <n v="0.37499999999999994"/>
  </r>
  <r>
    <n v="133"/>
    <s v="US-2017-164147"/>
    <x v="62"/>
    <d v="2017-02-05T00:00:00"/>
    <x v="2"/>
    <s v="DW-13585"/>
    <s v="Dorothy Wardle"/>
    <x v="1"/>
    <s v="United States"/>
    <s v="Columbus"/>
    <s v="Ohio"/>
    <n v="43229"/>
    <x v="3"/>
    <s v="OFF-FA-10002780"/>
    <x v="1"/>
    <x v="13"/>
    <s v="Staples"/>
    <n v="21.456"/>
    <n v="9"/>
    <n v="0.2"/>
    <n v="6.9731999999999976"/>
    <n v="0.3249999999999999"/>
  </r>
  <r>
    <n v="134"/>
    <s v="CA-2016-145583"/>
    <x v="63"/>
    <d v="2016-10-19T00:00:00"/>
    <x v="1"/>
    <s v="LC-16885"/>
    <s v="Lena Creighton"/>
    <x v="0"/>
    <s v="United States"/>
    <s v="Roseville"/>
    <s v="California"/>
    <n v="95661"/>
    <x v="1"/>
    <s v="OFF-PA-10001804"/>
    <x v="1"/>
    <x v="10"/>
    <s v="Xerox 195"/>
    <n v="20.04"/>
    <n v="3"/>
    <n v="0"/>
    <n v="9.6191999999999993"/>
    <n v="0.48"/>
  </r>
  <r>
    <n v="135"/>
    <s v="CA-2016-145583"/>
    <x v="63"/>
    <d v="2016-10-19T00:00:00"/>
    <x v="1"/>
    <s v="LC-16885"/>
    <s v="Lena Creighton"/>
    <x v="0"/>
    <s v="United States"/>
    <s v="Roseville"/>
    <s v="California"/>
    <n v="95661"/>
    <x v="1"/>
    <s v="OFF-PA-10001736"/>
    <x v="1"/>
    <x v="10"/>
    <s v="Xerox 1880"/>
    <n v="35.44"/>
    <n v="1"/>
    <n v="0"/>
    <n v="16.656799999999997"/>
    <n v="0.46999999999999992"/>
  </r>
  <r>
    <n v="136"/>
    <s v="CA-2016-145583"/>
    <x v="63"/>
    <d v="2016-10-19T00:00:00"/>
    <x v="1"/>
    <s v="LC-16885"/>
    <s v="Lena Creighton"/>
    <x v="0"/>
    <s v="United States"/>
    <s v="Roseville"/>
    <s v="California"/>
    <n v="95661"/>
    <x v="1"/>
    <s v="OFF-AR-10001149"/>
    <x v="1"/>
    <x v="6"/>
    <s v="Sanford Colorific Colored Pencils, 12/Box"/>
    <n v="11.52"/>
    <n v="4"/>
    <n v="0"/>
    <n v="3.4559999999999995"/>
    <n v="0.3"/>
  </r>
  <r>
    <n v="137"/>
    <s v="CA-2016-145583"/>
    <x v="63"/>
    <d v="2016-10-19T00:00:00"/>
    <x v="1"/>
    <s v="LC-16885"/>
    <s v="Lena Creighton"/>
    <x v="0"/>
    <s v="United States"/>
    <s v="Roseville"/>
    <s v="California"/>
    <n v="95661"/>
    <x v="1"/>
    <s v="OFF-FA-10002988"/>
    <x v="1"/>
    <x v="13"/>
    <s v="Ideal Clamps"/>
    <n v="4.0199999999999996"/>
    <n v="2"/>
    <n v="0"/>
    <n v="1.9697999999999998"/>
    <n v="0.49"/>
  </r>
  <r>
    <n v="138"/>
    <s v="CA-2016-145583"/>
    <x v="63"/>
    <d v="2016-10-19T00:00:00"/>
    <x v="1"/>
    <s v="LC-16885"/>
    <s v="Lena Creighton"/>
    <x v="0"/>
    <s v="United States"/>
    <s v="Roseville"/>
    <s v="California"/>
    <n v="95661"/>
    <x v="1"/>
    <s v="OFF-BI-10004781"/>
    <x v="1"/>
    <x v="8"/>
    <s v="GBC Wire Binding Strips"/>
    <n v="76.176000000000002"/>
    <n v="3"/>
    <n v="0.2"/>
    <n v="26.661599999999996"/>
    <n v="0.34999999999999992"/>
  </r>
  <r>
    <n v="139"/>
    <s v="CA-2016-145583"/>
    <x v="63"/>
    <d v="2016-10-19T00:00:00"/>
    <x v="1"/>
    <s v="LC-16885"/>
    <s v="Lena Creighton"/>
    <x v="0"/>
    <s v="United States"/>
    <s v="Roseville"/>
    <s v="California"/>
    <n v="95661"/>
    <x v="1"/>
    <s v="OFF-SU-10001218"/>
    <x v="1"/>
    <x v="14"/>
    <s v="Fiskars Softgrip Scissors"/>
    <n v="65.88"/>
    <n v="6"/>
    <n v="0"/>
    <n v="18.446400000000004"/>
    <n v="0.28000000000000008"/>
  </r>
  <r>
    <n v="140"/>
    <s v="CA-2016-145583"/>
    <x v="63"/>
    <d v="2016-10-19T00:00:00"/>
    <x v="1"/>
    <s v="LC-16885"/>
    <s v="Lena Creighton"/>
    <x v="0"/>
    <s v="United States"/>
    <s v="Roseville"/>
    <s v="California"/>
    <n v="95661"/>
    <x v="1"/>
    <s v="FUR-FU-10001706"/>
    <x v="0"/>
    <x v="5"/>
    <s v="Longer-Life Soft White Bulbs"/>
    <n v="43.120000000000005"/>
    <n v="14"/>
    <n v="0"/>
    <n v="20.697599999999998"/>
    <n v="0.47999999999999987"/>
  </r>
  <r>
    <n v="141"/>
    <s v="CA-2016-110366"/>
    <x v="64"/>
    <d v="2016-09-07T00:00:00"/>
    <x v="0"/>
    <s v="JD-15895"/>
    <s v="Jonathan Doherty"/>
    <x v="1"/>
    <s v="United States"/>
    <s v="Philadelphia"/>
    <s v="Pennsylvania"/>
    <n v="19140"/>
    <x v="3"/>
    <s v="FUR-FU-10004848"/>
    <x v="0"/>
    <x v="5"/>
    <s v="Howard Miller 13-3/4&quot; Diameter Brushed Chrome Round Wall Clock"/>
    <n v="82.800000000000011"/>
    <n v="2"/>
    <n v="0.2"/>
    <n v="10.349999999999994"/>
    <n v="0.12499999999999992"/>
  </r>
  <r>
    <n v="142"/>
    <s v="CA-2017-106180"/>
    <x v="65"/>
    <d v="2017-09-23T00:00:00"/>
    <x v="1"/>
    <s v="SH-19975"/>
    <s v="Sally Hughsby"/>
    <x v="1"/>
    <s v="United States"/>
    <s v="San Francisco"/>
    <s v="California"/>
    <n v="94122"/>
    <x v="1"/>
    <s v="OFF-AR-10000940"/>
    <x v="1"/>
    <x v="6"/>
    <s v="Newell 343"/>
    <n v="8.82"/>
    <n v="3"/>
    <n v="0"/>
    <n v="2.3814000000000002"/>
    <n v="0.27"/>
  </r>
  <r>
    <n v="143"/>
    <s v="CA-2017-106180"/>
    <x v="65"/>
    <d v="2017-09-23T00:00:00"/>
    <x v="1"/>
    <s v="SH-19975"/>
    <s v="Sally Hughsby"/>
    <x v="1"/>
    <s v="United States"/>
    <s v="San Francisco"/>
    <s v="California"/>
    <n v="94122"/>
    <x v="1"/>
    <s v="OFF-EN-10004030"/>
    <x v="1"/>
    <x v="12"/>
    <s v="Convenience Packs of Business Envelopes"/>
    <n v="10.86"/>
    <n v="3"/>
    <n v="0"/>
    <n v="5.1042000000000005"/>
    <n v="0.47000000000000008"/>
  </r>
  <r>
    <n v="144"/>
    <s v="CA-2017-106180"/>
    <x v="65"/>
    <d v="2017-09-23T00:00:00"/>
    <x v="1"/>
    <s v="SH-19975"/>
    <s v="Sally Hughsby"/>
    <x v="1"/>
    <s v="United States"/>
    <s v="San Francisco"/>
    <s v="California"/>
    <n v="94122"/>
    <x v="1"/>
    <s v="OFF-PA-10004327"/>
    <x v="1"/>
    <x v="10"/>
    <s v="Xerox 1911"/>
    <n v="143.69999999999999"/>
    <n v="3"/>
    <n v="0"/>
    <n v="68.975999999999999"/>
    <n v="0.48000000000000004"/>
  </r>
  <r>
    <n v="145"/>
    <s v="CA-2017-155376"/>
    <x v="66"/>
    <d v="2017-12-27T00:00:00"/>
    <x v="1"/>
    <s v="SG-20080"/>
    <s v="Sandra Glassco"/>
    <x v="0"/>
    <s v="United States"/>
    <s v="Independence"/>
    <s v="Missouri"/>
    <n v="64055"/>
    <x v="2"/>
    <s v="OFF-AP-10001058"/>
    <x v="1"/>
    <x v="9"/>
    <s v="Sanyo 2.5 Cubic Foot Mid-Size Office Refrigerators"/>
    <n v="839.43000000000006"/>
    <n v="3"/>
    <n v="0"/>
    <n v="218.25179999999997"/>
    <n v="0.25999999999999995"/>
  </r>
  <r>
    <n v="146"/>
    <s v="CA-2015-110744"/>
    <x v="67"/>
    <d v="2015-09-12T00:00:00"/>
    <x v="1"/>
    <s v="HA-14920"/>
    <s v="Helen Andreada"/>
    <x v="0"/>
    <s v="United States"/>
    <s v="Pasadena"/>
    <s v="California"/>
    <n v="91104"/>
    <x v="1"/>
    <s v="OFF-ST-10003656"/>
    <x v="1"/>
    <x v="4"/>
    <s v="Safco Industrial Wire Shelving"/>
    <n v="671.93"/>
    <n v="7"/>
    <n v="0"/>
    <n v="20.157899999999998"/>
    <n v="0.03"/>
  </r>
  <r>
    <n v="147"/>
    <s v="CA-2014-110072"/>
    <x v="68"/>
    <d v="2014-10-28T00:00:00"/>
    <x v="1"/>
    <s v="MG-17680"/>
    <s v="Maureen Gastineau"/>
    <x v="2"/>
    <s v="United States"/>
    <s v="Newark"/>
    <s v="Ohio"/>
    <n v="43055"/>
    <x v="3"/>
    <s v="FUR-FU-10000521"/>
    <x v="0"/>
    <x v="5"/>
    <s v="Seth Thomas 14&quot; Putty-Colored Wall Clock"/>
    <n v="93.888000000000005"/>
    <n v="4"/>
    <n v="0.2"/>
    <n v="12.90959999999999"/>
    <n v="0.1374999999999999"/>
  </r>
  <r>
    <n v="148"/>
    <s v="CA-2016-114489"/>
    <x v="5"/>
    <d v="2016-12-09T00:00:00"/>
    <x v="1"/>
    <s v="JE-16165"/>
    <s v="Justin Ellison"/>
    <x v="1"/>
    <s v="United States"/>
    <s v="Franklin"/>
    <s v="Wisconsin"/>
    <n v="53132"/>
    <x v="2"/>
    <s v="TEC-PH-10000215"/>
    <x v="2"/>
    <x v="7"/>
    <s v="Plantronics Cordless Phone Headset with In-line Volume - M214C"/>
    <n v="384.45000000000005"/>
    <n v="11"/>
    <n v="0"/>
    <n v="103.80150000000003"/>
    <n v="0.27000000000000007"/>
  </r>
  <r>
    <n v="149"/>
    <s v="CA-2016-114489"/>
    <x v="5"/>
    <d v="2016-12-09T00:00:00"/>
    <x v="1"/>
    <s v="JE-16165"/>
    <s v="Justin Ellison"/>
    <x v="1"/>
    <s v="United States"/>
    <s v="Franklin"/>
    <s v="Wisconsin"/>
    <n v="53132"/>
    <x v="2"/>
    <s v="TEC-PH-10001448"/>
    <x v="2"/>
    <x v="7"/>
    <s v="Anker Astro 15000mAh USB Portable Charger"/>
    <n v="149.97"/>
    <n v="3"/>
    <n v="0"/>
    <n v="5.9987999999999815"/>
    <n v="3.9999999999999876E-2"/>
  </r>
  <r>
    <n v="150"/>
    <s v="CA-2016-114489"/>
    <x v="5"/>
    <d v="2016-12-09T00:00:00"/>
    <x v="1"/>
    <s v="JE-16165"/>
    <s v="Justin Ellison"/>
    <x v="1"/>
    <s v="United States"/>
    <s v="Franklin"/>
    <s v="Wisconsin"/>
    <n v="53132"/>
    <x v="2"/>
    <s v="FUR-CH-10000454"/>
    <x v="0"/>
    <x v="1"/>
    <s v="Hon Deluxe Fabric Upholstered Stacking Chairs, Rounded Back"/>
    <n v="1951.84"/>
    <n v="8"/>
    <n v="0"/>
    <n v="585.55199999999991"/>
    <n v="0.3"/>
  </r>
  <r>
    <n v="151"/>
    <s v="CA-2016-114489"/>
    <x v="5"/>
    <d v="2016-12-09T00:00:00"/>
    <x v="1"/>
    <s v="JE-16165"/>
    <s v="Justin Ellison"/>
    <x v="1"/>
    <s v="United States"/>
    <s v="Franklin"/>
    <s v="Wisconsin"/>
    <n v="53132"/>
    <x v="2"/>
    <s v="OFF-BI-10002735"/>
    <x v="1"/>
    <x v="8"/>
    <s v="GBC Prestige Therm-A-Bind Covers"/>
    <n v="171.55"/>
    <n v="5"/>
    <n v="0"/>
    <n v="80.628500000000003"/>
    <n v="0.47"/>
  </r>
  <r>
    <n v="152"/>
    <s v="CA-2016-158834"/>
    <x v="69"/>
    <d v="2016-03-16T00:00:00"/>
    <x v="2"/>
    <s v="TW-21025"/>
    <s v="Tamara Willingham"/>
    <x v="2"/>
    <s v="United States"/>
    <s v="Scottsdale"/>
    <s v="Arizona"/>
    <n v="85254"/>
    <x v="1"/>
    <s v="OFF-AP-10000326"/>
    <x v="1"/>
    <x v="9"/>
    <s v="Belkin 7 Outlet SurgeMaster Surge Protector with Phone Protection"/>
    <n v="157.91999999999999"/>
    <n v="5"/>
    <n v="0.2"/>
    <n v="17.765999999999991"/>
    <n v="0.11249999999999995"/>
  </r>
  <r>
    <n v="153"/>
    <s v="CA-2016-158834"/>
    <x v="69"/>
    <d v="2016-03-16T00:00:00"/>
    <x v="2"/>
    <s v="TW-21025"/>
    <s v="Tamara Willingham"/>
    <x v="2"/>
    <s v="United States"/>
    <s v="Scottsdale"/>
    <s v="Arizona"/>
    <n v="85254"/>
    <x v="1"/>
    <s v="TEC-PH-10001254"/>
    <x v="2"/>
    <x v="7"/>
    <s v="Jabra BIZ 2300 Duo QD Duo Corded Headset"/>
    <n v="203.184"/>
    <n v="2"/>
    <n v="0.2"/>
    <n v="15.238799999999991"/>
    <n v="7.4999999999999956E-2"/>
  </r>
  <r>
    <n v="154"/>
    <s v="CA-2015-124919"/>
    <x v="70"/>
    <d v="2015-06-02T00:00:00"/>
    <x v="2"/>
    <s v="SP-20650"/>
    <s v="Stephanie Phelps"/>
    <x v="1"/>
    <s v="United States"/>
    <s v="San Jose"/>
    <s v="California"/>
    <n v="95123"/>
    <x v="1"/>
    <s v="OFF-PA-10001950"/>
    <x v="1"/>
    <x v="10"/>
    <s v="Southworth 25% Cotton Antique Laid Paper &amp; Envelopes"/>
    <n v="58.379999999999995"/>
    <n v="7"/>
    <n v="0"/>
    <n v="26.270999999999994"/>
    <n v="0.4499999999999999"/>
  </r>
  <r>
    <n v="155"/>
    <s v="CA-2015-124919"/>
    <x v="70"/>
    <d v="2015-06-02T00:00:00"/>
    <x v="2"/>
    <s v="SP-20650"/>
    <s v="Stephanie Phelps"/>
    <x v="1"/>
    <s v="United States"/>
    <s v="San Jose"/>
    <s v="California"/>
    <n v="95123"/>
    <x v="1"/>
    <s v="OFF-PA-10002254"/>
    <x v="1"/>
    <x v="10"/>
    <s v="Xerox 1883"/>
    <n v="105.52"/>
    <n v="4"/>
    <n v="0"/>
    <n v="48.539199999999994"/>
    <n v="0.45999999999999996"/>
  </r>
  <r>
    <n v="156"/>
    <s v="CA-2015-124919"/>
    <x v="70"/>
    <d v="2015-06-02T00:00:00"/>
    <x v="2"/>
    <s v="SP-20650"/>
    <s v="Stephanie Phelps"/>
    <x v="1"/>
    <s v="United States"/>
    <s v="San Jose"/>
    <s v="California"/>
    <n v="95123"/>
    <x v="1"/>
    <s v="OFF-ST-10001590"/>
    <x v="1"/>
    <x v="4"/>
    <s v="Tenex Personal Project File with Scoop Front Design, Black"/>
    <n v="80.88"/>
    <n v="6"/>
    <n v="0"/>
    <n v="21.028799999999997"/>
    <n v="0.25999999999999995"/>
  </r>
  <r>
    <n v="157"/>
    <s v="CA-2015-118948"/>
    <x v="71"/>
    <d v="2015-06-03T00:00:00"/>
    <x v="1"/>
    <s v="NK-18490"/>
    <s v="Neil Knudson"/>
    <x v="2"/>
    <s v="United States"/>
    <s v="Seattle"/>
    <s v="Washington"/>
    <n v="98105"/>
    <x v="1"/>
    <s v="OFF-AR-10001547"/>
    <x v="1"/>
    <x v="6"/>
    <s v="Newell 311"/>
    <n v="6.63"/>
    <n v="3"/>
    <n v="0"/>
    <n v="1.7901"/>
    <n v="0.27"/>
  </r>
  <r>
    <n v="158"/>
    <s v="CA-2014-104269"/>
    <x v="72"/>
    <d v="2014-03-06T00:00:00"/>
    <x v="0"/>
    <s v="DB-13060"/>
    <s v="Dave Brooks"/>
    <x v="0"/>
    <s v="United States"/>
    <s v="Seattle"/>
    <s v="Washington"/>
    <n v="98115"/>
    <x v="1"/>
    <s v="FUR-CH-10004063"/>
    <x v="0"/>
    <x v="1"/>
    <s v="Global Deluxe High-Back Manager's Chair"/>
    <n v="457.56800000000004"/>
    <n v="2"/>
    <n v="0.2"/>
    <n v="51.476399999999941"/>
    <n v="0.11249999999999986"/>
  </r>
  <r>
    <n v="159"/>
    <s v="CA-2016-114104"/>
    <x v="73"/>
    <d v="2016-11-24T00:00:00"/>
    <x v="1"/>
    <s v="NP-18670"/>
    <s v="Nora Paige"/>
    <x v="0"/>
    <s v="United States"/>
    <s v="Edmond"/>
    <s v="Oklahoma"/>
    <n v="73034"/>
    <x v="2"/>
    <s v="OFF-LA-10002475"/>
    <x v="1"/>
    <x v="2"/>
    <s v="Avery 519"/>
    <n v="14.62"/>
    <n v="2"/>
    <n v="0"/>
    <n v="6.8713999999999995"/>
    <n v="0.47"/>
  </r>
  <r>
    <n v="160"/>
    <s v="CA-2016-114104"/>
    <x v="73"/>
    <d v="2016-11-24T00:00:00"/>
    <x v="1"/>
    <s v="NP-18670"/>
    <s v="Nora Paige"/>
    <x v="0"/>
    <s v="United States"/>
    <s v="Edmond"/>
    <s v="Oklahoma"/>
    <n v="73034"/>
    <x v="2"/>
    <s v="TEC-PH-10004536"/>
    <x v="2"/>
    <x v="7"/>
    <s v="Avaya 5420 Digital phone"/>
    <n v="944.93000000000006"/>
    <n v="7"/>
    <n v="0"/>
    <n v="236.23250000000002"/>
    <n v="0.25"/>
  </r>
  <r>
    <n v="161"/>
    <s v="CA-2016-162733"/>
    <x v="74"/>
    <d v="2016-05-12T00:00:00"/>
    <x v="2"/>
    <s v="TT-21070"/>
    <s v="Ted Trevino"/>
    <x v="0"/>
    <s v="United States"/>
    <s v="Los Angeles"/>
    <s v="California"/>
    <n v="90045"/>
    <x v="1"/>
    <s v="OFF-PA-10002751"/>
    <x v="1"/>
    <x v="10"/>
    <s v="Xerox 1920"/>
    <n v="5.98"/>
    <n v="1"/>
    <n v="0"/>
    <n v="2.6909999999999998"/>
    <n v="0.44999999999999996"/>
  </r>
  <r>
    <n v="162"/>
    <s v="CA-2015-119697"/>
    <x v="75"/>
    <d v="2015-12-31T00:00:00"/>
    <x v="0"/>
    <s v="EM-13960"/>
    <s v="Eric Murdock"/>
    <x v="0"/>
    <s v="United States"/>
    <s v="Philadelphia"/>
    <s v="Pennsylvania"/>
    <n v="19134"/>
    <x v="3"/>
    <s v="TEC-AC-10003657"/>
    <x v="2"/>
    <x v="11"/>
    <s v="Lenovo 17-Key USB Numeric Keypad"/>
    <n v="54.384000000000007"/>
    <n v="2"/>
    <n v="0.2"/>
    <n v="1.359599999999995"/>
    <n v="2.4999999999999904E-2"/>
  </r>
  <r>
    <n v="163"/>
    <s v="CA-2016-154508"/>
    <x v="76"/>
    <d v="2016-11-20T00:00:00"/>
    <x v="1"/>
    <s v="RD-19900"/>
    <s v="Ruben Dartt"/>
    <x v="0"/>
    <s v="United States"/>
    <s v="Carlsbad"/>
    <s v="New Mexico"/>
    <n v="88220"/>
    <x v="1"/>
    <s v="OFF-EN-10001990"/>
    <x v="1"/>
    <x v="12"/>
    <s v="Staple envelope"/>
    <n v="28.4"/>
    <n v="5"/>
    <n v="0"/>
    <n v="13.347999999999997"/>
    <n v="0.46999999999999992"/>
  </r>
  <r>
    <n v="164"/>
    <s v="CA-2016-113817"/>
    <x v="77"/>
    <d v="2016-11-11T00:00:00"/>
    <x v="1"/>
    <s v="MJ-17740"/>
    <s v="Max Jones"/>
    <x v="0"/>
    <s v="United States"/>
    <s v="Seattle"/>
    <s v="Washington"/>
    <n v="98115"/>
    <x v="1"/>
    <s v="OFF-BI-10004002"/>
    <x v="1"/>
    <x v="8"/>
    <s v="Wilson Jones International Size A4 Ring Binders"/>
    <n v="27.680000000000003"/>
    <n v="2"/>
    <n v="0.2"/>
    <n v="9.6879999999999988"/>
    <n v="0.34999999999999992"/>
  </r>
  <r>
    <n v="165"/>
    <s v="CA-2014-139892"/>
    <x v="78"/>
    <d v="2014-09-12T00:00:00"/>
    <x v="1"/>
    <s v="BM-11140"/>
    <s v="Becky Martin"/>
    <x v="0"/>
    <s v="United States"/>
    <s v="San Antonio"/>
    <s v="Texas"/>
    <n v="78207"/>
    <x v="2"/>
    <s v="OFF-AR-10004441"/>
    <x v="1"/>
    <x v="6"/>
    <s v="BIC Brite Liner Highlighters"/>
    <n v="9.9359999999999999"/>
    <n v="3"/>
    <n v="0.2"/>
    <n v="2.7324000000000002"/>
    <n v="0.27500000000000002"/>
  </r>
  <r>
    <n v="166"/>
    <s v="CA-2014-139892"/>
    <x v="78"/>
    <d v="2014-09-12T00:00:00"/>
    <x v="1"/>
    <s v="BM-11140"/>
    <s v="Becky Martin"/>
    <x v="0"/>
    <s v="United States"/>
    <s v="San Antonio"/>
    <s v="Texas"/>
    <n v="78207"/>
    <x v="2"/>
    <s v="TEC-MA-10000822"/>
    <x v="2"/>
    <x v="15"/>
    <s v="Lexmark MX611dhe Monochrome Laser Printer"/>
    <n v="8159.9519999999993"/>
    <n v="8"/>
    <n v="0.4"/>
    <n v="-1359.992000000002"/>
    <n v="-0.16666666666666693"/>
  </r>
  <r>
    <n v="167"/>
    <s v="CA-2014-139892"/>
    <x v="78"/>
    <d v="2014-09-12T00:00:00"/>
    <x v="1"/>
    <s v="BM-11140"/>
    <s v="Becky Martin"/>
    <x v="0"/>
    <s v="United States"/>
    <s v="San Antonio"/>
    <s v="Texas"/>
    <n v="78207"/>
    <x v="2"/>
    <s v="OFF-ST-10000991"/>
    <x v="1"/>
    <x v="4"/>
    <s v="Space Solutions HD Industrial Steel Shelving."/>
    <n v="275.928"/>
    <n v="3"/>
    <n v="0.2"/>
    <n v="-58.634699999999995"/>
    <n v="-0.21249999999999999"/>
  </r>
  <r>
    <n v="168"/>
    <s v="CA-2014-139892"/>
    <x v="78"/>
    <d v="2014-09-12T00:00:00"/>
    <x v="1"/>
    <s v="BM-11140"/>
    <s v="Becky Martin"/>
    <x v="0"/>
    <s v="United States"/>
    <s v="San Antonio"/>
    <s v="Texas"/>
    <n v="78207"/>
    <x v="2"/>
    <s v="FUR-CH-10004287"/>
    <x v="0"/>
    <x v="1"/>
    <s v="SAFCO Arco Folding Chair"/>
    <n v="1740.0599999999997"/>
    <n v="9"/>
    <n v="0.3"/>
    <n v="-24.858000000000175"/>
    <n v="-1.4285714285714388E-2"/>
  </r>
  <r>
    <n v="169"/>
    <s v="CA-2014-139892"/>
    <x v="78"/>
    <d v="2014-09-12T00:00:00"/>
    <x v="1"/>
    <s v="BM-11140"/>
    <s v="Becky Martin"/>
    <x v="0"/>
    <s v="United States"/>
    <s v="San Antonio"/>
    <s v="Texas"/>
    <n v="78207"/>
    <x v="2"/>
    <s v="OFF-AR-10002656"/>
    <x v="1"/>
    <x v="6"/>
    <s v="Sanford Liquid Accent Highlighters"/>
    <n v="32.064"/>
    <n v="6"/>
    <n v="0.2"/>
    <n v="6.8135999999999974"/>
    <n v="0.21249999999999991"/>
  </r>
  <r>
    <n v="170"/>
    <s v="CA-2014-139892"/>
    <x v="78"/>
    <d v="2014-09-12T00:00:00"/>
    <x v="1"/>
    <s v="BM-11140"/>
    <s v="Becky Martin"/>
    <x v="0"/>
    <s v="United States"/>
    <s v="San Antonio"/>
    <s v="Texas"/>
    <n v="78207"/>
    <x v="2"/>
    <s v="OFF-AP-10002518"/>
    <x v="1"/>
    <x v="9"/>
    <s v="Kensington 7 Outlet MasterPiece Power Center"/>
    <n v="177.97999999999996"/>
    <n v="5"/>
    <n v="0.8"/>
    <n v="-453.84900000000005"/>
    <n v="-2.5500000000000007"/>
  </r>
  <r>
    <n v="171"/>
    <s v="CA-2014-139892"/>
    <x v="78"/>
    <d v="2014-09-12T00:00:00"/>
    <x v="1"/>
    <s v="BM-11140"/>
    <s v="Becky Martin"/>
    <x v="0"/>
    <s v="United States"/>
    <s v="San Antonio"/>
    <s v="Texas"/>
    <n v="78207"/>
    <x v="2"/>
    <s v="TEC-PH-10003931"/>
    <x v="2"/>
    <x v="7"/>
    <s v="JBL Micro Wireless Portable Bluetooth Speaker"/>
    <n v="143.976"/>
    <n v="3"/>
    <n v="0.2"/>
    <n v="8.998500000000007"/>
    <n v="6.2500000000000056E-2"/>
  </r>
  <r>
    <n v="172"/>
    <s v="CA-2014-118962"/>
    <x v="79"/>
    <d v="2014-08-09T00:00:00"/>
    <x v="1"/>
    <s v="CS-12130"/>
    <s v="Chad Sievert"/>
    <x v="0"/>
    <s v="United States"/>
    <s v="Los Angeles"/>
    <s v="California"/>
    <n v="90004"/>
    <x v="1"/>
    <s v="OFF-PA-10000659"/>
    <x v="1"/>
    <x v="10"/>
    <s v="Adams Phone Message Book, Professional, 400 Message Capacity, 5 3/6” x 11”"/>
    <n v="20.94"/>
    <n v="3"/>
    <n v="0"/>
    <n v="9.841800000000001"/>
    <n v="0.47000000000000003"/>
  </r>
  <r>
    <n v="173"/>
    <s v="CA-2014-118962"/>
    <x v="79"/>
    <d v="2014-08-09T00:00:00"/>
    <x v="1"/>
    <s v="CS-12130"/>
    <s v="Chad Sievert"/>
    <x v="0"/>
    <s v="United States"/>
    <s v="Los Angeles"/>
    <s v="California"/>
    <n v="90004"/>
    <x v="1"/>
    <s v="OFF-PA-10001144"/>
    <x v="1"/>
    <x v="10"/>
    <s v="Xerox 1913"/>
    <n v="110.96"/>
    <n v="2"/>
    <n v="0"/>
    <n v="53.260799999999996"/>
    <n v="0.48"/>
  </r>
  <r>
    <n v="174"/>
    <s v="CA-2014-118962"/>
    <x v="79"/>
    <d v="2014-08-09T00:00:00"/>
    <x v="1"/>
    <s v="CS-12130"/>
    <s v="Chad Sievert"/>
    <x v="0"/>
    <s v="United States"/>
    <s v="Los Angeles"/>
    <s v="California"/>
    <n v="90004"/>
    <x v="1"/>
    <s v="FUR-CH-10003817"/>
    <x v="0"/>
    <x v="1"/>
    <s v="Global Value Steno Chair, Gray"/>
    <n v="340.14400000000006"/>
    <n v="7"/>
    <n v="0.2"/>
    <n v="21.259"/>
    <n v="6.2499999999999986E-2"/>
  </r>
  <r>
    <n v="175"/>
    <s v="US-2014-100853"/>
    <x v="80"/>
    <d v="2014-09-19T00:00:00"/>
    <x v="1"/>
    <s v="JB-15400"/>
    <s v="Jennifer Braxton"/>
    <x v="1"/>
    <s v="United States"/>
    <s v="Chicago"/>
    <s v="Illinois"/>
    <n v="60623"/>
    <x v="2"/>
    <s v="OFF-AP-10000891"/>
    <x v="1"/>
    <x v="9"/>
    <s v="Kensington 7 Outlet MasterPiece HOMEOFFICE Power Control Center"/>
    <n v="52.447999999999993"/>
    <n v="2"/>
    <n v="0.8"/>
    <n v="-131.12000000000003"/>
    <n v="-2.5000000000000009"/>
  </r>
  <r>
    <n v="176"/>
    <s v="US-2014-100853"/>
    <x v="80"/>
    <d v="2014-09-19T00:00:00"/>
    <x v="1"/>
    <s v="JB-15400"/>
    <s v="Jennifer Braxton"/>
    <x v="1"/>
    <s v="United States"/>
    <s v="Chicago"/>
    <s v="Illinois"/>
    <n v="60623"/>
    <x v="2"/>
    <s v="OFF-LA-10003148"/>
    <x v="1"/>
    <x v="2"/>
    <s v="Avery 51"/>
    <n v="20.16"/>
    <n v="4"/>
    <n v="0.2"/>
    <n v="6.5519999999999987"/>
    <n v="0.32499999999999996"/>
  </r>
  <r>
    <n v="177"/>
    <s v="US-2017-152366"/>
    <x v="81"/>
    <d v="2017-04-25T00:00:00"/>
    <x v="0"/>
    <s v="SJ-20500"/>
    <s v="Shirley Jackson"/>
    <x v="0"/>
    <s v="United States"/>
    <s v="Houston"/>
    <s v="Texas"/>
    <n v="77036"/>
    <x v="2"/>
    <s v="OFF-AP-10002684"/>
    <x v="1"/>
    <x v="9"/>
    <s v="Acco 7-Outlet Masterpiece Power Center, Wihtout Fax/Phone Line Protection"/>
    <n v="97.263999999999982"/>
    <n v="4"/>
    <n v="0.8"/>
    <n v="-243.16000000000008"/>
    <n v="-2.5000000000000013"/>
  </r>
  <r>
    <n v="178"/>
    <s v="US-2015-101511"/>
    <x v="82"/>
    <d v="2015-11-23T00:00:00"/>
    <x v="0"/>
    <s v="JE-15745"/>
    <s v="Joel Eaton"/>
    <x v="0"/>
    <s v="United States"/>
    <s v="Newark"/>
    <s v="Ohio"/>
    <n v="43055"/>
    <x v="3"/>
    <s v="FUR-CH-10004698"/>
    <x v="0"/>
    <x v="1"/>
    <s v="Padded Folding Chairs, Black, 4/Carton"/>
    <n v="396.80200000000002"/>
    <n v="7"/>
    <n v="0.3"/>
    <n v="-11.337199999999939"/>
    <n v="-2.8571428571428414E-2"/>
  </r>
  <r>
    <n v="179"/>
    <s v="US-2015-101511"/>
    <x v="82"/>
    <d v="2015-11-23T00:00:00"/>
    <x v="0"/>
    <s v="JE-15745"/>
    <s v="Joel Eaton"/>
    <x v="0"/>
    <s v="United States"/>
    <s v="Newark"/>
    <s v="Ohio"/>
    <n v="43055"/>
    <x v="3"/>
    <s v="OFF-SU-10002189"/>
    <x v="1"/>
    <x v="14"/>
    <s v="Acme Rosewood Handle Letter Opener"/>
    <n v="15.88"/>
    <n v="5"/>
    <n v="0.2"/>
    <n v="-3.771500000000001"/>
    <n v="-0.23750000000000004"/>
  </r>
  <r>
    <n v="180"/>
    <s v="CA-2015-137225"/>
    <x v="83"/>
    <d v="2015-12-19T00:00:00"/>
    <x v="1"/>
    <s v="JK-15640"/>
    <s v="Jim Kriz"/>
    <x v="2"/>
    <s v="United States"/>
    <s v="New York City"/>
    <s v="New York"/>
    <n v="10009"/>
    <x v="3"/>
    <s v="OFF-AR-10001940"/>
    <x v="1"/>
    <x v="6"/>
    <s v="Sanford Colorific Eraseable Coloring Pencils, 12 Count"/>
    <n v="3.28"/>
    <n v="1"/>
    <n v="0"/>
    <n v="1.4104000000000001"/>
    <n v="0.43000000000000005"/>
  </r>
  <r>
    <n v="181"/>
    <s v="CA-2014-166191"/>
    <x v="29"/>
    <d v="2014-12-09T00:00:00"/>
    <x v="0"/>
    <s v="DK-13150"/>
    <s v="David Kendrick"/>
    <x v="1"/>
    <s v="United States"/>
    <s v="Decatur"/>
    <s v="Illinois"/>
    <n v="62521"/>
    <x v="2"/>
    <s v="OFF-ST-10003455"/>
    <x v="1"/>
    <x v="4"/>
    <s v="Tenex File Box, Personal Filing Tote with Lid, Black"/>
    <n v="24.816000000000003"/>
    <n v="2"/>
    <n v="0.2"/>
    <n v="1.8612000000000002"/>
    <n v="7.4999999999999997E-2"/>
  </r>
  <r>
    <n v="182"/>
    <s v="CA-2014-166191"/>
    <x v="29"/>
    <d v="2014-12-09T00:00:00"/>
    <x v="0"/>
    <s v="DK-13150"/>
    <s v="David Kendrick"/>
    <x v="1"/>
    <s v="United States"/>
    <s v="Decatur"/>
    <s v="Illinois"/>
    <n v="62521"/>
    <x v="2"/>
    <s v="TEC-AC-10004659"/>
    <x v="2"/>
    <x v="11"/>
    <s v="Imation Secure+ Hardware Encrypted USB 2.0 Flash Drive; 16GB"/>
    <n v="408.74399999999997"/>
    <n v="7"/>
    <n v="0.2"/>
    <n v="76.639499999999984"/>
    <n v="0.18749999999999997"/>
  </r>
  <r>
    <n v="183"/>
    <s v="CA-2014-158274"/>
    <x v="84"/>
    <d v="2014-11-24T00:00:00"/>
    <x v="0"/>
    <s v="RM-19675"/>
    <s v="Robert Marley"/>
    <x v="2"/>
    <s v="United States"/>
    <s v="Monroe"/>
    <s v="Louisiana"/>
    <n v="71203"/>
    <x v="0"/>
    <s v="TEC-PH-10003273"/>
    <x v="2"/>
    <x v="7"/>
    <s v="AT&amp;T TR1909W"/>
    <n v="503.96"/>
    <n v="4"/>
    <n v="0"/>
    <n v="131.02960000000002"/>
    <n v="0.26000000000000006"/>
  </r>
  <r>
    <n v="184"/>
    <s v="CA-2014-158274"/>
    <x v="84"/>
    <d v="2014-11-24T00:00:00"/>
    <x v="0"/>
    <s v="RM-19675"/>
    <s v="Robert Marley"/>
    <x v="2"/>
    <s v="United States"/>
    <s v="Monroe"/>
    <s v="Louisiana"/>
    <n v="71203"/>
    <x v="0"/>
    <s v="TEC-PH-10004896"/>
    <x v="2"/>
    <x v="7"/>
    <s v="Nokia Lumia 521 (T-Mobile)"/>
    <n v="149.94999999999999"/>
    <n v="5"/>
    <n v="0"/>
    <n v="41.986000000000004"/>
    <n v="0.28000000000000003"/>
  </r>
  <r>
    <n v="185"/>
    <s v="CA-2014-158274"/>
    <x v="84"/>
    <d v="2014-11-24T00:00:00"/>
    <x v="0"/>
    <s v="RM-19675"/>
    <s v="Robert Marley"/>
    <x v="2"/>
    <s v="United States"/>
    <s v="Monroe"/>
    <s v="Louisiana"/>
    <n v="71203"/>
    <x v="0"/>
    <s v="TEC-AC-10002345"/>
    <x v="2"/>
    <x v="11"/>
    <s v="HP Standard 104 key PS/2 Keyboard"/>
    <n v="29"/>
    <n v="2"/>
    <n v="0"/>
    <n v="7.25"/>
    <n v="0.25"/>
  </r>
  <r>
    <n v="186"/>
    <s v="CA-2016-105018"/>
    <x v="85"/>
    <d v="2016-12-02T00:00:00"/>
    <x v="1"/>
    <s v="SK-19990"/>
    <s v="Sally Knutson"/>
    <x v="0"/>
    <s v="United States"/>
    <s v="Fairfield"/>
    <s v="Connecticut"/>
    <n v="6824"/>
    <x v="3"/>
    <s v="OFF-BI-10001890"/>
    <x v="1"/>
    <x v="8"/>
    <s v="Avery Poly Binder Pockets"/>
    <n v="7.16"/>
    <n v="2"/>
    <n v="0"/>
    <n v="3.4367999999999999"/>
    <n v="0.48"/>
  </r>
  <r>
    <n v="187"/>
    <s v="CA-2014-123260"/>
    <x v="86"/>
    <d v="2014-08-30T00:00:00"/>
    <x v="1"/>
    <s v="FM-14290"/>
    <s v="Frank Merwin"/>
    <x v="2"/>
    <s v="United States"/>
    <s v="Los Angeles"/>
    <s v="California"/>
    <n v="90032"/>
    <x v="1"/>
    <s v="TEC-AC-10002323"/>
    <x v="2"/>
    <x v="11"/>
    <s v="SanDisk Ultra 32 GB MicroSDHC Class 10 Memory Card"/>
    <n v="176.8"/>
    <n v="8"/>
    <n v="0"/>
    <n v="22.984000000000009"/>
    <n v="0.13000000000000003"/>
  </r>
  <r>
    <n v="188"/>
    <s v="CA-2016-157000"/>
    <x v="87"/>
    <d v="2016-07-22T00:00:00"/>
    <x v="1"/>
    <s v="AM-10360"/>
    <s v="Alice McCarthy"/>
    <x v="1"/>
    <s v="United States"/>
    <s v="Grand Prairie"/>
    <s v="Texas"/>
    <n v="75051"/>
    <x v="2"/>
    <s v="OFF-ST-10001328"/>
    <x v="1"/>
    <x v="4"/>
    <s v="Personal Filing Tote with Lid, Black/Gray"/>
    <n v="37.224000000000004"/>
    <n v="3"/>
    <n v="0.2"/>
    <n v="3.7224000000000004"/>
    <n v="0.1"/>
  </r>
  <r>
    <n v="189"/>
    <s v="CA-2016-157000"/>
    <x v="87"/>
    <d v="2016-07-22T00:00:00"/>
    <x v="1"/>
    <s v="AM-10360"/>
    <s v="Alice McCarthy"/>
    <x v="1"/>
    <s v="United States"/>
    <s v="Grand Prairie"/>
    <s v="Texas"/>
    <n v="75051"/>
    <x v="2"/>
    <s v="OFF-PA-10001950"/>
    <x v="1"/>
    <x v="10"/>
    <s v="Southworth 25% Cotton Antique Laid Paper &amp; Envelopes"/>
    <n v="20.016000000000002"/>
    <n v="3"/>
    <n v="0.2"/>
    <n v="6.2549999999999963"/>
    <n v="0.31249999999999978"/>
  </r>
  <r>
    <n v="190"/>
    <s v="CA-2015-102281"/>
    <x v="88"/>
    <d v="2015-10-14T00:00:00"/>
    <x v="2"/>
    <s v="MP-17470"/>
    <s v="Mark Packer"/>
    <x v="2"/>
    <s v="United States"/>
    <s v="New York City"/>
    <s v="New York"/>
    <n v="10035"/>
    <x v="3"/>
    <s v="FUR-BO-10002613"/>
    <x v="0"/>
    <x v="0"/>
    <s v="Atlantic Metals Mobile 4-Shelf Bookcases, Custom Colors"/>
    <n v="899.13600000000008"/>
    <n v="4"/>
    <n v="0.2"/>
    <n v="112.39199999999991"/>
    <n v="0.12499999999999989"/>
  </r>
  <r>
    <n v="191"/>
    <s v="CA-2015-102281"/>
    <x v="88"/>
    <d v="2015-10-14T00:00:00"/>
    <x v="2"/>
    <s v="MP-17470"/>
    <s v="Mark Packer"/>
    <x v="2"/>
    <s v="United States"/>
    <s v="New York City"/>
    <s v="New York"/>
    <n v="10035"/>
    <x v="3"/>
    <s v="TEC-PH-10001552"/>
    <x v="2"/>
    <x v="7"/>
    <s v="I Need's 3d Hello Kitty Hybrid Silicone Case Cover for HTC One X 4g with 3d Hello Kitty Stylus Pen Green/pink"/>
    <n v="71.760000000000005"/>
    <n v="6"/>
    <n v="0"/>
    <n v="20.092800000000004"/>
    <n v="0.28000000000000003"/>
  </r>
  <r>
    <n v="192"/>
    <s v="CA-2015-102281"/>
    <x v="88"/>
    <d v="2015-10-14T00:00:00"/>
    <x v="2"/>
    <s v="MP-17470"/>
    <s v="Mark Packer"/>
    <x v="2"/>
    <s v="United States"/>
    <s v="New York City"/>
    <s v="New York"/>
    <n v="10035"/>
    <x v="3"/>
    <s v="OFF-PA-10000061"/>
    <x v="1"/>
    <x v="10"/>
    <s v="Xerox 205"/>
    <n v="51.84"/>
    <n v="8"/>
    <n v="0"/>
    <n v="24.883200000000002"/>
    <n v="0.48000000000000004"/>
  </r>
  <r>
    <n v="193"/>
    <s v="CA-2015-102281"/>
    <x v="88"/>
    <d v="2015-10-14T00:00:00"/>
    <x v="2"/>
    <s v="MP-17470"/>
    <s v="Mark Packer"/>
    <x v="2"/>
    <s v="United States"/>
    <s v="New York City"/>
    <s v="New York"/>
    <n v="10035"/>
    <x v="3"/>
    <s v="FUR-BO-10002545"/>
    <x v="0"/>
    <x v="0"/>
    <s v="Atlantic Metals Mobile 3-Shelf Bookcases, Custom Colors"/>
    <n v="626.35200000000009"/>
    <n v="3"/>
    <n v="0.2"/>
    <n v="46.976400000000012"/>
    <n v="7.5000000000000011E-2"/>
  </r>
  <r>
    <n v="194"/>
    <s v="CA-2015-102281"/>
    <x v="88"/>
    <d v="2015-10-14T00:00:00"/>
    <x v="2"/>
    <s v="MP-17470"/>
    <s v="Mark Packer"/>
    <x v="2"/>
    <s v="United States"/>
    <s v="New York City"/>
    <s v="New York"/>
    <n v="10035"/>
    <x v="3"/>
    <s v="OFF-AR-10003514"/>
    <x v="1"/>
    <x v="6"/>
    <s v="4009 Highlighters by Sanford"/>
    <n v="19.899999999999999"/>
    <n v="5"/>
    <n v="0"/>
    <n v="6.5669999999999984"/>
    <n v="0.32999999999999996"/>
  </r>
  <r>
    <n v="195"/>
    <s v="CA-2015-131457"/>
    <x v="89"/>
    <d v="2015-11-06T00:00:00"/>
    <x v="1"/>
    <s v="MZ-17515"/>
    <s v="Mary Zewe"/>
    <x v="1"/>
    <s v="United States"/>
    <s v="Redlands"/>
    <s v="California"/>
    <n v="92374"/>
    <x v="1"/>
    <s v="OFF-EN-10001509"/>
    <x v="1"/>
    <x v="12"/>
    <s v="Poly String Tie Envelopes"/>
    <n v="14.280000000000001"/>
    <n v="7"/>
    <n v="0"/>
    <n v="6.7115999999999989"/>
    <n v="0.46999999999999986"/>
  </r>
  <r>
    <n v="196"/>
    <s v="CA-2014-140004"/>
    <x v="90"/>
    <d v="2014-03-25T00:00:00"/>
    <x v="1"/>
    <s v="CB-12025"/>
    <s v="Cassandra Brandow"/>
    <x v="0"/>
    <s v="United States"/>
    <s v="Hamilton"/>
    <s v="Ohio"/>
    <n v="45011"/>
    <x v="3"/>
    <s v="OFF-AR-10004685"/>
    <x v="1"/>
    <x v="6"/>
    <s v="Binney &amp; Smith Crayola Metallic Colored Pencils, 8-Color Set"/>
    <n v="7.4080000000000004"/>
    <n v="2"/>
    <n v="0.2"/>
    <n v="1.2037999999999995"/>
    <n v="0.16249999999999992"/>
  </r>
  <r>
    <n v="197"/>
    <s v="CA-2014-140004"/>
    <x v="90"/>
    <d v="2014-03-25T00:00:00"/>
    <x v="1"/>
    <s v="CB-12025"/>
    <s v="Cassandra Brandow"/>
    <x v="0"/>
    <s v="United States"/>
    <s v="Hamilton"/>
    <s v="Ohio"/>
    <n v="45011"/>
    <x v="3"/>
    <s v="OFF-AR-10004027"/>
    <x v="1"/>
    <x v="6"/>
    <s v="Binney &amp; Smith inkTank Erasable Desk Highlighter, Chisel Tip, Yellow, 12/Box"/>
    <n v="6.048"/>
    <n v="3"/>
    <n v="0.2"/>
    <n v="1.5876000000000006"/>
    <n v="0.26250000000000007"/>
  </r>
  <r>
    <n v="198"/>
    <s v="CA-2017-107720"/>
    <x v="44"/>
    <d v="2017-11-13T00:00:00"/>
    <x v="1"/>
    <s v="VM-21685"/>
    <s v="Valerie Mitchum"/>
    <x v="2"/>
    <s v="United States"/>
    <s v="Westfield"/>
    <s v="New Jersey"/>
    <n v="7090"/>
    <x v="3"/>
    <s v="OFF-ST-10001414"/>
    <x v="1"/>
    <x v="4"/>
    <s v="Decoflex Hanging Personal Folder File"/>
    <n v="46.26"/>
    <n v="3"/>
    <n v="0"/>
    <n v="12.0276"/>
    <n v="0.26"/>
  </r>
  <r>
    <n v="199"/>
    <s v="US-2017-124303"/>
    <x v="91"/>
    <d v="2017-07-13T00:00:00"/>
    <x v="1"/>
    <s v="FH-14365"/>
    <s v="Fred Hopkins"/>
    <x v="1"/>
    <s v="United States"/>
    <s v="Philadelphia"/>
    <s v="Pennsylvania"/>
    <n v="19120"/>
    <x v="3"/>
    <s v="OFF-BI-10000343"/>
    <x v="1"/>
    <x v="8"/>
    <s v="Pressboard Covers with Storage Hooks, 9 1/2&quot; x 11&quot;, Light Blue"/>
    <n v="2.9460000000000006"/>
    <n v="2"/>
    <n v="0.7"/>
    <n v="-2.2585999999999995"/>
    <n v="-0.76666666666666639"/>
  </r>
  <r>
    <n v="200"/>
    <s v="US-2017-124303"/>
    <x v="91"/>
    <d v="2017-07-13T00:00:00"/>
    <x v="1"/>
    <s v="FH-14365"/>
    <s v="Fred Hopkins"/>
    <x v="1"/>
    <s v="United States"/>
    <s v="Philadelphia"/>
    <s v="Pennsylvania"/>
    <n v="19120"/>
    <x v="3"/>
    <s v="OFF-PA-10002749"/>
    <x v="1"/>
    <x v="10"/>
    <s v="Wirebound Message Books, 5-1/2 x 4 Forms, 2 or 4 Forms per Page"/>
    <n v="16.056000000000001"/>
    <n v="3"/>
    <n v="0.2"/>
    <n v="5.8203000000000005"/>
    <n v="0.36249999999999999"/>
  </r>
  <r>
    <n v="201"/>
    <s v="CA-2017-105074"/>
    <x v="92"/>
    <d v="2017-06-29T00:00:00"/>
    <x v="1"/>
    <s v="MB-17305"/>
    <s v="Maria Bertelson"/>
    <x v="0"/>
    <s v="United States"/>
    <s v="Akron"/>
    <s v="Ohio"/>
    <n v="44312"/>
    <x v="3"/>
    <s v="OFF-PA-10002666"/>
    <x v="1"/>
    <x v="10"/>
    <s v="Southworth 25% Cotton Linen-Finish Paper &amp; Envelopes"/>
    <n v="21.744000000000003"/>
    <n v="3"/>
    <n v="0.2"/>
    <n v="6.794999999999999"/>
    <n v="0.31249999999999989"/>
  </r>
  <r>
    <n v="202"/>
    <s v="CA-2014-133690"/>
    <x v="93"/>
    <d v="2014-08-05T00:00:00"/>
    <x v="2"/>
    <s v="BS-11755"/>
    <s v="Bruce Stewart"/>
    <x v="0"/>
    <s v="United States"/>
    <s v="Denver"/>
    <s v="Colorado"/>
    <n v="80219"/>
    <x v="1"/>
    <s v="FUR-TA-10004289"/>
    <x v="0"/>
    <x v="3"/>
    <s v="BoxOffice By Design Rectangular and Half-Moon Meeting Room Tables"/>
    <n v="218.75"/>
    <n v="2"/>
    <n v="0.5"/>
    <n v="-161.875"/>
    <n v="-0.74"/>
  </r>
  <r>
    <n v="203"/>
    <s v="CA-2014-133690"/>
    <x v="93"/>
    <d v="2014-08-05T00:00:00"/>
    <x v="2"/>
    <s v="BS-11755"/>
    <s v="Bruce Stewart"/>
    <x v="0"/>
    <s v="United States"/>
    <s v="Denver"/>
    <s v="Colorado"/>
    <n v="80219"/>
    <x v="1"/>
    <s v="OFF-AP-10003622"/>
    <x v="1"/>
    <x v="9"/>
    <s v="Bravo II Megaboss 12-Amp Hard Body Upright, Replacement Belts, 2 Belts per Pack"/>
    <n v="2.6"/>
    <n v="1"/>
    <n v="0.2"/>
    <n v="0.29249999999999987"/>
    <n v="0.11249999999999995"/>
  </r>
  <r>
    <n v="204"/>
    <s v="US-2017-116701"/>
    <x v="94"/>
    <d v="2017-12-21T00:00:00"/>
    <x v="0"/>
    <s v="LC-17140"/>
    <s v="Logan Currie"/>
    <x v="0"/>
    <s v="United States"/>
    <s v="Dallas"/>
    <s v="Texas"/>
    <n v="75220"/>
    <x v="2"/>
    <s v="OFF-AP-10003217"/>
    <x v="1"/>
    <x v="9"/>
    <s v="Eureka Sanitaire  Commercial Upright"/>
    <n v="66.283999999999992"/>
    <n v="2"/>
    <n v="0.8"/>
    <n v="-178.96680000000001"/>
    <n v="-2.7000000000000006"/>
  </r>
  <r>
    <n v="205"/>
    <s v="CA-2017-126382"/>
    <x v="95"/>
    <d v="2017-06-07T00:00:00"/>
    <x v="1"/>
    <s v="HK-14890"/>
    <s v="Heather Kirkland"/>
    <x v="1"/>
    <s v="United States"/>
    <s v="Franklin"/>
    <s v="Tennessee"/>
    <n v="37064"/>
    <x v="0"/>
    <s v="FUR-FU-10002960"/>
    <x v="0"/>
    <x v="5"/>
    <s v="Eldon 200 Class Desk Accessories, Burgundy"/>
    <n v="35.168000000000006"/>
    <n v="7"/>
    <n v="0.2"/>
    <n v="9.6712000000000025"/>
    <n v="0.27500000000000002"/>
  </r>
  <r>
    <n v="206"/>
    <s v="CA-2017-108329"/>
    <x v="34"/>
    <d v="2017-12-14T00:00:00"/>
    <x v="1"/>
    <s v="LE-16810"/>
    <s v="Laurel Elliston"/>
    <x v="0"/>
    <s v="United States"/>
    <s v="Whittier"/>
    <s v="California"/>
    <n v="90604"/>
    <x v="1"/>
    <s v="TEC-PH-10001918"/>
    <x v="2"/>
    <x v="7"/>
    <s v="Nortel Business Series Terminal T7208 Digital phone"/>
    <n v="444.76800000000003"/>
    <n v="4"/>
    <n v="0.2"/>
    <n v="44.476800000000026"/>
    <n v="0.10000000000000005"/>
  </r>
  <r>
    <n v="207"/>
    <s v="CA-2017-135860"/>
    <x v="96"/>
    <d v="2017-12-07T00:00:00"/>
    <x v="1"/>
    <s v="JH-15985"/>
    <s v="Joseph Holt"/>
    <x v="0"/>
    <s v="United States"/>
    <s v="Saginaw"/>
    <s v="Michigan"/>
    <n v="48601"/>
    <x v="2"/>
    <s v="OFF-ST-10000642"/>
    <x v="1"/>
    <x v="4"/>
    <s v="Tennsco Lockers, Gray"/>
    <n v="83.92"/>
    <n v="4"/>
    <n v="0"/>
    <n v="5.8743999999999943"/>
    <n v="6.9999999999999937E-2"/>
  </r>
  <r>
    <n v="208"/>
    <s v="CA-2017-135860"/>
    <x v="96"/>
    <d v="2017-12-07T00:00:00"/>
    <x v="1"/>
    <s v="JH-15985"/>
    <s v="Joseph Holt"/>
    <x v="0"/>
    <s v="United States"/>
    <s v="Saginaw"/>
    <s v="Michigan"/>
    <n v="48601"/>
    <x v="2"/>
    <s v="TEC-PH-10001700"/>
    <x v="2"/>
    <x v="7"/>
    <s v="Panasonic KX-TG6844B Expandable Digital Cordless Telephone"/>
    <n v="131.97999999999999"/>
    <n v="2"/>
    <n v="0"/>
    <n v="35.634600000000006"/>
    <n v="0.27000000000000007"/>
  </r>
  <r>
    <n v="209"/>
    <s v="CA-2017-135860"/>
    <x v="96"/>
    <d v="2017-12-07T00:00:00"/>
    <x v="1"/>
    <s v="JH-15985"/>
    <s v="Joseph Holt"/>
    <x v="0"/>
    <s v="United States"/>
    <s v="Saginaw"/>
    <s v="Michigan"/>
    <n v="48601"/>
    <x v="2"/>
    <s v="OFF-BI-10003274"/>
    <x v="1"/>
    <x v="8"/>
    <s v="Avery Durable Slant Ring Binders, No Labels"/>
    <n v="15.92"/>
    <n v="4"/>
    <n v="0"/>
    <n v="7.4824000000000002"/>
    <n v="0.47000000000000003"/>
  </r>
  <r>
    <n v="210"/>
    <s v="CA-2017-135860"/>
    <x v="96"/>
    <d v="2017-12-07T00:00:00"/>
    <x v="1"/>
    <s v="JH-15985"/>
    <s v="Joseph Holt"/>
    <x v="0"/>
    <s v="United States"/>
    <s v="Saginaw"/>
    <s v="Michigan"/>
    <n v="48601"/>
    <x v="2"/>
    <s v="OFF-FA-10000134"/>
    <x v="1"/>
    <x v="13"/>
    <s v="Advantus Push Pins, Aluminum Head"/>
    <n v="52.29"/>
    <n v="9"/>
    <n v="0"/>
    <n v="16.209899999999998"/>
    <n v="0.30999999999999994"/>
  </r>
  <r>
    <n v="211"/>
    <s v="CA-2017-135860"/>
    <x v="96"/>
    <d v="2017-12-07T00:00:00"/>
    <x v="1"/>
    <s v="JH-15985"/>
    <s v="Joseph Holt"/>
    <x v="0"/>
    <s v="United States"/>
    <s v="Saginaw"/>
    <s v="Michigan"/>
    <n v="48601"/>
    <x v="2"/>
    <s v="OFF-ST-10001522"/>
    <x v="1"/>
    <x v="4"/>
    <s v="Gould Plastics 18-Pocket Panel Bin, 34w x 5-1/4d x 20-1/2h"/>
    <n v="91.99"/>
    <n v="1"/>
    <n v="0"/>
    <n v="3.6795999999999935"/>
    <n v="3.9999999999999931E-2"/>
  </r>
  <r>
    <n v="212"/>
    <s v="CA-2015-101007"/>
    <x v="97"/>
    <d v="2015-02-13T00:00:00"/>
    <x v="0"/>
    <s v="MS-17980"/>
    <s v="Michael Stewart"/>
    <x v="1"/>
    <s v="United States"/>
    <s v="Dallas"/>
    <s v="Texas"/>
    <n v="75220"/>
    <x v="2"/>
    <s v="TEC-AC-10001266"/>
    <x v="2"/>
    <x v="11"/>
    <s v="Memorex Micro Travel Drive 8 GB"/>
    <n v="20.8"/>
    <n v="2"/>
    <n v="0.2"/>
    <n v="6.4999999999999991"/>
    <n v="0.31249999999999994"/>
  </r>
  <r>
    <n v="213"/>
    <s v="CA-2015-146262"/>
    <x v="98"/>
    <d v="2015-01-09T00:00:00"/>
    <x v="1"/>
    <s v="VW-21775"/>
    <s v="Victoria Wilson"/>
    <x v="1"/>
    <s v="United States"/>
    <s v="Medina"/>
    <s v="Ohio"/>
    <n v="44256"/>
    <x v="3"/>
    <s v="OFF-LA-10004544"/>
    <x v="1"/>
    <x v="2"/>
    <s v="Avery 505"/>
    <n v="23.680000000000003"/>
    <n v="2"/>
    <n v="0.2"/>
    <n v="8.879999999999999"/>
    <n v="0.37499999999999989"/>
  </r>
  <r>
    <n v="214"/>
    <s v="CA-2015-146262"/>
    <x v="98"/>
    <d v="2015-01-09T00:00:00"/>
    <x v="1"/>
    <s v="VW-21775"/>
    <s v="Victoria Wilson"/>
    <x v="1"/>
    <s v="United States"/>
    <s v="Medina"/>
    <s v="Ohio"/>
    <n v="44256"/>
    <x v="3"/>
    <s v="FUR-BO-10004695"/>
    <x v="0"/>
    <x v="0"/>
    <s v="O'Sullivan 2-Door Barrister Bookcase in Odessa Pine"/>
    <n v="452.45"/>
    <n v="5"/>
    <n v="0.5"/>
    <n v="-244.32300000000006"/>
    <n v="-0.54000000000000015"/>
  </r>
  <r>
    <n v="215"/>
    <s v="CA-2015-146262"/>
    <x v="98"/>
    <d v="2015-01-09T00:00:00"/>
    <x v="1"/>
    <s v="VW-21775"/>
    <s v="Victoria Wilson"/>
    <x v="1"/>
    <s v="United States"/>
    <s v="Medina"/>
    <s v="Ohio"/>
    <n v="44256"/>
    <x v="3"/>
    <s v="TEC-PH-10002844"/>
    <x v="2"/>
    <x v="7"/>
    <s v="Speck Products Candyshell Flip Case"/>
    <n v="62.981999999999999"/>
    <n v="3"/>
    <n v="0.4"/>
    <n v="-14.695800000000006"/>
    <n v="-0.23333333333333342"/>
  </r>
  <r>
    <n v="216"/>
    <s v="CA-2015-146262"/>
    <x v="98"/>
    <d v="2015-01-09T00:00:00"/>
    <x v="1"/>
    <s v="VW-21775"/>
    <s v="Victoria Wilson"/>
    <x v="1"/>
    <s v="United States"/>
    <s v="Medina"/>
    <s v="Ohio"/>
    <n v="44256"/>
    <x v="3"/>
    <s v="TEC-MA-10000864"/>
    <x v="2"/>
    <x v="15"/>
    <s v="Cisco 9971 IP Video Phone Charcoal"/>
    <n v="1188.0000000000002"/>
    <n v="9"/>
    <n v="0.7"/>
    <n v="-950.40000000000009"/>
    <n v="-0.79999999999999993"/>
  </r>
  <r>
    <n v="217"/>
    <s v="CA-2015-146262"/>
    <x v="98"/>
    <d v="2015-01-09T00:00:00"/>
    <x v="1"/>
    <s v="VW-21775"/>
    <s v="Victoria Wilson"/>
    <x v="1"/>
    <s v="United States"/>
    <s v="Medina"/>
    <s v="Ohio"/>
    <n v="44256"/>
    <x v="3"/>
    <s v="TEC-AC-10000109"/>
    <x v="2"/>
    <x v="11"/>
    <s v="Sony Micro Vault Click 16 GB USB 2.0 Flash Drive"/>
    <n v="89.584000000000003"/>
    <n v="2"/>
    <n v="0.2"/>
    <n v="4.4792000000000058"/>
    <n v="5.0000000000000065E-2"/>
  </r>
  <r>
    <n v="218"/>
    <s v="CA-2016-130162"/>
    <x v="99"/>
    <d v="2016-11-01T00:00:00"/>
    <x v="1"/>
    <s v="JH-15910"/>
    <s v="Jonathan Howell"/>
    <x v="0"/>
    <s v="United States"/>
    <s v="Los Angeles"/>
    <s v="California"/>
    <n v="90032"/>
    <x v="1"/>
    <s v="OFF-ST-10001328"/>
    <x v="1"/>
    <x v="4"/>
    <s v="Personal Filing Tote with Lid, Black/Gray"/>
    <n v="93.06"/>
    <n v="6"/>
    <n v="0"/>
    <n v="26.056800000000003"/>
    <n v="0.28000000000000003"/>
  </r>
  <r>
    <n v="219"/>
    <s v="CA-2016-130162"/>
    <x v="99"/>
    <d v="2016-11-01T00:00:00"/>
    <x v="1"/>
    <s v="JH-15910"/>
    <s v="Jonathan Howell"/>
    <x v="0"/>
    <s v="United States"/>
    <s v="Los Angeles"/>
    <s v="California"/>
    <n v="90032"/>
    <x v="1"/>
    <s v="TEC-PH-10002563"/>
    <x v="2"/>
    <x v="7"/>
    <s v="Adtran 1202752G1"/>
    <n v="302.37599999999998"/>
    <n v="3"/>
    <n v="0.2"/>
    <n v="22.678200000000018"/>
    <n v="7.5000000000000067E-2"/>
  </r>
  <r>
    <n v="220"/>
    <s v="CA-2015-169397"/>
    <x v="100"/>
    <d v="2015-12-27T00:00:00"/>
    <x v="2"/>
    <s v="JB-15925"/>
    <s v="Joni Blumstein"/>
    <x v="0"/>
    <s v="United States"/>
    <s v="Dublin"/>
    <s v="Ohio"/>
    <n v="43017"/>
    <x v="3"/>
    <s v="OFF-FA-10000585"/>
    <x v="1"/>
    <x v="13"/>
    <s v="OIC Bulk Pack Metal Binder Clips"/>
    <n v="5.5840000000000005"/>
    <n v="2"/>
    <n v="0.2"/>
    <n v="1.8147999999999997"/>
    <n v="0.3249999999999999"/>
  </r>
  <r>
    <n v="221"/>
    <s v="CA-2015-169397"/>
    <x v="100"/>
    <d v="2015-12-27T00:00:00"/>
    <x v="2"/>
    <s v="JB-15925"/>
    <s v="Joni Blumstein"/>
    <x v="0"/>
    <s v="United States"/>
    <s v="Dublin"/>
    <s v="Ohio"/>
    <n v="43017"/>
    <x v="3"/>
    <s v="OFF-PA-10004000"/>
    <x v="1"/>
    <x v="10"/>
    <s v="While You Were Out Pads, 50 per Pad, 4 x 5 1/4, Green Cycle"/>
    <n v="22.704000000000004"/>
    <n v="6"/>
    <n v="0.2"/>
    <n v="8.2302"/>
    <n v="0.36249999999999993"/>
  </r>
  <r>
    <n v="222"/>
    <s v="CA-2015-169397"/>
    <x v="100"/>
    <d v="2015-12-27T00:00:00"/>
    <x v="2"/>
    <s v="JB-15925"/>
    <s v="Joni Blumstein"/>
    <x v="0"/>
    <s v="United States"/>
    <s v="Dublin"/>
    <s v="Ohio"/>
    <n v="43017"/>
    <x v="3"/>
    <s v="OFF-BI-10002852"/>
    <x v="1"/>
    <x v="8"/>
    <s v="Ibico Standard Transparent Covers"/>
    <n v="19.776000000000003"/>
    <n v="4"/>
    <n v="0.7"/>
    <n v="-13.843199999999996"/>
    <n v="-0.69999999999999962"/>
  </r>
  <r>
    <n v="223"/>
    <s v="CA-2015-169397"/>
    <x v="100"/>
    <d v="2015-12-27T00:00:00"/>
    <x v="2"/>
    <s v="JB-15925"/>
    <s v="Joni Blumstein"/>
    <x v="0"/>
    <s v="United States"/>
    <s v="Dublin"/>
    <s v="Ohio"/>
    <n v="43017"/>
    <x v="3"/>
    <s v="FUR-FU-10000087"/>
    <x v="0"/>
    <x v="5"/>
    <s v="Executive Impressions 14&quot; Two-Color Numerals Wall Clock"/>
    <n v="72.703999999999994"/>
    <n v="4"/>
    <n v="0.2"/>
    <n v="19.084800000000005"/>
    <n v="0.26250000000000007"/>
  </r>
  <r>
    <n v="224"/>
    <s v="CA-2015-169397"/>
    <x v="100"/>
    <d v="2015-12-27T00:00:00"/>
    <x v="2"/>
    <s v="JB-15925"/>
    <s v="Joni Blumstein"/>
    <x v="0"/>
    <s v="United States"/>
    <s v="Dublin"/>
    <s v="Ohio"/>
    <n v="43017"/>
    <x v="3"/>
    <s v="TEC-MA-10001148"/>
    <x v="2"/>
    <x v="15"/>
    <s v="Swingline SM12-08 MicroCut Jam Free Shredder"/>
    <n v="479.98800000000006"/>
    <n v="4"/>
    <n v="0.7"/>
    <n v="-383.99040000000002"/>
    <n v="-0.79999999999999993"/>
  </r>
  <r>
    <n v="225"/>
    <s v="CA-2015-169397"/>
    <x v="100"/>
    <d v="2015-12-27T00:00:00"/>
    <x v="2"/>
    <s v="JB-15925"/>
    <s v="Joni Blumstein"/>
    <x v="0"/>
    <s v="United States"/>
    <s v="Dublin"/>
    <s v="Ohio"/>
    <n v="43017"/>
    <x v="3"/>
    <s v="OFF-AR-10001958"/>
    <x v="1"/>
    <x v="6"/>
    <s v="Stanley Bostitch Contemporary Electric Pencil Sharpeners"/>
    <n v="27.168000000000003"/>
    <n v="2"/>
    <n v="0.2"/>
    <n v="2.7168000000000001"/>
    <n v="9.9999999999999992E-2"/>
  </r>
  <r>
    <n v="226"/>
    <s v="CA-2015-163055"/>
    <x v="101"/>
    <d v="2015-08-16T00:00:00"/>
    <x v="1"/>
    <s v="DS-13180"/>
    <s v="David Smith"/>
    <x v="1"/>
    <s v="United States"/>
    <s v="Detroit"/>
    <s v="Michigan"/>
    <n v="48227"/>
    <x v="2"/>
    <s v="OFF-AR-10001026"/>
    <x v="1"/>
    <x v="6"/>
    <s v="Sanford Uni-Blazer View Highlighters, Chisel Tip, Yellow"/>
    <n v="2.2000000000000002"/>
    <n v="1"/>
    <n v="0"/>
    <n v="0.96800000000000019"/>
    <n v="0.44000000000000006"/>
  </r>
  <r>
    <n v="227"/>
    <s v="CA-2015-163055"/>
    <x v="101"/>
    <d v="2015-08-16T00:00:00"/>
    <x v="1"/>
    <s v="DS-13180"/>
    <s v="David Smith"/>
    <x v="1"/>
    <s v="United States"/>
    <s v="Detroit"/>
    <s v="Michigan"/>
    <n v="48227"/>
    <x v="2"/>
    <s v="FUR-TA-10003748"/>
    <x v="0"/>
    <x v="3"/>
    <s v="Bevis 36 x 72 Conference Tables"/>
    <n v="622.44999999999993"/>
    <n v="5"/>
    <n v="0"/>
    <n v="136.93899999999999"/>
    <n v="0.22"/>
  </r>
  <r>
    <n v="228"/>
    <s v="CA-2015-163055"/>
    <x v="101"/>
    <d v="2015-08-16T00:00:00"/>
    <x v="1"/>
    <s v="DS-13180"/>
    <s v="David Smith"/>
    <x v="1"/>
    <s v="United States"/>
    <s v="Detroit"/>
    <s v="Michigan"/>
    <n v="48227"/>
    <x v="2"/>
    <s v="OFF-ST-10002485"/>
    <x v="1"/>
    <x v="4"/>
    <s v="Rogers Deluxe File Chest"/>
    <n v="21.98"/>
    <n v="1"/>
    <n v="0"/>
    <n v="0.21979999999999933"/>
    <n v="9.999999999999969E-3"/>
  </r>
  <r>
    <n v="229"/>
    <s v="US-2015-145436"/>
    <x v="102"/>
    <d v="2015-03-04T00:00:00"/>
    <x v="1"/>
    <s v="VD-21670"/>
    <s v="Valerie Dominguez"/>
    <x v="0"/>
    <s v="United States"/>
    <s v="Columbia"/>
    <s v="Tennessee"/>
    <n v="38401"/>
    <x v="0"/>
    <s v="FUR-CH-10004860"/>
    <x v="0"/>
    <x v="1"/>
    <s v="Global Low Back Tilter Chair"/>
    <n v="161.56800000000001"/>
    <n v="2"/>
    <n v="0.2"/>
    <n v="-28.274400000000021"/>
    <n v="-0.17500000000000013"/>
  </r>
  <r>
    <n v="230"/>
    <s v="US-2015-145436"/>
    <x v="102"/>
    <d v="2015-03-04T00:00:00"/>
    <x v="1"/>
    <s v="VD-21670"/>
    <s v="Valerie Dominguez"/>
    <x v="0"/>
    <s v="United States"/>
    <s v="Columbia"/>
    <s v="Tennessee"/>
    <n v="38401"/>
    <x v="0"/>
    <s v="FUR-CH-10004477"/>
    <x v="0"/>
    <x v="1"/>
    <s v="Global Push Button Manager's Chair, Indigo"/>
    <n v="389.69600000000003"/>
    <n v="8"/>
    <n v="0.2"/>
    <n v="43.840799999999973"/>
    <n v="0.11249999999999992"/>
  </r>
  <r>
    <n v="231"/>
    <s v="US-2014-156216"/>
    <x v="103"/>
    <d v="2014-09-17T00:00:00"/>
    <x v="1"/>
    <s v="EA-14035"/>
    <s v="Erin Ashbrook"/>
    <x v="1"/>
    <s v="United States"/>
    <s v="Charlotte"/>
    <s v="North Carolina"/>
    <n v="28205"/>
    <x v="0"/>
    <s v="OFF-BI-10001679"/>
    <x v="1"/>
    <x v="8"/>
    <s v="GBC Instant Index System for Binding Systems"/>
    <n v="18.648000000000003"/>
    <n v="7"/>
    <n v="0.7"/>
    <n v="-12.431999999999999"/>
    <n v="-0.66666666666666652"/>
  </r>
  <r>
    <n v="232"/>
    <s v="US-2017-100930"/>
    <x v="104"/>
    <d v="2017-04-12T00:00:00"/>
    <x v="1"/>
    <s v="CS-12400"/>
    <s v="Christopher Schild"/>
    <x v="2"/>
    <s v="United States"/>
    <s v="Tampa"/>
    <s v="Florida"/>
    <n v="33614"/>
    <x v="0"/>
    <s v="FUR-TA-10001705"/>
    <x v="0"/>
    <x v="3"/>
    <s v="Bush Advantage Collection Round Conference Table"/>
    <n v="233.86"/>
    <n v="2"/>
    <n v="0.45"/>
    <n v="-102.04800000000003"/>
    <n v="-0.43636363636363645"/>
  </r>
  <r>
    <n v="233"/>
    <s v="US-2017-100930"/>
    <x v="104"/>
    <d v="2017-04-12T00:00:00"/>
    <x v="1"/>
    <s v="CS-12400"/>
    <s v="Christopher Schild"/>
    <x v="2"/>
    <s v="United States"/>
    <s v="Tampa"/>
    <s v="Florida"/>
    <n v="33614"/>
    <x v="0"/>
    <s v="FUR-TA-10003473"/>
    <x v="0"/>
    <x v="3"/>
    <s v="Bretford Rectangular Conference Table Tops"/>
    <n v="620.61450000000013"/>
    <n v="3"/>
    <n v="0.45"/>
    <n v="-248.24579999999992"/>
    <n v="-0.3999999999999998"/>
  </r>
  <r>
    <n v="234"/>
    <s v="US-2017-100930"/>
    <x v="104"/>
    <d v="2017-04-12T00:00:00"/>
    <x v="1"/>
    <s v="CS-12400"/>
    <s v="Christopher Schild"/>
    <x v="2"/>
    <s v="United States"/>
    <s v="Tampa"/>
    <s v="Florida"/>
    <n v="33614"/>
    <x v="0"/>
    <s v="OFF-BI-10001679"/>
    <x v="1"/>
    <x v="8"/>
    <s v="GBC Instant Index System for Binding Systems"/>
    <n v="5.3280000000000012"/>
    <n v="2"/>
    <n v="0.7"/>
    <n v="-3.5519999999999996"/>
    <n v="-0.66666666666666641"/>
  </r>
  <r>
    <n v="235"/>
    <s v="US-2017-100930"/>
    <x v="104"/>
    <d v="2017-04-12T00:00:00"/>
    <x v="1"/>
    <s v="CS-12400"/>
    <s v="Christopher Schild"/>
    <x v="2"/>
    <s v="United States"/>
    <s v="Tampa"/>
    <s v="Florida"/>
    <n v="33614"/>
    <x v="0"/>
    <s v="FUR-FU-10004017"/>
    <x v="0"/>
    <x v="5"/>
    <s v="Tenex Contemporary Contur Chairmats for Low and Medium Pile Carpet, Computer, 39&quot; x 49&quot;"/>
    <n v="258.072"/>
    <n v="3"/>
    <n v="0.2"/>
    <n v="0"/>
    <n v="0"/>
  </r>
  <r>
    <n v="236"/>
    <s v="US-2017-100930"/>
    <x v="104"/>
    <d v="2017-04-12T00:00:00"/>
    <x v="1"/>
    <s v="CS-12400"/>
    <s v="Christopher Schild"/>
    <x v="2"/>
    <s v="United States"/>
    <s v="Tampa"/>
    <s v="Florida"/>
    <n v="33614"/>
    <x v="0"/>
    <s v="TEC-AC-10003832"/>
    <x v="2"/>
    <x v="11"/>
    <s v="Logitech P710e Mobile Speakerphone"/>
    <n v="617.97600000000011"/>
    <n v="3"/>
    <n v="0.2"/>
    <n v="-7.724700000000098"/>
    <n v="-1.2500000000000157E-2"/>
  </r>
  <r>
    <n v="237"/>
    <s v="CA-2017-160514"/>
    <x v="105"/>
    <d v="2017-11-16T00:00:00"/>
    <x v="1"/>
    <s v="DB-13120"/>
    <s v="David Bremer"/>
    <x v="1"/>
    <s v="United States"/>
    <s v="Santa Clara"/>
    <s v="California"/>
    <n v="95051"/>
    <x v="1"/>
    <s v="OFF-PA-10002479"/>
    <x v="1"/>
    <x v="10"/>
    <s v="Xerox 4200 Series MultiUse Premium Copy Paper (20Lb. and 84 Bright)"/>
    <n v="10.56"/>
    <n v="2"/>
    <n v="0"/>
    <n v="4.7519999999999998"/>
    <n v="0.44999999999999996"/>
  </r>
  <r>
    <n v="238"/>
    <s v="CA-2016-157749"/>
    <x v="30"/>
    <d v="2016-06-09T00:00:00"/>
    <x v="0"/>
    <s v="KL-16645"/>
    <s v="Ken Lonsdale"/>
    <x v="0"/>
    <s v="United States"/>
    <s v="Chicago"/>
    <s v="Illinois"/>
    <n v="60610"/>
    <x v="2"/>
    <s v="OFF-PA-10003349"/>
    <x v="1"/>
    <x v="10"/>
    <s v="Xerox 1957"/>
    <n v="25.920000000000005"/>
    <n v="5"/>
    <n v="0.2"/>
    <n v="9.3960000000000008"/>
    <n v="0.36249999999999993"/>
  </r>
  <r>
    <n v="239"/>
    <s v="CA-2016-157749"/>
    <x v="30"/>
    <d v="2016-06-09T00:00:00"/>
    <x v="0"/>
    <s v="KL-16645"/>
    <s v="Ken Lonsdale"/>
    <x v="0"/>
    <s v="United States"/>
    <s v="Chicago"/>
    <s v="Illinois"/>
    <n v="60610"/>
    <x v="2"/>
    <s v="FUR-FU-10000576"/>
    <x v="0"/>
    <x v="5"/>
    <s v="Luxo Professional Fluorescent Magnifier Lamp with Clamp-Mount Base"/>
    <n v="419.68000000000006"/>
    <n v="5"/>
    <n v="0.6"/>
    <n v="-356.72799999999995"/>
    <n v="-0.84999999999999976"/>
  </r>
  <r>
    <n v="240"/>
    <s v="CA-2016-157749"/>
    <x v="30"/>
    <d v="2016-06-09T00:00:00"/>
    <x v="0"/>
    <s v="KL-16645"/>
    <s v="Ken Lonsdale"/>
    <x v="0"/>
    <s v="United States"/>
    <s v="Chicago"/>
    <s v="Illinois"/>
    <n v="60610"/>
    <x v="2"/>
    <s v="FUR-FU-10004351"/>
    <x v="0"/>
    <x v="5"/>
    <s v="Staple-based wall hangings"/>
    <n v="11.688000000000001"/>
    <n v="3"/>
    <n v="0.6"/>
    <n v="-4.6751999999999985"/>
    <n v="-0.39999999999999986"/>
  </r>
  <r>
    <n v="241"/>
    <s v="CA-2016-157749"/>
    <x v="30"/>
    <d v="2016-06-09T00:00:00"/>
    <x v="0"/>
    <s v="KL-16645"/>
    <s v="Ken Lonsdale"/>
    <x v="0"/>
    <s v="United States"/>
    <s v="Chicago"/>
    <s v="Illinois"/>
    <n v="60610"/>
    <x v="2"/>
    <s v="TEC-PH-10000011"/>
    <x v="2"/>
    <x v="7"/>
    <s v="PureGear Roll-On Screen Protector"/>
    <n v="31.983999999999998"/>
    <n v="2"/>
    <n v="0.2"/>
    <n v="11.194399999999998"/>
    <n v="0.35"/>
  </r>
  <r>
    <n v="242"/>
    <s v="CA-2016-157749"/>
    <x v="30"/>
    <d v="2016-06-09T00:00:00"/>
    <x v="0"/>
    <s v="KL-16645"/>
    <s v="Ken Lonsdale"/>
    <x v="0"/>
    <s v="United States"/>
    <s v="Chicago"/>
    <s v="Illinois"/>
    <n v="60610"/>
    <x v="2"/>
    <s v="FUR-TA-10002607"/>
    <x v="0"/>
    <x v="3"/>
    <s v="KI Conference Tables"/>
    <n v="177.22499999999999"/>
    <n v="5"/>
    <n v="0.5"/>
    <n v="-120.51299999999998"/>
    <n v="-0.67999999999999994"/>
  </r>
  <r>
    <n v="243"/>
    <s v="CA-2016-157749"/>
    <x v="30"/>
    <d v="2016-06-09T00:00:00"/>
    <x v="0"/>
    <s v="KL-16645"/>
    <s v="Ken Lonsdale"/>
    <x v="0"/>
    <s v="United States"/>
    <s v="Chicago"/>
    <s v="Illinois"/>
    <n v="60610"/>
    <x v="2"/>
    <s v="FUR-FU-10002505"/>
    <x v="0"/>
    <x v="5"/>
    <s v="Eldon 100 Class Desk Accessories"/>
    <n v="4.0440000000000005"/>
    <n v="3"/>
    <n v="0.6"/>
    <n v="-2.8307999999999995"/>
    <n v="-0.69999999999999984"/>
  </r>
  <r>
    <n v="244"/>
    <s v="CA-2016-157749"/>
    <x v="30"/>
    <d v="2016-06-09T00:00:00"/>
    <x v="0"/>
    <s v="KL-16645"/>
    <s v="Ken Lonsdale"/>
    <x v="0"/>
    <s v="United States"/>
    <s v="Chicago"/>
    <s v="Illinois"/>
    <n v="60610"/>
    <x v="2"/>
    <s v="OFF-AR-10004685"/>
    <x v="1"/>
    <x v="6"/>
    <s v="Binney &amp; Smith Crayola Metallic Colored Pencils, 8-Color Set"/>
    <n v="7.4080000000000004"/>
    <n v="2"/>
    <n v="0.2"/>
    <n v="1.2037999999999995"/>
    <n v="0.16249999999999992"/>
  </r>
  <r>
    <n v="245"/>
    <s v="CA-2014-131926"/>
    <x v="106"/>
    <d v="2014-06-06T00:00:00"/>
    <x v="0"/>
    <s v="DW-13480"/>
    <s v="Dianna Wilson"/>
    <x v="2"/>
    <s v="United States"/>
    <s v="Lakeville"/>
    <s v="Minnesota"/>
    <n v="55044"/>
    <x v="2"/>
    <s v="FUR-CH-10004063"/>
    <x v="0"/>
    <x v="1"/>
    <s v="Global Deluxe High-Back Manager's Chair"/>
    <n v="2001.8600000000001"/>
    <n v="7"/>
    <n v="0"/>
    <n v="580.53939999999989"/>
    <n v="0.28999999999999992"/>
  </r>
  <r>
    <n v="246"/>
    <s v="CA-2014-131926"/>
    <x v="106"/>
    <d v="2014-06-06T00:00:00"/>
    <x v="0"/>
    <s v="DW-13480"/>
    <s v="Dianna Wilson"/>
    <x v="2"/>
    <s v="United States"/>
    <s v="Lakeville"/>
    <s v="Minnesota"/>
    <n v="55044"/>
    <x v="2"/>
    <s v="OFF-ST-10002276"/>
    <x v="1"/>
    <x v="4"/>
    <s v="Safco Steel Mobile File Cart"/>
    <n v="166.72"/>
    <n v="2"/>
    <n v="0"/>
    <n v="41.680000000000007"/>
    <n v="0.25000000000000006"/>
  </r>
  <r>
    <n v="247"/>
    <s v="CA-2014-131926"/>
    <x v="106"/>
    <d v="2014-06-06T00:00:00"/>
    <x v="0"/>
    <s v="DW-13480"/>
    <s v="Dianna Wilson"/>
    <x v="2"/>
    <s v="United States"/>
    <s v="Lakeville"/>
    <s v="Minnesota"/>
    <n v="55044"/>
    <x v="2"/>
    <s v="OFF-PA-10004082"/>
    <x v="1"/>
    <x v="10"/>
    <s v="Adams Telephone Message Book w/Frequently-Called Numbers Space, 400 Messages per Book"/>
    <n v="47.88"/>
    <n v="6"/>
    <n v="0"/>
    <n v="23.94"/>
    <n v="0.5"/>
  </r>
  <r>
    <n v="248"/>
    <s v="CA-2014-131926"/>
    <x v="106"/>
    <d v="2014-06-06T00:00:00"/>
    <x v="0"/>
    <s v="DW-13480"/>
    <s v="Dianna Wilson"/>
    <x v="2"/>
    <s v="United States"/>
    <s v="Lakeville"/>
    <s v="Minnesota"/>
    <n v="55044"/>
    <x v="2"/>
    <s v="OFF-AP-10002945"/>
    <x v="1"/>
    <x v="9"/>
    <s v="Honeywell Enviracaire Portable HEPA Air Cleaner for 17' x 22' Room"/>
    <n v="1503.25"/>
    <n v="5"/>
    <n v="0"/>
    <n v="496.07249999999993"/>
    <n v="0.32999999999999996"/>
  </r>
  <r>
    <n v="249"/>
    <s v="CA-2014-131926"/>
    <x v="106"/>
    <d v="2014-06-06T00:00:00"/>
    <x v="0"/>
    <s v="DW-13480"/>
    <s v="Dianna Wilson"/>
    <x v="2"/>
    <s v="United States"/>
    <s v="Lakeville"/>
    <s v="Minnesota"/>
    <n v="55044"/>
    <x v="2"/>
    <s v="OFF-PA-10000061"/>
    <x v="1"/>
    <x v="10"/>
    <s v="Xerox 205"/>
    <n v="25.92"/>
    <n v="4"/>
    <n v="0"/>
    <n v="12.441600000000001"/>
    <n v="0.48000000000000004"/>
  </r>
  <r>
    <n v="250"/>
    <s v="CA-2016-154739"/>
    <x v="107"/>
    <d v="2016-12-15T00:00:00"/>
    <x v="0"/>
    <s v="LH-17155"/>
    <s v="Logan Haushalter"/>
    <x v="0"/>
    <s v="United States"/>
    <s v="San Francisco"/>
    <s v="California"/>
    <n v="94109"/>
    <x v="1"/>
    <s v="FUR-CH-10002965"/>
    <x v="0"/>
    <x v="1"/>
    <s v="Global Leather Highback Executive Chair with Pneumatic Height Adjustment, Black"/>
    <n v="321.56799999999998"/>
    <n v="2"/>
    <n v="0.2"/>
    <n v="28.137200000000007"/>
    <n v="8.7500000000000022E-2"/>
  </r>
  <r>
    <n v="251"/>
    <s v="CA-2016-145625"/>
    <x v="108"/>
    <d v="2016-09-17T00:00:00"/>
    <x v="1"/>
    <s v="KC-16540"/>
    <s v="Kelly Collister"/>
    <x v="0"/>
    <s v="United States"/>
    <s v="San Diego"/>
    <s v="California"/>
    <n v="92037"/>
    <x v="1"/>
    <s v="OFF-PA-10004569"/>
    <x v="1"/>
    <x v="10"/>
    <s v="Wirebound Message Books, Two 4 1/4&quot; x 5&quot; Forms per Page"/>
    <n v="7.61"/>
    <n v="1"/>
    <n v="0"/>
    <n v="3.5766999999999998"/>
    <n v="0.47"/>
  </r>
  <r>
    <n v="252"/>
    <s v="CA-2016-145625"/>
    <x v="108"/>
    <d v="2016-09-17T00:00:00"/>
    <x v="1"/>
    <s v="KC-16540"/>
    <s v="Kelly Collister"/>
    <x v="0"/>
    <s v="United States"/>
    <s v="San Diego"/>
    <s v="California"/>
    <n v="92037"/>
    <x v="1"/>
    <s v="TEC-AC-10003832"/>
    <x v="2"/>
    <x v="11"/>
    <s v="Logitech P710e Mobile Speakerphone"/>
    <n v="3347.37"/>
    <n v="13"/>
    <n v="0"/>
    <n v="636.0002999999997"/>
    <n v="0.18999999999999992"/>
  </r>
  <r>
    <n v="253"/>
    <s v="CA-2016-146941"/>
    <x v="107"/>
    <d v="2016-12-13T00:00:00"/>
    <x v="2"/>
    <s v="DL-13315"/>
    <s v="Delfina Latchford"/>
    <x v="0"/>
    <s v="United States"/>
    <s v="New York City"/>
    <s v="New York"/>
    <n v="10024"/>
    <x v="3"/>
    <s v="OFF-ST-10001228"/>
    <x v="1"/>
    <x v="4"/>
    <s v="Fellowes Personal Hanging Folder Files, Navy"/>
    <n v="80.58"/>
    <n v="6"/>
    <n v="0"/>
    <n v="22.562400000000004"/>
    <n v="0.28000000000000003"/>
  </r>
  <r>
    <n v="254"/>
    <s v="CA-2016-146941"/>
    <x v="107"/>
    <d v="2016-12-13T00:00:00"/>
    <x v="2"/>
    <s v="DL-13315"/>
    <s v="Delfina Latchford"/>
    <x v="0"/>
    <s v="United States"/>
    <s v="New York City"/>
    <s v="New York"/>
    <n v="10024"/>
    <x v="3"/>
    <s v="OFF-EN-10003296"/>
    <x v="1"/>
    <x v="12"/>
    <s v="Tyvek Side-Opening Peel &amp; Seel Expanding Envelopes"/>
    <n v="361.92"/>
    <n v="4"/>
    <n v="0"/>
    <n v="162.864"/>
    <n v="0.45"/>
  </r>
  <r>
    <n v="255"/>
    <s v="US-2015-159982"/>
    <x v="109"/>
    <d v="2015-12-04T00:00:00"/>
    <x v="1"/>
    <s v="DR-12880"/>
    <s v="Dan Reichenbach"/>
    <x v="1"/>
    <s v="United States"/>
    <s v="Chicago"/>
    <s v="Illinois"/>
    <n v="60623"/>
    <x v="2"/>
    <s v="FUR-FU-10002505"/>
    <x v="0"/>
    <x v="5"/>
    <s v="Eldon 100 Class Desk Accessories"/>
    <n v="12.132000000000001"/>
    <n v="9"/>
    <n v="0.6"/>
    <n v="-8.4923999999999982"/>
    <n v="-0.69999999999999973"/>
  </r>
  <r>
    <n v="256"/>
    <s v="US-2015-159982"/>
    <x v="109"/>
    <d v="2015-12-04T00:00:00"/>
    <x v="1"/>
    <s v="DR-12880"/>
    <s v="Dan Reichenbach"/>
    <x v="1"/>
    <s v="United States"/>
    <s v="Chicago"/>
    <s v="Illinois"/>
    <n v="60623"/>
    <x v="2"/>
    <s v="OFF-ST-10004804"/>
    <x v="1"/>
    <x v="4"/>
    <s v="Belkin 19&quot; Vented Equipment Shelf, Black"/>
    <n v="82.367999999999995"/>
    <n v="2"/>
    <n v="0.2"/>
    <n v="-19.562399999999997"/>
    <n v="-0.23749999999999996"/>
  </r>
  <r>
    <n v="257"/>
    <s v="US-2015-159982"/>
    <x v="109"/>
    <d v="2015-12-04T00:00:00"/>
    <x v="1"/>
    <s v="DR-12880"/>
    <s v="Dan Reichenbach"/>
    <x v="1"/>
    <s v="United States"/>
    <s v="Chicago"/>
    <s v="Illinois"/>
    <n v="60623"/>
    <x v="2"/>
    <s v="OFF-ST-10001590"/>
    <x v="1"/>
    <x v="4"/>
    <s v="Tenex Personal Project File with Scoop Front Design, Black"/>
    <n v="53.92"/>
    <n v="5"/>
    <n v="0.2"/>
    <n v="4.0439999999999969"/>
    <n v="7.4999999999999942E-2"/>
  </r>
  <r>
    <n v="258"/>
    <s v="US-2015-159982"/>
    <x v="109"/>
    <d v="2015-12-04T00:00:00"/>
    <x v="1"/>
    <s v="DR-12880"/>
    <s v="Dan Reichenbach"/>
    <x v="1"/>
    <s v="United States"/>
    <s v="Chicago"/>
    <s v="Illinois"/>
    <n v="60623"/>
    <x v="2"/>
    <s v="TEC-PH-10001580"/>
    <x v="2"/>
    <x v="7"/>
    <s v="Logitech Mobile Speakerphone P710e - speaker phone"/>
    <n v="647.904"/>
    <n v="6"/>
    <n v="0.2"/>
    <n v="56.691599999999966"/>
    <n v="8.7499999999999953E-2"/>
  </r>
  <r>
    <n v="259"/>
    <s v="CA-2017-163139"/>
    <x v="96"/>
    <d v="2017-12-03T00:00:00"/>
    <x v="0"/>
    <s v="CC-12670"/>
    <s v="Craig Carreira"/>
    <x v="0"/>
    <s v="United States"/>
    <s v="New York City"/>
    <s v="New York"/>
    <n v="10009"/>
    <x v="3"/>
    <s v="TEC-AC-10000290"/>
    <x v="2"/>
    <x v="11"/>
    <s v="Sabrent 4-Port USB 2.0 Hub"/>
    <n v="20.37"/>
    <n v="3"/>
    <n v="0"/>
    <n v="6.9258000000000006"/>
    <n v="0.34"/>
  </r>
  <r>
    <n v="260"/>
    <s v="CA-2017-163139"/>
    <x v="96"/>
    <d v="2017-12-03T00:00:00"/>
    <x v="0"/>
    <s v="CC-12670"/>
    <s v="Craig Carreira"/>
    <x v="0"/>
    <s v="United States"/>
    <s v="New York City"/>
    <s v="New York"/>
    <n v="10009"/>
    <x v="3"/>
    <s v="OFF-ST-10002790"/>
    <x v="1"/>
    <x v="4"/>
    <s v="Safco Industrial Shelving"/>
    <n v="221.54999999999998"/>
    <n v="3"/>
    <n v="0"/>
    <n v="6.6465000000000174"/>
    <n v="3.0000000000000082E-2"/>
  </r>
  <r>
    <n v="261"/>
    <s v="CA-2017-163139"/>
    <x v="96"/>
    <d v="2017-12-03T00:00:00"/>
    <x v="0"/>
    <s v="CC-12670"/>
    <s v="Craig Carreira"/>
    <x v="0"/>
    <s v="United States"/>
    <s v="New York City"/>
    <s v="New York"/>
    <n v="10009"/>
    <x v="3"/>
    <s v="OFF-BI-10003460"/>
    <x v="1"/>
    <x v="8"/>
    <s v="Acco 3-Hole Punch"/>
    <n v="17.52"/>
    <n v="5"/>
    <n v="0.2"/>
    <n v="6.1319999999999988"/>
    <n v="0.34999999999999992"/>
  </r>
  <r>
    <n v="262"/>
    <s v="US-2017-155299"/>
    <x v="110"/>
    <d v="2017-06-12T00:00:00"/>
    <x v="1"/>
    <s v="Dl-13600"/>
    <s v="Dorris liebe"/>
    <x v="1"/>
    <s v="United States"/>
    <s v="Pasadena"/>
    <s v="Texas"/>
    <n v="77506"/>
    <x v="2"/>
    <s v="OFF-AP-10002203"/>
    <x v="1"/>
    <x v="9"/>
    <s v="Eureka Disposable Bags for Sanitaire Vibra Groomer I Upright Vac"/>
    <n v="1.6239999999999994"/>
    <n v="2"/>
    <n v="0.8"/>
    <n v="-4.4660000000000002"/>
    <n v="-2.7500000000000009"/>
  </r>
  <r>
    <n v="263"/>
    <s v="US-2014-106992"/>
    <x v="111"/>
    <d v="2014-09-21T00:00:00"/>
    <x v="0"/>
    <s v="SB-20290"/>
    <s v="Sean Braxton"/>
    <x v="1"/>
    <s v="United States"/>
    <s v="Houston"/>
    <s v="Texas"/>
    <n v="77036"/>
    <x v="2"/>
    <s v="TEC-MA-10000822"/>
    <x v="2"/>
    <x v="15"/>
    <s v="Lexmark MX611dhe Monochrome Laser Printer"/>
    <n v="3059.982"/>
    <n v="3"/>
    <n v="0.4"/>
    <n v="-509.99700000000075"/>
    <n v="-0.16666666666666691"/>
  </r>
  <r>
    <n v="264"/>
    <s v="US-2014-106992"/>
    <x v="111"/>
    <d v="2014-09-21T00:00:00"/>
    <x v="0"/>
    <s v="SB-20290"/>
    <s v="Sean Braxton"/>
    <x v="1"/>
    <s v="United States"/>
    <s v="Houston"/>
    <s v="Texas"/>
    <n v="77036"/>
    <x v="2"/>
    <s v="TEC-MA-10003353"/>
    <x v="2"/>
    <x v="15"/>
    <s v="Xerox WorkCentre 6505DN Laser Multifunction Printer"/>
    <n v="2519.9579999999996"/>
    <n v="7"/>
    <n v="0.4"/>
    <n v="-251.99579999999992"/>
    <n v="-9.9999999999999978E-2"/>
  </r>
  <r>
    <n v="265"/>
    <s v="CA-2016-125318"/>
    <x v="112"/>
    <d v="2016-06-13T00:00:00"/>
    <x v="1"/>
    <s v="RC-19825"/>
    <s v="Roy Collins"/>
    <x v="0"/>
    <s v="United States"/>
    <s v="Chicago"/>
    <s v="Illinois"/>
    <n v="60610"/>
    <x v="2"/>
    <s v="TEC-PH-10001433"/>
    <x v="2"/>
    <x v="7"/>
    <s v="Cisco Small Business SPA 502G VoIP phone"/>
    <n v="328.22399999999999"/>
    <n v="4"/>
    <n v="0.2"/>
    <n v="28.7196"/>
    <n v="8.7500000000000008E-2"/>
  </r>
  <r>
    <n v="266"/>
    <s v="CA-2015-155040"/>
    <x v="113"/>
    <d v="2015-11-15T00:00:00"/>
    <x v="1"/>
    <s v="AH-10210"/>
    <s v="Alan Hwang"/>
    <x v="0"/>
    <s v="United States"/>
    <s v="Brentwood"/>
    <s v="California"/>
    <n v="94513"/>
    <x v="1"/>
    <s v="TEC-AC-10004469"/>
    <x v="2"/>
    <x v="11"/>
    <s v="Microsoft Sculpt Comfort Mouse"/>
    <n v="79.900000000000006"/>
    <n v="2"/>
    <n v="0"/>
    <n v="35.156000000000006"/>
    <n v="0.44000000000000006"/>
  </r>
  <r>
    <n v="267"/>
    <s v="CA-2017-136826"/>
    <x v="114"/>
    <d v="2017-06-20T00:00:00"/>
    <x v="1"/>
    <s v="CB-12535"/>
    <s v="Claudia Bergmann"/>
    <x v="1"/>
    <s v="United States"/>
    <s v="Chapel Hill"/>
    <s v="North Carolina"/>
    <n v="27514"/>
    <x v="0"/>
    <s v="OFF-AR-10003602"/>
    <x v="1"/>
    <x v="6"/>
    <s v="Quartet Omega Colored Chalk, 12/Pack"/>
    <n v="14.015999999999998"/>
    <n v="3"/>
    <n v="0.2"/>
    <n v="4.7303999999999995"/>
    <n v="0.33750000000000002"/>
  </r>
  <r>
    <n v="268"/>
    <s v="CA-2016-111010"/>
    <x v="115"/>
    <d v="2016-01-28T00:00:00"/>
    <x v="1"/>
    <s v="PG-18895"/>
    <s v="Paul Gonzalez"/>
    <x v="0"/>
    <s v="United States"/>
    <s v="Morristown"/>
    <s v="New Jersey"/>
    <n v="7960"/>
    <x v="3"/>
    <s v="OFF-FA-10003472"/>
    <x v="1"/>
    <x v="13"/>
    <s v="Bagged Rubber Bands"/>
    <n v="7.5600000000000005"/>
    <n v="6"/>
    <n v="0"/>
    <n v="0.3024"/>
    <n v="0.04"/>
  </r>
  <r>
    <n v="269"/>
    <s v="US-2017-145366"/>
    <x v="34"/>
    <d v="2017-12-13T00:00:00"/>
    <x v="1"/>
    <s v="CA-12310"/>
    <s v="Christine Abelman"/>
    <x v="1"/>
    <s v="United States"/>
    <s v="Cincinnati"/>
    <s v="Ohio"/>
    <n v="45231"/>
    <x v="3"/>
    <s v="OFF-ST-10004180"/>
    <x v="1"/>
    <x v="4"/>
    <s v="Safco Commercial Shelving"/>
    <n v="37.207999999999998"/>
    <n v="1"/>
    <n v="0.2"/>
    <n v="-7.4416000000000011"/>
    <n v="-0.20000000000000004"/>
  </r>
  <r>
    <n v="270"/>
    <s v="US-2017-145366"/>
    <x v="34"/>
    <d v="2017-12-13T00:00:00"/>
    <x v="1"/>
    <s v="CA-12310"/>
    <s v="Christine Abelman"/>
    <x v="1"/>
    <s v="United States"/>
    <s v="Cincinnati"/>
    <s v="Ohio"/>
    <n v="45231"/>
    <x v="3"/>
    <s v="OFF-EN-10004386"/>
    <x v="1"/>
    <x v="12"/>
    <s v="Recycled Interoffice Envelopes with String and Button Closure, 10 x 13"/>
    <n v="57.576000000000001"/>
    <n v="3"/>
    <n v="0.2"/>
    <n v="21.591000000000001"/>
    <n v="0.375"/>
  </r>
  <r>
    <n v="271"/>
    <s v="CA-2017-163979"/>
    <x v="116"/>
    <d v="2018-01-02T00:00:00"/>
    <x v="0"/>
    <s v="KH-16690"/>
    <s v="Kristen Hastings"/>
    <x v="1"/>
    <s v="United States"/>
    <s v="San Francisco"/>
    <s v="California"/>
    <n v="94110"/>
    <x v="1"/>
    <s v="OFF-ST-10003208"/>
    <x v="1"/>
    <x v="4"/>
    <s v="Adjustable Depth Letter/Legal Cart"/>
    <n v="725.84"/>
    <n v="4"/>
    <n v="0"/>
    <n v="210.4935999999999"/>
    <n v="0.28999999999999987"/>
  </r>
  <r>
    <n v="272"/>
    <s v="CA-2015-155334"/>
    <x v="117"/>
    <d v="2015-07-31T00:00:00"/>
    <x v="2"/>
    <s v="HA-14920"/>
    <s v="Helen Andreada"/>
    <x v="0"/>
    <s v="United States"/>
    <s v="San Francisco"/>
    <s v="California"/>
    <n v="94109"/>
    <x v="1"/>
    <s v="TEC-AC-10003628"/>
    <x v="2"/>
    <x v="11"/>
    <s v="Logitech 910-002974 M325 Wireless Mouse for Web Scrolling"/>
    <n v="209.92999999999998"/>
    <n v="7"/>
    <n v="0"/>
    <n v="92.369200000000021"/>
    <n v="0.44000000000000017"/>
  </r>
  <r>
    <n v="273"/>
    <s v="CA-2015-155334"/>
    <x v="117"/>
    <d v="2015-07-31T00:00:00"/>
    <x v="2"/>
    <s v="HA-14920"/>
    <s v="Helen Andreada"/>
    <x v="0"/>
    <s v="United States"/>
    <s v="San Francisco"/>
    <s v="California"/>
    <n v="94109"/>
    <x v="1"/>
    <s v="FUR-FU-10003274"/>
    <x v="0"/>
    <x v="5"/>
    <s v="Regeneration Desk Collection"/>
    <n v="5.28"/>
    <n v="3"/>
    <n v="0"/>
    <n v="2.3232000000000004"/>
    <n v="0.44000000000000006"/>
  </r>
  <r>
    <n v="274"/>
    <s v="CA-2015-155334"/>
    <x v="117"/>
    <d v="2015-07-31T00:00:00"/>
    <x v="2"/>
    <s v="HA-14920"/>
    <s v="Helen Andreada"/>
    <x v="0"/>
    <s v="United States"/>
    <s v="San Francisco"/>
    <s v="California"/>
    <n v="94109"/>
    <x v="1"/>
    <s v="OFF-BI-10002557"/>
    <x v="1"/>
    <x v="8"/>
    <s v="Presstex Flexible Ring Binders"/>
    <n v="10.92"/>
    <n v="3"/>
    <n v="0.2"/>
    <n v="4.0949999999999989"/>
    <n v="0.37499999999999989"/>
  </r>
  <r>
    <n v="275"/>
    <s v="CA-2017-118136"/>
    <x v="118"/>
    <d v="2017-09-17T00:00:00"/>
    <x v="2"/>
    <s v="BB-10990"/>
    <s v="Barry Blumstein"/>
    <x v="1"/>
    <s v="United States"/>
    <s v="Inglewood"/>
    <s v="California"/>
    <n v="90301"/>
    <x v="1"/>
    <s v="OFF-PA-10002615"/>
    <x v="1"/>
    <x v="10"/>
    <s v="Ampad Gold Fibre Wirebound Steno Books, 6&quot; x 9&quot;, Gregg Ruled"/>
    <n v="8.82"/>
    <n v="2"/>
    <n v="0"/>
    <n v="4.0571999999999999"/>
    <n v="0.45999999999999996"/>
  </r>
  <r>
    <n v="276"/>
    <s v="CA-2017-118136"/>
    <x v="118"/>
    <d v="2017-09-17T00:00:00"/>
    <x v="2"/>
    <s v="BB-10990"/>
    <s v="Barry Blumstein"/>
    <x v="1"/>
    <s v="United States"/>
    <s v="Inglewood"/>
    <s v="California"/>
    <n v="90301"/>
    <x v="1"/>
    <s v="OFF-AR-10001427"/>
    <x v="1"/>
    <x v="6"/>
    <s v="Newell 330"/>
    <n v="5.98"/>
    <n v="1"/>
    <n v="0"/>
    <n v="1.5548000000000002"/>
    <n v="0.26"/>
  </r>
  <r>
    <n v="277"/>
    <s v="CA-2017-132976"/>
    <x v="119"/>
    <d v="2017-10-17T00:00:00"/>
    <x v="1"/>
    <s v="AG-10495"/>
    <s v="Andrew Gjertsen"/>
    <x v="1"/>
    <s v="United States"/>
    <s v="Philadelphia"/>
    <s v="Pennsylvania"/>
    <n v="19140"/>
    <x v="3"/>
    <s v="OFF-PA-10000673"/>
    <x v="1"/>
    <x v="10"/>
    <s v="Post-it “Important Message” Note Pad, Neon Colors, 50 Sheets/Pad"/>
    <n v="11.648000000000001"/>
    <n v="2"/>
    <n v="0.2"/>
    <n v="4.0768000000000004"/>
    <n v="0.35"/>
  </r>
  <r>
    <n v="278"/>
    <s v="CA-2017-132976"/>
    <x v="119"/>
    <d v="2017-10-17T00:00:00"/>
    <x v="1"/>
    <s v="AG-10495"/>
    <s v="Andrew Gjertsen"/>
    <x v="1"/>
    <s v="United States"/>
    <s v="Philadelphia"/>
    <s v="Pennsylvania"/>
    <n v="19140"/>
    <x v="3"/>
    <s v="OFF-PA-10004470"/>
    <x v="1"/>
    <x v="10"/>
    <s v="Adams Write n' Stick Phone Message Book, 11&quot; X 5 1/4&quot;, 200 Messages"/>
    <n v="18.175999999999998"/>
    <n v="4"/>
    <n v="0.2"/>
    <n v="5.9071999999999987"/>
    <n v="0.32499999999999996"/>
  </r>
  <r>
    <n v="279"/>
    <s v="CA-2017-132976"/>
    <x v="119"/>
    <d v="2017-10-17T00:00:00"/>
    <x v="1"/>
    <s v="AG-10495"/>
    <s v="Andrew Gjertsen"/>
    <x v="1"/>
    <s v="United States"/>
    <s v="Philadelphia"/>
    <s v="Pennsylvania"/>
    <n v="19140"/>
    <x v="3"/>
    <s v="OFF-ST-10000876"/>
    <x v="1"/>
    <x v="4"/>
    <s v="Eldon Simplefile Box Office"/>
    <n v="59.712000000000003"/>
    <n v="6"/>
    <n v="0.2"/>
    <n v="5.9711999999999996"/>
    <n v="9.9999999999999992E-2"/>
  </r>
  <r>
    <n v="280"/>
    <s v="CA-2017-132976"/>
    <x v="119"/>
    <d v="2017-10-17T00:00:00"/>
    <x v="1"/>
    <s v="AG-10495"/>
    <s v="Andrew Gjertsen"/>
    <x v="1"/>
    <s v="United States"/>
    <s v="Philadelphia"/>
    <s v="Pennsylvania"/>
    <n v="19140"/>
    <x v="3"/>
    <s v="OFF-LA-10002043"/>
    <x v="1"/>
    <x v="2"/>
    <s v="Avery 489"/>
    <n v="24.839999999999996"/>
    <n v="3"/>
    <n v="0.2"/>
    <n v="8.6940000000000008"/>
    <n v="0.35000000000000009"/>
  </r>
  <r>
    <n v="281"/>
    <s v="US-2015-161991"/>
    <x v="120"/>
    <d v="2015-09-28T00:00:00"/>
    <x v="0"/>
    <s v="SC-20725"/>
    <s v="Steven Cartwright"/>
    <x v="0"/>
    <s v="United States"/>
    <s v="Houston"/>
    <s v="Texas"/>
    <n v="77070"/>
    <x v="2"/>
    <s v="OFF-BI-10004967"/>
    <x v="1"/>
    <x v="8"/>
    <s v="Round Ring Binders"/>
    <n v="2.0799999999999996"/>
    <n v="5"/>
    <n v="0.8"/>
    <n v="-3.4320000000000004"/>
    <n v="-1.6500000000000006"/>
  </r>
  <r>
    <n v="282"/>
    <s v="US-2015-161991"/>
    <x v="120"/>
    <d v="2015-09-28T00:00:00"/>
    <x v="0"/>
    <s v="SC-20725"/>
    <s v="Steven Cartwright"/>
    <x v="0"/>
    <s v="United States"/>
    <s v="Houston"/>
    <s v="Texas"/>
    <n v="77070"/>
    <x v="2"/>
    <s v="TEC-PH-10001760"/>
    <x v="2"/>
    <x v="7"/>
    <s v="Bose SoundLink Bluetooth Speaker"/>
    <n v="1114.4000000000001"/>
    <n v="7"/>
    <n v="0.2"/>
    <n v="376.11"/>
    <n v="0.33749999999999997"/>
  </r>
  <r>
    <n v="283"/>
    <s v="CA-2015-130890"/>
    <x v="121"/>
    <d v="2015-11-06T00:00:00"/>
    <x v="1"/>
    <s v="JO-15280"/>
    <s v="Jas O'Carroll"/>
    <x v="0"/>
    <s v="United States"/>
    <s v="Los Angeles"/>
    <s v="California"/>
    <n v="90004"/>
    <x v="1"/>
    <s v="FUR-TA-10002903"/>
    <x v="0"/>
    <x v="3"/>
    <s v="Bevis Round Bullnose 29&quot; High Table Top"/>
    <n v="1038.8399999999999"/>
    <n v="5"/>
    <n v="0.2"/>
    <n v="51.942000000000007"/>
    <n v="5.000000000000001E-2"/>
  </r>
  <r>
    <n v="284"/>
    <s v="CA-2015-130883"/>
    <x v="120"/>
    <d v="2015-10-02T00:00:00"/>
    <x v="1"/>
    <s v="TB-21520"/>
    <s v="Tracy Blumstein"/>
    <x v="0"/>
    <s v="United States"/>
    <s v="Portland"/>
    <s v="Oregon"/>
    <n v="97206"/>
    <x v="1"/>
    <s v="OFF-PA-10000474"/>
    <x v="1"/>
    <x v="10"/>
    <s v="Easy-staple paper"/>
    <n v="141.76"/>
    <n v="5"/>
    <n v="0.2"/>
    <n v="47.843999999999994"/>
    <n v="0.33749999999999997"/>
  </r>
  <r>
    <n v="285"/>
    <s v="CA-2015-130883"/>
    <x v="120"/>
    <d v="2015-10-02T00:00:00"/>
    <x v="1"/>
    <s v="TB-21520"/>
    <s v="Tracy Blumstein"/>
    <x v="0"/>
    <s v="United States"/>
    <s v="Portland"/>
    <s v="Oregon"/>
    <n v="97206"/>
    <x v="1"/>
    <s v="TEC-AC-10001956"/>
    <x v="2"/>
    <x v="11"/>
    <s v="Microsoft Arc Touch Mouse"/>
    <n v="239.80000000000004"/>
    <n v="5"/>
    <n v="0.2"/>
    <n v="47.959999999999987"/>
    <n v="0.1999999999999999"/>
  </r>
  <r>
    <n v="286"/>
    <s v="CA-2015-130883"/>
    <x v="120"/>
    <d v="2015-10-02T00:00:00"/>
    <x v="1"/>
    <s v="TB-21520"/>
    <s v="Tracy Blumstein"/>
    <x v="0"/>
    <s v="United States"/>
    <s v="Portland"/>
    <s v="Oregon"/>
    <n v="97206"/>
    <x v="1"/>
    <s v="OFF-PA-10004100"/>
    <x v="1"/>
    <x v="10"/>
    <s v="Xerox 216"/>
    <n v="31.104000000000006"/>
    <n v="6"/>
    <n v="0.2"/>
    <n v="10.8864"/>
    <n v="0.34999999999999992"/>
  </r>
  <r>
    <n v="287"/>
    <s v="CA-2016-112697"/>
    <x v="122"/>
    <d v="2016-12-20T00:00:00"/>
    <x v="0"/>
    <s v="AH-10195"/>
    <s v="Alan Haines"/>
    <x v="1"/>
    <s v="United States"/>
    <s v="Tamarac"/>
    <s v="Florida"/>
    <n v="33319"/>
    <x v="0"/>
    <s v="OFF-BI-10000778"/>
    <x v="1"/>
    <x v="8"/>
    <s v="GBC VeloBinder Electric Binding Machine"/>
    <n v="254.05800000000002"/>
    <n v="7"/>
    <n v="0.7"/>
    <n v="-169.3719999999999"/>
    <n v="-0.66666666666666619"/>
  </r>
  <r>
    <n v="288"/>
    <s v="CA-2016-112697"/>
    <x v="122"/>
    <d v="2016-12-20T00:00:00"/>
    <x v="0"/>
    <s v="AH-10195"/>
    <s v="Alan Haines"/>
    <x v="1"/>
    <s v="United States"/>
    <s v="Tamarac"/>
    <s v="Florida"/>
    <n v="33319"/>
    <x v="0"/>
    <s v="OFF-AP-10002684"/>
    <x v="1"/>
    <x v="9"/>
    <s v="Acco 7-Outlet Masterpiece Power Center, Wihtout Fax/Phone Line Protection"/>
    <n v="194.52800000000002"/>
    <n v="2"/>
    <n v="0.2"/>
    <n v="24.315999999999974"/>
    <n v="0.12499999999999985"/>
  </r>
  <r>
    <n v="289"/>
    <s v="CA-2016-112697"/>
    <x v="122"/>
    <d v="2016-12-20T00:00:00"/>
    <x v="0"/>
    <s v="AH-10195"/>
    <s v="Alan Haines"/>
    <x v="1"/>
    <s v="United States"/>
    <s v="Tamarac"/>
    <s v="Florida"/>
    <n v="33319"/>
    <x v="0"/>
    <s v="OFF-SU-10000646"/>
    <x v="1"/>
    <x v="14"/>
    <s v="Premier Automatic Letter Opener"/>
    <n v="961.48000000000013"/>
    <n v="5"/>
    <n v="0.2"/>
    <n v="-204.31449999999995"/>
    <n v="-0.21249999999999991"/>
  </r>
  <r>
    <n v="290"/>
    <s v="CA-2016-110772"/>
    <x v="73"/>
    <d v="2016-11-24T00:00:00"/>
    <x v="0"/>
    <s v="NZ-18565"/>
    <s v="Nick Zandusky"/>
    <x v="2"/>
    <s v="United States"/>
    <s v="Columbus"/>
    <s v="Ohio"/>
    <n v="43229"/>
    <x v="3"/>
    <s v="OFF-FA-10002983"/>
    <x v="1"/>
    <x v="13"/>
    <s v="Advantus SlideClip Paper Clips"/>
    <n v="19.096"/>
    <n v="7"/>
    <n v="0.2"/>
    <n v="6.6835999999999993"/>
    <n v="0.35"/>
  </r>
  <r>
    <n v="291"/>
    <s v="CA-2016-110772"/>
    <x v="73"/>
    <d v="2016-11-24T00:00:00"/>
    <x v="0"/>
    <s v="NZ-18565"/>
    <s v="Nick Zandusky"/>
    <x v="2"/>
    <s v="United States"/>
    <s v="Columbus"/>
    <s v="Ohio"/>
    <n v="43229"/>
    <x v="3"/>
    <s v="OFF-LA-10004689"/>
    <x v="1"/>
    <x v="2"/>
    <s v="Avery 512"/>
    <n v="18.496000000000002"/>
    <n v="8"/>
    <n v="0.2"/>
    <n v="6.2423999999999999"/>
    <n v="0.33749999999999997"/>
  </r>
  <r>
    <n v="292"/>
    <s v="CA-2016-110772"/>
    <x v="73"/>
    <d v="2016-11-24T00:00:00"/>
    <x v="0"/>
    <s v="NZ-18565"/>
    <s v="Nick Zandusky"/>
    <x v="2"/>
    <s v="United States"/>
    <s v="Columbus"/>
    <s v="Ohio"/>
    <n v="43229"/>
    <x v="3"/>
    <s v="TEC-AC-10002001"/>
    <x v="2"/>
    <x v="11"/>
    <s v="Logitech Wireless Gaming Headset G930"/>
    <n v="255.98400000000004"/>
    <n v="2"/>
    <n v="0.2"/>
    <n v="54.396600000000007"/>
    <n v="0.21249999999999999"/>
  </r>
  <r>
    <n v="293"/>
    <s v="CA-2016-110772"/>
    <x v="73"/>
    <d v="2016-11-24T00:00:00"/>
    <x v="0"/>
    <s v="NZ-18565"/>
    <s v="Nick Zandusky"/>
    <x v="2"/>
    <s v="United States"/>
    <s v="Columbus"/>
    <s v="Ohio"/>
    <n v="43229"/>
    <x v="3"/>
    <s v="FUR-BO-10004709"/>
    <x v="0"/>
    <x v="0"/>
    <s v="Bush Westfield Collection Bookcases, Medium Cherry Finish"/>
    <n v="86.97"/>
    <n v="3"/>
    <n v="0.5"/>
    <n v="-48.703199999999995"/>
    <n v="-0.55999999999999994"/>
  </r>
  <r>
    <n v="294"/>
    <s v="CA-2014-111451"/>
    <x v="58"/>
    <d v="2014-12-28T00:00:00"/>
    <x v="2"/>
    <s v="KL-16555"/>
    <s v="Kelly Lampkin"/>
    <x v="1"/>
    <s v="United States"/>
    <s v="Colorado Springs"/>
    <s v="Colorado"/>
    <n v="80906"/>
    <x v="1"/>
    <s v="FUR-FU-10004091"/>
    <x v="0"/>
    <x v="5"/>
    <s v="Howard Miller 13&quot; Diameter Goldtone Round Wall Clock"/>
    <n v="300.416"/>
    <n v="8"/>
    <n v="0.2"/>
    <n v="78.859200000000001"/>
    <n v="0.26250000000000001"/>
  </r>
  <r>
    <n v="295"/>
    <s v="CA-2014-111451"/>
    <x v="58"/>
    <d v="2014-12-28T00:00:00"/>
    <x v="2"/>
    <s v="KL-16555"/>
    <s v="Kelly Lampkin"/>
    <x v="1"/>
    <s v="United States"/>
    <s v="Colorado Springs"/>
    <s v="Colorado"/>
    <n v="80906"/>
    <x v="1"/>
    <s v="FUR-CH-10001891"/>
    <x v="0"/>
    <x v="1"/>
    <s v="Global Deluxe Office Fabric Chairs"/>
    <n v="230.35200000000003"/>
    <n v="3"/>
    <n v="0.2"/>
    <n v="20.155800000000013"/>
    <n v="8.750000000000005E-2"/>
  </r>
  <r>
    <n v="296"/>
    <s v="CA-2014-111451"/>
    <x v="58"/>
    <d v="2014-12-28T00:00:00"/>
    <x v="2"/>
    <s v="KL-16555"/>
    <s v="Kelly Lampkin"/>
    <x v="1"/>
    <s v="United States"/>
    <s v="Colorado Springs"/>
    <s v="Colorado"/>
    <n v="80906"/>
    <x v="1"/>
    <s v="FUR-FU-10002918"/>
    <x v="0"/>
    <x v="5"/>
    <s v="Eldon ClusterMat Chair Mat with Cordless Antistatic Protection"/>
    <n v="218.35200000000003"/>
    <n v="3"/>
    <n v="0.2"/>
    <n v="-24.564599999999999"/>
    <n v="-0.11249999999999998"/>
  </r>
  <r>
    <n v="297"/>
    <s v="CA-2014-111451"/>
    <x v="58"/>
    <d v="2014-12-28T00:00:00"/>
    <x v="2"/>
    <s v="KL-16555"/>
    <s v="Kelly Lampkin"/>
    <x v="1"/>
    <s v="United States"/>
    <s v="Colorado Springs"/>
    <s v="Colorado"/>
    <n v="80906"/>
    <x v="1"/>
    <s v="OFF-BI-10004593"/>
    <x v="1"/>
    <x v="8"/>
    <s v="Ibico Laser Imprintable Binding System Covers"/>
    <n v="78.600000000000009"/>
    <n v="5"/>
    <n v="0.7"/>
    <n v="-62.88000000000001"/>
    <n v="-0.8"/>
  </r>
  <r>
    <n v="298"/>
    <s v="CA-2014-111451"/>
    <x v="58"/>
    <d v="2014-12-28T00:00:00"/>
    <x v="2"/>
    <s v="KL-16555"/>
    <s v="Kelly Lampkin"/>
    <x v="1"/>
    <s v="United States"/>
    <s v="Colorado Springs"/>
    <s v="Colorado"/>
    <n v="80906"/>
    <x v="1"/>
    <s v="OFF-FA-10004854"/>
    <x v="1"/>
    <x v="13"/>
    <s v="Vinyl Coated Wire Paper Clips in Organizer Box, 800/Box"/>
    <n v="27.552000000000003"/>
    <n v="3"/>
    <n v="0.2"/>
    <n v="9.2987999999999964"/>
    <n v="0.33749999999999986"/>
  </r>
  <r>
    <n v="299"/>
    <s v="CA-2016-142545"/>
    <x v="99"/>
    <d v="2016-11-03T00:00:00"/>
    <x v="1"/>
    <s v="JD-15895"/>
    <s v="Jonathan Doherty"/>
    <x v="1"/>
    <s v="United States"/>
    <s v="Belleville"/>
    <s v="New Jersey"/>
    <n v="7109"/>
    <x v="3"/>
    <s v="OFF-PA-10002105"/>
    <x v="1"/>
    <x v="10"/>
    <s v="Xerox 223"/>
    <n v="32.400000000000006"/>
    <n v="5"/>
    <n v="0"/>
    <n v="15.552000000000001"/>
    <n v="0.48"/>
  </r>
  <r>
    <n v="300"/>
    <s v="CA-2016-142545"/>
    <x v="99"/>
    <d v="2016-11-03T00:00:00"/>
    <x v="1"/>
    <s v="JD-15895"/>
    <s v="Jonathan Doherty"/>
    <x v="1"/>
    <s v="United States"/>
    <s v="Belleville"/>
    <s v="New Jersey"/>
    <n v="7109"/>
    <x v="3"/>
    <s v="OFF-ST-10002756"/>
    <x v="1"/>
    <x v="4"/>
    <s v="Tennsco Stur-D-Stor Boltless Shelving, 5 Shelves, 24&quot; Deep, Sand"/>
    <n v="1082.48"/>
    <n v="8"/>
    <n v="0"/>
    <n v="10.824800000000096"/>
    <n v="1.0000000000000089E-2"/>
  </r>
  <r>
    <n v="301"/>
    <s v="CA-2016-142545"/>
    <x v="99"/>
    <d v="2016-11-03T00:00:00"/>
    <x v="1"/>
    <s v="JD-15895"/>
    <s v="Jonathan Doherty"/>
    <x v="1"/>
    <s v="United States"/>
    <s v="Belleville"/>
    <s v="New Jersey"/>
    <n v="7109"/>
    <x v="3"/>
    <s v="OFF-PA-10004243"/>
    <x v="1"/>
    <x v="10"/>
    <s v="Xerox 1939"/>
    <n v="56.91"/>
    <n v="3"/>
    <n v="0"/>
    <n v="27.316799999999997"/>
    <n v="0.48"/>
  </r>
  <r>
    <n v="302"/>
    <s v="CA-2016-142545"/>
    <x v="99"/>
    <d v="2016-11-03T00:00:00"/>
    <x v="1"/>
    <s v="JD-15895"/>
    <s v="Jonathan Doherty"/>
    <x v="1"/>
    <s v="United States"/>
    <s v="Belleville"/>
    <s v="New Jersey"/>
    <n v="7109"/>
    <x v="3"/>
    <s v="FUR-FU-10001861"/>
    <x v="0"/>
    <x v="5"/>
    <s v="Floodlight Indoor Halogen Bulbs, 1 Bulb per Pack, 60 Watts"/>
    <n v="77.599999999999994"/>
    <n v="4"/>
    <n v="0"/>
    <n v="38.023999999999994"/>
    <n v="0.48999999999999994"/>
  </r>
  <r>
    <n v="303"/>
    <s v="CA-2016-142545"/>
    <x v="99"/>
    <d v="2016-11-03T00:00:00"/>
    <x v="1"/>
    <s v="JD-15895"/>
    <s v="Jonathan Doherty"/>
    <x v="1"/>
    <s v="United States"/>
    <s v="Belleville"/>
    <s v="New Jersey"/>
    <n v="7109"/>
    <x v="3"/>
    <s v="OFF-BI-10002706"/>
    <x v="1"/>
    <x v="8"/>
    <s v="Avery Premier Heavy-Duty Binder with Round Locking Rings"/>
    <n v="14.28"/>
    <n v="1"/>
    <n v="0"/>
    <n v="6.5687999999999995"/>
    <n v="0.45999999999999996"/>
  </r>
  <r>
    <n v="304"/>
    <s v="US-2017-152380"/>
    <x v="123"/>
    <d v="2017-11-23T00:00:00"/>
    <x v="1"/>
    <s v="JH-15910"/>
    <s v="Jonathan Howell"/>
    <x v="0"/>
    <s v="United States"/>
    <s v="Chicago"/>
    <s v="Illinois"/>
    <n v="60623"/>
    <x v="2"/>
    <s v="FUR-TA-10002533"/>
    <x v="0"/>
    <x v="3"/>
    <s v="BPI Conference Tables"/>
    <n v="219.07500000000002"/>
    <n v="3"/>
    <n v="0.5"/>
    <n v="-131.44500000000005"/>
    <n v="-0.6000000000000002"/>
  </r>
  <r>
    <n v="305"/>
    <s v="CA-2015-144253"/>
    <x v="124"/>
    <d v="2015-05-09T00:00:00"/>
    <x v="0"/>
    <s v="AS-10225"/>
    <s v="Alan Schoenberger"/>
    <x v="1"/>
    <s v="United States"/>
    <s v="New York City"/>
    <s v="New York"/>
    <n v="10024"/>
    <x v="3"/>
    <s v="FUR-FU-10002671"/>
    <x v="0"/>
    <x v="5"/>
    <s v="Electrix 20W Halogen Replacement Bulb for Zoom-In Desk Lamp"/>
    <n v="26.8"/>
    <n v="2"/>
    <n v="0"/>
    <n v="12.863999999999999"/>
    <n v="0.47999999999999993"/>
  </r>
  <r>
    <n v="306"/>
    <s v="CA-2014-130960"/>
    <x v="125"/>
    <d v="2015-01-04T00:00:00"/>
    <x v="1"/>
    <s v="KB-16600"/>
    <s v="Ken Brennan"/>
    <x v="1"/>
    <s v="United States"/>
    <s v="Taylor"/>
    <s v="Michigan"/>
    <n v="48180"/>
    <x v="2"/>
    <s v="OFF-AR-10003651"/>
    <x v="1"/>
    <x v="6"/>
    <s v="Newell 350"/>
    <n v="9.84"/>
    <n v="3"/>
    <n v="0"/>
    <n v="2.8535999999999988"/>
    <n v="0.28999999999999987"/>
  </r>
  <r>
    <n v="307"/>
    <s v="CA-2014-111003"/>
    <x v="106"/>
    <d v="2014-06-06T00:00:00"/>
    <x v="1"/>
    <s v="CR-12625"/>
    <s v="Corey Roper"/>
    <x v="2"/>
    <s v="United States"/>
    <s v="Lakewood"/>
    <s v="New Jersey"/>
    <n v="8701"/>
    <x v="3"/>
    <s v="OFF-BI-10001072"/>
    <x v="1"/>
    <x v="8"/>
    <s v="GBC Clear Cover, 8-1/2 x 11, unpunched, 25 covers per pack"/>
    <n v="45.480000000000004"/>
    <n v="3"/>
    <n v="0"/>
    <n v="20.9208"/>
    <n v="0.45999999999999996"/>
  </r>
  <r>
    <n v="308"/>
    <s v="CA-2014-111003"/>
    <x v="106"/>
    <d v="2014-06-06T00:00:00"/>
    <x v="1"/>
    <s v="CR-12625"/>
    <s v="Corey Roper"/>
    <x v="2"/>
    <s v="United States"/>
    <s v="Lakewood"/>
    <s v="New Jersey"/>
    <n v="8701"/>
    <x v="3"/>
    <s v="OFF-AR-10002135"/>
    <x v="1"/>
    <x v="6"/>
    <s v="Boston Heavy-Duty Trimline Electric Pencil Sharpeners"/>
    <n v="289.20000000000005"/>
    <n v="6"/>
    <n v="0"/>
    <n v="83.867999999999967"/>
    <n v="0.28999999999999981"/>
  </r>
  <r>
    <n v="309"/>
    <s v="CA-2017-126774"/>
    <x v="4"/>
    <d v="2017-04-17T00:00:00"/>
    <x v="2"/>
    <s v="SH-20395"/>
    <s v="Shahid Hopkins"/>
    <x v="0"/>
    <s v="United States"/>
    <s v="Arlington"/>
    <s v="Virginia"/>
    <n v="22204"/>
    <x v="0"/>
    <s v="OFF-AR-10002804"/>
    <x v="1"/>
    <x v="6"/>
    <s v="Faber Castell Col-Erase Pencils"/>
    <n v="4.8899999999999997"/>
    <n v="1"/>
    <n v="0"/>
    <n v="2.0049000000000001"/>
    <n v="0.41000000000000003"/>
  </r>
  <r>
    <n v="310"/>
    <s v="CA-2016-142902"/>
    <x v="126"/>
    <d v="2016-09-14T00:00:00"/>
    <x v="0"/>
    <s v="BP-11185"/>
    <s v="Ben Peterman"/>
    <x v="1"/>
    <s v="United States"/>
    <s v="Arvada"/>
    <s v="Colorado"/>
    <n v="80004"/>
    <x v="1"/>
    <s v="FUR-FU-10001918"/>
    <x v="0"/>
    <x v="5"/>
    <s v="C-Line Cubicle Keepers Polyproplyene Holder With Velcro Backings"/>
    <n v="15.136000000000003"/>
    <n v="4"/>
    <n v="0.2"/>
    <n v="3.5948000000000011"/>
    <n v="0.23750000000000002"/>
  </r>
  <r>
    <n v="311"/>
    <s v="CA-2016-142902"/>
    <x v="126"/>
    <d v="2016-09-14T00:00:00"/>
    <x v="0"/>
    <s v="BP-11185"/>
    <s v="Ben Peterman"/>
    <x v="1"/>
    <s v="United States"/>
    <s v="Arvada"/>
    <s v="Colorado"/>
    <n v="80004"/>
    <x v="1"/>
    <s v="FUR-CH-10004086"/>
    <x v="0"/>
    <x v="1"/>
    <s v="Hon 4070 Series Pagoda Armless Upholstered Stacking Chairs"/>
    <n v="466.76800000000003"/>
    <n v="2"/>
    <n v="0.2"/>
    <n v="52.511399999999981"/>
    <n v="0.11249999999999995"/>
  </r>
  <r>
    <n v="312"/>
    <s v="CA-2016-142902"/>
    <x v="126"/>
    <d v="2016-09-14T00:00:00"/>
    <x v="0"/>
    <s v="BP-11185"/>
    <s v="Ben Peterman"/>
    <x v="1"/>
    <s v="United States"/>
    <s v="Arvada"/>
    <s v="Colorado"/>
    <n v="80004"/>
    <x v="1"/>
    <s v="FUR-FU-10001756"/>
    <x v="0"/>
    <x v="5"/>
    <s v="Eldon Expressions Desk Accessory, Wood Photo Frame, Mahogany"/>
    <n v="15.231999999999999"/>
    <n v="1"/>
    <n v="0.2"/>
    <n v="1.7135999999999978"/>
    <n v="0.11249999999999986"/>
  </r>
  <r>
    <n v="313"/>
    <s v="CA-2016-142902"/>
    <x v="126"/>
    <d v="2016-09-14T00:00:00"/>
    <x v="0"/>
    <s v="BP-11185"/>
    <s v="Ben Peterman"/>
    <x v="1"/>
    <s v="United States"/>
    <s v="Arvada"/>
    <s v="Colorado"/>
    <n v="80004"/>
    <x v="1"/>
    <s v="OFF-LA-10000634"/>
    <x v="1"/>
    <x v="2"/>
    <s v="Avery 509"/>
    <n v="6.2640000000000002"/>
    <n v="3"/>
    <n v="0.2"/>
    <n v="2.0358000000000001"/>
    <n v="0.32500000000000001"/>
  </r>
  <r>
    <n v="314"/>
    <s v="CA-2014-120887"/>
    <x v="127"/>
    <d v="2014-10-03T00:00:00"/>
    <x v="1"/>
    <s v="TS-21205"/>
    <s v="Thomas Seio"/>
    <x v="1"/>
    <s v="United States"/>
    <s v="Hackensack"/>
    <s v="New Jersey"/>
    <n v="7601"/>
    <x v="3"/>
    <s v="FUR-FU-10001588"/>
    <x v="0"/>
    <x v="5"/>
    <s v="Deflect-o SuperTray Unbreakable Stackable Tray, Letter, Black"/>
    <n v="87.539999999999992"/>
    <n v="3"/>
    <n v="0"/>
    <n v="37.642200000000003"/>
    <n v="0.43000000000000005"/>
  </r>
  <r>
    <n v="315"/>
    <s v="CA-2014-167850"/>
    <x v="128"/>
    <d v="2014-08-16T00:00:00"/>
    <x v="1"/>
    <s v="AG-10525"/>
    <s v="Andy Gerbode"/>
    <x v="1"/>
    <s v="United States"/>
    <s v="Saint Petersburg"/>
    <s v="Florida"/>
    <n v="33710"/>
    <x v="0"/>
    <s v="TEC-PH-10002398"/>
    <x v="2"/>
    <x v="7"/>
    <s v="AT&amp;T 1070 Corded Phone"/>
    <n v="178.38400000000001"/>
    <n v="2"/>
    <n v="0.2"/>
    <n v="22.297999999999973"/>
    <n v="0.12499999999999985"/>
  </r>
  <r>
    <n v="316"/>
    <s v="CA-2014-167850"/>
    <x v="128"/>
    <d v="2014-08-16T00:00:00"/>
    <x v="1"/>
    <s v="AG-10525"/>
    <s v="Andy Gerbode"/>
    <x v="1"/>
    <s v="United States"/>
    <s v="Saint Petersburg"/>
    <s v="Florida"/>
    <n v="33710"/>
    <x v="0"/>
    <s v="OFF-PA-10001937"/>
    <x v="1"/>
    <x v="10"/>
    <s v="Xerox 21"/>
    <n v="15.552000000000003"/>
    <n v="3"/>
    <n v="0.2"/>
    <n v="5.4432"/>
    <n v="0.34999999999999992"/>
  </r>
  <r>
    <n v="317"/>
    <s v="CA-2014-164259"/>
    <x v="129"/>
    <d v="2014-12-30T00:00:00"/>
    <x v="2"/>
    <s v="SP-20860"/>
    <s v="Sung Pak"/>
    <x v="1"/>
    <s v="United States"/>
    <s v="Philadelphia"/>
    <s v="Pennsylvania"/>
    <n v="19143"/>
    <x v="3"/>
    <s v="OFF-AR-10003373"/>
    <x v="1"/>
    <x v="6"/>
    <s v="Boston School Pro Electric Pencil Sharpener, 1670"/>
    <n v="99.13600000000001"/>
    <n v="4"/>
    <n v="0.2"/>
    <n v="8.674399999999995"/>
    <n v="8.7499999999999939E-2"/>
  </r>
  <r>
    <n v="318"/>
    <s v="CA-2014-164973"/>
    <x v="130"/>
    <d v="2014-11-09T00:00:00"/>
    <x v="1"/>
    <s v="NM-18445"/>
    <s v="Nathan Mautz"/>
    <x v="2"/>
    <s v="United States"/>
    <s v="New York City"/>
    <s v="New York"/>
    <n v="10024"/>
    <x v="3"/>
    <s v="FUR-CH-10002602"/>
    <x v="0"/>
    <x v="1"/>
    <s v="DMI Arturo Collection Mission-style Design Wood Chair"/>
    <n v="135.88200000000001"/>
    <n v="1"/>
    <n v="0.1"/>
    <n v="24.156800000000004"/>
    <n v="0.17777777777777781"/>
  </r>
  <r>
    <n v="319"/>
    <s v="CA-2014-164973"/>
    <x v="130"/>
    <d v="2014-11-09T00:00:00"/>
    <x v="1"/>
    <s v="NM-18445"/>
    <s v="Nathan Mautz"/>
    <x v="2"/>
    <s v="United States"/>
    <s v="New York City"/>
    <s v="New York"/>
    <n v="10024"/>
    <x v="3"/>
    <s v="TEC-MA-10002927"/>
    <x v="2"/>
    <x v="15"/>
    <s v="Canon imageCLASS MF7460 Monochrome Digital Laser Multifunction Copier"/>
    <n v="3991.98"/>
    <n v="2"/>
    <n v="0"/>
    <n v="1995.99"/>
    <n v="0.5"/>
  </r>
  <r>
    <n v="320"/>
    <s v="CA-2014-164973"/>
    <x v="130"/>
    <d v="2014-11-09T00:00:00"/>
    <x v="1"/>
    <s v="NM-18445"/>
    <s v="Nathan Mautz"/>
    <x v="2"/>
    <s v="United States"/>
    <s v="New York City"/>
    <s v="New York"/>
    <n v="10024"/>
    <x v="3"/>
    <s v="TEC-PH-10004093"/>
    <x v="2"/>
    <x v="7"/>
    <s v="Panasonic Kx-TS550"/>
    <n v="275.94"/>
    <n v="6"/>
    <n v="0"/>
    <n v="80.022599999999997"/>
    <n v="0.28999999999999998"/>
  </r>
  <r>
    <n v="321"/>
    <s v="CA-2014-164973"/>
    <x v="130"/>
    <d v="2014-11-09T00:00:00"/>
    <x v="1"/>
    <s v="NM-18445"/>
    <s v="Nathan Mautz"/>
    <x v="2"/>
    <s v="United States"/>
    <s v="New York City"/>
    <s v="New York"/>
    <n v="10024"/>
    <x v="3"/>
    <s v="TEC-AC-10000892"/>
    <x v="2"/>
    <x v="11"/>
    <s v="NETGEAR N750 Dual Band Wi-Fi Gigabit Router"/>
    <n v="360"/>
    <n v="4"/>
    <n v="0"/>
    <n v="129.6"/>
    <n v="0.36"/>
  </r>
  <r>
    <n v="322"/>
    <s v="CA-2014-164973"/>
    <x v="130"/>
    <d v="2014-11-09T00:00:00"/>
    <x v="1"/>
    <s v="NM-18445"/>
    <s v="Nathan Mautz"/>
    <x v="2"/>
    <s v="United States"/>
    <s v="New York City"/>
    <s v="New York"/>
    <n v="10024"/>
    <x v="3"/>
    <s v="OFF-ST-10002974"/>
    <x v="1"/>
    <x v="4"/>
    <s v="Trav-L-File Heavy-Duty Shuttle II, Black"/>
    <n v="43.57"/>
    <n v="1"/>
    <n v="0"/>
    <n v="13.070999999999998"/>
    <n v="0.29999999999999993"/>
  </r>
  <r>
    <n v="323"/>
    <s v="CA-2014-156601"/>
    <x v="111"/>
    <d v="2014-09-24T00:00:00"/>
    <x v="1"/>
    <s v="FA-14230"/>
    <s v="Frank Atkinson"/>
    <x v="1"/>
    <s v="United States"/>
    <s v="Long Beach"/>
    <s v="California"/>
    <n v="90805"/>
    <x v="1"/>
    <s v="OFF-FA-10000624"/>
    <x v="1"/>
    <x v="13"/>
    <s v="OIC Binder Clips"/>
    <n v="7.16"/>
    <n v="2"/>
    <n v="0"/>
    <n v="3.58"/>
    <n v="0.5"/>
  </r>
  <r>
    <n v="324"/>
    <s v="CA-2016-162138"/>
    <x v="131"/>
    <d v="2016-04-27T00:00:00"/>
    <x v="1"/>
    <s v="GK-14620"/>
    <s v="Grace Kelly"/>
    <x v="1"/>
    <s v="United States"/>
    <s v="Hesperia"/>
    <s v="California"/>
    <n v="92345"/>
    <x v="1"/>
    <s v="OFF-BI-10004593"/>
    <x v="1"/>
    <x v="8"/>
    <s v="Ibico Laser Imprintable Binding System Covers"/>
    <n v="251.52"/>
    <n v="6"/>
    <n v="0.2"/>
    <n v="81.744"/>
    <n v="0.32500000000000001"/>
  </r>
  <r>
    <n v="325"/>
    <s v="CA-2016-162138"/>
    <x v="131"/>
    <d v="2016-04-27T00:00:00"/>
    <x v="1"/>
    <s v="GK-14620"/>
    <s v="Grace Kelly"/>
    <x v="1"/>
    <s v="United States"/>
    <s v="Hesperia"/>
    <s v="California"/>
    <n v="92345"/>
    <x v="1"/>
    <s v="TEC-AC-10001908"/>
    <x v="2"/>
    <x v="11"/>
    <s v="Logitech Wireless Headset h800"/>
    <n v="99.99"/>
    <n v="1"/>
    <n v="0"/>
    <n v="34.996499999999997"/>
    <n v="0.35"/>
  </r>
  <r>
    <n v="326"/>
    <s v="CA-2017-153339"/>
    <x v="132"/>
    <d v="2017-11-05T00:00:00"/>
    <x v="0"/>
    <s v="DJ-13510"/>
    <s v="Don Jones"/>
    <x v="1"/>
    <s v="United States"/>
    <s v="Murfreesboro"/>
    <s v="Tennessee"/>
    <n v="37130"/>
    <x v="0"/>
    <s v="FUR-FU-10001967"/>
    <x v="0"/>
    <x v="5"/>
    <s v="Telescoping Adjustable Floor Lamp"/>
    <n v="15.991999999999999"/>
    <n v="1"/>
    <n v="0.2"/>
    <n v="0.99949999999999894"/>
    <n v="6.2499999999999938E-2"/>
  </r>
  <r>
    <n v="327"/>
    <s v="US-2016-141544"/>
    <x v="133"/>
    <d v="2016-09-01T00:00:00"/>
    <x v="2"/>
    <s v="PO-18850"/>
    <s v="Patrick O'Brill"/>
    <x v="0"/>
    <s v="United States"/>
    <s v="Philadelphia"/>
    <s v="Pennsylvania"/>
    <n v="19143"/>
    <x v="3"/>
    <s v="TEC-PH-10003645"/>
    <x v="2"/>
    <x v="7"/>
    <s v="Aastra 57i VoIP phone"/>
    <n v="290.89800000000002"/>
    <n v="3"/>
    <n v="0.4"/>
    <n v="-67.876199999999997"/>
    <n v="-0.23333333333333331"/>
  </r>
  <r>
    <n v="328"/>
    <s v="US-2016-141544"/>
    <x v="133"/>
    <d v="2016-09-01T00:00:00"/>
    <x v="2"/>
    <s v="PO-18850"/>
    <s v="Patrick O'Brill"/>
    <x v="0"/>
    <s v="United States"/>
    <s v="Philadelphia"/>
    <s v="Pennsylvania"/>
    <n v="19143"/>
    <x v="3"/>
    <s v="OFF-ST-10000675"/>
    <x v="1"/>
    <x v="4"/>
    <s v="File Shuttle II and Handi-File, Black"/>
    <n v="54.224000000000004"/>
    <n v="2"/>
    <n v="0.2"/>
    <n v="3.3889999999999993"/>
    <n v="6.2499999999999986E-2"/>
  </r>
  <r>
    <n v="329"/>
    <s v="US-2016-141544"/>
    <x v="133"/>
    <d v="2016-09-01T00:00:00"/>
    <x v="2"/>
    <s v="PO-18850"/>
    <s v="Patrick O'Brill"/>
    <x v="0"/>
    <s v="United States"/>
    <s v="Philadelphia"/>
    <s v="Pennsylvania"/>
    <n v="19143"/>
    <x v="3"/>
    <s v="FUR-CH-10003312"/>
    <x v="0"/>
    <x v="1"/>
    <s v="Hon 2090 “Pillow Soft” Series Mid Back Swivel/Tilt Chairs"/>
    <n v="786.74400000000003"/>
    <n v="4"/>
    <n v="0.3"/>
    <n v="-258.50160000000011"/>
    <n v="-0.32857142857142868"/>
  </r>
  <r>
    <n v="330"/>
    <s v="US-2016-141544"/>
    <x v="133"/>
    <d v="2016-09-01T00:00:00"/>
    <x v="2"/>
    <s v="PO-18850"/>
    <s v="Patrick O'Brill"/>
    <x v="0"/>
    <s v="United States"/>
    <s v="Philadelphia"/>
    <s v="Pennsylvania"/>
    <n v="19143"/>
    <x v="3"/>
    <s v="OFF-LA-10001074"/>
    <x v="1"/>
    <x v="2"/>
    <s v="Round Specialty Laser Printer Labels"/>
    <n v="100.24000000000001"/>
    <n v="10"/>
    <n v="0.2"/>
    <n v="33.830999999999989"/>
    <n v="0.33749999999999986"/>
  </r>
  <r>
    <n v="331"/>
    <s v="US-2016-141544"/>
    <x v="133"/>
    <d v="2016-09-01T00:00:00"/>
    <x v="2"/>
    <s v="PO-18850"/>
    <s v="Patrick O'Brill"/>
    <x v="0"/>
    <s v="United States"/>
    <s v="Philadelphia"/>
    <s v="Pennsylvania"/>
    <n v="19143"/>
    <x v="3"/>
    <s v="OFF-BI-10001524"/>
    <x v="1"/>
    <x v="8"/>
    <s v="GBC Premium Transparent Covers with Diagonal Lined Pattern"/>
    <n v="37.76400000000001"/>
    <n v="6"/>
    <n v="0.7"/>
    <n v="-27.693600000000004"/>
    <n v="-0.73333333333333328"/>
  </r>
  <r>
    <n v="332"/>
    <s v="US-2016-150147"/>
    <x v="134"/>
    <d v="2016-04-29T00:00:00"/>
    <x v="0"/>
    <s v="JL-15850"/>
    <s v="John Lucas"/>
    <x v="0"/>
    <s v="United States"/>
    <s v="Philadelphia"/>
    <s v="Pennsylvania"/>
    <n v="19134"/>
    <x v="3"/>
    <s v="TEC-PH-10004614"/>
    <x v="2"/>
    <x v="7"/>
    <s v="AT&amp;T 841000 Phone"/>
    <n v="82.8"/>
    <n v="2"/>
    <n v="0.4"/>
    <n v="-20.700000000000003"/>
    <n v="-0.25000000000000006"/>
  </r>
  <r>
    <n v="333"/>
    <s v="US-2016-150147"/>
    <x v="134"/>
    <d v="2016-04-29T00:00:00"/>
    <x v="0"/>
    <s v="JL-15850"/>
    <s v="John Lucas"/>
    <x v="0"/>
    <s v="United States"/>
    <s v="Philadelphia"/>
    <s v="Pennsylvania"/>
    <n v="19134"/>
    <x v="3"/>
    <s v="OFF-BI-10001153"/>
    <x v="1"/>
    <x v="8"/>
    <s v="Ibico Recycled Grain-Textured Covers"/>
    <n v="20.724000000000004"/>
    <n v="2"/>
    <n v="0.7"/>
    <n v="-13.815999999999995"/>
    <n v="-0.6666666666666663"/>
  </r>
  <r>
    <n v="334"/>
    <s v="US-2016-150147"/>
    <x v="134"/>
    <d v="2016-04-29T00:00:00"/>
    <x v="0"/>
    <s v="JL-15850"/>
    <s v="John Lucas"/>
    <x v="0"/>
    <s v="United States"/>
    <s v="Philadelphia"/>
    <s v="Pennsylvania"/>
    <n v="19134"/>
    <x v="3"/>
    <s v="OFF-BI-10001982"/>
    <x v="1"/>
    <x v="8"/>
    <s v="Wilson Jones Custom Binder Spines &amp; Labels"/>
    <n v="4.8960000000000008"/>
    <n v="3"/>
    <n v="0.7"/>
    <n v="-3.4271999999999991"/>
    <n v="-0.69999999999999973"/>
  </r>
  <r>
    <n v="335"/>
    <s v="CA-2015-137946"/>
    <x v="135"/>
    <d v="2015-09-04T00:00:00"/>
    <x v="0"/>
    <s v="DB-13615"/>
    <s v="Doug Bickford"/>
    <x v="0"/>
    <s v="United States"/>
    <s v="Los Angeles"/>
    <s v="California"/>
    <n v="90045"/>
    <x v="1"/>
    <s v="OFF-BI-10001922"/>
    <x v="1"/>
    <x v="8"/>
    <s v="Storex Dura Pro Binders"/>
    <n v="4.7520000000000007"/>
    <n v="1"/>
    <n v="0.2"/>
    <n v="1.6037999999999997"/>
    <n v="0.33749999999999986"/>
  </r>
  <r>
    <n v="336"/>
    <s v="CA-2015-137946"/>
    <x v="135"/>
    <d v="2015-09-04T00:00:00"/>
    <x v="0"/>
    <s v="DB-13615"/>
    <s v="Doug Bickford"/>
    <x v="0"/>
    <s v="United States"/>
    <s v="Los Angeles"/>
    <s v="California"/>
    <n v="90045"/>
    <x v="1"/>
    <s v="TEC-CO-10001449"/>
    <x v="2"/>
    <x v="16"/>
    <s v="Hewlett Packard LaserJet 3310 Copier"/>
    <n v="959.98400000000004"/>
    <n v="2"/>
    <n v="0.2"/>
    <n v="335.99440000000004"/>
    <n v="0.35000000000000003"/>
  </r>
  <r>
    <n v="337"/>
    <s v="CA-2015-137946"/>
    <x v="135"/>
    <d v="2015-09-04T00:00:00"/>
    <x v="0"/>
    <s v="DB-13615"/>
    <s v="Doug Bickford"/>
    <x v="0"/>
    <s v="United States"/>
    <s v="Los Angeles"/>
    <s v="California"/>
    <n v="90045"/>
    <x v="1"/>
    <s v="OFF-BI-10004140"/>
    <x v="1"/>
    <x v="8"/>
    <s v="Avery Non-Stick Binders"/>
    <n v="14.368000000000002"/>
    <n v="4"/>
    <n v="0.2"/>
    <n v="4.4899999999999984"/>
    <n v="0.31249999999999983"/>
  </r>
  <r>
    <n v="338"/>
    <s v="CA-2014-129924"/>
    <x v="136"/>
    <d v="2014-07-17T00:00:00"/>
    <x v="1"/>
    <s v="AC-10420"/>
    <s v="Alyssa Crouse"/>
    <x v="1"/>
    <s v="United States"/>
    <s v="San Francisco"/>
    <s v="California"/>
    <n v="94122"/>
    <x v="1"/>
    <s v="OFF-BI-10003314"/>
    <x v="1"/>
    <x v="8"/>
    <s v="Tuff Stuff Recycled Round Ring Binders"/>
    <n v="7.7120000000000006"/>
    <n v="2"/>
    <n v="0.2"/>
    <n v="2.7956000000000003"/>
    <n v="0.36249999999999999"/>
  </r>
  <r>
    <n v="339"/>
    <s v="CA-2014-129924"/>
    <x v="136"/>
    <d v="2014-07-17T00:00:00"/>
    <x v="1"/>
    <s v="AC-10420"/>
    <s v="Alyssa Crouse"/>
    <x v="1"/>
    <s v="United States"/>
    <s v="San Francisco"/>
    <s v="California"/>
    <n v="94122"/>
    <x v="1"/>
    <s v="FUR-TA-10004575"/>
    <x v="0"/>
    <x v="3"/>
    <s v="Hon 5100 Series Wood Tables"/>
    <n v="698.35200000000009"/>
    <n v="3"/>
    <n v="0.2"/>
    <n v="-17.458800000000053"/>
    <n v="-2.5000000000000074E-2"/>
  </r>
  <r>
    <n v="340"/>
    <s v="CA-2015-128167"/>
    <x v="137"/>
    <d v="2015-06-26T00:00:00"/>
    <x v="0"/>
    <s v="KL-16645"/>
    <s v="Ken Lonsdale"/>
    <x v="0"/>
    <s v="United States"/>
    <s v="Layton"/>
    <s v="Utah"/>
    <n v="84041"/>
    <x v="1"/>
    <s v="OFF-FA-10000490"/>
    <x v="1"/>
    <x v="13"/>
    <s v="OIC Binder Clips, Mini, 1/4&quot; Capacity, Black"/>
    <n v="4.96"/>
    <n v="4"/>
    <n v="0"/>
    <n v="2.3311999999999999"/>
    <n v="0.47"/>
  </r>
  <r>
    <n v="341"/>
    <s v="CA-2014-122336"/>
    <x v="138"/>
    <d v="2014-04-17T00:00:00"/>
    <x v="0"/>
    <s v="JD-15895"/>
    <s v="Jonathan Doherty"/>
    <x v="1"/>
    <s v="United States"/>
    <s v="Philadelphia"/>
    <s v="Pennsylvania"/>
    <n v="19140"/>
    <x v="3"/>
    <s v="OFF-AR-10000122"/>
    <x v="1"/>
    <x v="6"/>
    <s v="Newell 314"/>
    <n v="17.856000000000002"/>
    <n v="4"/>
    <n v="0.2"/>
    <n v="1.1159999999999979"/>
    <n v="6.2499999999999875E-2"/>
  </r>
  <r>
    <n v="342"/>
    <s v="CA-2014-122336"/>
    <x v="138"/>
    <d v="2014-04-17T00:00:00"/>
    <x v="0"/>
    <s v="JD-15895"/>
    <s v="Jonathan Doherty"/>
    <x v="1"/>
    <s v="United States"/>
    <s v="Philadelphia"/>
    <s v="Pennsylvania"/>
    <n v="19140"/>
    <x v="3"/>
    <s v="OFF-BI-10003656"/>
    <x v="1"/>
    <x v="8"/>
    <s v="Fellowes PB200 Plastic Comb Binding Machine"/>
    <n v="509.97000000000008"/>
    <n v="10"/>
    <n v="0.7"/>
    <n v="-407.97599999999989"/>
    <n v="-0.7999999999999996"/>
  </r>
  <r>
    <n v="343"/>
    <s v="CA-2014-122336"/>
    <x v="138"/>
    <d v="2014-04-17T00:00:00"/>
    <x v="0"/>
    <s v="JD-15895"/>
    <s v="Jonathan Doherty"/>
    <x v="1"/>
    <s v="United States"/>
    <s v="Philadelphia"/>
    <s v="Pennsylvania"/>
    <n v="19140"/>
    <x v="3"/>
    <s v="OFF-FA-10002780"/>
    <x v="1"/>
    <x v="13"/>
    <s v="Staples"/>
    <n v="30.991999999999997"/>
    <n v="13"/>
    <n v="0.2"/>
    <n v="10.072399999999996"/>
    <n v="0.3249999999999999"/>
  </r>
  <r>
    <n v="344"/>
    <s v="CA-2014-122336"/>
    <x v="138"/>
    <d v="2014-04-17T00:00:00"/>
    <x v="0"/>
    <s v="JD-15895"/>
    <s v="Jonathan Doherty"/>
    <x v="1"/>
    <s v="United States"/>
    <s v="Philadelphia"/>
    <s v="Pennsylvania"/>
    <n v="19140"/>
    <x v="3"/>
    <s v="TEC-PH-10000702"/>
    <x v="2"/>
    <x v="7"/>
    <s v="Square Credit Card Reader, 4 1/2&quot; x 4 1/2&quot; x 1&quot;, White"/>
    <n v="71.927999999999997"/>
    <n v="12"/>
    <n v="0.4"/>
    <n v="8.3915999999999897"/>
    <n v="0.11666666666666653"/>
  </r>
  <r>
    <n v="345"/>
    <s v="US-2015-120712"/>
    <x v="139"/>
    <d v="2015-12-24T00:00:00"/>
    <x v="1"/>
    <s v="CS-12130"/>
    <s v="Chad Sievert"/>
    <x v="0"/>
    <s v="United States"/>
    <s v="Austin"/>
    <s v="Texas"/>
    <n v="78745"/>
    <x v="2"/>
    <s v="OFF-ST-10000107"/>
    <x v="1"/>
    <x v="4"/>
    <s v="Fellowes Super Stor/Drawer"/>
    <n v="88.800000000000011"/>
    <n v="4"/>
    <n v="0.2"/>
    <n v="-2.2200000000000131"/>
    <n v="-2.5000000000000144E-2"/>
  </r>
  <r>
    <n v="346"/>
    <s v="CA-2017-169901"/>
    <x v="140"/>
    <d v="2017-06-19T00:00:00"/>
    <x v="1"/>
    <s v="CC-12550"/>
    <s v="Clay Cheatham"/>
    <x v="0"/>
    <s v="United States"/>
    <s v="San Francisco"/>
    <s v="California"/>
    <n v="94122"/>
    <x v="1"/>
    <s v="TEC-PH-10002293"/>
    <x v="2"/>
    <x v="7"/>
    <s v="Anker 36W 4-Port USB Wall Charger Travel Power Adapter for iPhone 5s 5c 5"/>
    <n v="47.975999999999999"/>
    <n v="3"/>
    <n v="0.2"/>
    <n v="4.7976000000000028"/>
    <n v="0.10000000000000006"/>
  </r>
  <r>
    <n v="347"/>
    <s v="CA-2017-134306"/>
    <x v="141"/>
    <d v="2017-07-12T00:00:00"/>
    <x v="1"/>
    <s v="TD-20995"/>
    <s v="Tamara Dahlen"/>
    <x v="0"/>
    <s v="United States"/>
    <s v="Lowell"/>
    <s v="Massachusetts"/>
    <n v="1852"/>
    <x v="3"/>
    <s v="OFF-AR-10004027"/>
    <x v="1"/>
    <x v="6"/>
    <s v="Binney &amp; Smith inkTank Erasable Desk Highlighter, Chisel Tip, Yellow, 12/Box"/>
    <n v="7.5600000000000005"/>
    <n v="3"/>
    <n v="0"/>
    <n v="3.0996000000000006"/>
    <n v="0.41000000000000003"/>
  </r>
  <r>
    <n v="348"/>
    <s v="CA-2017-134306"/>
    <x v="141"/>
    <d v="2017-07-12T00:00:00"/>
    <x v="1"/>
    <s v="TD-20995"/>
    <s v="Tamara Dahlen"/>
    <x v="0"/>
    <s v="United States"/>
    <s v="Lowell"/>
    <s v="Massachusetts"/>
    <n v="1852"/>
    <x v="3"/>
    <s v="OFF-PA-10000249"/>
    <x v="1"/>
    <x v="10"/>
    <s v="Easy-staple paper"/>
    <n v="24.56"/>
    <n v="2"/>
    <n v="0"/>
    <n v="11.543199999999999"/>
    <n v="0.47"/>
  </r>
  <r>
    <n v="349"/>
    <s v="CA-2017-134306"/>
    <x v="141"/>
    <d v="2017-07-12T00:00:00"/>
    <x v="1"/>
    <s v="TD-20995"/>
    <s v="Tamara Dahlen"/>
    <x v="0"/>
    <s v="United States"/>
    <s v="Lowell"/>
    <s v="Massachusetts"/>
    <n v="1852"/>
    <x v="3"/>
    <s v="OFF-AR-10001374"/>
    <x v="1"/>
    <x v="6"/>
    <s v="BIC Brite Liner Highlighters, Chisel Tip"/>
    <n v="12.96"/>
    <n v="2"/>
    <n v="0"/>
    <n v="4.1471999999999998"/>
    <n v="0.31999999999999995"/>
  </r>
  <r>
    <n v="350"/>
    <s v="CA-2016-129714"/>
    <x v="142"/>
    <d v="2016-09-03T00:00:00"/>
    <x v="2"/>
    <s v="AB-10060"/>
    <s v="Adam Bellavance"/>
    <x v="2"/>
    <s v="United States"/>
    <s v="New York City"/>
    <s v="New York"/>
    <n v="10009"/>
    <x v="3"/>
    <s v="TEC-AC-10000290"/>
    <x v="2"/>
    <x v="11"/>
    <s v="Sabrent 4-Port USB 2.0 Hub"/>
    <n v="6.79"/>
    <n v="1"/>
    <n v="0"/>
    <n v="2.3086000000000002"/>
    <n v="0.34"/>
  </r>
  <r>
    <n v="351"/>
    <s v="CA-2016-129714"/>
    <x v="142"/>
    <d v="2016-09-03T00:00:00"/>
    <x v="2"/>
    <s v="AB-10060"/>
    <s v="Adam Bellavance"/>
    <x v="2"/>
    <s v="United States"/>
    <s v="New York City"/>
    <s v="New York"/>
    <n v="10009"/>
    <x v="3"/>
    <s v="OFF-PA-10001970"/>
    <x v="1"/>
    <x v="10"/>
    <s v="Xerox 1881"/>
    <n v="24.56"/>
    <n v="2"/>
    <n v="0"/>
    <n v="11.543199999999999"/>
    <n v="0.47"/>
  </r>
  <r>
    <n v="352"/>
    <s v="CA-2016-129714"/>
    <x v="142"/>
    <d v="2016-09-03T00:00:00"/>
    <x v="2"/>
    <s v="AB-10060"/>
    <s v="Adam Bellavance"/>
    <x v="2"/>
    <s v="United States"/>
    <s v="New York City"/>
    <s v="New York"/>
    <n v="10009"/>
    <x v="3"/>
    <s v="OFF-BI-10002160"/>
    <x v="1"/>
    <x v="8"/>
    <s v="Acco Hanging Data Binders"/>
    <n v="3.048"/>
    <n v="1"/>
    <n v="0.2"/>
    <n v="1.0668"/>
    <n v="0.35"/>
  </r>
  <r>
    <n v="353"/>
    <s v="CA-2016-129714"/>
    <x v="142"/>
    <d v="2016-09-03T00:00:00"/>
    <x v="2"/>
    <s v="AB-10060"/>
    <s v="Adam Bellavance"/>
    <x v="2"/>
    <s v="United States"/>
    <s v="New York City"/>
    <s v="New York"/>
    <n v="10009"/>
    <x v="3"/>
    <s v="OFF-PA-10001970"/>
    <x v="1"/>
    <x v="10"/>
    <s v="Xerox 1881"/>
    <n v="49.12"/>
    <n v="4"/>
    <n v="0"/>
    <n v="23.086399999999998"/>
    <n v="0.47"/>
  </r>
  <r>
    <n v="354"/>
    <s v="CA-2016-129714"/>
    <x v="142"/>
    <d v="2016-09-03T00:00:00"/>
    <x v="2"/>
    <s v="AB-10060"/>
    <s v="Adam Bellavance"/>
    <x v="2"/>
    <s v="United States"/>
    <s v="New York City"/>
    <s v="New York"/>
    <n v="10009"/>
    <x v="3"/>
    <s v="OFF-BI-10004995"/>
    <x v="1"/>
    <x v="8"/>
    <s v="GBC DocuBind P400 Electric Binding System"/>
    <n v="4355.1680000000006"/>
    <n v="4"/>
    <n v="0.2"/>
    <n v="1415.4295999999997"/>
    <n v="0.3249999999999999"/>
  </r>
  <r>
    <n v="355"/>
    <s v="CA-2016-138520"/>
    <x v="143"/>
    <d v="2016-04-13T00:00:00"/>
    <x v="1"/>
    <s v="JL-15505"/>
    <s v="Jeremy Lonsdale"/>
    <x v="0"/>
    <s v="United States"/>
    <s v="New York City"/>
    <s v="New York"/>
    <n v="10035"/>
    <x v="3"/>
    <s v="FUR-BO-10002268"/>
    <x v="0"/>
    <x v="0"/>
    <s v="Sauder Barrister Bookcases"/>
    <n v="388.70400000000006"/>
    <n v="6"/>
    <n v="0.2"/>
    <n v="-4.8588000000000022"/>
    <n v="-1.2500000000000004E-2"/>
  </r>
  <r>
    <n v="356"/>
    <s v="CA-2016-138520"/>
    <x v="143"/>
    <d v="2016-04-13T00:00:00"/>
    <x v="1"/>
    <s v="JL-15505"/>
    <s v="Jeremy Lonsdale"/>
    <x v="0"/>
    <s v="United States"/>
    <s v="New York City"/>
    <s v="New York"/>
    <n v="10035"/>
    <x v="3"/>
    <s v="OFF-EN-10001137"/>
    <x v="1"/>
    <x v="12"/>
    <s v="#10 Gummed Flap White Envelopes, 100/Box"/>
    <n v="8.26"/>
    <n v="2"/>
    <n v="0"/>
    <n v="3.7995999999999999"/>
    <n v="0.46"/>
  </r>
  <r>
    <n v="357"/>
    <s v="CA-2016-138520"/>
    <x v="143"/>
    <d v="2016-04-13T00:00:00"/>
    <x v="1"/>
    <s v="JL-15505"/>
    <s v="Jeremy Lonsdale"/>
    <x v="0"/>
    <s v="United States"/>
    <s v="New York City"/>
    <s v="New York"/>
    <n v="10035"/>
    <x v="3"/>
    <s v="OFF-AR-10002399"/>
    <x v="1"/>
    <x v="6"/>
    <s v="Dixon Prang Watercolor Pencils, 10-Color Set with Brush"/>
    <n v="17.04"/>
    <n v="4"/>
    <n v="0"/>
    <n v="6.9863999999999997"/>
    <n v="0.41000000000000003"/>
  </r>
  <r>
    <n v="358"/>
    <s v="CA-2016-138520"/>
    <x v="143"/>
    <d v="2016-04-13T00:00:00"/>
    <x v="1"/>
    <s v="JL-15505"/>
    <s v="Jeremy Lonsdale"/>
    <x v="0"/>
    <s v="United States"/>
    <s v="New York City"/>
    <s v="New York"/>
    <n v="10035"/>
    <x v="3"/>
    <s v="OFF-PA-10002713"/>
    <x v="1"/>
    <x v="10"/>
    <s v="Adams Phone Message Book, 200 Message Capacity, 8 1/16” x 11”"/>
    <n v="34.4"/>
    <n v="5"/>
    <n v="0"/>
    <n v="15.823999999999998"/>
    <n v="0.45999999999999996"/>
  </r>
  <r>
    <n v="359"/>
    <s v="CA-2016-130001"/>
    <x v="131"/>
    <d v="2016-04-28T00:00:00"/>
    <x v="1"/>
    <s v="HK-14890"/>
    <s v="Heather Kirkland"/>
    <x v="1"/>
    <s v="United States"/>
    <s v="Charlotte"/>
    <s v="North Carolina"/>
    <n v="28205"/>
    <x v="0"/>
    <s v="OFF-PA-10002666"/>
    <x v="1"/>
    <x v="10"/>
    <s v="Southworth 25% Cotton Linen-Finish Paper &amp; Envelopes"/>
    <n v="36.240000000000009"/>
    <n v="5"/>
    <n v="0.2"/>
    <n v="11.324999999999996"/>
    <n v="0.31249999999999978"/>
  </r>
  <r>
    <n v="360"/>
    <s v="CA-2017-155698"/>
    <x v="144"/>
    <d v="2017-03-11T00:00:00"/>
    <x v="2"/>
    <s v="VB-21745"/>
    <s v="Victoria Brennan"/>
    <x v="1"/>
    <s v="United States"/>
    <s v="Columbus"/>
    <s v="Georgia"/>
    <n v="31907"/>
    <x v="0"/>
    <s v="OFF-AP-10001124"/>
    <x v="1"/>
    <x v="9"/>
    <s v="Belkin 8 Outlet SurgeMaster II Gold Surge Protector with Phone Protection"/>
    <n v="647.84"/>
    <n v="8"/>
    <n v="0"/>
    <n v="168.4384"/>
    <n v="0.26"/>
  </r>
  <r>
    <n v="361"/>
    <s v="CA-2017-155698"/>
    <x v="144"/>
    <d v="2017-03-11T00:00:00"/>
    <x v="2"/>
    <s v="VB-21745"/>
    <s v="Victoria Brennan"/>
    <x v="1"/>
    <s v="United States"/>
    <s v="Columbus"/>
    <s v="Georgia"/>
    <n v="31907"/>
    <x v="0"/>
    <s v="OFF-LA-10001158"/>
    <x v="1"/>
    <x v="2"/>
    <s v="Avery Address/Shipping Labels for Typewriters, 4&quot; x 2&quot;"/>
    <n v="20.7"/>
    <n v="2"/>
    <n v="0"/>
    <n v="9.9359999999999999"/>
    <n v="0.48000000000000004"/>
  </r>
  <r>
    <n v="362"/>
    <s v="CA-2017-144904"/>
    <x v="145"/>
    <d v="2017-10-01T00:00:00"/>
    <x v="1"/>
    <s v="KW-16435"/>
    <s v="Katrina Willman"/>
    <x v="0"/>
    <s v="United States"/>
    <s v="New York City"/>
    <s v="New York"/>
    <n v="10009"/>
    <x v="3"/>
    <s v="OFF-LA-10001158"/>
    <x v="1"/>
    <x v="2"/>
    <s v="Avery Address/Shipping Labels for Typewriters, 4&quot; x 2&quot;"/>
    <n v="20.7"/>
    <n v="2"/>
    <n v="0"/>
    <n v="9.9359999999999999"/>
    <n v="0.48000000000000004"/>
  </r>
  <r>
    <n v="363"/>
    <s v="CA-2017-144904"/>
    <x v="145"/>
    <d v="2017-10-01T00:00:00"/>
    <x v="1"/>
    <s v="KW-16435"/>
    <s v="Katrina Willman"/>
    <x v="0"/>
    <s v="United States"/>
    <s v="New York City"/>
    <s v="New York"/>
    <n v="10009"/>
    <x v="3"/>
    <s v="FUR-CH-10000785"/>
    <x v="0"/>
    <x v="1"/>
    <s v="Global Ergonomic Managers Chair"/>
    <n v="488.64600000000002"/>
    <n v="3"/>
    <n v="0.1"/>
    <n v="86.870400000000004"/>
    <n v="0.17777777777777778"/>
  </r>
  <r>
    <n v="364"/>
    <s v="CA-2017-144904"/>
    <x v="145"/>
    <d v="2017-10-01T00:00:00"/>
    <x v="1"/>
    <s v="KW-16435"/>
    <s v="Katrina Willman"/>
    <x v="0"/>
    <s v="United States"/>
    <s v="New York City"/>
    <s v="New York"/>
    <n v="10009"/>
    <x v="3"/>
    <s v="OFF-AR-10003732"/>
    <x v="1"/>
    <x v="6"/>
    <s v="Newell 333"/>
    <n v="5.56"/>
    <n v="2"/>
    <n v="0"/>
    <n v="1.4455999999999998"/>
    <n v="0.25999999999999995"/>
  </r>
  <r>
    <n v="365"/>
    <s v="CA-2017-144904"/>
    <x v="145"/>
    <d v="2017-10-01T00:00:00"/>
    <x v="1"/>
    <s v="KW-16435"/>
    <s v="Katrina Willman"/>
    <x v="0"/>
    <s v="United States"/>
    <s v="New York City"/>
    <s v="New York"/>
    <n v="10009"/>
    <x v="3"/>
    <s v="FUR-FU-10000023"/>
    <x v="0"/>
    <x v="5"/>
    <s v="Eldon Wave Desk Accessories"/>
    <n v="47.12"/>
    <n v="8"/>
    <n v="0"/>
    <n v="20.732800000000001"/>
    <n v="0.44000000000000006"/>
  </r>
  <r>
    <n v="366"/>
    <s v="CA-2014-123344"/>
    <x v="146"/>
    <d v="2014-09-29T00:00:00"/>
    <x v="1"/>
    <s v="JD-16060"/>
    <s v="Julia Dunbar"/>
    <x v="0"/>
    <s v="United States"/>
    <s v="San Francisco"/>
    <s v="California"/>
    <n v="94109"/>
    <x v="1"/>
    <s v="OFF-ST-10001713"/>
    <x v="1"/>
    <x v="4"/>
    <s v="Gould Plastics 9-Pocket Panel Bin, 18-3/8w x 5-1/4d x 20-1/2h, Black"/>
    <n v="211.96"/>
    <n v="4"/>
    <n v="0"/>
    <n v="8.4783999999999935"/>
    <n v="3.9999999999999966E-2"/>
  </r>
  <r>
    <n v="367"/>
    <s v="CA-2016-155516"/>
    <x v="147"/>
    <d v="2016-10-21T00:00:00"/>
    <x v="3"/>
    <s v="MK-17905"/>
    <s v="Michael Kennedy"/>
    <x v="1"/>
    <s v="United States"/>
    <s v="Manchester"/>
    <s v="Connecticut"/>
    <n v="6040"/>
    <x v="3"/>
    <s v="OFF-BI-10002412"/>
    <x v="1"/>
    <x v="8"/>
    <s v="Wilson Jones “Snap” Scratch Pad Binder Tool for Ring Binders"/>
    <n v="23.2"/>
    <n v="4"/>
    <n v="0"/>
    <n v="10.44"/>
    <n v="0.45"/>
  </r>
  <r>
    <n v="368"/>
    <s v="CA-2016-155516"/>
    <x v="147"/>
    <d v="2016-10-21T00:00:00"/>
    <x v="3"/>
    <s v="MK-17905"/>
    <s v="Michael Kennedy"/>
    <x v="1"/>
    <s v="United States"/>
    <s v="Manchester"/>
    <s v="Connecticut"/>
    <n v="6040"/>
    <x v="3"/>
    <s v="OFF-SU-10001225"/>
    <x v="1"/>
    <x v="14"/>
    <s v="Staple remover"/>
    <n v="7.36"/>
    <n v="2"/>
    <n v="0"/>
    <n v="0.14719999999999978"/>
    <n v="1.9999999999999969E-2"/>
  </r>
  <r>
    <n v="369"/>
    <s v="CA-2016-155516"/>
    <x v="147"/>
    <d v="2016-10-21T00:00:00"/>
    <x v="3"/>
    <s v="MK-17905"/>
    <s v="Michael Kennedy"/>
    <x v="1"/>
    <s v="United States"/>
    <s v="Manchester"/>
    <s v="Connecticut"/>
    <n v="6040"/>
    <x v="3"/>
    <s v="OFF-ST-10002406"/>
    <x v="1"/>
    <x v="4"/>
    <s v="Pizazz Global Quick File"/>
    <n v="104.79"/>
    <n v="7"/>
    <n v="0"/>
    <n v="29.341200000000008"/>
    <n v="0.28000000000000008"/>
  </r>
  <r>
    <n v="370"/>
    <s v="CA-2016-155516"/>
    <x v="147"/>
    <d v="2016-10-21T00:00:00"/>
    <x v="3"/>
    <s v="MK-17905"/>
    <s v="Michael Kennedy"/>
    <x v="1"/>
    <s v="United States"/>
    <s v="Manchester"/>
    <s v="Connecticut"/>
    <n v="6040"/>
    <x v="3"/>
    <s v="FUR-BO-10002545"/>
    <x v="0"/>
    <x v="0"/>
    <s v="Atlantic Metals Mobile 3-Shelf Bookcases, Custom Colors"/>
    <n v="1043.92"/>
    <n v="4"/>
    <n v="0"/>
    <n v="271.41920000000005"/>
    <n v="0.26"/>
  </r>
  <r>
    <n v="371"/>
    <s v="CA-2017-104745"/>
    <x v="148"/>
    <d v="2017-06-04T00:00:00"/>
    <x v="1"/>
    <s v="GT-14755"/>
    <s v="Guy Thornton"/>
    <x v="0"/>
    <s v="United States"/>
    <s v="Harlingen"/>
    <s v="Texas"/>
    <n v="78550"/>
    <x v="2"/>
    <s v="OFF-PA-10002036"/>
    <x v="1"/>
    <x v="10"/>
    <s v="Xerox 1930"/>
    <n v="25.920000000000005"/>
    <n v="5"/>
    <n v="0.2"/>
    <n v="9.3960000000000008"/>
    <n v="0.36249999999999993"/>
  </r>
  <r>
    <n v="372"/>
    <s v="CA-2017-104745"/>
    <x v="148"/>
    <d v="2017-06-04T00:00:00"/>
    <x v="1"/>
    <s v="GT-14755"/>
    <s v="Guy Thornton"/>
    <x v="0"/>
    <s v="United States"/>
    <s v="Harlingen"/>
    <s v="Texas"/>
    <n v="78550"/>
    <x v="2"/>
    <s v="OFF-ST-10002205"/>
    <x v="1"/>
    <x v="4"/>
    <s v="File Shuttle I and Handi-File"/>
    <n v="53.424000000000007"/>
    <n v="3"/>
    <n v="0.2"/>
    <n v="4.6746000000000016"/>
    <n v="8.7500000000000022E-2"/>
  </r>
  <r>
    <n v="373"/>
    <s v="US-2014-119137"/>
    <x v="149"/>
    <d v="2014-07-27T00:00:00"/>
    <x v="1"/>
    <s v="AG-10900"/>
    <s v="Arthur Gainer"/>
    <x v="0"/>
    <s v="United States"/>
    <s v="Tucson"/>
    <s v="Arizona"/>
    <n v="85705"/>
    <x v="1"/>
    <s v="OFF-BI-10001982"/>
    <x v="1"/>
    <x v="8"/>
    <s v="Wilson Jones Custom Binder Spines &amp; Labels"/>
    <n v="8.1600000000000019"/>
    <n v="5"/>
    <n v="0.7"/>
    <n v="-5.7119999999999997"/>
    <n v="-0.69999999999999984"/>
  </r>
  <r>
    <n v="374"/>
    <s v="US-2014-119137"/>
    <x v="149"/>
    <d v="2014-07-27T00:00:00"/>
    <x v="1"/>
    <s v="AG-10900"/>
    <s v="Arthur Gainer"/>
    <x v="0"/>
    <s v="United States"/>
    <s v="Tucson"/>
    <s v="Arizona"/>
    <n v="85705"/>
    <x v="1"/>
    <s v="TEC-AC-10003911"/>
    <x v="2"/>
    <x v="11"/>
    <s v="NETGEAR AC1750 Dual Band Gigabit Smart WiFi Router"/>
    <n v="1023.9360000000001"/>
    <n v="8"/>
    <n v="0.2"/>
    <n v="179.1887999999999"/>
    <n v="0.17499999999999988"/>
  </r>
  <r>
    <n v="375"/>
    <s v="US-2014-119137"/>
    <x v="149"/>
    <d v="2014-07-27T00:00:00"/>
    <x v="1"/>
    <s v="AG-10900"/>
    <s v="Arthur Gainer"/>
    <x v="0"/>
    <s v="United States"/>
    <s v="Tucson"/>
    <s v="Arizona"/>
    <n v="85705"/>
    <x v="1"/>
    <s v="OFF-AR-10000658"/>
    <x v="1"/>
    <x v="6"/>
    <s v="Newell 324"/>
    <n v="9.24"/>
    <n v="1"/>
    <n v="0.2"/>
    <n v="0.92399999999999993"/>
    <n v="9.9999999999999992E-2"/>
  </r>
  <r>
    <n v="376"/>
    <s v="US-2014-119137"/>
    <x v="149"/>
    <d v="2014-07-27T00:00:00"/>
    <x v="1"/>
    <s v="AG-10900"/>
    <s v="Arthur Gainer"/>
    <x v="0"/>
    <s v="United States"/>
    <s v="Tucson"/>
    <s v="Arizona"/>
    <n v="85705"/>
    <x v="1"/>
    <s v="TEC-AC-10002076"/>
    <x v="2"/>
    <x v="11"/>
    <s v="Microsoft Natural Keyboard Elite"/>
    <n v="479.04"/>
    <n v="10"/>
    <n v="0.2"/>
    <n v="-29.940000000000012"/>
    <n v="-6.2500000000000028E-2"/>
  </r>
  <r>
    <n v="377"/>
    <s v="US-2016-134656"/>
    <x v="150"/>
    <d v="2016-10-01T00:00:00"/>
    <x v="2"/>
    <s v="MM-18280"/>
    <s v="Muhammed MacIntyre"/>
    <x v="1"/>
    <s v="United States"/>
    <s v="Quincy"/>
    <s v="Illinois"/>
    <n v="62301"/>
    <x v="2"/>
    <s v="OFF-PA-10003039"/>
    <x v="1"/>
    <x v="10"/>
    <s v="Xerox 1960"/>
    <n v="99.13600000000001"/>
    <n v="4"/>
    <n v="0.2"/>
    <n v="30.979999999999993"/>
    <n v="0.31249999999999989"/>
  </r>
  <r>
    <n v="378"/>
    <s v="US-2017-134481"/>
    <x v="151"/>
    <d v="2017-09-01T00:00:00"/>
    <x v="1"/>
    <s v="AR-10405"/>
    <s v="Allen Rosenblatt"/>
    <x v="1"/>
    <s v="United States"/>
    <s v="Franklin"/>
    <s v="Massachusetts"/>
    <n v="2038"/>
    <x v="3"/>
    <s v="FUR-TA-10004915"/>
    <x v="0"/>
    <x v="3"/>
    <s v="Office Impressions End Table, 20-1/2&quot;H x 24&quot;W x 20&quot;D"/>
    <n v="1488.4239999999998"/>
    <n v="7"/>
    <n v="0.3"/>
    <n v="-297.68479999999983"/>
    <n v="-0.19999999999999993"/>
  </r>
  <r>
    <n v="379"/>
    <s v="CA-2015-130792"/>
    <x v="152"/>
    <d v="2015-05-05T00:00:00"/>
    <x v="1"/>
    <s v="RA-19915"/>
    <s v="Russell Applegate"/>
    <x v="0"/>
    <s v="United States"/>
    <s v="Houston"/>
    <s v="Texas"/>
    <n v="77095"/>
    <x v="2"/>
    <s v="OFF-AP-10000696"/>
    <x v="1"/>
    <x v="9"/>
    <s v="Holmes Odor Grabber"/>
    <n v="8.6519999999999975"/>
    <n v="3"/>
    <n v="0.8"/>
    <n v="-20.332200000000007"/>
    <n v="-2.3500000000000014"/>
  </r>
  <r>
    <n v="380"/>
    <s v="CA-2015-130792"/>
    <x v="152"/>
    <d v="2015-05-05T00:00:00"/>
    <x v="1"/>
    <s v="RA-19915"/>
    <s v="Russell Applegate"/>
    <x v="0"/>
    <s v="United States"/>
    <s v="Houston"/>
    <s v="Texas"/>
    <n v="77095"/>
    <x v="2"/>
    <s v="OFF-ST-10003327"/>
    <x v="1"/>
    <x v="4"/>
    <s v="Akro-Mils 12-Gallon Tote"/>
    <n v="23.832000000000001"/>
    <n v="3"/>
    <n v="0.2"/>
    <n v="2.6810999999999954"/>
    <n v="0.11249999999999981"/>
  </r>
  <r>
    <n v="381"/>
    <s v="CA-2015-130792"/>
    <x v="152"/>
    <d v="2015-05-05T00:00:00"/>
    <x v="1"/>
    <s v="RA-19915"/>
    <s v="Russell Applegate"/>
    <x v="0"/>
    <s v="United States"/>
    <s v="Houston"/>
    <s v="Texas"/>
    <n v="77095"/>
    <x v="2"/>
    <s v="OFF-BI-10000309"/>
    <x v="1"/>
    <x v="8"/>
    <s v="GBC Twin Loop Wire Binding Elements, 9/16&quot; Spine, Black"/>
    <n v="12.175999999999998"/>
    <n v="4"/>
    <n v="0.8"/>
    <n v="-18.872800000000009"/>
    <n v="-1.5500000000000009"/>
  </r>
  <r>
    <n v="382"/>
    <s v="CA-2016-134775"/>
    <x v="99"/>
    <d v="2016-10-29T00:00:00"/>
    <x v="2"/>
    <s v="AS-10285"/>
    <s v="Alejandro Savely"/>
    <x v="1"/>
    <s v="United States"/>
    <s v="San Francisco"/>
    <s v="California"/>
    <n v="94109"/>
    <x v="1"/>
    <s v="OFF-PA-10004734"/>
    <x v="1"/>
    <x v="10"/>
    <s v="Southworth Structures Collection"/>
    <n v="50.96"/>
    <n v="7"/>
    <n v="0"/>
    <n v="25.48"/>
    <n v="0.5"/>
  </r>
  <r>
    <n v="383"/>
    <s v="CA-2016-134775"/>
    <x v="99"/>
    <d v="2016-10-29T00:00:00"/>
    <x v="2"/>
    <s v="AS-10285"/>
    <s v="Alejandro Savely"/>
    <x v="1"/>
    <s v="United States"/>
    <s v="San Francisco"/>
    <s v="California"/>
    <n v="94109"/>
    <x v="1"/>
    <s v="OFF-BI-10002225"/>
    <x v="1"/>
    <x v="8"/>
    <s v="Square Ring Data Binders, Rigid 75 Pt. Covers, 11&quot; x 14-7/8&quot;"/>
    <n v="49.536000000000001"/>
    <n v="3"/>
    <n v="0.2"/>
    <n v="17.337599999999998"/>
    <n v="0.35"/>
  </r>
  <r>
    <n v="384"/>
    <s v="CA-2015-125395"/>
    <x v="153"/>
    <d v="2015-06-29T00:00:00"/>
    <x v="0"/>
    <s v="LA-16780"/>
    <s v="Laura Armstrong"/>
    <x v="1"/>
    <s v="United States"/>
    <s v="Taylor"/>
    <s v="Michigan"/>
    <n v="48180"/>
    <x v="2"/>
    <s v="TEC-AC-10004708"/>
    <x v="2"/>
    <x v="11"/>
    <s v="Sony 32GB Class 10 Micro SDHC R40 Memory Card"/>
    <n v="41.9"/>
    <n v="2"/>
    <n v="0"/>
    <n v="8.7989999999999995"/>
    <n v="0.21"/>
  </r>
  <r>
    <n v="385"/>
    <s v="US-2015-168935"/>
    <x v="154"/>
    <d v="2015-12-02T00:00:00"/>
    <x v="1"/>
    <s v="DO-13435"/>
    <s v="Denny Ordway"/>
    <x v="0"/>
    <s v="United States"/>
    <s v="Pembroke Pines"/>
    <s v="Florida"/>
    <n v="33024"/>
    <x v="0"/>
    <s v="FUR-TA-10000617"/>
    <x v="0"/>
    <x v="3"/>
    <s v="Hon Practical Foundations 30 x 60 Training Table, Light Gray/Charcoal"/>
    <n v="375.45750000000004"/>
    <n v="3"/>
    <n v="0.45"/>
    <n v="-157.00949999999997"/>
    <n v="-0.41818181818181804"/>
  </r>
  <r>
    <n v="386"/>
    <s v="US-2015-168935"/>
    <x v="154"/>
    <d v="2015-12-02T00:00:00"/>
    <x v="1"/>
    <s v="DO-13435"/>
    <s v="Denny Ordway"/>
    <x v="0"/>
    <s v="United States"/>
    <s v="Pembroke Pines"/>
    <s v="Florida"/>
    <n v="33024"/>
    <x v="0"/>
    <s v="TEC-AC-10002335"/>
    <x v="2"/>
    <x v="11"/>
    <s v="Logitech Media Keyboard K200"/>
    <n v="83.976000000000013"/>
    <n v="3"/>
    <n v="0.2"/>
    <n v="-1.049700000000005"/>
    <n v="-1.2500000000000058E-2"/>
  </r>
  <r>
    <n v="387"/>
    <s v="CA-2015-122756"/>
    <x v="155"/>
    <d v="2015-12-07T00:00:00"/>
    <x v="1"/>
    <s v="DK-13225"/>
    <s v="Dean Katz"/>
    <x v="1"/>
    <s v="United States"/>
    <s v="Philadelphia"/>
    <s v="Pennsylvania"/>
    <n v="19140"/>
    <x v="3"/>
    <s v="TEC-MA-10001681"/>
    <x v="2"/>
    <x v="15"/>
    <s v="Lexmark MarkNet N8150 Wireless Print Server"/>
    <n v="482.34000000000003"/>
    <n v="4"/>
    <n v="0.7"/>
    <n v="-337.63799999999981"/>
    <n v="-0.69999999999999951"/>
  </r>
  <r>
    <n v="388"/>
    <s v="CA-2015-122756"/>
    <x v="155"/>
    <d v="2015-12-07T00:00:00"/>
    <x v="1"/>
    <s v="DK-13225"/>
    <s v="Dean Katz"/>
    <x v="1"/>
    <s v="United States"/>
    <s v="Philadelphia"/>
    <s v="Pennsylvania"/>
    <n v="19140"/>
    <x v="3"/>
    <s v="FUR-FU-10001935"/>
    <x v="0"/>
    <x v="5"/>
    <s v="3M Hangers With Command Adhesive"/>
    <n v="2.9600000000000004"/>
    <n v="1"/>
    <n v="0.2"/>
    <n v="0.77700000000000025"/>
    <n v="0.26250000000000007"/>
  </r>
  <r>
    <n v="389"/>
    <s v="CA-2014-115973"/>
    <x v="156"/>
    <d v="2014-11-26T00:00:00"/>
    <x v="2"/>
    <s v="NG-18430"/>
    <s v="Nathan Gelder"/>
    <x v="0"/>
    <s v="United States"/>
    <s v="Cincinnati"/>
    <s v="Ohio"/>
    <n v="45231"/>
    <x v="3"/>
    <s v="OFF-AR-10004757"/>
    <x v="1"/>
    <x v="6"/>
    <s v="Crayola Colored Pencils"/>
    <n v="2.6240000000000001"/>
    <n v="1"/>
    <n v="0.2"/>
    <n v="0.42639999999999978"/>
    <n v="0.16249999999999992"/>
  </r>
  <r>
    <n v="390"/>
    <s v="CA-2017-101798"/>
    <x v="157"/>
    <d v="2017-12-15T00:00:00"/>
    <x v="1"/>
    <s v="MV-18190"/>
    <s v="Mike Vittorini"/>
    <x v="0"/>
    <s v="United States"/>
    <s v="New York City"/>
    <s v="New York"/>
    <n v="10009"/>
    <x v="3"/>
    <s v="OFF-BI-10000050"/>
    <x v="1"/>
    <x v="8"/>
    <s v="Angle-D Binders with Locking Rings, Label Holders"/>
    <n v="23.36"/>
    <n v="4"/>
    <n v="0.2"/>
    <n v="7.8839999999999986"/>
    <n v="0.33749999999999997"/>
  </r>
  <r>
    <n v="391"/>
    <s v="CA-2017-101798"/>
    <x v="157"/>
    <d v="2017-12-15T00:00:00"/>
    <x v="1"/>
    <s v="MV-18190"/>
    <s v="Mike Vittorini"/>
    <x v="0"/>
    <s v="United States"/>
    <s v="New York City"/>
    <s v="New York"/>
    <n v="10009"/>
    <x v="3"/>
    <s v="TEC-AC-10001998"/>
    <x v="2"/>
    <x v="11"/>
    <s v="Logitech LS21 Speaker System - PC Multimedia - 2.1-CH - Wired"/>
    <n v="39.979999999999997"/>
    <n v="2"/>
    <n v="0"/>
    <n v="13.593199999999996"/>
    <n v="0.33999999999999991"/>
  </r>
  <r>
    <n v="392"/>
    <s v="US-2014-135972"/>
    <x v="158"/>
    <d v="2014-09-23T00:00:00"/>
    <x v="0"/>
    <s v="JG-15115"/>
    <s v="Jack Garza"/>
    <x v="0"/>
    <s v="United States"/>
    <s v="Des Moines"/>
    <s v="Washington"/>
    <n v="98198"/>
    <x v="1"/>
    <s v="TEC-PH-10003012"/>
    <x v="2"/>
    <x v="7"/>
    <s v="Nortel Meridian M3904 Professional Digital phone"/>
    <n v="246.38400000000001"/>
    <n v="2"/>
    <n v="0.2"/>
    <n v="27.718199999999968"/>
    <n v="0.11249999999999986"/>
  </r>
  <r>
    <n v="393"/>
    <s v="US-2014-135972"/>
    <x v="158"/>
    <d v="2014-09-23T00:00:00"/>
    <x v="0"/>
    <s v="JG-15115"/>
    <s v="Jack Garza"/>
    <x v="0"/>
    <s v="United States"/>
    <s v="Des Moines"/>
    <s v="Washington"/>
    <n v="98198"/>
    <x v="1"/>
    <s v="TEC-CO-10002313"/>
    <x v="2"/>
    <x v="16"/>
    <s v="Canon PC1080F Personal Copier"/>
    <n v="1799.97"/>
    <n v="3"/>
    <n v="0"/>
    <n v="701.98829999999998"/>
    <n v="0.38999999999999996"/>
  </r>
  <r>
    <n v="394"/>
    <s v="US-2014-134971"/>
    <x v="159"/>
    <d v="2014-06-10T00:00:00"/>
    <x v="0"/>
    <s v="BP-11095"/>
    <s v="Bart Pistole"/>
    <x v="1"/>
    <s v="United States"/>
    <s v="Peoria"/>
    <s v="Illinois"/>
    <n v="61604"/>
    <x v="2"/>
    <s v="OFF-BI-10003982"/>
    <x v="1"/>
    <x v="8"/>
    <s v="Wilson Jones Century Plastic Molded Ring Binders"/>
    <n v="12.461999999999996"/>
    <n v="3"/>
    <n v="0.8"/>
    <n v="-20.5623"/>
    <n v="-1.6500000000000006"/>
  </r>
  <r>
    <n v="395"/>
    <s v="CA-2017-102946"/>
    <x v="160"/>
    <d v="2017-07-05T00:00:00"/>
    <x v="1"/>
    <s v="VP-21730"/>
    <s v="Victor Preis"/>
    <x v="2"/>
    <s v="United States"/>
    <s v="Las Vegas"/>
    <s v="Nevada"/>
    <n v="89115"/>
    <x v="1"/>
    <s v="OFF-BI-10004492"/>
    <x v="1"/>
    <x v="8"/>
    <s v="Tuf-Vin Binders"/>
    <n v="75.792000000000002"/>
    <n v="3"/>
    <n v="0.2"/>
    <n v="25.579799999999992"/>
    <n v="0.33749999999999986"/>
  </r>
  <r>
    <n v="396"/>
    <s v="CA-2017-165603"/>
    <x v="161"/>
    <d v="2017-10-19T00:00:00"/>
    <x v="0"/>
    <s v="SS-20140"/>
    <s v="Saphhira Shifley"/>
    <x v="1"/>
    <s v="United States"/>
    <s v="Warwick"/>
    <s v="Rhode Island"/>
    <n v="2886"/>
    <x v="3"/>
    <s v="OFF-ST-10000798"/>
    <x v="1"/>
    <x v="4"/>
    <s v="2300 Heavy-Duty Transfer File Systems by Perma"/>
    <n v="49.96"/>
    <n v="2"/>
    <n v="0"/>
    <n v="9.4923999999999964"/>
    <n v="0.18999999999999992"/>
  </r>
  <r>
    <n v="397"/>
    <s v="CA-2017-165603"/>
    <x v="161"/>
    <d v="2017-10-19T00:00:00"/>
    <x v="0"/>
    <s v="SS-20140"/>
    <s v="Saphhira Shifley"/>
    <x v="1"/>
    <s v="United States"/>
    <s v="Warwick"/>
    <s v="Rhode Island"/>
    <n v="2886"/>
    <x v="3"/>
    <s v="OFF-PA-10002552"/>
    <x v="1"/>
    <x v="10"/>
    <s v="Xerox 1958"/>
    <n v="12.96"/>
    <n v="2"/>
    <n v="0"/>
    <n v="6.2208000000000006"/>
    <n v="0.48000000000000004"/>
  </r>
  <r>
    <n v="398"/>
    <s v="CA-2015-122259"/>
    <x v="89"/>
    <d v="2015-11-04T00:00:00"/>
    <x v="1"/>
    <s v="HP-14815"/>
    <s v="Harold Pawlan"/>
    <x v="2"/>
    <s v="United States"/>
    <s v="Jackson"/>
    <s v="Michigan"/>
    <n v="49201"/>
    <x v="2"/>
    <s v="OFF-SU-10002573"/>
    <x v="1"/>
    <x v="14"/>
    <s v="Acme 10&quot; Easy Grip Assistive Scissors"/>
    <n v="70.12"/>
    <n v="4"/>
    <n v="0"/>
    <n v="21.035999999999994"/>
    <n v="0.29999999999999988"/>
  </r>
  <r>
    <n v="399"/>
    <s v="CA-2016-108987"/>
    <x v="162"/>
    <d v="2016-09-10T00:00:00"/>
    <x v="0"/>
    <s v="AG-10675"/>
    <s v="Anna Gayman"/>
    <x v="0"/>
    <s v="United States"/>
    <s v="Houston"/>
    <s v="Texas"/>
    <n v="77036"/>
    <x v="2"/>
    <s v="OFF-ST-10001580"/>
    <x v="1"/>
    <x v="4"/>
    <s v="Super Decoflex Portable Personal File"/>
    <n v="35.952000000000005"/>
    <n v="3"/>
    <n v="0.2"/>
    <n v="3.5951999999999984"/>
    <n v="9.9999999999999936E-2"/>
  </r>
  <r>
    <n v="400"/>
    <s v="CA-2016-108987"/>
    <x v="162"/>
    <d v="2016-09-10T00:00:00"/>
    <x v="0"/>
    <s v="AG-10675"/>
    <s v="Anna Gayman"/>
    <x v="0"/>
    <s v="United States"/>
    <s v="Houston"/>
    <s v="Texas"/>
    <n v="77036"/>
    <x v="2"/>
    <s v="FUR-BO-10004834"/>
    <x v="0"/>
    <x v="0"/>
    <s v="Riverside Palais Royal Lawyers Bookcase, Royale Cherry Finish"/>
    <n v="2396.2655999999997"/>
    <n v="4"/>
    <n v="0.32"/>
    <n v="-317.15280000000007"/>
    <n v="-0.13235294117647065"/>
  </r>
  <r>
    <n v="401"/>
    <s v="CA-2016-108987"/>
    <x v="162"/>
    <d v="2016-09-10T00:00:00"/>
    <x v="0"/>
    <s v="AG-10675"/>
    <s v="Anna Gayman"/>
    <x v="0"/>
    <s v="United States"/>
    <s v="Houston"/>
    <s v="Texas"/>
    <n v="77036"/>
    <x v="2"/>
    <s v="OFF-ST-10000934"/>
    <x v="1"/>
    <x v="4"/>
    <s v="Contico 72&quot;H Heavy-Duty Storage System"/>
    <n v="131.136"/>
    <n v="4"/>
    <n v="0.2"/>
    <n v="-32.783999999999999"/>
    <n v="-0.25"/>
  </r>
  <r>
    <n v="402"/>
    <s v="CA-2016-108987"/>
    <x v="162"/>
    <d v="2016-09-10T00:00:00"/>
    <x v="0"/>
    <s v="AG-10675"/>
    <s v="Anna Gayman"/>
    <x v="0"/>
    <s v="United States"/>
    <s v="Houston"/>
    <s v="Texas"/>
    <n v="77036"/>
    <x v="2"/>
    <s v="TEC-AC-10000158"/>
    <x v="2"/>
    <x v="11"/>
    <s v="Sony 64GB Class 10 Micro SDHC R40 Memory Card"/>
    <n v="57.584000000000003"/>
    <n v="2"/>
    <n v="0.2"/>
    <n v="0.71979999999999933"/>
    <n v="1.2499999999999987E-2"/>
  </r>
  <r>
    <n v="403"/>
    <s v="CA-2014-113166"/>
    <x v="163"/>
    <d v="2014-12-26T00:00:00"/>
    <x v="2"/>
    <s v="LF-17185"/>
    <s v="Luke Foster"/>
    <x v="0"/>
    <s v="United States"/>
    <s v="Miami"/>
    <s v="Florida"/>
    <n v="33180"/>
    <x v="0"/>
    <s v="OFF-PA-10001947"/>
    <x v="1"/>
    <x v="10"/>
    <s v="Xerox 1974"/>
    <n v="9.5680000000000014"/>
    <n v="2"/>
    <n v="0.2"/>
    <n v="3.4683999999999999"/>
    <n v="0.36249999999999993"/>
  </r>
  <r>
    <n v="404"/>
    <s v="CA-2014-155208"/>
    <x v="164"/>
    <d v="2014-04-20T00:00:00"/>
    <x v="1"/>
    <s v="SP-20650"/>
    <s v="Stephanie Phelps"/>
    <x v="1"/>
    <s v="United States"/>
    <s v="Wilmington"/>
    <s v="North Carolina"/>
    <n v="28403"/>
    <x v="0"/>
    <s v="OFF-AR-10003478"/>
    <x v="1"/>
    <x v="6"/>
    <s v="Avery Hi-Liter EverBold Pen Style Fluorescent Highlighters, 4/Pack"/>
    <n v="39.072000000000003"/>
    <n v="6"/>
    <n v="0.2"/>
    <n v="9.7680000000000007"/>
    <n v="0.25"/>
  </r>
  <r>
    <n v="405"/>
    <s v="CA-2017-117933"/>
    <x v="165"/>
    <d v="2017-12-29T00:00:00"/>
    <x v="1"/>
    <s v="RF-19840"/>
    <s v="Roy Französisch"/>
    <x v="0"/>
    <s v="United States"/>
    <s v="New York City"/>
    <s v="New York"/>
    <n v="10024"/>
    <x v="3"/>
    <s v="OFF-AP-10004249"/>
    <x v="1"/>
    <x v="9"/>
    <s v="Staple holder"/>
    <n v="35.910000000000004"/>
    <n v="3"/>
    <n v="0"/>
    <n v="9.6956999999999987"/>
    <n v="0.26999999999999996"/>
  </r>
  <r>
    <n v="406"/>
    <s v="CA-2017-117457"/>
    <x v="166"/>
    <d v="2017-12-12T00:00:00"/>
    <x v="1"/>
    <s v="KH-16510"/>
    <s v="Keith Herrera"/>
    <x v="0"/>
    <s v="United States"/>
    <s v="San Francisco"/>
    <s v="California"/>
    <n v="94110"/>
    <x v="1"/>
    <s v="TEC-AC-10000158"/>
    <x v="2"/>
    <x v="11"/>
    <s v="Sony 64GB Class 10 Micro SDHC R40 Memory Card"/>
    <n v="179.95000000000002"/>
    <n v="5"/>
    <n v="0"/>
    <n v="37.789500000000004"/>
    <n v="0.21"/>
  </r>
  <r>
    <n v="407"/>
    <s v="CA-2017-117457"/>
    <x v="166"/>
    <d v="2017-12-12T00:00:00"/>
    <x v="1"/>
    <s v="KH-16510"/>
    <s v="Keith Herrera"/>
    <x v="0"/>
    <s v="United States"/>
    <s v="San Francisco"/>
    <s v="California"/>
    <n v="94110"/>
    <x v="1"/>
    <s v="TEC-CO-10004115"/>
    <x v="2"/>
    <x v="16"/>
    <s v="Sharp AL-1530CS Digital Copier"/>
    <n v="1199.9760000000001"/>
    <n v="3"/>
    <n v="0.2"/>
    <n v="434.99130000000002"/>
    <n v="0.36249999999999999"/>
  </r>
  <r>
    <n v="408"/>
    <s v="CA-2017-117457"/>
    <x v="166"/>
    <d v="2017-12-12T00:00:00"/>
    <x v="1"/>
    <s v="KH-16510"/>
    <s v="Keith Herrera"/>
    <x v="0"/>
    <s v="United States"/>
    <s v="San Francisco"/>
    <s v="California"/>
    <n v="94110"/>
    <x v="1"/>
    <s v="OFF-PA-10003724"/>
    <x v="1"/>
    <x v="10"/>
    <s v="Wirebound Message Book, 4 per Page"/>
    <n v="27.15"/>
    <n v="5"/>
    <n v="0"/>
    <n v="13.3035"/>
    <n v="0.49"/>
  </r>
  <r>
    <n v="409"/>
    <s v="CA-2017-117457"/>
    <x v="166"/>
    <d v="2017-12-12T00:00:00"/>
    <x v="1"/>
    <s v="KH-16510"/>
    <s v="Keith Herrera"/>
    <x v="0"/>
    <s v="United States"/>
    <s v="San Francisco"/>
    <s v="California"/>
    <n v="94110"/>
    <x v="1"/>
    <s v="FUR-TA-10002041"/>
    <x v="0"/>
    <x v="3"/>
    <s v="Bevis Round Conference Table Top, X-Base"/>
    <n v="1004.0239999999999"/>
    <n v="7"/>
    <n v="0.2"/>
    <n v="-112.95269999999994"/>
    <n v="-0.11249999999999995"/>
  </r>
  <r>
    <n v="410"/>
    <s v="CA-2017-117457"/>
    <x v="166"/>
    <d v="2017-12-12T00:00:00"/>
    <x v="1"/>
    <s v="KH-16510"/>
    <s v="Keith Herrera"/>
    <x v="0"/>
    <s v="United States"/>
    <s v="San Francisco"/>
    <s v="California"/>
    <n v="94110"/>
    <x v="1"/>
    <s v="OFF-PA-10002893"/>
    <x v="1"/>
    <x v="10"/>
    <s v="Wirebound Service Call Books, 5 1/2&quot; x 4&quot;"/>
    <n v="9.68"/>
    <n v="1"/>
    <n v="0"/>
    <n v="4.6463999999999999"/>
    <n v="0.48"/>
  </r>
  <r>
    <n v="411"/>
    <s v="CA-2017-117457"/>
    <x v="166"/>
    <d v="2017-12-12T00:00:00"/>
    <x v="1"/>
    <s v="KH-16510"/>
    <s v="Keith Herrera"/>
    <x v="0"/>
    <s v="United States"/>
    <s v="San Francisco"/>
    <s v="California"/>
    <n v="94110"/>
    <x v="1"/>
    <s v="OFF-LA-10003766"/>
    <x v="1"/>
    <x v="2"/>
    <s v="Self-Adhesive Removable Labels"/>
    <n v="28.349999999999998"/>
    <n v="9"/>
    <n v="0"/>
    <n v="13.608000000000001"/>
    <n v="0.48000000000000004"/>
  </r>
  <r>
    <n v="412"/>
    <s v="CA-2017-117457"/>
    <x v="166"/>
    <d v="2017-12-12T00:00:00"/>
    <x v="1"/>
    <s v="KH-16510"/>
    <s v="Keith Herrera"/>
    <x v="0"/>
    <s v="United States"/>
    <s v="San Francisco"/>
    <s v="California"/>
    <n v="94110"/>
    <x v="1"/>
    <s v="OFF-PA-10001970"/>
    <x v="1"/>
    <x v="10"/>
    <s v="Xerox 1908"/>
    <n v="55.98"/>
    <n v="1"/>
    <n v="0"/>
    <n v="27.430199999999999"/>
    <n v="0.49"/>
  </r>
  <r>
    <n v="413"/>
    <s v="CA-2017-117457"/>
    <x v="166"/>
    <d v="2017-12-12T00:00:00"/>
    <x v="1"/>
    <s v="KH-16510"/>
    <s v="Keith Herrera"/>
    <x v="0"/>
    <s v="United States"/>
    <s v="San Francisco"/>
    <s v="California"/>
    <n v="94110"/>
    <x v="1"/>
    <s v="FUR-BO-10001972"/>
    <x v="0"/>
    <x v="0"/>
    <s v="O'Sullivan 4-Shelf Bookcase in Odessa Pine"/>
    <n v="1336.829"/>
    <n v="13"/>
    <n v="0.15"/>
    <n v="31.454799999999949"/>
    <n v="2.3529411764705844E-2"/>
  </r>
  <r>
    <n v="414"/>
    <s v="CA-2017-117457"/>
    <x v="166"/>
    <d v="2017-12-12T00:00:00"/>
    <x v="1"/>
    <s v="KH-16510"/>
    <s v="Keith Herrera"/>
    <x v="0"/>
    <s v="United States"/>
    <s v="San Francisco"/>
    <s v="California"/>
    <n v="94110"/>
    <x v="1"/>
    <s v="FUR-CH-10003956"/>
    <x v="0"/>
    <x v="1"/>
    <s v="Novimex High-Tech Fabric Mesh Task Chair"/>
    <n v="113.56800000000001"/>
    <n v="2"/>
    <n v="0.2"/>
    <n v="-18.454800000000013"/>
    <n v="-0.16250000000000009"/>
  </r>
  <r>
    <n v="415"/>
    <s v="CA-2017-142636"/>
    <x v="132"/>
    <d v="2017-11-07T00:00:00"/>
    <x v="1"/>
    <s v="KC-16675"/>
    <s v="Kimberly Carter"/>
    <x v="1"/>
    <s v="United States"/>
    <s v="Seattle"/>
    <s v="Washington"/>
    <n v="98105"/>
    <x v="1"/>
    <s v="OFF-PA-10000157"/>
    <x v="1"/>
    <x v="10"/>
    <s v="Xerox 191"/>
    <n v="139.86000000000001"/>
    <n v="7"/>
    <n v="0"/>
    <n v="65.734199999999987"/>
    <n v="0.46999999999999986"/>
  </r>
  <r>
    <n v="416"/>
    <s v="CA-2017-142636"/>
    <x v="132"/>
    <d v="2017-11-07T00:00:00"/>
    <x v="1"/>
    <s v="KC-16675"/>
    <s v="Kimberly Carter"/>
    <x v="1"/>
    <s v="United States"/>
    <s v="Seattle"/>
    <s v="Washington"/>
    <n v="98105"/>
    <x v="1"/>
    <s v="FUR-CH-10001891"/>
    <x v="0"/>
    <x v="1"/>
    <s v="Global Deluxe Office Fabric Chairs"/>
    <n v="307.13600000000002"/>
    <n v="4"/>
    <n v="0.2"/>
    <n v="26.874400000000023"/>
    <n v="8.7500000000000064E-2"/>
  </r>
  <r>
    <n v="417"/>
    <s v="CA-2017-122105"/>
    <x v="92"/>
    <d v="2017-06-28T00:00:00"/>
    <x v="1"/>
    <s v="CJ-12010"/>
    <s v="Caroline Jumper"/>
    <x v="0"/>
    <s v="United States"/>
    <s v="Huntington Beach"/>
    <s v="California"/>
    <n v="92646"/>
    <x v="1"/>
    <s v="OFF-AR-10004344"/>
    <x v="1"/>
    <x v="6"/>
    <s v="Bulldog Vacuum Base Pencil Sharpener"/>
    <n v="95.92"/>
    <n v="8"/>
    <n v="0"/>
    <n v="25.898399999999995"/>
    <n v="0.26999999999999996"/>
  </r>
  <r>
    <n v="418"/>
    <s v="CA-2016-148796"/>
    <x v="167"/>
    <d v="2016-04-18T00:00:00"/>
    <x v="1"/>
    <s v="PB-19150"/>
    <s v="Philip Brown"/>
    <x v="0"/>
    <s v="United States"/>
    <s v="Los Angeles"/>
    <s v="California"/>
    <n v="90004"/>
    <x v="1"/>
    <s v="FUR-CH-10004886"/>
    <x v="0"/>
    <x v="1"/>
    <s v="Bevis Steel Folding Chairs"/>
    <n v="383.8"/>
    <n v="5"/>
    <n v="0.2"/>
    <n v="38.379999999999981"/>
    <n v="9.999999999999995E-2"/>
  </r>
  <r>
    <n v="419"/>
    <s v="CA-2017-154816"/>
    <x v="44"/>
    <d v="2017-11-10T00:00:00"/>
    <x v="1"/>
    <s v="VB-21745"/>
    <s v="Victoria Brennan"/>
    <x v="1"/>
    <s v="United States"/>
    <s v="Richmond"/>
    <s v="Kentucky"/>
    <n v="40475"/>
    <x v="0"/>
    <s v="OFF-PA-10003845"/>
    <x v="1"/>
    <x v="10"/>
    <s v="Xerox 1987"/>
    <n v="5.78"/>
    <n v="1"/>
    <n v="0"/>
    <n v="2.8322000000000003"/>
    <n v="0.49000000000000005"/>
  </r>
  <r>
    <n v="420"/>
    <s v="CA-2017-110478"/>
    <x v="168"/>
    <d v="2017-03-09T00:00:00"/>
    <x v="1"/>
    <s v="SP-20860"/>
    <s v="Sung Pak"/>
    <x v="1"/>
    <s v="United States"/>
    <s v="Los Angeles"/>
    <s v="California"/>
    <n v="90045"/>
    <x v="1"/>
    <s v="OFF-AR-10001573"/>
    <x v="1"/>
    <x v="6"/>
    <s v="American Pencil"/>
    <n v="9.32"/>
    <n v="4"/>
    <n v="0"/>
    <n v="2.702799999999999"/>
    <n v="0.28999999999999987"/>
  </r>
  <r>
    <n v="421"/>
    <s v="CA-2017-110478"/>
    <x v="168"/>
    <d v="2017-03-09T00:00:00"/>
    <x v="1"/>
    <s v="SP-20860"/>
    <s v="Sung Pak"/>
    <x v="1"/>
    <s v="United States"/>
    <s v="Los Angeles"/>
    <s v="California"/>
    <n v="90045"/>
    <x v="1"/>
    <s v="OFF-EN-10000483"/>
    <x v="1"/>
    <x v="12"/>
    <s v="White Envelopes, White Envelopes with Clear Poly Window"/>
    <n v="15.25"/>
    <n v="1"/>
    <n v="0"/>
    <n v="7.0149999999999988"/>
    <n v="0.45999999999999991"/>
  </r>
  <r>
    <n v="422"/>
    <s v="CA-2014-142048"/>
    <x v="169"/>
    <d v="2014-06-25T00:00:00"/>
    <x v="2"/>
    <s v="JE-15745"/>
    <s v="Joel Eaton"/>
    <x v="0"/>
    <s v="United States"/>
    <s v="Louisville"/>
    <s v="Colorado"/>
    <n v="80027"/>
    <x v="1"/>
    <s v="TEC-AC-10004114"/>
    <x v="2"/>
    <x v="11"/>
    <s v="KeyTronic 6101 Series - Keyboard - Black"/>
    <n v="196.75200000000001"/>
    <n v="6"/>
    <n v="0.2"/>
    <n v="56.566200000000009"/>
    <n v="0.28750000000000003"/>
  </r>
  <r>
    <n v="423"/>
    <s v="CA-2017-125388"/>
    <x v="15"/>
    <d v="2017-10-23T00:00:00"/>
    <x v="1"/>
    <s v="MP-17965"/>
    <s v="Michael Paige"/>
    <x v="1"/>
    <s v="United States"/>
    <s v="Lawrence"/>
    <s v="Massachusetts"/>
    <n v="1841"/>
    <x v="3"/>
    <s v="FUR-FU-10004712"/>
    <x v="0"/>
    <x v="5"/>
    <s v="Westinghouse Mesh Shade Clip-On Gooseneck Lamp, Black"/>
    <n v="56.56"/>
    <n v="4"/>
    <n v="0"/>
    <n v="14.705600000000004"/>
    <n v="0.26000000000000006"/>
  </r>
  <r>
    <n v="424"/>
    <s v="CA-2017-125388"/>
    <x v="15"/>
    <d v="2017-10-23T00:00:00"/>
    <x v="1"/>
    <s v="MP-17965"/>
    <s v="Michael Paige"/>
    <x v="1"/>
    <s v="United States"/>
    <s v="Lawrence"/>
    <s v="Massachusetts"/>
    <n v="1841"/>
    <x v="3"/>
    <s v="OFF-ST-10000918"/>
    <x v="1"/>
    <x v="4"/>
    <s v="Crate-A-Files"/>
    <n v="32.700000000000003"/>
    <n v="3"/>
    <n v="0"/>
    <n v="8.5019999999999989"/>
    <n v="0.25999999999999995"/>
  </r>
  <r>
    <n v="425"/>
    <s v="CA-2017-155705"/>
    <x v="170"/>
    <d v="2017-08-23T00:00:00"/>
    <x v="0"/>
    <s v="NF-18385"/>
    <s v="Natalie Fritzler"/>
    <x v="0"/>
    <s v="United States"/>
    <s v="Jackson"/>
    <s v="Mississippi"/>
    <n v="39212"/>
    <x v="0"/>
    <s v="FUR-CH-10000015"/>
    <x v="0"/>
    <x v="1"/>
    <s v="Hon Multipurpose Stacking Arm Chairs"/>
    <n v="866.4"/>
    <n v="4"/>
    <n v="0"/>
    <n v="225.26400000000001"/>
    <n v="0.26"/>
  </r>
  <r>
    <n v="426"/>
    <s v="CA-2017-149160"/>
    <x v="51"/>
    <d v="2017-11-26T00:00:00"/>
    <x v="0"/>
    <s v="JM-15265"/>
    <s v="Janet Molinari"/>
    <x v="1"/>
    <s v="United States"/>
    <s v="Canton"/>
    <s v="Michigan"/>
    <n v="48187"/>
    <x v="2"/>
    <s v="FUR-FU-10003347"/>
    <x v="0"/>
    <x v="5"/>
    <s v="Coloredge Poster Frame"/>
    <n v="28.4"/>
    <n v="2"/>
    <n v="0"/>
    <n v="11.076000000000001"/>
    <n v="0.39"/>
  </r>
  <r>
    <n v="427"/>
    <s v="CA-2017-149160"/>
    <x v="51"/>
    <d v="2017-11-26T00:00:00"/>
    <x v="0"/>
    <s v="JM-15265"/>
    <s v="Janet Molinari"/>
    <x v="1"/>
    <s v="United States"/>
    <s v="Canton"/>
    <s v="Michigan"/>
    <n v="48187"/>
    <x v="2"/>
    <s v="OFF-BI-10001543"/>
    <x v="1"/>
    <x v="8"/>
    <s v="GBC VeloBinder Manual Binding System"/>
    <n v="287.92"/>
    <n v="8"/>
    <n v="0"/>
    <n v="138.20160000000001"/>
    <n v="0.48000000000000004"/>
  </r>
  <r>
    <n v="428"/>
    <s v="CA-2014-101476"/>
    <x v="171"/>
    <d v="2014-09-13T00:00:00"/>
    <x v="2"/>
    <s v="SD-20485"/>
    <s v="Shirley Daniels"/>
    <x v="2"/>
    <s v="United States"/>
    <s v="New Rochelle"/>
    <s v="New York"/>
    <n v="10801"/>
    <x v="3"/>
    <s v="TEC-MA-10000029"/>
    <x v="2"/>
    <x v="15"/>
    <s v="Epson WorkForce WF-2530 All-in-One Printer, Copier Scanner"/>
    <n v="69.989999999999995"/>
    <n v="1"/>
    <n v="0"/>
    <n v="30.095700000000001"/>
    <n v="0.43000000000000005"/>
  </r>
  <r>
    <n v="429"/>
    <s v="CA-2017-152275"/>
    <x v="172"/>
    <d v="2017-10-08T00:00:00"/>
    <x v="1"/>
    <s v="KH-16630"/>
    <s v="Ken Heidel"/>
    <x v="1"/>
    <s v="United States"/>
    <s v="San Antonio"/>
    <s v="Texas"/>
    <n v="78207"/>
    <x v="2"/>
    <s v="OFF-AR-10000369"/>
    <x v="1"/>
    <x v="6"/>
    <s v="Design Ebony Sketching Pencil"/>
    <n v="6.6719999999999988"/>
    <n v="6"/>
    <n v="0.2"/>
    <n v="0.50039999999999996"/>
    <n v="7.5000000000000011E-2"/>
  </r>
  <r>
    <n v="430"/>
    <s v="US-2016-123750"/>
    <x v="173"/>
    <d v="2016-04-21T00:00:00"/>
    <x v="1"/>
    <s v="RB-19795"/>
    <s v="Ross Baird"/>
    <x v="2"/>
    <s v="United States"/>
    <s v="Gastonia"/>
    <s v="North Carolina"/>
    <n v="28052"/>
    <x v="0"/>
    <s v="OFF-BI-10004584"/>
    <x v="1"/>
    <x v="8"/>
    <s v="GBC ProClick 150 Presentation Binding System"/>
    <n v="189.58800000000005"/>
    <n v="2"/>
    <n v="0.7"/>
    <n v="-145.35079999999999"/>
    <n v="-0.76666666666666639"/>
  </r>
  <r>
    <n v="431"/>
    <s v="US-2016-123750"/>
    <x v="173"/>
    <d v="2016-04-21T00:00:00"/>
    <x v="1"/>
    <s v="RB-19795"/>
    <s v="Ross Baird"/>
    <x v="2"/>
    <s v="United States"/>
    <s v="Gastonia"/>
    <s v="North Carolina"/>
    <n v="28052"/>
    <x v="0"/>
    <s v="TEC-AC-10004659"/>
    <x v="2"/>
    <x v="11"/>
    <s v="Imation Secure+ Hardware Encrypted USB 2.0 Flash Drive; 16GB"/>
    <n v="408.74399999999997"/>
    <n v="7"/>
    <n v="0.2"/>
    <n v="76.639499999999984"/>
    <n v="0.18749999999999997"/>
  </r>
  <r>
    <n v="432"/>
    <s v="US-2016-123750"/>
    <x v="173"/>
    <d v="2016-04-21T00:00:00"/>
    <x v="1"/>
    <s v="RB-19795"/>
    <s v="Ross Baird"/>
    <x v="2"/>
    <s v="United States"/>
    <s v="Gastonia"/>
    <s v="North Carolina"/>
    <n v="28052"/>
    <x v="0"/>
    <s v="TEC-AC-10004659"/>
    <x v="2"/>
    <x v="11"/>
    <s v="Imation Secure+ Hardware Encrypted USB 2.0 Flash Drive; 16GB"/>
    <n v="291.95999999999998"/>
    <n v="5"/>
    <n v="0.2"/>
    <n v="54.742499999999978"/>
    <n v="0.18749999999999994"/>
  </r>
  <r>
    <n v="433"/>
    <s v="US-2016-123750"/>
    <x v="173"/>
    <d v="2016-04-21T00:00:00"/>
    <x v="1"/>
    <s v="RB-19795"/>
    <s v="Ross Baird"/>
    <x v="2"/>
    <s v="United States"/>
    <s v="Gastonia"/>
    <s v="North Carolina"/>
    <n v="28052"/>
    <x v="0"/>
    <s v="OFF-ST-10000617"/>
    <x v="1"/>
    <x v="4"/>
    <s v="Woodgrain Magazine Files by Perma"/>
    <n v="4.7679999999999998"/>
    <n v="2"/>
    <n v="0.2"/>
    <n v="-0.7748000000000006"/>
    <n v="-0.16250000000000014"/>
  </r>
  <r>
    <n v="434"/>
    <s v="CA-2016-127369"/>
    <x v="112"/>
    <d v="2016-06-07T00:00:00"/>
    <x v="2"/>
    <s v="DB-13060"/>
    <s v="Dave Brooks"/>
    <x v="0"/>
    <s v="United States"/>
    <s v="Lowell"/>
    <s v="Massachusetts"/>
    <n v="1852"/>
    <x v="3"/>
    <s v="OFF-ST-10003306"/>
    <x v="1"/>
    <x v="4"/>
    <s v="Letter Size Cart"/>
    <n v="714.30000000000007"/>
    <n v="5"/>
    <n v="0"/>
    <n v="207.14699999999993"/>
    <n v="0.28999999999999987"/>
  </r>
  <r>
    <n v="435"/>
    <s v="US-2014-150574"/>
    <x v="174"/>
    <d v="2014-12-25T00:00:00"/>
    <x v="1"/>
    <s v="MK-18160"/>
    <s v="Mike Kennedy"/>
    <x v="0"/>
    <s v="United States"/>
    <s v="Jacksonville"/>
    <s v="Florida"/>
    <n v="32216"/>
    <x v="0"/>
    <s v="OFF-BI-10000773"/>
    <x v="1"/>
    <x v="8"/>
    <s v="Insertable Tab Post Binder Dividers"/>
    <n v="4.8120000000000003"/>
    <n v="2"/>
    <n v="0.7"/>
    <n v="-3.6891999999999996"/>
    <n v="-0.7666666666666665"/>
  </r>
  <r>
    <n v="436"/>
    <s v="US-2014-150574"/>
    <x v="174"/>
    <d v="2014-12-25T00:00:00"/>
    <x v="1"/>
    <s v="MK-18160"/>
    <s v="Mike Kennedy"/>
    <x v="0"/>
    <s v="United States"/>
    <s v="Jacksonville"/>
    <s v="Florida"/>
    <n v="32216"/>
    <x v="0"/>
    <s v="TEC-AC-10002600"/>
    <x v="2"/>
    <x v="11"/>
    <s v="Belkin QODE FastFit Bluetooth Keyboard"/>
    <n v="247.8"/>
    <n v="5"/>
    <n v="0.2"/>
    <n v="-18.584999999999994"/>
    <n v="-7.4999999999999969E-2"/>
  </r>
  <r>
    <n v="437"/>
    <s v="CA-2016-147375"/>
    <x v="1"/>
    <d v="2016-06-14T00:00:00"/>
    <x v="0"/>
    <s v="PO-19180"/>
    <s v="Philisse Overcash"/>
    <x v="2"/>
    <s v="United States"/>
    <s v="Chicago"/>
    <s v="Illinois"/>
    <n v="60623"/>
    <x v="2"/>
    <s v="TEC-MA-10002937"/>
    <x v="2"/>
    <x v="15"/>
    <s v="Canon Color ImageCLASS MF8580Cdw Wireless Laser All-In-One Printer, Copier, Scanner"/>
    <n v="1007.979"/>
    <n v="3"/>
    <n v="0.3"/>
    <n v="43.199100000000044"/>
    <n v="4.2857142857142899E-2"/>
  </r>
  <r>
    <n v="438"/>
    <s v="CA-2016-147375"/>
    <x v="1"/>
    <d v="2016-06-14T00:00:00"/>
    <x v="0"/>
    <s v="PO-19180"/>
    <s v="Philisse Overcash"/>
    <x v="2"/>
    <s v="United States"/>
    <s v="Chicago"/>
    <s v="Illinois"/>
    <n v="60623"/>
    <x v="2"/>
    <s v="OFF-PA-10001970"/>
    <x v="1"/>
    <x v="10"/>
    <s v="Xerox 1908"/>
    <n v="313.488"/>
    <n v="7"/>
    <n v="0.2"/>
    <n v="113.63939999999998"/>
    <n v="0.36249999999999993"/>
  </r>
  <r>
    <n v="439"/>
    <s v="CA-2017-130043"/>
    <x v="175"/>
    <d v="2017-09-19T00:00:00"/>
    <x v="1"/>
    <s v="BB-11545"/>
    <s v="Brenda Bowman"/>
    <x v="1"/>
    <s v="United States"/>
    <s v="Houston"/>
    <s v="Texas"/>
    <n v="77070"/>
    <x v="2"/>
    <s v="OFF-PA-10002230"/>
    <x v="1"/>
    <x v="10"/>
    <s v="Xerox 1897"/>
    <n v="31.872000000000003"/>
    <n v="8"/>
    <n v="0.2"/>
    <n v="11.553600000000003"/>
    <n v="0.36250000000000004"/>
  </r>
  <r>
    <n v="440"/>
    <s v="CA-2017-157252"/>
    <x v="176"/>
    <d v="2017-01-23T00:00:00"/>
    <x v="0"/>
    <s v="CV-12805"/>
    <s v="Cynthia Voltz"/>
    <x v="1"/>
    <s v="United States"/>
    <s v="New York City"/>
    <s v="New York"/>
    <n v="10024"/>
    <x v="3"/>
    <s v="FUR-CH-10003396"/>
    <x v="0"/>
    <x v="1"/>
    <s v="Global Deluxe Steno Chair"/>
    <n v="207.84600000000003"/>
    <n v="3"/>
    <n v="0.1"/>
    <n v="2.3093999999999895"/>
    <n v="1.1111111111111059E-2"/>
  </r>
  <r>
    <n v="441"/>
    <s v="CA-2016-115756"/>
    <x v="64"/>
    <d v="2016-09-07T00:00:00"/>
    <x v="0"/>
    <s v="PK-19075"/>
    <s v="Pete Kriz"/>
    <x v="0"/>
    <s v="United States"/>
    <s v="Detroit"/>
    <s v="Michigan"/>
    <n v="48227"/>
    <x v="2"/>
    <s v="FUR-FU-10000246"/>
    <x v="0"/>
    <x v="5"/>
    <s v="Aluminum Document Frame"/>
    <n v="12.22"/>
    <n v="1"/>
    <n v="0"/>
    <n v="3.6659999999999986"/>
    <n v="0.29999999999999988"/>
  </r>
  <r>
    <n v="442"/>
    <s v="CA-2016-115756"/>
    <x v="64"/>
    <d v="2016-09-07T00:00:00"/>
    <x v="0"/>
    <s v="PK-19075"/>
    <s v="Pete Kriz"/>
    <x v="0"/>
    <s v="United States"/>
    <s v="Detroit"/>
    <s v="Michigan"/>
    <n v="48227"/>
    <x v="2"/>
    <s v="OFF-ST-10000060"/>
    <x v="1"/>
    <x v="4"/>
    <s v="Fellowes Bankers Box Staxonsteel Drawer File/Stacking System"/>
    <n v="194.94"/>
    <n v="3"/>
    <n v="0"/>
    <n v="23.392800000000008"/>
    <n v="0.12000000000000004"/>
  </r>
  <r>
    <n v="443"/>
    <s v="CA-2016-115756"/>
    <x v="64"/>
    <d v="2016-09-07T00:00:00"/>
    <x v="0"/>
    <s v="PK-19075"/>
    <s v="Pete Kriz"/>
    <x v="0"/>
    <s v="United States"/>
    <s v="Detroit"/>
    <s v="Michigan"/>
    <n v="48227"/>
    <x v="2"/>
    <s v="OFF-ST-10003058"/>
    <x v="1"/>
    <x v="4"/>
    <s v="Eldon Mobile Mega Data Cart  Mega Stackable  Add-On Trays"/>
    <n v="70.949999999999989"/>
    <n v="3"/>
    <n v="0"/>
    <n v="20.575499999999998"/>
    <n v="0.29000000000000004"/>
  </r>
  <r>
    <n v="444"/>
    <s v="CA-2016-115756"/>
    <x v="64"/>
    <d v="2016-09-07T00:00:00"/>
    <x v="0"/>
    <s v="PK-19075"/>
    <s v="Pete Kriz"/>
    <x v="0"/>
    <s v="United States"/>
    <s v="Detroit"/>
    <s v="Michigan"/>
    <n v="48227"/>
    <x v="2"/>
    <s v="OFF-PA-10002222"/>
    <x v="1"/>
    <x v="10"/>
    <s v="Xerox Color Copier Paper, 11&quot; x 17&quot;, Ream"/>
    <n v="91.36"/>
    <n v="4"/>
    <n v="0"/>
    <n v="42.025599999999997"/>
    <n v="0.45999999999999996"/>
  </r>
  <r>
    <n v="445"/>
    <s v="CA-2016-115756"/>
    <x v="64"/>
    <d v="2016-09-07T00:00:00"/>
    <x v="0"/>
    <s v="PK-19075"/>
    <s v="Pete Kriz"/>
    <x v="0"/>
    <s v="United States"/>
    <s v="Detroit"/>
    <s v="Michigan"/>
    <n v="48227"/>
    <x v="2"/>
    <s v="FUR-CH-10002372"/>
    <x v="0"/>
    <x v="1"/>
    <s v="Office Star - Ergonomically Designed Knee Chair"/>
    <n v="242.94"/>
    <n v="3"/>
    <n v="0"/>
    <n v="29.152800000000013"/>
    <n v="0.12000000000000005"/>
  </r>
  <r>
    <n v="446"/>
    <s v="CA-2016-115756"/>
    <x v="64"/>
    <d v="2016-09-07T00:00:00"/>
    <x v="0"/>
    <s v="PK-19075"/>
    <s v="Pete Kriz"/>
    <x v="0"/>
    <s v="United States"/>
    <s v="Detroit"/>
    <s v="Michigan"/>
    <n v="48227"/>
    <x v="2"/>
    <s v="OFF-LA-10001317"/>
    <x v="1"/>
    <x v="2"/>
    <s v="Avery 520"/>
    <n v="22.05"/>
    <n v="7"/>
    <n v="0"/>
    <n v="10.584"/>
    <n v="0.48"/>
  </r>
  <r>
    <n v="447"/>
    <s v="CA-2017-154214"/>
    <x v="177"/>
    <d v="2017-03-25T00:00:00"/>
    <x v="0"/>
    <s v="TB-21595"/>
    <s v="Troy Blackwell"/>
    <x v="0"/>
    <s v="United States"/>
    <s v="Columbus"/>
    <s v="Indiana"/>
    <n v="47201"/>
    <x v="2"/>
    <s v="FUR-FU-10000206"/>
    <x v="0"/>
    <x v="5"/>
    <s v="GE General Purpose, Extra Long Life, Showcase &amp; Floodlight Incandescent Bulbs"/>
    <n v="2.91"/>
    <n v="1"/>
    <n v="0"/>
    <n v="1.3676999999999999"/>
    <n v="0.47"/>
  </r>
  <r>
    <n v="448"/>
    <s v="CA-2016-166674"/>
    <x v="178"/>
    <d v="2016-04-03T00:00:00"/>
    <x v="0"/>
    <s v="RB-19360"/>
    <s v="Raymond Buch"/>
    <x v="0"/>
    <s v="United States"/>
    <s v="Auburn"/>
    <s v="New York"/>
    <n v="13021"/>
    <x v="3"/>
    <s v="OFF-AR-10000588"/>
    <x v="1"/>
    <x v="6"/>
    <s v="Newell 345"/>
    <n v="59.519999999999996"/>
    <n v="3"/>
    <n v="0"/>
    <n v="15.475200000000001"/>
    <n v="0.26"/>
  </r>
  <r>
    <n v="449"/>
    <s v="CA-2016-166674"/>
    <x v="178"/>
    <d v="2016-04-03T00:00:00"/>
    <x v="0"/>
    <s v="RB-19360"/>
    <s v="Raymond Buch"/>
    <x v="0"/>
    <s v="United States"/>
    <s v="Auburn"/>
    <s v="New York"/>
    <n v="13021"/>
    <x v="3"/>
    <s v="OFF-ST-10001469"/>
    <x v="1"/>
    <x v="4"/>
    <s v="Fellowes Bankers Box Recycled Super Stor/Drawer"/>
    <n v="161.94"/>
    <n v="3"/>
    <n v="0"/>
    <n v="9.716399999999993"/>
    <n v="5.9999999999999956E-2"/>
  </r>
  <r>
    <n v="450"/>
    <s v="CA-2016-166674"/>
    <x v="178"/>
    <d v="2016-04-03T00:00:00"/>
    <x v="0"/>
    <s v="RB-19360"/>
    <s v="Raymond Buch"/>
    <x v="0"/>
    <s v="United States"/>
    <s v="Auburn"/>
    <s v="New York"/>
    <n v="13021"/>
    <x v="3"/>
    <s v="OFF-AR-10001953"/>
    <x v="1"/>
    <x v="6"/>
    <s v="Boston 1645 Deluxe Heavier-Duty Electric Pencil Sharpener"/>
    <n v="263.88"/>
    <n v="6"/>
    <n v="0"/>
    <n v="71.247600000000006"/>
    <n v="0.27"/>
  </r>
  <r>
    <n v="451"/>
    <s v="CA-2016-166674"/>
    <x v="178"/>
    <d v="2016-04-03T00:00:00"/>
    <x v="0"/>
    <s v="RB-19360"/>
    <s v="Raymond Buch"/>
    <x v="0"/>
    <s v="United States"/>
    <s v="Auburn"/>
    <s v="New York"/>
    <n v="13021"/>
    <x v="3"/>
    <s v="OFF-AR-10003156"/>
    <x v="1"/>
    <x v="6"/>
    <s v="50 Colored Long Pencils"/>
    <n v="30.48"/>
    <n v="3"/>
    <n v="0"/>
    <n v="7.9248000000000012"/>
    <n v="0.26"/>
  </r>
  <r>
    <n v="452"/>
    <s v="CA-2016-166674"/>
    <x v="178"/>
    <d v="2016-04-03T00:00:00"/>
    <x v="0"/>
    <s v="RB-19360"/>
    <s v="Raymond Buch"/>
    <x v="0"/>
    <s v="United States"/>
    <s v="Auburn"/>
    <s v="New York"/>
    <n v="13021"/>
    <x v="3"/>
    <s v="OFF-AR-10004974"/>
    <x v="1"/>
    <x v="6"/>
    <s v="Newell 342"/>
    <n v="9.84"/>
    <n v="3"/>
    <n v="0"/>
    <n v="2.8535999999999988"/>
    <n v="0.28999999999999987"/>
  </r>
  <r>
    <n v="453"/>
    <s v="CA-2016-166674"/>
    <x v="178"/>
    <d v="2016-04-03T00:00:00"/>
    <x v="0"/>
    <s v="RB-19360"/>
    <s v="Raymond Buch"/>
    <x v="0"/>
    <s v="United States"/>
    <s v="Auburn"/>
    <s v="New York"/>
    <n v="13021"/>
    <x v="3"/>
    <s v="TEC-PH-10002365"/>
    <x v="2"/>
    <x v="7"/>
    <s v="Belkin Grip Candy Sheer Case / Cover for iPhone 5 and 5S"/>
    <n v="35.119999999999997"/>
    <n v="4"/>
    <n v="0"/>
    <n v="9.1311999999999998"/>
    <n v="0.26"/>
  </r>
  <r>
    <n v="454"/>
    <s v="CA-2017-147277"/>
    <x v="179"/>
    <d v="2017-10-24T00:00:00"/>
    <x v="1"/>
    <s v="EB-13705"/>
    <s v="Ed Braxton"/>
    <x v="1"/>
    <s v="United States"/>
    <s v="Akron"/>
    <s v="Ohio"/>
    <n v="44312"/>
    <x v="3"/>
    <s v="FUR-TA-10001539"/>
    <x v="0"/>
    <x v="3"/>
    <s v="Chromcraft Rectangular Conference Tables"/>
    <n v="284.36399999999998"/>
    <n v="2"/>
    <n v="0.4"/>
    <n v="-75.830400000000054"/>
    <n v="-0.26666666666666689"/>
  </r>
  <r>
    <n v="455"/>
    <s v="CA-2017-147277"/>
    <x v="179"/>
    <d v="2017-10-24T00:00:00"/>
    <x v="1"/>
    <s v="EB-13705"/>
    <s v="Ed Braxton"/>
    <x v="1"/>
    <s v="United States"/>
    <s v="Akron"/>
    <s v="Ohio"/>
    <n v="44312"/>
    <x v="3"/>
    <s v="OFF-ST-10000142"/>
    <x v="1"/>
    <x v="4"/>
    <s v="Deluxe Rollaway Locking File with Drawer"/>
    <n v="665.40800000000002"/>
    <n v="2"/>
    <n v="0.2"/>
    <n v="66.540799999999962"/>
    <n v="9.9999999999999936E-2"/>
  </r>
  <r>
    <n v="456"/>
    <s v="CA-2016-100153"/>
    <x v="180"/>
    <d v="2016-12-17T00:00:00"/>
    <x v="1"/>
    <s v="KH-16630"/>
    <s v="Ken Heidel"/>
    <x v="1"/>
    <s v="United States"/>
    <s v="Norman"/>
    <s v="Oklahoma"/>
    <n v="73071"/>
    <x v="2"/>
    <s v="TEC-AC-10001772"/>
    <x v="2"/>
    <x v="11"/>
    <s v="Memorex Mini Travel Drive 16 GB USB 2.0 Flash Drive"/>
    <n v="63.88"/>
    <n v="4"/>
    <n v="0"/>
    <n v="24.913200000000003"/>
    <n v="0.39"/>
  </r>
  <r>
    <n v="457"/>
    <s v="US-2014-110674"/>
    <x v="181"/>
    <d v="2014-02-18T00:00:00"/>
    <x v="1"/>
    <s v="SC-20095"/>
    <s v="Sanjit Chand"/>
    <x v="0"/>
    <s v="United States"/>
    <s v="Concord"/>
    <s v="California"/>
    <n v="94521"/>
    <x v="1"/>
    <s v="FUR-CH-10000225"/>
    <x v="0"/>
    <x v="1"/>
    <s v="Global Geo Office Task Chair, Gray"/>
    <n v="129.56800000000001"/>
    <n v="2"/>
    <n v="0.2"/>
    <n v="-24.294000000000018"/>
    <n v="-0.18750000000000011"/>
  </r>
  <r>
    <n v="458"/>
    <s v="US-2016-157945"/>
    <x v="182"/>
    <d v="2016-10-01T00:00:00"/>
    <x v="1"/>
    <s v="NF-18385"/>
    <s v="Natalie Fritzler"/>
    <x v="0"/>
    <s v="United States"/>
    <s v="Decatur"/>
    <s v="Illinois"/>
    <n v="62521"/>
    <x v="2"/>
    <s v="FUR-CH-10002331"/>
    <x v="0"/>
    <x v="1"/>
    <s v="Hon 4700 Series Mobuis Mid-Back Task Chairs with Adjustable Arms"/>
    <n v="747.55799999999999"/>
    <n v="3"/>
    <n v="0.3"/>
    <n v="-96.11460000000011"/>
    <n v="-0.12857142857142873"/>
  </r>
  <r>
    <n v="459"/>
    <s v="US-2016-157945"/>
    <x v="182"/>
    <d v="2016-10-01T00:00:00"/>
    <x v="1"/>
    <s v="NF-18385"/>
    <s v="Natalie Fritzler"/>
    <x v="0"/>
    <s v="United States"/>
    <s v="Decatur"/>
    <s v="Illinois"/>
    <n v="62521"/>
    <x v="2"/>
    <s v="OFF-EN-10001415"/>
    <x v="1"/>
    <x v="12"/>
    <s v="Staple envelope"/>
    <n v="8.9280000000000008"/>
    <n v="2"/>
    <n v="0.2"/>
    <n v="3.3479999999999999"/>
    <n v="0.37499999999999994"/>
  </r>
  <r>
    <n v="460"/>
    <s v="CA-2015-109638"/>
    <x v="83"/>
    <d v="2015-12-22T00:00:00"/>
    <x v="1"/>
    <s v="JH-15985"/>
    <s v="Joseph Holt"/>
    <x v="0"/>
    <s v="United States"/>
    <s v="Seattle"/>
    <s v="Washington"/>
    <n v="98115"/>
    <x v="1"/>
    <s v="OFF-AP-10002472"/>
    <x v="1"/>
    <x v="9"/>
    <s v="3M Office Air Cleaner"/>
    <n v="103.92"/>
    <n v="4"/>
    <n v="0"/>
    <n v="36.372"/>
    <n v="0.35"/>
  </r>
  <r>
    <n v="461"/>
    <s v="CA-2015-109638"/>
    <x v="83"/>
    <d v="2015-12-22T00:00:00"/>
    <x v="1"/>
    <s v="JH-15985"/>
    <s v="Joseph Holt"/>
    <x v="0"/>
    <s v="United States"/>
    <s v="Seattle"/>
    <s v="Washington"/>
    <n v="98115"/>
    <x v="1"/>
    <s v="TEC-AC-10004571"/>
    <x v="2"/>
    <x v="11"/>
    <s v="Logitech G700s Rechargeable Gaming Mouse"/>
    <n v="899.91"/>
    <n v="9"/>
    <n v="0"/>
    <n v="377.96220000000005"/>
    <n v="0.4200000000000001"/>
  </r>
  <r>
    <n v="462"/>
    <s v="CA-2015-109638"/>
    <x v="83"/>
    <d v="2015-12-22T00:00:00"/>
    <x v="1"/>
    <s v="JH-15985"/>
    <s v="Joseph Holt"/>
    <x v="0"/>
    <s v="United States"/>
    <s v="Seattle"/>
    <s v="Washington"/>
    <n v="98115"/>
    <x v="1"/>
    <s v="OFF-BI-10001098"/>
    <x v="1"/>
    <x v="8"/>
    <s v="Acco D-Ring Binder w/DublLock"/>
    <n v="51.311999999999998"/>
    <n v="3"/>
    <n v="0.2"/>
    <n v="18.600599999999996"/>
    <n v="0.36249999999999993"/>
  </r>
  <r>
    <n v="463"/>
    <s v="CA-2016-109869"/>
    <x v="183"/>
    <d v="2016-04-29T00:00:00"/>
    <x v="1"/>
    <s v="TN-21040"/>
    <s v="Tanja Norvell"/>
    <x v="2"/>
    <s v="United States"/>
    <s v="Phoenix"/>
    <s v="Arizona"/>
    <n v="85023"/>
    <x v="1"/>
    <s v="FUR-FU-10000023"/>
    <x v="0"/>
    <x v="5"/>
    <s v="Eldon Wave Desk Accessories"/>
    <n v="23.56"/>
    <n v="5"/>
    <n v="0.2"/>
    <n v="7.0680000000000005"/>
    <n v="0.30000000000000004"/>
  </r>
  <r>
    <n v="464"/>
    <s v="CA-2016-109869"/>
    <x v="183"/>
    <d v="2016-04-29T00:00:00"/>
    <x v="1"/>
    <s v="TN-21040"/>
    <s v="Tanja Norvell"/>
    <x v="2"/>
    <s v="United States"/>
    <s v="Phoenix"/>
    <s v="Arizona"/>
    <n v="85023"/>
    <x v="1"/>
    <s v="FUR-TA-10001889"/>
    <x v="0"/>
    <x v="3"/>
    <s v="Bush Advantage Collection Racetrack Conference Table"/>
    <n v="1272.6299999999999"/>
    <n v="6"/>
    <n v="0.5"/>
    <n v="-814.4831999999999"/>
    <n v="-0.64"/>
  </r>
  <r>
    <n v="465"/>
    <s v="CA-2016-109869"/>
    <x v="183"/>
    <d v="2016-04-29T00:00:00"/>
    <x v="1"/>
    <s v="TN-21040"/>
    <s v="Tanja Norvell"/>
    <x v="2"/>
    <s v="United States"/>
    <s v="Phoenix"/>
    <s v="Arizona"/>
    <n v="85023"/>
    <x v="1"/>
    <s v="OFF-BI-10000315"/>
    <x v="1"/>
    <x v="8"/>
    <s v="Poly Designer Cover &amp; Back"/>
    <n v="28.484999999999999"/>
    <n v="5"/>
    <n v="0.7"/>
    <n v="-20.888999999999989"/>
    <n v="-0.73333333333333295"/>
  </r>
  <r>
    <n v="466"/>
    <s v="CA-2016-109869"/>
    <x v="183"/>
    <d v="2016-04-29T00:00:00"/>
    <x v="1"/>
    <s v="TN-21040"/>
    <s v="Tanja Norvell"/>
    <x v="2"/>
    <s v="United States"/>
    <s v="Phoenix"/>
    <s v="Arizona"/>
    <n v="85023"/>
    <x v="1"/>
    <s v="OFF-SU-10003505"/>
    <x v="1"/>
    <x v="14"/>
    <s v="Premier Electric Letter Opener"/>
    <n v="185.376"/>
    <n v="2"/>
    <n v="0.2"/>
    <n v="-34.758000000000017"/>
    <n v="-0.18750000000000008"/>
  </r>
  <r>
    <n v="467"/>
    <s v="CA-2016-109869"/>
    <x v="183"/>
    <d v="2016-04-29T00:00:00"/>
    <x v="1"/>
    <s v="TN-21040"/>
    <s v="Tanja Norvell"/>
    <x v="2"/>
    <s v="United States"/>
    <s v="Phoenix"/>
    <s v="Arizona"/>
    <n v="85023"/>
    <x v="1"/>
    <s v="OFF-AP-10002578"/>
    <x v="1"/>
    <x v="9"/>
    <s v="Fellowes Premier Superior Surge Suppressor, 10-Outlet, With Phone and Remote"/>
    <n v="78.272000000000006"/>
    <n v="2"/>
    <n v="0.2"/>
    <n v="5.8704000000000001"/>
    <n v="7.4999999999999997E-2"/>
  </r>
  <r>
    <n v="468"/>
    <s v="US-2015-101399"/>
    <x v="184"/>
    <d v="2015-01-24T00:00:00"/>
    <x v="1"/>
    <s v="JS-15940"/>
    <s v="Joni Sundaresam"/>
    <x v="2"/>
    <s v="United States"/>
    <s v="Park Ridge"/>
    <s v="Illinois"/>
    <n v="60068"/>
    <x v="2"/>
    <s v="FUR-FU-10002918"/>
    <x v="0"/>
    <x v="5"/>
    <s v="Eldon ClusterMat Chair Mat with Cordless Antistatic Protection"/>
    <n v="254.74400000000003"/>
    <n v="7"/>
    <n v="0.6"/>
    <n v="-312.06139999999994"/>
    <n v="-1.2249999999999996"/>
  </r>
  <r>
    <n v="469"/>
    <s v="CA-2017-154907"/>
    <x v="185"/>
    <d v="2017-04-04T00:00:00"/>
    <x v="1"/>
    <s v="DS-13180"/>
    <s v="David Smith"/>
    <x v="1"/>
    <s v="United States"/>
    <s v="Amarillo"/>
    <s v="Texas"/>
    <n v="79109"/>
    <x v="2"/>
    <s v="FUR-BO-10002824"/>
    <x v="0"/>
    <x v="0"/>
    <s v="Bush Mission Pointe Library"/>
    <n v="205.33279999999996"/>
    <n v="2"/>
    <n v="0.32"/>
    <n v="-36.235200000000006"/>
    <n v="-0.17647058823529418"/>
  </r>
  <r>
    <n v="470"/>
    <s v="US-2016-100419"/>
    <x v="186"/>
    <d v="2016-12-20T00:00:00"/>
    <x v="0"/>
    <s v="CC-12670"/>
    <s v="Craig Carreira"/>
    <x v="0"/>
    <s v="United States"/>
    <s v="Chicago"/>
    <s v="Illinois"/>
    <n v="60610"/>
    <x v="2"/>
    <s v="OFF-BI-10002194"/>
    <x v="1"/>
    <x v="8"/>
    <s v="Cardinal Hold-It CD Pocket"/>
    <n v="4.7879999999999985"/>
    <n v="3"/>
    <n v="0.8"/>
    <n v="-7.9001999999999999"/>
    <n v="-1.6500000000000006"/>
  </r>
  <r>
    <n v="471"/>
    <s v="CA-2015-154144"/>
    <x v="139"/>
    <d v="2015-12-24T00:00:00"/>
    <x v="1"/>
    <s v="MH-17785"/>
    <s v="Maya Herman"/>
    <x v="1"/>
    <s v="United States"/>
    <s v="Lindenhurst"/>
    <s v="New York"/>
    <n v="11757"/>
    <x v="3"/>
    <s v="OFF-PA-10004071"/>
    <x v="1"/>
    <x v="10"/>
    <s v="Eaton Premium Continuous-Feed Paper, 25% Cotton, Letter Size, White, 1000 Shts/Box"/>
    <n v="55.48"/>
    <n v="1"/>
    <n v="0"/>
    <n v="26.630399999999998"/>
    <n v="0.48"/>
  </r>
  <r>
    <n v="472"/>
    <s v="CA-2014-144666"/>
    <x v="187"/>
    <d v="2014-11-11T00:00:00"/>
    <x v="0"/>
    <s v="JP-15520"/>
    <s v="Jeremy Pistek"/>
    <x v="0"/>
    <s v="United States"/>
    <s v="San Francisco"/>
    <s v="California"/>
    <n v="94110"/>
    <x v="1"/>
    <s v="OFF-ST-10002743"/>
    <x v="1"/>
    <x v="4"/>
    <s v="SAFCO Boltless Steel Shelving"/>
    <n v="340.92"/>
    <n v="3"/>
    <n v="0"/>
    <n v="3.4091999999999842"/>
    <n v="9.9999999999999534E-3"/>
  </r>
  <r>
    <n v="473"/>
    <s v="CA-2014-144666"/>
    <x v="187"/>
    <d v="2014-11-11T00:00:00"/>
    <x v="0"/>
    <s v="JP-15520"/>
    <s v="Jeremy Pistek"/>
    <x v="0"/>
    <s v="United States"/>
    <s v="San Francisco"/>
    <s v="California"/>
    <n v="94110"/>
    <x v="1"/>
    <s v="FUR-BO-10001601"/>
    <x v="0"/>
    <x v="0"/>
    <s v="Sauder Mission Library with Doors, Fruitwood Finish"/>
    <n v="222.66599999999997"/>
    <n v="2"/>
    <n v="0.15"/>
    <n v="10.478399999999979"/>
    <n v="4.7058823529411681E-2"/>
  </r>
  <r>
    <n v="474"/>
    <s v="CA-2014-144666"/>
    <x v="187"/>
    <d v="2014-11-11T00:00:00"/>
    <x v="0"/>
    <s v="JP-15520"/>
    <s v="Jeremy Pistek"/>
    <x v="0"/>
    <s v="United States"/>
    <s v="San Francisco"/>
    <s v="California"/>
    <n v="94110"/>
    <x v="1"/>
    <s v="TEC-PH-10002680"/>
    <x v="2"/>
    <x v="7"/>
    <s v="Samsung Galaxy Note 3"/>
    <n v="703.96800000000007"/>
    <n v="4"/>
    <n v="0.2"/>
    <n v="87.995999999999924"/>
    <n v="0.12499999999999988"/>
  </r>
  <r>
    <n v="475"/>
    <s v="CA-2014-144666"/>
    <x v="187"/>
    <d v="2014-11-11T00:00:00"/>
    <x v="0"/>
    <s v="JP-15520"/>
    <s v="Jeremy Pistek"/>
    <x v="0"/>
    <s v="United States"/>
    <s v="San Francisco"/>
    <s v="California"/>
    <n v="94110"/>
    <x v="1"/>
    <s v="OFF-ST-10001321"/>
    <x v="1"/>
    <x v="4"/>
    <s v="Decoflex Hanging Personal Folder File, Blue"/>
    <n v="92.52"/>
    <n v="6"/>
    <n v="0"/>
    <n v="24.980400000000007"/>
    <n v="0.27000000000000007"/>
  </r>
  <r>
    <n v="476"/>
    <s v="CA-2014-144666"/>
    <x v="187"/>
    <d v="2014-11-11T00:00:00"/>
    <x v="0"/>
    <s v="JP-15520"/>
    <s v="Jeremy Pistek"/>
    <x v="0"/>
    <s v="United States"/>
    <s v="San Francisco"/>
    <s v="California"/>
    <n v="94110"/>
    <x v="1"/>
    <s v="OFF-PA-10001509"/>
    <x v="1"/>
    <x v="10"/>
    <s v="Recycled Desk Saver Line &quot;While You Were Out&quot; Book, 5 1/2&quot; X 4&quot;"/>
    <n v="62.649999999999991"/>
    <n v="7"/>
    <n v="0"/>
    <n v="28.818999999999996"/>
    <n v="0.45999999999999996"/>
  </r>
  <r>
    <n v="477"/>
    <s v="CA-2014-144666"/>
    <x v="187"/>
    <d v="2014-11-11T00:00:00"/>
    <x v="0"/>
    <s v="JP-15520"/>
    <s v="Jeremy Pistek"/>
    <x v="0"/>
    <s v="United States"/>
    <s v="San Francisco"/>
    <s v="California"/>
    <n v="94110"/>
    <x v="1"/>
    <s v="OFF-PA-10003465"/>
    <x v="1"/>
    <x v="10"/>
    <s v="Xerox 1912"/>
    <n v="94.85"/>
    <n v="5"/>
    <n v="0"/>
    <n v="45.527999999999992"/>
    <n v="0.47999999999999993"/>
  </r>
  <r>
    <n v="478"/>
    <s v="CA-2016-103891"/>
    <x v="188"/>
    <d v="2016-07-19T00:00:00"/>
    <x v="1"/>
    <s v="KH-16690"/>
    <s v="Kristen Hastings"/>
    <x v="1"/>
    <s v="United States"/>
    <s v="Los Angeles"/>
    <s v="California"/>
    <n v="90008"/>
    <x v="1"/>
    <s v="TEC-PH-10000149"/>
    <x v="2"/>
    <x v="7"/>
    <s v="Cisco SPA525G2 IP Phone - Wireless"/>
    <n v="95.76"/>
    <n v="6"/>
    <n v="0.2"/>
    <n v="7.1819999999999951"/>
    <n v="7.4999999999999942E-2"/>
  </r>
  <r>
    <n v="479"/>
    <s v="CA-2016-152632"/>
    <x v="189"/>
    <d v="2016-11-02T00:00:00"/>
    <x v="1"/>
    <s v="JE-15475"/>
    <s v="Jeremy Ellison"/>
    <x v="0"/>
    <s v="United States"/>
    <s v="Troy"/>
    <s v="New York"/>
    <n v="12180"/>
    <x v="3"/>
    <s v="FUR-FU-10002671"/>
    <x v="0"/>
    <x v="5"/>
    <s v="Electrix 20W Halogen Replacement Bulb for Zoom-In Desk Lamp"/>
    <n v="40.200000000000003"/>
    <n v="3"/>
    <n v="0"/>
    <n v="19.295999999999999"/>
    <n v="0.47999999999999993"/>
  </r>
  <r>
    <n v="480"/>
    <s v="CA-2016-100790"/>
    <x v="190"/>
    <d v="2016-07-02T00:00:00"/>
    <x v="1"/>
    <s v="JG-15805"/>
    <s v="John Grady"/>
    <x v="1"/>
    <s v="United States"/>
    <s v="New York City"/>
    <s v="New York"/>
    <n v="10024"/>
    <x v="3"/>
    <s v="OFF-AR-10003045"/>
    <x v="1"/>
    <x v="6"/>
    <s v="Prang Colored Pencils"/>
    <n v="14.7"/>
    <n v="5"/>
    <n v="0"/>
    <n v="6.6150000000000002"/>
    <n v="0.45"/>
  </r>
  <r>
    <n v="481"/>
    <s v="CA-2016-100790"/>
    <x v="190"/>
    <d v="2016-07-02T00:00:00"/>
    <x v="1"/>
    <s v="JG-15805"/>
    <s v="John Grady"/>
    <x v="1"/>
    <s v="United States"/>
    <s v="New York City"/>
    <s v="New York"/>
    <n v="10024"/>
    <x v="3"/>
    <s v="OFF-ST-10000689"/>
    <x v="1"/>
    <x v="4"/>
    <s v="Fellowes Strictly Business Drawer File, Letter/Legal Size"/>
    <n v="704.25"/>
    <n v="5"/>
    <n v="0"/>
    <n v="84.51"/>
    <n v="0.12000000000000001"/>
  </r>
  <r>
    <n v="482"/>
    <s v="CA-2014-134677"/>
    <x v="191"/>
    <d v="2014-10-10T00:00:00"/>
    <x v="1"/>
    <s v="XP-21865"/>
    <s v="Xylona Preis"/>
    <x v="0"/>
    <s v="United States"/>
    <s v="San Diego"/>
    <s v="California"/>
    <n v="92024"/>
    <x v="1"/>
    <s v="TEC-AC-10001445"/>
    <x v="2"/>
    <x v="11"/>
    <s v="Imation USB 2.0 Swivel Flash Drive USB flash drive - 4 GB - Pink"/>
    <n v="9.09"/>
    <n v="3"/>
    <n v="0"/>
    <n v="1.9088999999999996"/>
    <n v="0.20999999999999996"/>
  </r>
  <r>
    <n v="483"/>
    <s v="CA-2014-127691"/>
    <x v="192"/>
    <d v="2014-07-27T00:00:00"/>
    <x v="1"/>
    <s v="EM-14065"/>
    <s v="Erin Mull"/>
    <x v="0"/>
    <s v="United States"/>
    <s v="New York City"/>
    <s v="New York"/>
    <n v="10024"/>
    <x v="3"/>
    <s v="OFF-AR-10002053"/>
    <x v="1"/>
    <x v="6"/>
    <s v="Premium Writing Pencils, Soft, #2 by Central Association for the Blind"/>
    <n v="5.96"/>
    <n v="2"/>
    <n v="0"/>
    <n v="1.6688000000000001"/>
    <n v="0.28000000000000003"/>
  </r>
  <r>
    <n v="484"/>
    <s v="CA-2014-127691"/>
    <x v="192"/>
    <d v="2014-07-27T00:00:00"/>
    <x v="1"/>
    <s v="EM-14065"/>
    <s v="Erin Mull"/>
    <x v="0"/>
    <s v="United States"/>
    <s v="New York City"/>
    <s v="New York"/>
    <n v="10024"/>
    <x v="3"/>
    <s v="TEC-AC-10002567"/>
    <x v="2"/>
    <x v="11"/>
    <s v="Logitech G602 Wireless Gaming Mouse"/>
    <n v="159.97999999999999"/>
    <n v="2"/>
    <n v="0"/>
    <n v="57.592799999999997"/>
    <n v="0.36"/>
  </r>
  <r>
    <n v="485"/>
    <s v="CA-2017-140963"/>
    <x v="193"/>
    <d v="2017-06-13T00:00:00"/>
    <x v="2"/>
    <s v="MT-18070"/>
    <s v="Michelle Tran"/>
    <x v="2"/>
    <s v="United States"/>
    <s v="Los Angeles"/>
    <s v="California"/>
    <n v="90045"/>
    <x v="1"/>
    <s v="OFF-LA-10003923"/>
    <x v="1"/>
    <x v="2"/>
    <s v="Alphabetical Labels for Top Tab Filing"/>
    <n v="29.6"/>
    <n v="2"/>
    <n v="0"/>
    <n v="14.8"/>
    <n v="0.5"/>
  </r>
  <r>
    <n v="486"/>
    <s v="CA-2017-140963"/>
    <x v="193"/>
    <d v="2017-06-13T00:00:00"/>
    <x v="2"/>
    <s v="MT-18070"/>
    <s v="Michelle Tran"/>
    <x v="2"/>
    <s v="United States"/>
    <s v="Los Angeles"/>
    <s v="California"/>
    <n v="90045"/>
    <x v="1"/>
    <s v="FUR-BO-10001337"/>
    <x v="0"/>
    <x v="0"/>
    <s v="O'Sullivan Living Dimensions 2-Shelf Bookcases"/>
    <n v="514.16499999999996"/>
    <n v="5"/>
    <n v="0.15"/>
    <n v="-30.24499999999999"/>
    <n v="-5.8823529411764691E-2"/>
  </r>
  <r>
    <n v="487"/>
    <s v="CA-2017-140963"/>
    <x v="193"/>
    <d v="2017-06-13T00:00:00"/>
    <x v="2"/>
    <s v="MT-18070"/>
    <s v="Michelle Tran"/>
    <x v="2"/>
    <s v="United States"/>
    <s v="Los Angeles"/>
    <s v="California"/>
    <n v="90045"/>
    <x v="1"/>
    <s v="TEC-PH-10001924"/>
    <x v="2"/>
    <x v="7"/>
    <s v="iHome FM Clock Radio with Lightning Dock"/>
    <n v="279.95999999999998"/>
    <n v="5"/>
    <n v="0.2"/>
    <n v="17.497500000000016"/>
    <n v="6.2500000000000069E-2"/>
  </r>
  <r>
    <n v="488"/>
    <s v="CA-2014-154627"/>
    <x v="194"/>
    <d v="2014-10-31T00:00:00"/>
    <x v="2"/>
    <s v="SA-20830"/>
    <s v="Sue Ann Reed"/>
    <x v="0"/>
    <s v="United States"/>
    <s v="Chicago"/>
    <s v="Illinois"/>
    <n v="60610"/>
    <x v="2"/>
    <s v="TEC-PH-10001363"/>
    <x v="2"/>
    <x v="7"/>
    <s v="Apple iPhone 5S"/>
    <n v="2735.9520000000002"/>
    <n v="6"/>
    <n v="0.2"/>
    <n v="341.99399999999969"/>
    <n v="0.12499999999999988"/>
  </r>
  <r>
    <n v="489"/>
    <s v="CA-2014-133753"/>
    <x v="3"/>
    <d v="2014-06-13T00:00:00"/>
    <x v="0"/>
    <s v="CW-11905"/>
    <s v="Carl Weiss"/>
    <x v="2"/>
    <s v="United States"/>
    <s v="Huntsville"/>
    <s v="Texas"/>
    <n v="77340"/>
    <x v="2"/>
    <s v="TEC-PH-10000376"/>
    <x v="2"/>
    <x v="7"/>
    <s v="Square Credit Card Reader"/>
    <n v="7.9920000000000009"/>
    <n v="1"/>
    <n v="0.2"/>
    <n v="0.59940000000000015"/>
    <n v="7.5000000000000011E-2"/>
  </r>
  <r>
    <n v="490"/>
    <s v="CA-2014-133753"/>
    <x v="3"/>
    <d v="2014-06-13T00:00:00"/>
    <x v="0"/>
    <s v="CW-11905"/>
    <s v="Carl Weiss"/>
    <x v="2"/>
    <s v="United States"/>
    <s v="Huntsville"/>
    <s v="Texas"/>
    <n v="77340"/>
    <x v="2"/>
    <s v="TEC-AC-10000303"/>
    <x v="2"/>
    <x v="11"/>
    <s v="Logitech M510 Wireless Mouse"/>
    <n v="63.984000000000009"/>
    <n v="2"/>
    <n v="0.2"/>
    <n v="10.397399999999998"/>
    <n v="0.16249999999999995"/>
  </r>
  <r>
    <n v="491"/>
    <s v="CA-2014-133753"/>
    <x v="3"/>
    <d v="2014-06-13T00:00:00"/>
    <x v="0"/>
    <s v="CW-11905"/>
    <s v="Carl Weiss"/>
    <x v="2"/>
    <s v="United States"/>
    <s v="Huntsville"/>
    <s v="Texas"/>
    <n v="77340"/>
    <x v="2"/>
    <s v="OFF-AR-10001953"/>
    <x v="1"/>
    <x v="6"/>
    <s v="Boston 1645 Deluxe Heavier-Duty Electric Pencil Sharpener"/>
    <n v="70.367999999999995"/>
    <n v="2"/>
    <n v="0.2"/>
    <n v="6.1572000000000031"/>
    <n v="8.750000000000005E-2"/>
  </r>
  <r>
    <n v="492"/>
    <s v="CA-2014-113362"/>
    <x v="80"/>
    <d v="2014-09-19T00:00:00"/>
    <x v="1"/>
    <s v="AJ-10960"/>
    <s v="Astrea Jones"/>
    <x v="0"/>
    <s v="United States"/>
    <s v="Rochester"/>
    <s v="New York"/>
    <n v="14609"/>
    <x v="3"/>
    <s v="OFF-ST-10001809"/>
    <x v="1"/>
    <x v="4"/>
    <s v="Fellowes Officeware Wire Shelving"/>
    <n v="449.15"/>
    <n v="5"/>
    <n v="0"/>
    <n v="8.9829999999999899"/>
    <n v="1.999999999999998E-2"/>
  </r>
  <r>
    <n v="493"/>
    <s v="CA-2014-113362"/>
    <x v="80"/>
    <d v="2014-09-19T00:00:00"/>
    <x v="1"/>
    <s v="AJ-10960"/>
    <s v="Astrea Jones"/>
    <x v="0"/>
    <s v="United States"/>
    <s v="Rochester"/>
    <s v="New York"/>
    <n v="14609"/>
    <x v="3"/>
    <s v="OFF-EN-10003845"/>
    <x v="1"/>
    <x v="12"/>
    <s v="Colored Envelopes"/>
    <n v="11.07"/>
    <n v="3"/>
    <n v="0"/>
    <n v="5.0921999999999992"/>
    <n v="0.45999999999999991"/>
  </r>
  <r>
    <n v="494"/>
    <s v="CA-2016-169166"/>
    <x v="195"/>
    <d v="2016-05-14T00:00:00"/>
    <x v="1"/>
    <s v="SS-20590"/>
    <s v="Sonia Sunley"/>
    <x v="0"/>
    <s v="United States"/>
    <s v="Seattle"/>
    <s v="Washington"/>
    <n v="98115"/>
    <x v="1"/>
    <s v="TEC-AC-10000991"/>
    <x v="2"/>
    <x v="11"/>
    <s v="Sony Micro Vault Click 8 GB USB 2.0 Flash Drive"/>
    <n v="93.98"/>
    <n v="2"/>
    <n v="0"/>
    <n v="13.157200000000003"/>
    <n v="0.14000000000000004"/>
  </r>
  <r>
    <n v="495"/>
    <s v="US-2016-120929"/>
    <x v="196"/>
    <d v="2016-03-21T00:00:00"/>
    <x v="0"/>
    <s v="RO-19780"/>
    <s v="Rose O'Brian"/>
    <x v="0"/>
    <s v="United States"/>
    <s v="Memphis"/>
    <s v="Tennessee"/>
    <n v="38109"/>
    <x v="0"/>
    <s v="FUR-TA-10001857"/>
    <x v="0"/>
    <x v="3"/>
    <s v="Balt Solid Wood Rectangular Table"/>
    <n v="189.88200000000001"/>
    <n v="3"/>
    <n v="0.4"/>
    <n v="-94.941000000000017"/>
    <n v="-0.50000000000000011"/>
  </r>
  <r>
    <n v="496"/>
    <s v="CA-2015-134782"/>
    <x v="17"/>
    <d v="2015-12-31T00:00:00"/>
    <x v="1"/>
    <s v="MD-17350"/>
    <s v="Maribeth Dona"/>
    <x v="0"/>
    <s v="United States"/>
    <s v="Fayetteville"/>
    <s v="Arkansas"/>
    <n v="72701"/>
    <x v="0"/>
    <s v="OFF-EN-10001434"/>
    <x v="1"/>
    <x v="12"/>
    <s v="Strathmore #10 Envelopes, Ultimate White"/>
    <n v="105.42"/>
    <n v="2"/>
    <n v="0"/>
    <n v="51.655799999999999"/>
    <n v="0.49"/>
  </r>
  <r>
    <n v="497"/>
    <s v="CA-2016-126158"/>
    <x v="197"/>
    <d v="2016-07-31T00:00:00"/>
    <x v="1"/>
    <s v="SC-20095"/>
    <s v="Sanjit Chand"/>
    <x v="0"/>
    <s v="United States"/>
    <s v="Costa Mesa"/>
    <s v="California"/>
    <n v="92627"/>
    <x v="1"/>
    <s v="OFF-BI-10002498"/>
    <x v="1"/>
    <x v="8"/>
    <s v="Clear Mylar Reinforcing Strips"/>
    <n v="119.61600000000001"/>
    <n v="8"/>
    <n v="0.2"/>
    <n v="40.370399999999997"/>
    <n v="0.33749999999999991"/>
  </r>
  <r>
    <n v="498"/>
    <s v="CA-2016-126158"/>
    <x v="197"/>
    <d v="2016-07-31T00:00:00"/>
    <x v="1"/>
    <s v="SC-20095"/>
    <s v="Sanjit Chand"/>
    <x v="0"/>
    <s v="United States"/>
    <s v="Costa Mesa"/>
    <s v="California"/>
    <n v="92627"/>
    <x v="1"/>
    <s v="FUR-FU-10004864"/>
    <x v="0"/>
    <x v="5"/>
    <s v="Howard Miller 14-1/2&quot; Diameter Chrome Round Wall Clock"/>
    <n v="255.76"/>
    <n v="4"/>
    <n v="0"/>
    <n v="81.843199999999996"/>
    <n v="0.32"/>
  </r>
  <r>
    <n v="499"/>
    <s v="CA-2016-126158"/>
    <x v="197"/>
    <d v="2016-07-31T00:00:00"/>
    <x v="1"/>
    <s v="SC-20095"/>
    <s v="Sanjit Chand"/>
    <x v="0"/>
    <s v="United States"/>
    <s v="Costa Mesa"/>
    <s v="California"/>
    <n v="92627"/>
    <x v="1"/>
    <s v="FUR-CH-10002602"/>
    <x v="0"/>
    <x v="1"/>
    <s v="DMI Arturo Collection Mission-style Design Wood Chair"/>
    <n v="241.56799999999998"/>
    <n v="2"/>
    <n v="0.2"/>
    <n v="18.11760000000001"/>
    <n v="7.5000000000000053E-2"/>
  </r>
  <r>
    <n v="500"/>
    <s v="CA-2016-126158"/>
    <x v="197"/>
    <d v="2016-07-31T00:00:00"/>
    <x v="1"/>
    <s v="SC-20095"/>
    <s v="Sanjit Chand"/>
    <x v="0"/>
    <s v="United States"/>
    <s v="Costa Mesa"/>
    <s v="California"/>
    <n v="92627"/>
    <x v="1"/>
    <s v="FUR-FU-10000073"/>
    <x v="0"/>
    <x v="5"/>
    <s v="Deflect-O Glasstique Clear Desk Accessories"/>
    <n v="69.3"/>
    <n v="9"/>
    <n v="0"/>
    <n v="22.868999999999996"/>
    <n v="0.32999999999999996"/>
  </r>
  <r>
    <n v="501"/>
    <s v="US-2016-105578"/>
    <x v="198"/>
    <d v="2016-06-04T00:00:00"/>
    <x v="1"/>
    <s v="MY-17380"/>
    <s v="Maribeth Yedwab"/>
    <x v="1"/>
    <s v="United States"/>
    <s v="Parker"/>
    <s v="Colorado"/>
    <n v="80134"/>
    <x v="1"/>
    <s v="OFF-BI-10001670"/>
    <x v="1"/>
    <x v="8"/>
    <s v="Vinyl Sectional Post Binders"/>
    <n v="22.620000000000005"/>
    <n v="2"/>
    <n v="0.7"/>
    <n v="-15.079999999999998"/>
    <n v="-0.66666666666666641"/>
  </r>
  <r>
    <n v="502"/>
    <s v="US-2016-105578"/>
    <x v="198"/>
    <d v="2016-06-04T00:00:00"/>
    <x v="1"/>
    <s v="MY-17380"/>
    <s v="Maribeth Yedwab"/>
    <x v="1"/>
    <s v="United States"/>
    <s v="Parker"/>
    <s v="Colorado"/>
    <n v="80134"/>
    <x v="1"/>
    <s v="OFF-BI-10001658"/>
    <x v="1"/>
    <x v="8"/>
    <s v="GBC Standard Therm-A-Bind Covers"/>
    <n v="14.952000000000004"/>
    <n v="2"/>
    <n v="0.7"/>
    <n v="-11.961599999999997"/>
    <n v="-0.7999999999999996"/>
  </r>
  <r>
    <n v="503"/>
    <s v="US-2016-105578"/>
    <x v="198"/>
    <d v="2016-06-04T00:00:00"/>
    <x v="1"/>
    <s v="MY-17380"/>
    <s v="Maribeth Yedwab"/>
    <x v="1"/>
    <s v="United States"/>
    <s v="Parker"/>
    <s v="Colorado"/>
    <n v="80134"/>
    <x v="1"/>
    <s v="FUR-CH-10001215"/>
    <x v="0"/>
    <x v="1"/>
    <s v="Global Troy Executive Leather Low-Back Tilter"/>
    <n v="801.5680000000001"/>
    <n v="2"/>
    <n v="0.2"/>
    <n v="50.097999999999985"/>
    <n v="6.2499999999999972E-2"/>
  </r>
  <r>
    <n v="504"/>
    <s v="US-2016-105578"/>
    <x v="198"/>
    <d v="2016-06-04T00:00:00"/>
    <x v="1"/>
    <s v="MY-17380"/>
    <s v="Maribeth Yedwab"/>
    <x v="1"/>
    <s v="United States"/>
    <s v="Parker"/>
    <s v="Colorado"/>
    <n v="80134"/>
    <x v="1"/>
    <s v="OFF-BI-10000831"/>
    <x v="1"/>
    <x v="8"/>
    <s v="Storex Flexible Poly Binders with Double Pockets"/>
    <n v="2.3760000000000003"/>
    <n v="3"/>
    <n v="0.7"/>
    <n v="-1.9007999999999998"/>
    <n v="-0.79999999999999982"/>
  </r>
  <r>
    <n v="505"/>
    <s v="US-2016-105578"/>
    <x v="198"/>
    <d v="2016-06-04T00:00:00"/>
    <x v="1"/>
    <s v="MY-17380"/>
    <s v="Maribeth Yedwab"/>
    <x v="1"/>
    <s v="United States"/>
    <s v="Parker"/>
    <s v="Colorado"/>
    <n v="80134"/>
    <x v="1"/>
    <s v="OFF-PA-10000357"/>
    <x v="1"/>
    <x v="10"/>
    <s v="White Dual Perf Computer Printout Paper, 2700 Sheets, 1 Part, Heavyweight, 20 lbs., 14 7/8 x 11"/>
    <n v="32.792000000000002"/>
    <n v="1"/>
    <n v="0.2"/>
    <n v="11.8871"/>
    <n v="0.36249999999999999"/>
  </r>
  <r>
    <n v="506"/>
    <s v="CA-2017-134978"/>
    <x v="105"/>
    <d v="2017-11-15T00:00:00"/>
    <x v="0"/>
    <s v="EB-13705"/>
    <s v="Ed Braxton"/>
    <x v="1"/>
    <s v="United States"/>
    <s v="New York City"/>
    <s v="New York"/>
    <n v="10024"/>
    <x v="3"/>
    <s v="OFF-BI-10003274"/>
    <x v="1"/>
    <x v="8"/>
    <s v="Avery Durable Slant Ring Binders, No Labels"/>
    <n v="15.920000000000002"/>
    <n v="5"/>
    <n v="0.2"/>
    <n v="5.3729999999999993"/>
    <n v="0.33749999999999991"/>
  </r>
  <r>
    <n v="507"/>
    <s v="CA-2015-145352"/>
    <x v="199"/>
    <d v="2015-03-22T00:00:00"/>
    <x v="1"/>
    <s v="CM-12385"/>
    <s v="Christopher Martinez"/>
    <x v="0"/>
    <s v="United States"/>
    <s v="Atlanta"/>
    <s v="Georgia"/>
    <n v="30318"/>
    <x v="0"/>
    <s v="OFF-AR-10001662"/>
    <x v="1"/>
    <x v="6"/>
    <s v="Rogers Handheld Barrel Pencil Sharpener"/>
    <n v="2.74"/>
    <n v="1"/>
    <n v="0"/>
    <n v="0.73980000000000024"/>
    <n v="0.27000000000000007"/>
  </r>
  <r>
    <n v="508"/>
    <s v="CA-2015-145352"/>
    <x v="199"/>
    <d v="2015-03-22T00:00:00"/>
    <x v="1"/>
    <s v="CM-12385"/>
    <s v="Christopher Martinez"/>
    <x v="0"/>
    <s v="United States"/>
    <s v="Atlanta"/>
    <s v="Georgia"/>
    <n v="30318"/>
    <x v="0"/>
    <s v="OFF-AR-10003856"/>
    <x v="1"/>
    <x v="6"/>
    <s v="Newell 344"/>
    <n v="8.34"/>
    <n v="3"/>
    <n v="0"/>
    <n v="2.1683999999999997"/>
    <n v="0.25999999999999995"/>
  </r>
  <r>
    <n v="509"/>
    <s v="CA-2015-145352"/>
    <x v="199"/>
    <d v="2015-03-22T00:00:00"/>
    <x v="1"/>
    <s v="CM-12385"/>
    <s v="Christopher Martinez"/>
    <x v="0"/>
    <s v="United States"/>
    <s v="Atlanta"/>
    <s v="Georgia"/>
    <n v="30318"/>
    <x v="0"/>
    <s v="OFF-ST-10001228"/>
    <x v="1"/>
    <x v="4"/>
    <s v="Personal File Boxes with Fold-Down Carry Handle"/>
    <n v="46.74"/>
    <n v="3"/>
    <n v="0"/>
    <n v="11.684999999999999"/>
    <n v="0.24999999999999997"/>
  </r>
  <r>
    <n v="510"/>
    <s v="CA-2015-145352"/>
    <x v="199"/>
    <d v="2015-03-22T00:00:00"/>
    <x v="1"/>
    <s v="CM-12385"/>
    <s v="Christopher Martinez"/>
    <x v="0"/>
    <s v="United States"/>
    <s v="Atlanta"/>
    <s v="Georgia"/>
    <n v="30318"/>
    <x v="0"/>
    <s v="OFF-BI-10003527"/>
    <x v="1"/>
    <x v="8"/>
    <s v="Fellowes PB500 Electric Punch Plastic Comb Binding Machine with Manual Bind"/>
    <n v="6354.95"/>
    <n v="5"/>
    <n v="0"/>
    <n v="3177.4749999999999"/>
    <n v="0.5"/>
  </r>
  <r>
    <n v="511"/>
    <s v="CA-2017-135307"/>
    <x v="200"/>
    <d v="2017-11-27T00:00:00"/>
    <x v="2"/>
    <s v="LS-17245"/>
    <s v="Lynn Smith"/>
    <x v="0"/>
    <s v="United States"/>
    <s v="Gladstone"/>
    <s v="Missouri"/>
    <n v="64118"/>
    <x v="2"/>
    <s v="FUR-FU-10001290"/>
    <x v="0"/>
    <x v="5"/>
    <s v="Executive Impressions Supervisor Wall Clock"/>
    <n v="126.30000000000001"/>
    <n v="3"/>
    <n v="0"/>
    <n v="40.415999999999997"/>
    <n v="0.31999999999999995"/>
  </r>
  <r>
    <n v="512"/>
    <s v="CA-2017-135307"/>
    <x v="200"/>
    <d v="2017-11-27T00:00:00"/>
    <x v="2"/>
    <s v="LS-17245"/>
    <s v="Lynn Smith"/>
    <x v="0"/>
    <s v="United States"/>
    <s v="Gladstone"/>
    <s v="Missouri"/>
    <n v="64118"/>
    <x v="2"/>
    <s v="TEC-AC-10002399"/>
    <x v="2"/>
    <x v="11"/>
    <s v="SanDisk Cruzer 32 GB USB Flash Drive"/>
    <n v="38.04"/>
    <n v="2"/>
    <n v="0"/>
    <n v="12.172799999999999"/>
    <n v="0.31999999999999995"/>
  </r>
  <r>
    <n v="513"/>
    <s v="CA-2016-106341"/>
    <x v="201"/>
    <d v="2016-10-23T00:00:00"/>
    <x v="2"/>
    <s v="LF-17185"/>
    <s v="Luke Foster"/>
    <x v="0"/>
    <s v="United States"/>
    <s v="Newark"/>
    <s v="Ohio"/>
    <n v="43055"/>
    <x v="3"/>
    <s v="OFF-AR-10002053"/>
    <x v="1"/>
    <x v="6"/>
    <s v="Premium Writing Pencils, Soft, #2 by Central Association for the Blind"/>
    <n v="7.1519999999999992"/>
    <n v="3"/>
    <n v="0.2"/>
    <n v="0.71520000000000028"/>
    <n v="0.10000000000000005"/>
  </r>
  <r>
    <n v="514"/>
    <s v="CA-2017-163405"/>
    <x v="202"/>
    <d v="2017-12-25T00:00:00"/>
    <x v="1"/>
    <s v="BN-11515"/>
    <s v="Bradley Nguyen"/>
    <x v="0"/>
    <s v="United States"/>
    <s v="Los Angeles"/>
    <s v="California"/>
    <n v="90049"/>
    <x v="1"/>
    <s v="OFF-AR-10003811"/>
    <x v="1"/>
    <x v="6"/>
    <s v="Newell 327"/>
    <n v="6.63"/>
    <n v="3"/>
    <n v="0"/>
    <n v="1.7901"/>
    <n v="0.27"/>
  </r>
  <r>
    <n v="515"/>
    <s v="CA-2017-163405"/>
    <x v="202"/>
    <d v="2017-12-25T00:00:00"/>
    <x v="1"/>
    <s v="BN-11515"/>
    <s v="Bradley Nguyen"/>
    <x v="0"/>
    <s v="United States"/>
    <s v="Los Angeles"/>
    <s v="California"/>
    <n v="90049"/>
    <x v="1"/>
    <s v="OFF-AR-10001246"/>
    <x v="1"/>
    <x v="6"/>
    <s v="Newell 317"/>
    <n v="5.88"/>
    <n v="2"/>
    <n v="0"/>
    <n v="1.7051999999999996"/>
    <n v="0.28999999999999992"/>
  </r>
  <r>
    <n v="516"/>
    <s v="CA-2017-127432"/>
    <x v="203"/>
    <d v="2017-01-27T00:00:00"/>
    <x v="1"/>
    <s v="AD-10180"/>
    <s v="Alan Dominguez"/>
    <x v="2"/>
    <s v="United States"/>
    <s v="Great Falls"/>
    <s v="Montana"/>
    <n v="59405"/>
    <x v="1"/>
    <s v="TEC-CO-10003236"/>
    <x v="2"/>
    <x v="16"/>
    <s v="Canon Image Class D660 Copier"/>
    <n v="2999.95"/>
    <n v="5"/>
    <n v="0"/>
    <n v="1379.9769999999999"/>
    <n v="0.45999999999999996"/>
  </r>
  <r>
    <n v="517"/>
    <s v="CA-2017-127432"/>
    <x v="203"/>
    <d v="2017-01-27T00:00:00"/>
    <x v="1"/>
    <s v="AD-10180"/>
    <s v="Alan Dominguez"/>
    <x v="2"/>
    <s v="United States"/>
    <s v="Great Falls"/>
    <s v="Montana"/>
    <n v="59405"/>
    <x v="1"/>
    <s v="OFF-ST-10004507"/>
    <x v="1"/>
    <x v="4"/>
    <s v="Advantus Rolling Storage Box"/>
    <n v="51.449999999999996"/>
    <n v="3"/>
    <n v="0"/>
    <n v="13.891499999999999"/>
    <n v="0.27"/>
  </r>
  <r>
    <n v="518"/>
    <s v="CA-2017-127432"/>
    <x v="203"/>
    <d v="2017-01-27T00:00:00"/>
    <x v="1"/>
    <s v="AD-10180"/>
    <s v="Alan Dominguez"/>
    <x v="2"/>
    <s v="United States"/>
    <s v="Great Falls"/>
    <s v="Montana"/>
    <n v="59405"/>
    <x v="1"/>
    <s v="OFF-PA-10001667"/>
    <x v="1"/>
    <x v="10"/>
    <s v="Great White Multi-Use Recycled Paper (20Lb. and 84 Bright)"/>
    <n v="11.96"/>
    <n v="2"/>
    <n v="0"/>
    <n v="5.3819999999999997"/>
    <n v="0.44999999999999996"/>
  </r>
  <r>
    <n v="519"/>
    <s v="CA-2017-127432"/>
    <x v="203"/>
    <d v="2017-01-27T00:00:00"/>
    <x v="1"/>
    <s v="AD-10180"/>
    <s v="Alan Dominguez"/>
    <x v="2"/>
    <s v="United States"/>
    <s v="Great Falls"/>
    <s v="Montana"/>
    <n v="59405"/>
    <x v="1"/>
    <s v="OFF-ST-10004459"/>
    <x v="1"/>
    <x v="4"/>
    <s v="Tennsco Single-Tier Lockers"/>
    <n v="1126.02"/>
    <n v="3"/>
    <n v="0"/>
    <n v="56.300999999999988"/>
    <n v="4.9999999999999989E-2"/>
  </r>
  <r>
    <n v="520"/>
    <s v="CA-2015-157812"/>
    <x v="204"/>
    <d v="2015-03-26T00:00:00"/>
    <x v="1"/>
    <s v="DB-13210"/>
    <s v="Dean Braden"/>
    <x v="0"/>
    <s v="United States"/>
    <s v="Houston"/>
    <s v="Texas"/>
    <n v="77041"/>
    <x v="2"/>
    <s v="TEC-AC-10000171"/>
    <x v="2"/>
    <x v="11"/>
    <s v="Verbatim 25 GB 6x Blu-ray Single Layer Recordable Disc, 25/Pack"/>
    <n v="18.391999999999999"/>
    <n v="1"/>
    <n v="0.2"/>
    <n v="5.2877000000000001"/>
    <n v="0.28750000000000003"/>
  </r>
  <r>
    <n v="521"/>
    <s v="CA-2015-157812"/>
    <x v="204"/>
    <d v="2015-03-26T00:00:00"/>
    <x v="1"/>
    <s v="DB-13210"/>
    <s v="Dean Braden"/>
    <x v="0"/>
    <s v="United States"/>
    <s v="Houston"/>
    <s v="Texas"/>
    <n v="77041"/>
    <x v="2"/>
    <s v="OFF-ST-10000736"/>
    <x v="1"/>
    <x v="4"/>
    <s v="Carina Double Wide Media Storage Towers in Natural &amp; Black"/>
    <n v="129.56800000000001"/>
    <n v="2"/>
    <n v="0.2"/>
    <n v="-25.91360000000001"/>
    <n v="-0.20000000000000007"/>
  </r>
  <r>
    <n v="522"/>
    <s v="CA-2015-157812"/>
    <x v="204"/>
    <d v="2015-03-26T00:00:00"/>
    <x v="1"/>
    <s v="DB-13210"/>
    <s v="Dean Braden"/>
    <x v="0"/>
    <s v="United States"/>
    <s v="Houston"/>
    <s v="Texas"/>
    <n v="77041"/>
    <x v="2"/>
    <s v="OFF-BI-10000285"/>
    <x v="1"/>
    <x v="8"/>
    <s v="XtraLife ClearVue Slant-D Ring Binders by Cardinal"/>
    <n v="14.111999999999997"/>
    <n v="9"/>
    <n v="0.8"/>
    <n v="-21.167999999999999"/>
    <n v="-1.5000000000000002"/>
  </r>
  <r>
    <n v="523"/>
    <s v="CA-2017-145142"/>
    <x v="205"/>
    <d v="2017-01-25T00:00:00"/>
    <x v="2"/>
    <s v="MC-17605"/>
    <s v="Matt Connell"/>
    <x v="1"/>
    <s v="United States"/>
    <s v="Detroit"/>
    <s v="Michigan"/>
    <n v="48234"/>
    <x v="2"/>
    <s v="FUR-TA-10001857"/>
    <x v="0"/>
    <x v="3"/>
    <s v="Balt Solid Wood Rectangular Table"/>
    <n v="210.98"/>
    <n v="2"/>
    <n v="0"/>
    <n v="21.097999999999985"/>
    <n v="9.9999999999999936E-2"/>
  </r>
  <r>
    <n v="524"/>
    <s v="US-2016-139486"/>
    <x v="206"/>
    <d v="2016-05-23T00:00:00"/>
    <x v="2"/>
    <s v="LH-17155"/>
    <s v="Logan Haushalter"/>
    <x v="0"/>
    <s v="United States"/>
    <s v="Los Angeles"/>
    <s v="California"/>
    <n v="90032"/>
    <x v="1"/>
    <s v="TEC-PH-10003555"/>
    <x v="2"/>
    <x v="7"/>
    <s v="Motorola HK250 Universal Bluetooth Headset"/>
    <n v="55.176000000000002"/>
    <n v="3"/>
    <n v="0.2"/>
    <n v="-12.414599999999997"/>
    <n v="-0.22499999999999992"/>
  </r>
  <r>
    <n v="525"/>
    <s v="US-2016-139486"/>
    <x v="206"/>
    <d v="2016-05-23T00:00:00"/>
    <x v="2"/>
    <s v="LH-17155"/>
    <s v="Logan Haushalter"/>
    <x v="0"/>
    <s v="United States"/>
    <s v="Los Angeles"/>
    <s v="California"/>
    <n v="90032"/>
    <x v="1"/>
    <s v="TEC-AC-10003832"/>
    <x v="2"/>
    <x v="11"/>
    <s v="Imation 16GB Mini TravelDrive USB 2.0 Flash Drive"/>
    <n v="66.260000000000005"/>
    <n v="2"/>
    <n v="0"/>
    <n v="27.166600000000003"/>
    <n v="0.41000000000000003"/>
  </r>
  <r>
    <n v="526"/>
    <s v="CA-2015-158792"/>
    <x v="207"/>
    <d v="2016-01-02T00:00:00"/>
    <x v="1"/>
    <s v="BD-11605"/>
    <s v="Brian Dahlen"/>
    <x v="0"/>
    <s v="United States"/>
    <s v="Lawrence"/>
    <s v="Massachusetts"/>
    <n v="1841"/>
    <x v="3"/>
    <s v="OFF-FA-10002815"/>
    <x v="1"/>
    <x v="13"/>
    <s v="Staples"/>
    <n v="22.200000000000003"/>
    <n v="5"/>
    <n v="0"/>
    <n v="10.434000000000001"/>
    <n v="0.47"/>
  </r>
  <r>
    <n v="527"/>
    <s v="CA-2017-113558"/>
    <x v="208"/>
    <d v="2017-10-26T00:00:00"/>
    <x v="1"/>
    <s v="PH-18790"/>
    <s v="Patricia Hirasaki"/>
    <x v="2"/>
    <s v="United States"/>
    <s v="Lakeland"/>
    <s v="Florida"/>
    <n v="33801"/>
    <x v="0"/>
    <s v="FUR-CH-10003379"/>
    <x v="0"/>
    <x v="1"/>
    <s v="Global Commerce Series High-Back Swivel/Tilt Chairs"/>
    <n v="683.95200000000011"/>
    <n v="3"/>
    <n v="0.2"/>
    <n v="42.746999999999986"/>
    <n v="6.2499999999999972E-2"/>
  </r>
  <r>
    <n v="528"/>
    <s v="CA-2017-113558"/>
    <x v="208"/>
    <d v="2017-10-26T00:00:00"/>
    <x v="1"/>
    <s v="PH-18790"/>
    <s v="Patricia Hirasaki"/>
    <x v="2"/>
    <s v="United States"/>
    <s v="Lakeland"/>
    <s v="Florida"/>
    <n v="33801"/>
    <x v="0"/>
    <s v="FUR-FU-10001756"/>
    <x v="0"/>
    <x v="5"/>
    <s v="Eldon Expressions Desk Accessory, Wood Photo Frame, Mahogany"/>
    <n v="45.695999999999998"/>
    <n v="3"/>
    <n v="0.2"/>
    <n v="5.1407999999999916"/>
    <n v="0.11249999999999982"/>
  </r>
  <r>
    <n v="529"/>
    <s v="US-2015-138303"/>
    <x v="37"/>
    <d v="2015-09-07T00:00:00"/>
    <x v="1"/>
    <s v="MG-18145"/>
    <s v="Mike Gockenbach"/>
    <x v="0"/>
    <s v="United States"/>
    <s v="Philadelphia"/>
    <s v="Pennsylvania"/>
    <n v="19134"/>
    <x v="3"/>
    <s v="OFF-ST-10004963"/>
    <x v="1"/>
    <x v="4"/>
    <s v="Eldon Gobal File Keepers"/>
    <n v="36.336000000000006"/>
    <n v="3"/>
    <n v="0.2"/>
    <n v="-7.2672000000000043"/>
    <n v="-0.20000000000000009"/>
  </r>
  <r>
    <n v="530"/>
    <s v="US-2015-138303"/>
    <x v="37"/>
    <d v="2015-09-07T00:00:00"/>
    <x v="1"/>
    <s v="MG-18145"/>
    <s v="Mike Gockenbach"/>
    <x v="0"/>
    <s v="United States"/>
    <s v="Philadelphia"/>
    <s v="Pennsylvania"/>
    <n v="19134"/>
    <x v="3"/>
    <s v="OFF-SU-10002881"/>
    <x v="1"/>
    <x v="14"/>
    <s v="Martin Yale Chadless Opener Electric Letter Opener"/>
    <n v="666.24800000000005"/>
    <n v="1"/>
    <n v="0.2"/>
    <n v="-149.9058"/>
    <n v="-0.22499999999999998"/>
  </r>
  <r>
    <n v="531"/>
    <s v="US-2015-138303"/>
    <x v="37"/>
    <d v="2015-09-07T00:00:00"/>
    <x v="1"/>
    <s v="MG-18145"/>
    <s v="Mike Gockenbach"/>
    <x v="0"/>
    <s v="United States"/>
    <s v="Philadelphia"/>
    <s v="Pennsylvania"/>
    <n v="19134"/>
    <x v="3"/>
    <s v="OFF-EN-10001335"/>
    <x v="1"/>
    <x v="12"/>
    <s v="White Business Envelopes with Contemporary Seam, Recycled White Business Envelopes"/>
    <n v="52.512"/>
    <n v="6"/>
    <n v="0.2"/>
    <n v="19.692"/>
    <n v="0.375"/>
  </r>
  <r>
    <n v="532"/>
    <s v="CA-2015-102848"/>
    <x v="209"/>
    <d v="2015-11-09T00:00:00"/>
    <x v="0"/>
    <s v="KB-16240"/>
    <s v="Karen Bern"/>
    <x v="1"/>
    <s v="United States"/>
    <s v="Los Angeles"/>
    <s v="California"/>
    <n v="90036"/>
    <x v="1"/>
    <s v="FUR-CH-10000595"/>
    <x v="0"/>
    <x v="1"/>
    <s v="Safco Contoured Stacking Chairs"/>
    <n v="190.72000000000003"/>
    <n v="1"/>
    <n v="0.2"/>
    <n v="11.919999999999987"/>
    <n v="6.2499999999999924E-2"/>
  </r>
  <r>
    <n v="533"/>
    <s v="US-2017-129441"/>
    <x v="210"/>
    <d v="2017-09-11T00:00:00"/>
    <x v="1"/>
    <s v="JC-15340"/>
    <s v="Jasper Cacioppo"/>
    <x v="0"/>
    <s v="United States"/>
    <s v="Los Angeles"/>
    <s v="California"/>
    <n v="90032"/>
    <x v="1"/>
    <s v="FUR-FU-10000448"/>
    <x v="0"/>
    <x v="5"/>
    <s v="Tenex Chairmats For Use With Carpeted Floors"/>
    <n v="47.94"/>
    <n v="3"/>
    <n v="0"/>
    <n v="2.3969999999999985"/>
    <n v="4.9999999999999968E-2"/>
  </r>
  <r>
    <n v="534"/>
    <s v="CA-2016-168753"/>
    <x v="211"/>
    <d v="2016-06-01T00:00:00"/>
    <x v="0"/>
    <s v="RL-19615"/>
    <s v="Rob Lucas"/>
    <x v="0"/>
    <s v="United States"/>
    <s v="Montgomery"/>
    <s v="Alabama"/>
    <n v="36116"/>
    <x v="0"/>
    <s v="TEC-PH-10000984"/>
    <x v="2"/>
    <x v="7"/>
    <s v="Panasonic KX-TG9471B"/>
    <n v="979.95"/>
    <n v="5"/>
    <n v="0"/>
    <n v="274.38600000000008"/>
    <n v="0.28000000000000008"/>
  </r>
  <r>
    <n v="535"/>
    <s v="CA-2016-168753"/>
    <x v="211"/>
    <d v="2016-06-01T00:00:00"/>
    <x v="0"/>
    <s v="RL-19615"/>
    <s v="Rob Lucas"/>
    <x v="0"/>
    <s v="United States"/>
    <s v="Montgomery"/>
    <s v="Alabama"/>
    <n v="36116"/>
    <x v="0"/>
    <s v="OFF-BI-10002557"/>
    <x v="1"/>
    <x v="8"/>
    <s v="Presstex Flexible Ring Binders"/>
    <n v="22.75"/>
    <n v="5"/>
    <n v="0"/>
    <n v="11.375"/>
    <n v="0.5"/>
  </r>
  <r>
    <n v="536"/>
    <s v="CA-2016-126613"/>
    <x v="212"/>
    <d v="2016-07-16T00:00:00"/>
    <x v="1"/>
    <s v="AA-10375"/>
    <s v="Allen Armold"/>
    <x v="0"/>
    <s v="United States"/>
    <s v="Mesa"/>
    <s v="Arizona"/>
    <n v="85204"/>
    <x v="1"/>
    <s v="OFF-ST-10001325"/>
    <x v="1"/>
    <x v="4"/>
    <s v="Sterilite Officeware Hinged File Box"/>
    <n v="16.768000000000001"/>
    <n v="2"/>
    <n v="0.2"/>
    <n v="1.4672000000000001"/>
    <n v="8.7499999999999994E-2"/>
  </r>
  <r>
    <n v="537"/>
    <s v="US-2017-122637"/>
    <x v="213"/>
    <d v="2017-09-08T00:00:00"/>
    <x v="0"/>
    <s v="EP-13915"/>
    <s v="Emily Phan"/>
    <x v="0"/>
    <s v="United States"/>
    <s v="Chicago"/>
    <s v="Illinois"/>
    <n v="60653"/>
    <x v="2"/>
    <s v="OFF-BI-10002429"/>
    <x v="1"/>
    <x v="8"/>
    <s v="Premier Elliptical Ring Binder, Black"/>
    <n v="42.615999999999993"/>
    <n v="7"/>
    <n v="0.8"/>
    <n v="-68.185600000000022"/>
    <n v="-1.6000000000000008"/>
  </r>
  <r>
    <n v="538"/>
    <s v="CA-2015-147851"/>
    <x v="155"/>
    <d v="2015-12-08T00:00:00"/>
    <x v="1"/>
    <s v="MP-17470"/>
    <s v="Mark Packer"/>
    <x v="2"/>
    <s v="United States"/>
    <s v="New York City"/>
    <s v="New York"/>
    <n v="10009"/>
    <x v="3"/>
    <s v="OFF-BI-10004528"/>
    <x v="1"/>
    <x v="8"/>
    <s v="Cardinal Poly Pocket Divider Pockets for Ring Binders"/>
    <n v="10.752000000000001"/>
    <n v="4"/>
    <n v="0.2"/>
    <n v="3.359999999999999"/>
    <n v="0.31249999999999989"/>
  </r>
  <r>
    <n v="539"/>
    <s v="CA-2015-134894"/>
    <x v="214"/>
    <d v="2015-12-11T00:00:00"/>
    <x v="1"/>
    <s v="DK-12985"/>
    <s v="Darren Koutras"/>
    <x v="0"/>
    <s v="United States"/>
    <s v="Henderson"/>
    <s v="Kentucky"/>
    <n v="42420"/>
    <x v="0"/>
    <s v="OFF-AP-10001271"/>
    <x v="1"/>
    <x v="9"/>
    <s v="Eureka The Boss Cordless Rechargeable Stick Vac"/>
    <n v="152.94"/>
    <n v="3"/>
    <n v="0"/>
    <n v="41.293800000000005"/>
    <n v="0.27"/>
  </r>
  <r>
    <n v="540"/>
    <s v="CA-2015-134894"/>
    <x v="214"/>
    <d v="2015-12-11T00:00:00"/>
    <x v="1"/>
    <s v="DK-12985"/>
    <s v="Darren Koutras"/>
    <x v="0"/>
    <s v="United States"/>
    <s v="Henderson"/>
    <s v="Kentucky"/>
    <n v="42420"/>
    <x v="0"/>
    <s v="FUR-CH-10002647"/>
    <x v="0"/>
    <x v="1"/>
    <s v="Situations Contoured Folding Chairs, 4/Set"/>
    <n v="283.92"/>
    <n v="4"/>
    <n v="0"/>
    <n v="70.980000000000018"/>
    <n v="0.25000000000000006"/>
  </r>
  <r>
    <n v="541"/>
    <s v="CA-2014-140795"/>
    <x v="215"/>
    <d v="2014-02-03T00:00:00"/>
    <x v="2"/>
    <s v="BD-11500"/>
    <s v="Bradley Drucker"/>
    <x v="0"/>
    <s v="United States"/>
    <s v="Green Bay"/>
    <s v="Wisconsin"/>
    <n v="54302"/>
    <x v="2"/>
    <s v="TEC-AC-10001432"/>
    <x v="2"/>
    <x v="11"/>
    <s v="Enermax Aurora Lite Keyboard"/>
    <n v="468.90000000000003"/>
    <n v="6"/>
    <n v="0"/>
    <n v="206.31600000000006"/>
    <n v="0.44000000000000011"/>
  </r>
  <r>
    <n v="542"/>
    <s v="CA-2016-136924"/>
    <x v="216"/>
    <d v="2016-07-17T00:00:00"/>
    <x v="2"/>
    <s v="ES-14080"/>
    <s v="Erin Smith"/>
    <x v="1"/>
    <s v="United States"/>
    <s v="Tucson"/>
    <s v="Arizona"/>
    <n v="85705"/>
    <x v="1"/>
    <s v="TEC-PH-10002262"/>
    <x v="2"/>
    <x v="7"/>
    <s v="LG Electronics Tone+ HBS-730 Bluetooth Headset"/>
    <n v="380.86400000000003"/>
    <n v="8"/>
    <n v="0.2"/>
    <n v="38.086400000000026"/>
    <n v="0.10000000000000006"/>
  </r>
  <r>
    <n v="543"/>
    <s v="US-2015-120161"/>
    <x v="217"/>
    <d v="2015-12-23T00:00:00"/>
    <x v="1"/>
    <s v="LM-17065"/>
    <s v="Liz MacKendrick"/>
    <x v="0"/>
    <s v="United States"/>
    <s v="Springfield"/>
    <s v="Ohio"/>
    <n v="45503"/>
    <x v="3"/>
    <s v="OFF-ST-10001809"/>
    <x v="1"/>
    <x v="4"/>
    <s v="Fellowes Officeware Wire Shelving"/>
    <n v="646.77600000000007"/>
    <n v="9"/>
    <n v="0.2"/>
    <n v="-145.52460000000002"/>
    <n v="-0.22500000000000001"/>
  </r>
  <r>
    <n v="544"/>
    <s v="CA-2014-103849"/>
    <x v="218"/>
    <d v="2014-05-16T00:00:00"/>
    <x v="1"/>
    <s v="PG-18895"/>
    <s v="Paul Gonzalez"/>
    <x v="0"/>
    <s v="United States"/>
    <s v="Fort Worth"/>
    <s v="Texas"/>
    <n v="76106"/>
    <x v="2"/>
    <s v="TEC-AC-10001465"/>
    <x v="2"/>
    <x v="11"/>
    <s v="SanDisk Cruzer 64 GB USB Flash Drive"/>
    <n v="58.112000000000002"/>
    <n v="2"/>
    <n v="0.2"/>
    <n v="7.263999999999994"/>
    <n v="0.12499999999999989"/>
  </r>
  <r>
    <n v="545"/>
    <s v="CA-2014-103849"/>
    <x v="218"/>
    <d v="2014-05-16T00:00:00"/>
    <x v="1"/>
    <s v="PG-18895"/>
    <s v="Paul Gonzalez"/>
    <x v="0"/>
    <s v="United States"/>
    <s v="Fort Worth"/>
    <s v="Texas"/>
    <n v="76106"/>
    <x v="2"/>
    <s v="TEC-PH-10002597"/>
    <x v="2"/>
    <x v="7"/>
    <s v="Xblue XB-1670-86 X16 Small Office Telephone - Titanium"/>
    <n v="100.792"/>
    <n v="1"/>
    <n v="0.2"/>
    <n v="6.2995000000000019"/>
    <n v="6.2500000000000014E-2"/>
  </r>
  <r>
    <n v="546"/>
    <s v="CA-2014-103849"/>
    <x v="218"/>
    <d v="2014-05-16T00:00:00"/>
    <x v="1"/>
    <s v="PG-18895"/>
    <s v="Paul Gonzalez"/>
    <x v="0"/>
    <s v="United States"/>
    <s v="Fort Worth"/>
    <s v="Texas"/>
    <n v="76106"/>
    <x v="2"/>
    <s v="FUR-FU-10000723"/>
    <x v="0"/>
    <x v="5"/>
    <s v="Deflect-o EconoMat Studded, No Bevel Mat for Low Pile Carpeting"/>
    <n v="66.112000000000009"/>
    <n v="4"/>
    <n v="0.6"/>
    <n v="-84.292799999999986"/>
    <n v="-1.2749999999999997"/>
  </r>
  <r>
    <n v="547"/>
    <s v="CA-2017-162929"/>
    <x v="123"/>
    <d v="2017-11-22T00:00:00"/>
    <x v="2"/>
    <s v="AS-10135"/>
    <s v="Adrian Shami"/>
    <x v="2"/>
    <s v="United States"/>
    <s v="New York City"/>
    <s v="New York"/>
    <n v="10035"/>
    <x v="3"/>
    <s v="OFF-BI-10000404"/>
    <x v="1"/>
    <x v="8"/>
    <s v="Avery Printable Repositionable Plastic Tabs"/>
    <n v="41.28"/>
    <n v="6"/>
    <n v="0.2"/>
    <n v="13.931999999999999"/>
    <n v="0.33749999999999997"/>
  </r>
  <r>
    <n v="548"/>
    <s v="CA-2017-162929"/>
    <x v="123"/>
    <d v="2017-11-22T00:00:00"/>
    <x v="2"/>
    <s v="AS-10135"/>
    <s v="Adrian Shami"/>
    <x v="2"/>
    <s v="United States"/>
    <s v="New York City"/>
    <s v="New York"/>
    <n v="10035"/>
    <x v="3"/>
    <s v="OFF-PA-10002986"/>
    <x v="1"/>
    <x v="10"/>
    <s v="Xerox 1898"/>
    <n v="13.36"/>
    <n v="2"/>
    <n v="0"/>
    <n v="6.4127999999999998"/>
    <n v="0.48"/>
  </r>
  <r>
    <n v="549"/>
    <s v="CA-2015-113173"/>
    <x v="219"/>
    <d v="2015-11-17T00:00:00"/>
    <x v="0"/>
    <s v="DK-13225"/>
    <s v="Dean Katz"/>
    <x v="1"/>
    <s v="United States"/>
    <s v="Chicago"/>
    <s v="Illinois"/>
    <n v="60653"/>
    <x v="2"/>
    <s v="OFF-ST-10000604"/>
    <x v="1"/>
    <x v="4"/>
    <s v="Home/Office Personal File Carts"/>
    <n v="250.27199999999999"/>
    <n v="9"/>
    <n v="0.2"/>
    <n v="15.641999999999982"/>
    <n v="6.2499999999999931E-2"/>
  </r>
  <r>
    <n v="550"/>
    <s v="CA-2015-113173"/>
    <x v="219"/>
    <d v="2015-11-17T00:00:00"/>
    <x v="0"/>
    <s v="DK-13225"/>
    <s v="Dean Katz"/>
    <x v="1"/>
    <s v="United States"/>
    <s v="Chicago"/>
    <s v="Illinois"/>
    <n v="60653"/>
    <x v="2"/>
    <s v="OFF-BI-10004738"/>
    <x v="1"/>
    <x v="8"/>
    <s v="Flexible Leather- Look Classic Collection Ring Binder"/>
    <n v="11.363999999999997"/>
    <n v="3"/>
    <n v="0.8"/>
    <n v="-17.045999999999999"/>
    <n v="-1.5000000000000002"/>
  </r>
  <r>
    <n v="551"/>
    <s v="CA-2015-113173"/>
    <x v="219"/>
    <d v="2015-11-17T00:00:00"/>
    <x v="0"/>
    <s v="DK-13225"/>
    <s v="Dean Katz"/>
    <x v="1"/>
    <s v="United States"/>
    <s v="Chicago"/>
    <s v="Illinois"/>
    <n v="60653"/>
    <x v="2"/>
    <s v="OFF-SU-10001935"/>
    <x v="1"/>
    <x v="14"/>
    <s v="Staple remover"/>
    <n v="8.7200000000000006"/>
    <n v="5"/>
    <n v="0.2"/>
    <n v="-1.7440000000000015"/>
    <n v="-0.20000000000000015"/>
  </r>
  <r>
    <n v="552"/>
    <s v="CA-2016-136406"/>
    <x v="173"/>
    <d v="2016-04-17T00:00:00"/>
    <x v="0"/>
    <s v="BD-11320"/>
    <s v="Bill Donatelli"/>
    <x v="0"/>
    <s v="United States"/>
    <s v="San Francisco"/>
    <s v="California"/>
    <n v="94110"/>
    <x v="1"/>
    <s v="FUR-CH-10002024"/>
    <x v="0"/>
    <x v="1"/>
    <s v="HON 5400 Series Task Chairs for Big and Tall"/>
    <n v="1121.568"/>
    <n v="2"/>
    <n v="0.2"/>
    <n v="0"/>
    <n v="0"/>
  </r>
  <r>
    <n v="553"/>
    <s v="CA-2017-112774"/>
    <x v="220"/>
    <d v="2017-09-12T00:00:00"/>
    <x v="2"/>
    <s v="RC-19960"/>
    <s v="Ryan Crowe"/>
    <x v="0"/>
    <s v="United States"/>
    <s v="Jacksonville"/>
    <s v="Florida"/>
    <n v="32216"/>
    <x v="0"/>
    <s v="FUR-FU-10003039"/>
    <x v="0"/>
    <x v="5"/>
    <s v="Howard Miller 11-1/2&quot; Diameter Grantwood Wall Clock"/>
    <n v="34.504000000000005"/>
    <n v="1"/>
    <n v="0.2"/>
    <n v="6.0381999999999998"/>
    <n v="0.17499999999999996"/>
  </r>
  <r>
    <n v="554"/>
    <s v="CA-2017-101945"/>
    <x v="221"/>
    <d v="2017-11-28T00:00:00"/>
    <x v="1"/>
    <s v="GT-14710"/>
    <s v="Greg Tran"/>
    <x v="0"/>
    <s v="United States"/>
    <s v="Houston"/>
    <s v="Texas"/>
    <n v="77070"/>
    <x v="2"/>
    <s v="OFF-FA-10004248"/>
    <x v="1"/>
    <x v="13"/>
    <s v="Advantus T-Pin Paper Clips"/>
    <n v="10.824"/>
    <n v="3"/>
    <n v="0.2"/>
    <n v="2.5707"/>
    <n v="0.23749999999999999"/>
  </r>
  <r>
    <n v="555"/>
    <s v="CA-2017-100650"/>
    <x v="222"/>
    <d v="2017-07-03T00:00:00"/>
    <x v="0"/>
    <s v="DK-13225"/>
    <s v="Dean Katz"/>
    <x v="1"/>
    <s v="United States"/>
    <s v="Anaheim"/>
    <s v="California"/>
    <n v="92804"/>
    <x v="1"/>
    <s v="OFF-ST-10001780"/>
    <x v="1"/>
    <x v="4"/>
    <s v="Tennsco 16-Compartment Lockers with Coat Rack"/>
    <n v="1295.78"/>
    <n v="2"/>
    <n v="0"/>
    <n v="310.98720000000003"/>
    <n v="0.24000000000000002"/>
  </r>
  <r>
    <n v="556"/>
    <s v="CA-2014-155852"/>
    <x v="223"/>
    <d v="2014-03-07T00:00:00"/>
    <x v="0"/>
    <s v="AJ-10945"/>
    <s v="Ashley Jarboe"/>
    <x v="0"/>
    <s v="United States"/>
    <s v="Wilmington"/>
    <s v="North Carolina"/>
    <n v="28403"/>
    <x v="0"/>
    <s v="OFF-AR-10003560"/>
    <x v="1"/>
    <x v="6"/>
    <s v="Zebra Zazzle Fluorescent Highlighters"/>
    <n v="19.456000000000003"/>
    <n v="4"/>
    <n v="0.2"/>
    <n v="3.4047999999999981"/>
    <n v="0.17499999999999988"/>
  </r>
  <r>
    <n v="557"/>
    <s v="CA-2016-113243"/>
    <x v="224"/>
    <d v="2016-06-15T00:00:00"/>
    <x v="1"/>
    <s v="OT-18730"/>
    <s v="Olvera Toch"/>
    <x v="0"/>
    <s v="United States"/>
    <s v="Los Angeles"/>
    <s v="California"/>
    <n v="90045"/>
    <x v="1"/>
    <s v="OFF-LA-10001297"/>
    <x v="1"/>
    <x v="2"/>
    <s v="Avery 473"/>
    <n v="20.7"/>
    <n v="2"/>
    <n v="0"/>
    <n v="9.9359999999999999"/>
    <n v="0.48000000000000004"/>
  </r>
  <r>
    <n v="558"/>
    <s v="CA-2016-113243"/>
    <x v="224"/>
    <d v="2016-06-15T00:00:00"/>
    <x v="1"/>
    <s v="OT-18730"/>
    <s v="Olvera Toch"/>
    <x v="0"/>
    <s v="United States"/>
    <s v="Los Angeles"/>
    <s v="California"/>
    <n v="90045"/>
    <x v="1"/>
    <s v="FUR-TA-10004256"/>
    <x v="0"/>
    <x v="3"/>
    <s v="Bretford “Just In Time” Height-Adjustable Multi-Task Work Tables"/>
    <n v="1335.68"/>
    <n v="4"/>
    <n v="0.2"/>
    <n v="-217.04800000000017"/>
    <n v="-0.16250000000000012"/>
  </r>
  <r>
    <n v="559"/>
    <s v="CA-2016-113243"/>
    <x v="224"/>
    <d v="2016-06-15T00:00:00"/>
    <x v="1"/>
    <s v="OT-18730"/>
    <s v="Olvera Toch"/>
    <x v="0"/>
    <s v="United States"/>
    <s v="Los Angeles"/>
    <s v="California"/>
    <n v="90045"/>
    <x v="1"/>
    <s v="OFF-PA-10003441"/>
    <x v="1"/>
    <x v="10"/>
    <s v="Xerox 226"/>
    <n v="32.400000000000006"/>
    <n v="5"/>
    <n v="0"/>
    <n v="15.552000000000001"/>
    <n v="0.48"/>
  </r>
  <r>
    <n v="560"/>
    <s v="CA-2017-118731"/>
    <x v="225"/>
    <d v="2017-11-22T00:00:00"/>
    <x v="0"/>
    <s v="LP-17080"/>
    <s v="Liz Pelletier"/>
    <x v="0"/>
    <s v="United States"/>
    <s v="San Francisco"/>
    <s v="California"/>
    <n v="94110"/>
    <x v="1"/>
    <s v="FUR-FU-10003347"/>
    <x v="0"/>
    <x v="5"/>
    <s v="Coloredge Poster Frame"/>
    <n v="42.599999999999994"/>
    <n v="3"/>
    <n v="0"/>
    <n v="16.614000000000001"/>
    <n v="0.39000000000000007"/>
  </r>
  <r>
    <n v="561"/>
    <s v="CA-2017-118731"/>
    <x v="225"/>
    <d v="2017-11-22T00:00:00"/>
    <x v="0"/>
    <s v="LP-17080"/>
    <s v="Liz Pelletier"/>
    <x v="0"/>
    <s v="United States"/>
    <s v="San Francisco"/>
    <s v="California"/>
    <n v="94110"/>
    <x v="1"/>
    <s v="OFF-BI-10000069"/>
    <x v="1"/>
    <x v="8"/>
    <s v="GBC Prepunched Paper, 19-Hole, for Binding Systems, 24-lb"/>
    <n v="84.056000000000012"/>
    <n v="7"/>
    <n v="0.2"/>
    <n v="27.318199999999983"/>
    <n v="0.32499999999999973"/>
  </r>
  <r>
    <n v="562"/>
    <s v="CA-2014-145576"/>
    <x v="80"/>
    <d v="2014-09-18T00:00:00"/>
    <x v="0"/>
    <s v="CA-12775"/>
    <s v="Cynthia Arntzen"/>
    <x v="0"/>
    <s v="United States"/>
    <s v="Tampa"/>
    <s v="Florida"/>
    <n v="33614"/>
    <x v="0"/>
    <s v="OFF-AP-10003914"/>
    <x v="1"/>
    <x v="9"/>
    <s v="Sanitaire Vibra Groomer IR Commercial Upright Vacuum, Replacement Belts"/>
    <n v="13"/>
    <n v="5"/>
    <n v="0.2"/>
    <n v="1.3000000000000007"/>
    <n v="0.10000000000000006"/>
  </r>
  <r>
    <n v="563"/>
    <s v="CA-2014-145576"/>
    <x v="80"/>
    <d v="2014-09-18T00:00:00"/>
    <x v="0"/>
    <s v="CA-12775"/>
    <s v="Cynthia Arntzen"/>
    <x v="0"/>
    <s v="United States"/>
    <s v="Tampa"/>
    <s v="Florida"/>
    <n v="33614"/>
    <x v="0"/>
    <s v="FUR-FU-10004020"/>
    <x v="0"/>
    <x v="5"/>
    <s v="Advantus Panel Wall Acrylic Frame"/>
    <n v="13.128"/>
    <n v="3"/>
    <n v="0.2"/>
    <n v="3.7743000000000002"/>
    <n v="0.28750000000000003"/>
  </r>
  <r>
    <n v="564"/>
    <s v="CA-2015-130736"/>
    <x v="214"/>
    <d v="2015-12-09T00:00:00"/>
    <x v="2"/>
    <s v="JF-15490"/>
    <s v="Jeremy Farry"/>
    <x v="0"/>
    <s v="United States"/>
    <s v="Seattle"/>
    <s v="Washington"/>
    <n v="98105"/>
    <x v="1"/>
    <s v="OFF-FA-10003467"/>
    <x v="1"/>
    <x v="13"/>
    <s v="Alliance Big Bands Rubber Bands, 12/Pack"/>
    <n v="3.96"/>
    <n v="2"/>
    <n v="0"/>
    <n v="0"/>
    <n v="0"/>
  </r>
  <r>
    <n v="565"/>
    <s v="CA-2015-130736"/>
    <x v="214"/>
    <d v="2015-12-09T00:00:00"/>
    <x v="2"/>
    <s v="JF-15490"/>
    <s v="Jeremy Farry"/>
    <x v="0"/>
    <s v="United States"/>
    <s v="Seattle"/>
    <s v="Washington"/>
    <n v="98105"/>
    <x v="1"/>
    <s v="OFF-LA-10000634"/>
    <x v="1"/>
    <x v="2"/>
    <s v="Avery 509"/>
    <n v="2.61"/>
    <n v="1"/>
    <n v="0"/>
    <n v="1.2005999999999999"/>
    <n v="0.45999999999999996"/>
  </r>
  <r>
    <n v="566"/>
    <s v="CA-2017-137099"/>
    <x v="226"/>
    <d v="2017-12-10T00:00:00"/>
    <x v="2"/>
    <s v="FP-14320"/>
    <s v="Frank Preis"/>
    <x v="0"/>
    <s v="United States"/>
    <s v="Los Angeles"/>
    <s v="California"/>
    <n v="90008"/>
    <x v="1"/>
    <s v="TEC-PH-10002496"/>
    <x v="2"/>
    <x v="7"/>
    <s v="Cisco SPA301"/>
    <n v="374.37600000000003"/>
    <n v="3"/>
    <n v="0.2"/>
    <n v="46.796999999999983"/>
    <n v="0.12499999999999994"/>
  </r>
  <r>
    <n v="567"/>
    <s v="CA-2017-156951"/>
    <x v="172"/>
    <d v="2017-10-08T00:00:00"/>
    <x v="1"/>
    <s v="EB-13840"/>
    <s v="Ellis Ballard"/>
    <x v="1"/>
    <s v="United States"/>
    <s v="Seattle"/>
    <s v="Washington"/>
    <n v="98105"/>
    <x v="1"/>
    <s v="OFF-PA-10004530"/>
    <x v="1"/>
    <x v="10"/>
    <s v="Personal Creations Ink Jet Cards and Labels"/>
    <n v="91.84"/>
    <n v="8"/>
    <n v="0"/>
    <n v="45.001600000000003"/>
    <n v="0.49"/>
  </r>
  <r>
    <n v="568"/>
    <s v="CA-2017-156951"/>
    <x v="172"/>
    <d v="2017-10-08T00:00:00"/>
    <x v="1"/>
    <s v="EB-13840"/>
    <s v="Ellis Ballard"/>
    <x v="1"/>
    <s v="United States"/>
    <s v="Seattle"/>
    <s v="Washington"/>
    <n v="98105"/>
    <x v="1"/>
    <s v="OFF-BI-10001107"/>
    <x v="1"/>
    <x v="8"/>
    <s v="GBC White Gloss Covers, Plain Front"/>
    <n v="81.088000000000008"/>
    <n v="7"/>
    <n v="0.2"/>
    <n v="27.3672"/>
    <n v="0.33749999999999997"/>
  </r>
  <r>
    <n v="569"/>
    <s v="CA-2017-156951"/>
    <x v="172"/>
    <d v="2017-10-08T00:00:00"/>
    <x v="1"/>
    <s v="EB-13840"/>
    <s v="Ellis Ballard"/>
    <x v="1"/>
    <s v="United States"/>
    <s v="Seattle"/>
    <s v="Washington"/>
    <n v="98105"/>
    <x v="1"/>
    <s v="OFF-PA-10004451"/>
    <x v="1"/>
    <x v="10"/>
    <s v="Xerox 222"/>
    <n v="19.440000000000001"/>
    <n v="3"/>
    <n v="0"/>
    <n v="9.3312000000000008"/>
    <n v="0.48000000000000004"/>
  </r>
  <r>
    <n v="570"/>
    <s v="CA-2017-156951"/>
    <x v="172"/>
    <d v="2017-10-08T00:00:00"/>
    <x v="1"/>
    <s v="EB-13840"/>
    <s v="Ellis Ballard"/>
    <x v="1"/>
    <s v="United States"/>
    <s v="Seattle"/>
    <s v="Washington"/>
    <n v="98105"/>
    <x v="1"/>
    <s v="FUR-CH-10004997"/>
    <x v="0"/>
    <x v="1"/>
    <s v="Hon Every-Day Series Multi-Task Chairs"/>
    <n v="451.15199999999993"/>
    <n v="3"/>
    <n v="0.2"/>
    <n v="0"/>
    <n v="0"/>
  </r>
  <r>
    <n v="571"/>
    <s v="CA-2017-164826"/>
    <x v="116"/>
    <d v="2018-01-04T00:00:00"/>
    <x v="1"/>
    <s v="JF-15415"/>
    <s v="Jennifer Ferguson"/>
    <x v="0"/>
    <s v="United States"/>
    <s v="New York City"/>
    <s v="New York"/>
    <n v="10024"/>
    <x v="3"/>
    <s v="OFF-LA-10001297"/>
    <x v="1"/>
    <x v="2"/>
    <s v="Avery 473"/>
    <n v="72.45"/>
    <n v="7"/>
    <n v="0"/>
    <n v="34.775999999999996"/>
    <n v="0.47999999999999993"/>
  </r>
  <r>
    <n v="572"/>
    <s v="CA-2017-164826"/>
    <x v="116"/>
    <d v="2018-01-04T00:00:00"/>
    <x v="1"/>
    <s v="JF-15415"/>
    <s v="Jennifer Ferguson"/>
    <x v="0"/>
    <s v="United States"/>
    <s v="New York City"/>
    <s v="New York"/>
    <n v="10024"/>
    <x v="3"/>
    <s v="OFF-FA-10000585"/>
    <x v="1"/>
    <x v="13"/>
    <s v="OIC Bulk Pack Metal Binder Clips"/>
    <n v="13.96"/>
    <n v="4"/>
    <n v="0"/>
    <n v="6.4215999999999998"/>
    <n v="0.45999999999999996"/>
  </r>
  <r>
    <n v="573"/>
    <s v="CA-2017-164826"/>
    <x v="116"/>
    <d v="2018-01-04T00:00:00"/>
    <x v="1"/>
    <s v="JF-15415"/>
    <s v="Jennifer Ferguson"/>
    <x v="0"/>
    <s v="United States"/>
    <s v="New York City"/>
    <s v="New York"/>
    <n v="10024"/>
    <x v="3"/>
    <s v="OFF-BI-10001922"/>
    <x v="1"/>
    <x v="8"/>
    <s v="Storex Dura Pro Binders"/>
    <n v="33.264000000000003"/>
    <n v="7"/>
    <n v="0.2"/>
    <n v="11.226599999999999"/>
    <n v="0.33749999999999997"/>
  </r>
  <r>
    <n v="574"/>
    <s v="CA-2017-164826"/>
    <x v="116"/>
    <d v="2018-01-04T00:00:00"/>
    <x v="1"/>
    <s v="JF-15415"/>
    <s v="Jennifer Ferguson"/>
    <x v="0"/>
    <s v="United States"/>
    <s v="New York City"/>
    <s v="New York"/>
    <n v="10024"/>
    <x v="3"/>
    <s v="TEC-PH-10000347"/>
    <x v="2"/>
    <x v="7"/>
    <s v="Cush Cases Heavy Duty Rugged Cover Case for Samsung Galaxy S5 - Purple"/>
    <n v="14.850000000000001"/>
    <n v="3"/>
    <n v="0"/>
    <n v="4.0095000000000001"/>
    <n v="0.26999999999999996"/>
  </r>
  <r>
    <n v="575"/>
    <s v="CA-2016-127250"/>
    <x v="54"/>
    <d v="2016-11-07T00:00:00"/>
    <x v="1"/>
    <s v="SF-20200"/>
    <s v="Sarah Foster"/>
    <x v="0"/>
    <s v="United States"/>
    <s v="Marysville"/>
    <s v="Washington"/>
    <n v="98270"/>
    <x v="1"/>
    <s v="OFF-AR-10003394"/>
    <x v="1"/>
    <x v="6"/>
    <s v="Newell 332"/>
    <n v="8.82"/>
    <n v="3"/>
    <n v="0"/>
    <n v="2.3814000000000002"/>
    <n v="0.27"/>
  </r>
  <r>
    <n v="576"/>
    <s v="CA-2015-149713"/>
    <x v="227"/>
    <d v="2015-09-22T00:00:00"/>
    <x v="0"/>
    <s v="TG-21640"/>
    <s v="Trudy Glocke"/>
    <x v="0"/>
    <s v="United States"/>
    <s v="Long Beach"/>
    <s v="California"/>
    <n v="90805"/>
    <x v="1"/>
    <s v="OFF-PA-10004530"/>
    <x v="1"/>
    <x v="10"/>
    <s v="Personal Creations Ink Jet Cards and Labels"/>
    <n v="160.72"/>
    <n v="14"/>
    <n v="0"/>
    <n v="78.752800000000008"/>
    <n v="0.49000000000000005"/>
  </r>
  <r>
    <n v="577"/>
    <s v="CA-2015-149713"/>
    <x v="227"/>
    <d v="2015-09-22T00:00:00"/>
    <x v="0"/>
    <s v="TG-21640"/>
    <s v="Trudy Glocke"/>
    <x v="0"/>
    <s v="United States"/>
    <s v="Long Beach"/>
    <s v="California"/>
    <n v="90805"/>
    <x v="1"/>
    <s v="OFF-PA-10001450"/>
    <x v="1"/>
    <x v="10"/>
    <s v="Rediform S.O.S. Phone Message Books"/>
    <n v="19.920000000000002"/>
    <n v="4"/>
    <n v="0"/>
    <n v="9.7608000000000015"/>
    <n v="0.49000000000000005"/>
  </r>
  <r>
    <n v="578"/>
    <s v="CA-2015-149713"/>
    <x v="227"/>
    <d v="2015-09-22T00:00:00"/>
    <x v="0"/>
    <s v="TG-21640"/>
    <s v="Trudy Glocke"/>
    <x v="0"/>
    <s v="United States"/>
    <s v="Long Beach"/>
    <s v="California"/>
    <n v="90805"/>
    <x v="1"/>
    <s v="OFF-SU-10001574"/>
    <x v="1"/>
    <x v="14"/>
    <s v="Acme Value Line Scissors"/>
    <n v="7.3"/>
    <n v="2"/>
    <n v="0"/>
    <n v="2.1899999999999995"/>
    <n v="0.29999999999999993"/>
  </r>
  <r>
    <n v="579"/>
    <s v="CA-2017-118640"/>
    <x v="228"/>
    <d v="2017-07-26T00:00:00"/>
    <x v="1"/>
    <s v="CS-11950"/>
    <s v="Carlos Soltero"/>
    <x v="0"/>
    <s v="United States"/>
    <s v="Chicago"/>
    <s v="Illinois"/>
    <n v="60610"/>
    <x v="2"/>
    <s v="OFF-ST-10002974"/>
    <x v="1"/>
    <x v="4"/>
    <s v="Trav-L-File Heavy-Duty Shuttle II, Black"/>
    <n v="69.712000000000003"/>
    <n v="2"/>
    <n v="0.2"/>
    <n v="8.7139999999999951"/>
    <n v="0.12499999999999992"/>
  </r>
  <r>
    <n v="580"/>
    <s v="CA-2017-118640"/>
    <x v="228"/>
    <d v="2017-07-26T00:00:00"/>
    <x v="1"/>
    <s v="CS-11950"/>
    <s v="Carlos Soltero"/>
    <x v="0"/>
    <s v="United States"/>
    <s v="Chicago"/>
    <s v="Illinois"/>
    <n v="60610"/>
    <x v="2"/>
    <s v="FUR-FU-10001475"/>
    <x v="0"/>
    <x v="5"/>
    <s v="Contract Clock, 14&quot;, Brown"/>
    <n v="8.7919999999999998"/>
    <n v="1"/>
    <n v="0.6"/>
    <n v="-5.7148000000000003"/>
    <n v="-0.65"/>
  </r>
  <r>
    <n v="581"/>
    <s v="CA-2015-132906"/>
    <x v="229"/>
    <d v="2015-09-14T00:00:00"/>
    <x v="1"/>
    <s v="CC-12145"/>
    <s v="Charles Crestani"/>
    <x v="0"/>
    <s v="United States"/>
    <s v="Los Angeles"/>
    <s v="California"/>
    <n v="90004"/>
    <x v="1"/>
    <s v="OFF-SU-10004498"/>
    <x v="1"/>
    <x v="14"/>
    <s v="Martin-Yale Premier Letter Opener"/>
    <n v="51.52"/>
    <n v="4"/>
    <n v="0"/>
    <n v="1.5456000000000003"/>
    <n v="3.0000000000000006E-2"/>
  </r>
  <r>
    <n v="582"/>
    <s v="CA-2017-145233"/>
    <x v="96"/>
    <d v="2017-12-05T00:00:00"/>
    <x v="1"/>
    <s v="DV-13465"/>
    <s v="Dianna Vittorini"/>
    <x v="0"/>
    <s v="United States"/>
    <s v="Denver"/>
    <s v="Colorado"/>
    <n v="80219"/>
    <x v="1"/>
    <s v="TEC-PH-10004977"/>
    <x v="2"/>
    <x v="7"/>
    <s v="GE 30524EE4"/>
    <n v="470.37600000000009"/>
    <n v="3"/>
    <n v="0.2"/>
    <n v="52.917299999999955"/>
    <n v="0.11249999999999988"/>
  </r>
  <r>
    <n v="583"/>
    <s v="CA-2017-145233"/>
    <x v="96"/>
    <d v="2017-12-05T00:00:00"/>
    <x v="1"/>
    <s v="DV-13465"/>
    <s v="Dianna Vittorini"/>
    <x v="0"/>
    <s v="United States"/>
    <s v="Denver"/>
    <s v="Colorado"/>
    <n v="80219"/>
    <x v="1"/>
    <s v="TEC-PH-10000586"/>
    <x v="2"/>
    <x v="7"/>
    <s v="AT&amp;T SB67148 SynJ"/>
    <n v="105.584"/>
    <n v="2"/>
    <n v="0.2"/>
    <n v="9.2386000000000053"/>
    <n v="8.750000000000005E-2"/>
  </r>
  <r>
    <n v="584"/>
    <s v="CA-2017-145233"/>
    <x v="96"/>
    <d v="2017-12-05T00:00:00"/>
    <x v="1"/>
    <s v="DV-13465"/>
    <s v="Dianna Vittorini"/>
    <x v="0"/>
    <s v="United States"/>
    <s v="Denver"/>
    <s v="Colorado"/>
    <n v="80219"/>
    <x v="1"/>
    <s v="OFF-AP-10000358"/>
    <x v="1"/>
    <x v="9"/>
    <s v="Fellowes Basic Home/Office Series Surge Protectors"/>
    <n v="31.152000000000001"/>
    <n v="3"/>
    <n v="0.2"/>
    <n v="3.5045999999999964"/>
    <n v="0.11249999999999988"/>
  </r>
  <r>
    <n v="585"/>
    <s v="CA-2017-145233"/>
    <x v="96"/>
    <d v="2017-12-05T00:00:00"/>
    <x v="1"/>
    <s v="DV-13465"/>
    <s v="Dianna Vittorini"/>
    <x v="0"/>
    <s v="United States"/>
    <s v="Denver"/>
    <s v="Colorado"/>
    <n v="80219"/>
    <x v="1"/>
    <s v="OFF-BI-10002764"/>
    <x v="1"/>
    <x v="8"/>
    <s v="Recycled Pressboard Report Cover with Reinforced Top Hinge"/>
    <n v="6.7830000000000004"/>
    <n v="7"/>
    <n v="0.7"/>
    <n v="-4.7480999999999973"/>
    <n v="-0.69999999999999962"/>
  </r>
  <r>
    <n v="586"/>
    <s v="CA-2017-145233"/>
    <x v="96"/>
    <d v="2017-12-05T00:00:00"/>
    <x v="1"/>
    <s v="DV-13465"/>
    <s v="Dianna Vittorini"/>
    <x v="0"/>
    <s v="United States"/>
    <s v="Denver"/>
    <s v="Colorado"/>
    <n v="80219"/>
    <x v="1"/>
    <s v="TEC-PH-10001254"/>
    <x v="2"/>
    <x v="7"/>
    <s v="Jabra BIZ 2300 Duo QD Duo Corded Headset"/>
    <n v="406.36799999999999"/>
    <n v="4"/>
    <n v="0.2"/>
    <n v="30.477599999999981"/>
    <n v="7.4999999999999956E-2"/>
  </r>
  <r>
    <n v="587"/>
    <s v="CA-2015-128139"/>
    <x v="230"/>
    <d v="2015-07-09T00:00:00"/>
    <x v="1"/>
    <s v="BD-11725"/>
    <s v="Bruce Degenhardt"/>
    <x v="0"/>
    <s v="United States"/>
    <s v="Richmond"/>
    <s v="Kentucky"/>
    <n v="40475"/>
    <x v="0"/>
    <s v="FUR-CH-10003956"/>
    <x v="0"/>
    <x v="1"/>
    <s v="Novimex High-Tech Fabric Mesh Task Chair"/>
    <n v="70.98"/>
    <n v="1"/>
    <n v="0"/>
    <n v="4.968599999999995"/>
    <n v="6.9999999999999923E-2"/>
  </r>
  <r>
    <n v="588"/>
    <s v="CA-2015-128139"/>
    <x v="230"/>
    <d v="2015-07-09T00:00:00"/>
    <x v="1"/>
    <s v="BD-11725"/>
    <s v="Bruce Degenhardt"/>
    <x v="0"/>
    <s v="United States"/>
    <s v="Richmond"/>
    <s v="Kentucky"/>
    <n v="40475"/>
    <x v="0"/>
    <s v="OFF-LA-10003930"/>
    <x v="1"/>
    <x v="2"/>
    <s v="Dot Matrix Printer Tape Reel Labels, White, 5000/Box"/>
    <n v="294.93"/>
    <n v="3"/>
    <n v="0"/>
    <n v="144.51570000000001"/>
    <n v="0.49000000000000005"/>
  </r>
  <r>
    <n v="589"/>
    <s v="US-2016-156986"/>
    <x v="231"/>
    <d v="2016-03-24T00:00:00"/>
    <x v="1"/>
    <s v="ZC-21910"/>
    <s v="Zuschuss Carroll"/>
    <x v="0"/>
    <s v="United States"/>
    <s v="Salem"/>
    <s v="Oregon"/>
    <n v="97301"/>
    <x v="1"/>
    <s v="TEC-PH-10003800"/>
    <x v="2"/>
    <x v="7"/>
    <s v="i.Sound Portable Power - 8000 mAh"/>
    <n v="84.784000000000006"/>
    <n v="2"/>
    <n v="0.2"/>
    <n v="-20.136200000000006"/>
    <n v="-0.23750000000000004"/>
  </r>
  <r>
    <n v="590"/>
    <s v="US-2016-156986"/>
    <x v="231"/>
    <d v="2016-03-24T00:00:00"/>
    <x v="1"/>
    <s v="ZC-21910"/>
    <s v="Zuschuss Carroll"/>
    <x v="0"/>
    <s v="United States"/>
    <s v="Salem"/>
    <s v="Oregon"/>
    <n v="97301"/>
    <x v="1"/>
    <s v="OFF-PA-10002005"/>
    <x v="1"/>
    <x v="10"/>
    <s v="Xerox 225"/>
    <n v="20.736000000000004"/>
    <n v="4"/>
    <n v="0.2"/>
    <n v="7.2576000000000001"/>
    <n v="0.34999999999999992"/>
  </r>
  <r>
    <n v="591"/>
    <s v="US-2016-156986"/>
    <x v="231"/>
    <d v="2016-03-24T00:00:00"/>
    <x v="1"/>
    <s v="ZC-21910"/>
    <s v="Zuschuss Carroll"/>
    <x v="0"/>
    <s v="United States"/>
    <s v="Salem"/>
    <s v="Oregon"/>
    <n v="97301"/>
    <x v="1"/>
    <s v="OFF-BI-10002498"/>
    <x v="1"/>
    <x v="8"/>
    <s v="Clear Mylar Reinforcing Strips"/>
    <n v="16.821000000000005"/>
    <n v="3"/>
    <n v="0.7"/>
    <n v="-12.896100000000004"/>
    <n v="-0.76666666666666672"/>
  </r>
  <r>
    <n v="592"/>
    <s v="US-2016-156986"/>
    <x v="231"/>
    <d v="2016-03-24T00:00:00"/>
    <x v="1"/>
    <s v="ZC-21910"/>
    <s v="Zuschuss Carroll"/>
    <x v="0"/>
    <s v="United States"/>
    <s v="Salem"/>
    <s v="Oregon"/>
    <n v="97301"/>
    <x v="1"/>
    <s v="OFF-PA-10004101"/>
    <x v="1"/>
    <x v="10"/>
    <s v="Xerox 1894"/>
    <n v="10.368000000000002"/>
    <n v="2"/>
    <n v="0.2"/>
    <n v="3.6288"/>
    <n v="0.34999999999999992"/>
  </r>
  <r>
    <n v="593"/>
    <s v="CA-2014-135405"/>
    <x v="232"/>
    <d v="2014-01-13T00:00:00"/>
    <x v="1"/>
    <s v="MS-17830"/>
    <s v="Melanie Seite"/>
    <x v="0"/>
    <s v="United States"/>
    <s v="Laredo"/>
    <s v="Texas"/>
    <n v="78041"/>
    <x v="2"/>
    <s v="OFF-AR-10004078"/>
    <x v="1"/>
    <x v="6"/>
    <s v="Newell 312"/>
    <n v="9.3439999999999994"/>
    <n v="2"/>
    <n v="0.2"/>
    <n v="1.1679999999999997"/>
    <n v="0.12499999999999997"/>
  </r>
  <r>
    <n v="594"/>
    <s v="CA-2014-135405"/>
    <x v="232"/>
    <d v="2014-01-13T00:00:00"/>
    <x v="1"/>
    <s v="MS-17830"/>
    <s v="Melanie Seite"/>
    <x v="0"/>
    <s v="United States"/>
    <s v="Laredo"/>
    <s v="Texas"/>
    <n v="78041"/>
    <x v="2"/>
    <s v="TEC-AC-10001266"/>
    <x v="2"/>
    <x v="11"/>
    <s v="Memorex Micro Travel Drive 8 GB"/>
    <n v="31.200000000000003"/>
    <n v="3"/>
    <n v="0.2"/>
    <n v="9.7499999999999964"/>
    <n v="0.31249999999999983"/>
  </r>
  <r>
    <n v="595"/>
    <s v="CA-2014-131450"/>
    <x v="233"/>
    <d v="2014-08-15T00:00:00"/>
    <x v="1"/>
    <s v="LR-16915"/>
    <s v="Lena Radford"/>
    <x v="0"/>
    <s v="United States"/>
    <s v="San Diego"/>
    <s v="California"/>
    <n v="92024"/>
    <x v="1"/>
    <s v="OFF-AP-10004708"/>
    <x v="1"/>
    <x v="9"/>
    <s v="Fellowes Superior 10 Outlet Split Surge Protector"/>
    <n v="76.12"/>
    <n v="2"/>
    <n v="0"/>
    <n v="22.074799999999996"/>
    <n v="0.28999999999999992"/>
  </r>
  <r>
    <n v="596"/>
    <s v="CA-2014-131450"/>
    <x v="233"/>
    <d v="2014-08-15T00:00:00"/>
    <x v="1"/>
    <s v="LR-16915"/>
    <s v="Lena Radford"/>
    <x v="0"/>
    <s v="United States"/>
    <s v="San Diego"/>
    <s v="California"/>
    <n v="92024"/>
    <x v="1"/>
    <s v="TEC-CO-10004115"/>
    <x v="2"/>
    <x v="16"/>
    <s v="Sharp AL-1530CS Digital Copier"/>
    <n v="1199.9760000000001"/>
    <n v="3"/>
    <n v="0.2"/>
    <n v="434.99130000000002"/>
    <n v="0.36249999999999999"/>
  </r>
  <r>
    <n v="597"/>
    <s v="CA-2014-131450"/>
    <x v="233"/>
    <d v="2014-08-15T00:00:00"/>
    <x v="1"/>
    <s v="LR-16915"/>
    <s v="Lena Radford"/>
    <x v="0"/>
    <s v="United States"/>
    <s v="San Diego"/>
    <s v="California"/>
    <n v="92024"/>
    <x v="1"/>
    <s v="TEC-PH-10002398"/>
    <x v="2"/>
    <x v="7"/>
    <s v="AT&amp;T 1070 Corded Phone"/>
    <n v="445.96000000000004"/>
    <n v="5"/>
    <n v="0.2"/>
    <n v="55.744999999999948"/>
    <n v="0.12499999999999988"/>
  </r>
  <r>
    <n v="598"/>
    <s v="CA-2014-131450"/>
    <x v="233"/>
    <d v="2014-08-15T00:00:00"/>
    <x v="1"/>
    <s v="LR-16915"/>
    <s v="Lena Radford"/>
    <x v="0"/>
    <s v="United States"/>
    <s v="San Diego"/>
    <s v="California"/>
    <n v="92024"/>
    <x v="1"/>
    <s v="FUR-FU-10001979"/>
    <x v="0"/>
    <x v="5"/>
    <s v="Dana Halogen Swing-Arm Architect Lamp"/>
    <n v="327.76"/>
    <n v="8"/>
    <n v="0"/>
    <n v="91.772800000000018"/>
    <n v="0.28000000000000008"/>
  </r>
  <r>
    <n v="599"/>
    <s v="CA-2016-120180"/>
    <x v="216"/>
    <d v="2016-07-16T00:00:00"/>
    <x v="2"/>
    <s v="TP-21130"/>
    <s v="Theone Pippenger"/>
    <x v="0"/>
    <s v="United States"/>
    <s v="Philadelphia"/>
    <s v="Pennsylvania"/>
    <n v="19134"/>
    <x v="3"/>
    <s v="OFF-SU-10004115"/>
    <x v="1"/>
    <x v="14"/>
    <s v="Acme Stainless Steel Office Snips"/>
    <n v="11.632"/>
    <n v="2"/>
    <n v="0.2"/>
    <n v="1.0178000000000007"/>
    <n v="8.7500000000000064E-2"/>
  </r>
  <r>
    <n v="600"/>
    <s v="US-2016-100720"/>
    <x v="87"/>
    <d v="2016-07-21T00:00:00"/>
    <x v="1"/>
    <s v="CK-12205"/>
    <s v="Chloris Kastensmidt"/>
    <x v="0"/>
    <s v="United States"/>
    <s v="Philadelphia"/>
    <s v="Pennsylvania"/>
    <n v="19120"/>
    <x v="3"/>
    <s v="TEC-PH-10001425"/>
    <x v="2"/>
    <x v="7"/>
    <s v="Mophie Juice Pack Helium for iPhone"/>
    <n v="143.98199999999997"/>
    <n v="3"/>
    <n v="0.4"/>
    <n v="-28.796400000000006"/>
    <n v="-0.20000000000000007"/>
  </r>
  <r>
    <n v="601"/>
    <s v="US-2016-100720"/>
    <x v="87"/>
    <d v="2016-07-21T00:00:00"/>
    <x v="1"/>
    <s v="CK-12205"/>
    <s v="Chloris Kastensmidt"/>
    <x v="0"/>
    <s v="United States"/>
    <s v="Philadelphia"/>
    <s v="Pennsylvania"/>
    <n v="19120"/>
    <x v="3"/>
    <s v="TEC-PH-10003963"/>
    <x v="2"/>
    <x v="7"/>
    <s v="GE 2-Jack Phone Line Splitter"/>
    <n v="494.37599999999998"/>
    <n v="4"/>
    <n v="0.4"/>
    <n v="-115.35440000000006"/>
    <n v="-0.23333333333333345"/>
  </r>
  <r>
    <n v="602"/>
    <s v="US-2016-100720"/>
    <x v="87"/>
    <d v="2016-07-21T00:00:00"/>
    <x v="1"/>
    <s v="CK-12205"/>
    <s v="Chloris Kastensmidt"/>
    <x v="0"/>
    <s v="United States"/>
    <s v="Philadelphia"/>
    <s v="Pennsylvania"/>
    <n v="19120"/>
    <x v="3"/>
    <s v="OFF-SU-10001574"/>
    <x v="1"/>
    <x v="14"/>
    <s v="Acme Value Line Scissors"/>
    <n v="5.84"/>
    <n v="2"/>
    <n v="0.2"/>
    <n v="0.72999999999999954"/>
    <n v="0.12499999999999993"/>
  </r>
  <r>
    <n v="603"/>
    <s v="CA-2014-149958"/>
    <x v="234"/>
    <d v="2014-03-19T00:00:00"/>
    <x v="1"/>
    <s v="AS-10240"/>
    <s v="Alan Shonely"/>
    <x v="0"/>
    <s v="United States"/>
    <s v="Tampa"/>
    <s v="Florida"/>
    <n v="33614"/>
    <x v="0"/>
    <s v="OFF-ST-10001490"/>
    <x v="1"/>
    <x v="4"/>
    <s v="Hot File 7-Pocket, Floor Stand"/>
    <n v="142.77600000000001"/>
    <n v="1"/>
    <n v="0.2"/>
    <n v="17.84699999999998"/>
    <n v="0.12499999999999985"/>
  </r>
  <r>
    <n v="604"/>
    <s v="CA-2014-149958"/>
    <x v="234"/>
    <d v="2014-03-19T00:00:00"/>
    <x v="1"/>
    <s v="AS-10240"/>
    <s v="Alan Shonely"/>
    <x v="0"/>
    <s v="United States"/>
    <s v="Tampa"/>
    <s v="Florida"/>
    <n v="33614"/>
    <x v="0"/>
    <s v="FUR-FU-10001756"/>
    <x v="0"/>
    <x v="5"/>
    <s v="Eldon Expressions Desk Accessory, Wood Photo Frame, Mahogany"/>
    <n v="45.695999999999998"/>
    <n v="3"/>
    <n v="0.2"/>
    <n v="5.1407999999999916"/>
    <n v="0.11249999999999982"/>
  </r>
  <r>
    <n v="605"/>
    <s v="CA-2014-149958"/>
    <x v="234"/>
    <d v="2014-03-19T00:00:00"/>
    <x v="1"/>
    <s v="AS-10240"/>
    <s v="Alan Shonely"/>
    <x v="0"/>
    <s v="United States"/>
    <s v="Tampa"/>
    <s v="Florida"/>
    <n v="33614"/>
    <x v="0"/>
    <s v="OFF-BI-10000773"/>
    <x v="1"/>
    <x v="8"/>
    <s v="Insertable Tab Post Binder Dividers"/>
    <n v="7.218"/>
    <n v="3"/>
    <n v="0.7"/>
    <n v="-5.5338000000000012"/>
    <n v="-0.76666666666666683"/>
  </r>
  <r>
    <n v="606"/>
    <s v="CA-2014-149958"/>
    <x v="234"/>
    <d v="2014-03-19T00:00:00"/>
    <x v="1"/>
    <s v="AS-10240"/>
    <s v="Alan Shonely"/>
    <x v="0"/>
    <s v="United States"/>
    <s v="Tampa"/>
    <s v="Florida"/>
    <n v="33614"/>
    <x v="0"/>
    <s v="OFF-BI-10001543"/>
    <x v="1"/>
    <x v="8"/>
    <s v="GBC VeloBinder Manual Binding System"/>
    <n v="43.188000000000009"/>
    <n v="4"/>
    <n v="0.7"/>
    <n v="-31.671199999999999"/>
    <n v="-0.73333333333333317"/>
  </r>
  <r>
    <n v="607"/>
    <s v="CA-2014-149958"/>
    <x v="234"/>
    <d v="2014-03-19T00:00:00"/>
    <x v="1"/>
    <s v="AS-10240"/>
    <s v="Alan Shonely"/>
    <x v="0"/>
    <s v="United States"/>
    <s v="Tampa"/>
    <s v="Florida"/>
    <n v="33614"/>
    <x v="0"/>
    <s v="OFF-PA-10002120"/>
    <x v="1"/>
    <x v="10"/>
    <s v="Xerox 1889"/>
    <n v="131.904"/>
    <n v="3"/>
    <n v="0.2"/>
    <n v="47.815200000000004"/>
    <n v="0.36250000000000004"/>
  </r>
  <r>
    <n v="608"/>
    <s v="US-2014-105767"/>
    <x v="235"/>
    <d v="2014-05-27T00:00:00"/>
    <x v="1"/>
    <s v="AR-10510"/>
    <s v="Andrew Roberts"/>
    <x v="0"/>
    <s v="United States"/>
    <s v="Philadelphia"/>
    <s v="Pennsylvania"/>
    <n v="19134"/>
    <x v="3"/>
    <s v="OFF-BI-10000848"/>
    <x v="1"/>
    <x v="8"/>
    <s v="Angle-D Ring Binders"/>
    <n v="3.2820000000000005"/>
    <n v="2"/>
    <n v="0.7"/>
    <n v="-2.6256000000000004"/>
    <n v="-0.8"/>
  </r>
  <r>
    <n v="609"/>
    <s v="US-2014-105767"/>
    <x v="235"/>
    <d v="2014-05-27T00:00:00"/>
    <x v="1"/>
    <s v="AR-10510"/>
    <s v="Andrew Roberts"/>
    <x v="0"/>
    <s v="United States"/>
    <s v="Philadelphia"/>
    <s v="Pennsylvania"/>
    <n v="19134"/>
    <x v="3"/>
    <s v="OFF-AR-10001246"/>
    <x v="1"/>
    <x v="6"/>
    <s v="Newell 317"/>
    <n v="21.167999999999999"/>
    <n v="9"/>
    <n v="0.2"/>
    <n v="2.3813999999999984"/>
    <n v="0.11249999999999993"/>
  </r>
  <r>
    <n v="610"/>
    <s v="US-2014-105767"/>
    <x v="235"/>
    <d v="2014-05-27T00:00:00"/>
    <x v="1"/>
    <s v="AR-10510"/>
    <s v="Andrew Roberts"/>
    <x v="0"/>
    <s v="United States"/>
    <s v="Philadelphia"/>
    <s v="Pennsylvania"/>
    <n v="19134"/>
    <x v="3"/>
    <s v="TEC-PH-10003092"/>
    <x v="2"/>
    <x v="7"/>
    <s v="Motorola L804"/>
    <n v="55.188000000000002"/>
    <n v="2"/>
    <n v="0.4"/>
    <n v="-10.117800000000003"/>
    <n v="-0.18333333333333338"/>
  </r>
  <r>
    <n v="611"/>
    <s v="CA-2016-161816"/>
    <x v="236"/>
    <d v="2016-05-01T00:00:00"/>
    <x v="2"/>
    <s v="NB-18655"/>
    <s v="Nona Balk"/>
    <x v="1"/>
    <s v="United States"/>
    <s v="Dallas"/>
    <s v="Texas"/>
    <n v="75217"/>
    <x v="2"/>
    <s v="TEC-PH-10003012"/>
    <x v="2"/>
    <x v="7"/>
    <s v="Nortel Meridian M3904 Professional Digital phone"/>
    <n v="369.57600000000002"/>
    <n v="3"/>
    <n v="0.2"/>
    <n v="41.577299999999951"/>
    <n v="0.11249999999999986"/>
  </r>
  <r>
    <n v="612"/>
    <s v="CA-2016-161816"/>
    <x v="236"/>
    <d v="2016-05-01T00:00:00"/>
    <x v="2"/>
    <s v="NB-18655"/>
    <s v="Nona Balk"/>
    <x v="1"/>
    <s v="United States"/>
    <s v="Dallas"/>
    <s v="Texas"/>
    <n v="75217"/>
    <x v="2"/>
    <s v="OFF-LA-10004345"/>
    <x v="1"/>
    <x v="2"/>
    <s v="Avery 493"/>
    <n v="15.712000000000002"/>
    <n v="4"/>
    <n v="0.2"/>
    <n v="5.6955999999999989"/>
    <n v="0.36249999999999988"/>
  </r>
  <r>
    <n v="613"/>
    <s v="CA-2016-121223"/>
    <x v="108"/>
    <d v="2016-09-13T00:00:00"/>
    <x v="0"/>
    <s v="GD-14590"/>
    <s v="Giulietta Dortch"/>
    <x v="1"/>
    <s v="United States"/>
    <s v="Philadelphia"/>
    <s v="Pennsylvania"/>
    <n v="19143"/>
    <x v="3"/>
    <s v="OFF-PA-10001204"/>
    <x v="1"/>
    <x v="10"/>
    <s v="Xerox 1972"/>
    <n v="8.4480000000000004"/>
    <n v="2"/>
    <n v="0.2"/>
    <n v="2.6399999999999997"/>
    <n v="0.31249999999999994"/>
  </r>
  <r>
    <n v="614"/>
    <s v="CA-2016-121223"/>
    <x v="108"/>
    <d v="2016-09-13T00:00:00"/>
    <x v="0"/>
    <s v="GD-14590"/>
    <s v="Giulietta Dortch"/>
    <x v="1"/>
    <s v="United States"/>
    <s v="Philadelphia"/>
    <s v="Pennsylvania"/>
    <n v="19143"/>
    <x v="3"/>
    <s v="TEC-PH-10004667"/>
    <x v="2"/>
    <x v="7"/>
    <s v="Cisco 8x8 Inc. 6753i IP Business Phone System"/>
    <n v="728.94600000000003"/>
    <n v="9"/>
    <n v="0.4"/>
    <n v="-157.93830000000008"/>
    <n v="-0.21666666666666679"/>
  </r>
  <r>
    <n v="615"/>
    <s v="CA-2017-138611"/>
    <x v="237"/>
    <d v="2017-11-17T00:00:00"/>
    <x v="0"/>
    <s v="CK-12595"/>
    <s v="Clytie Kelty"/>
    <x v="0"/>
    <s v="United States"/>
    <s v="Grove City"/>
    <s v="Ohio"/>
    <n v="43123"/>
    <x v="3"/>
    <s v="TEC-PH-10000011"/>
    <x v="2"/>
    <x v="7"/>
    <s v="PureGear Roll-On Screen Protector"/>
    <n v="119.93999999999998"/>
    <n v="10"/>
    <n v="0.4"/>
    <n v="15.99199999999999"/>
    <n v="0.13333333333333328"/>
  </r>
  <r>
    <n v="616"/>
    <s v="CA-2017-138611"/>
    <x v="237"/>
    <d v="2017-11-17T00:00:00"/>
    <x v="0"/>
    <s v="CK-12595"/>
    <s v="Clytie Kelty"/>
    <x v="0"/>
    <s v="United States"/>
    <s v="Grove City"/>
    <s v="Ohio"/>
    <n v="43123"/>
    <x v="3"/>
    <s v="OFF-BI-10002949"/>
    <x v="1"/>
    <x v="8"/>
    <s v="Prestige Round Ring Binders"/>
    <n v="3.6480000000000006"/>
    <n v="2"/>
    <n v="0.7"/>
    <n v="-2.7967999999999993"/>
    <n v="-0.76666666666666639"/>
  </r>
  <r>
    <n v="617"/>
    <s v="CA-2017-117947"/>
    <x v="238"/>
    <d v="2017-08-23T00:00:00"/>
    <x v="0"/>
    <s v="NG-18355"/>
    <s v="Nat Gilpin"/>
    <x v="1"/>
    <s v="United States"/>
    <s v="New York City"/>
    <s v="New York"/>
    <n v="10011"/>
    <x v="3"/>
    <s v="FUR-FU-10003849"/>
    <x v="0"/>
    <x v="5"/>
    <s v="DAX Metal Frame, Desktop, Stepped-Edge"/>
    <n v="40.479999999999997"/>
    <n v="2"/>
    <n v="0"/>
    <n v="15.787199999999999"/>
    <n v="0.39"/>
  </r>
  <r>
    <n v="618"/>
    <s v="CA-2017-117947"/>
    <x v="238"/>
    <d v="2017-08-23T00:00:00"/>
    <x v="0"/>
    <s v="NG-18355"/>
    <s v="Nat Gilpin"/>
    <x v="1"/>
    <s v="United States"/>
    <s v="New York City"/>
    <s v="New York"/>
    <n v="10011"/>
    <x v="3"/>
    <s v="FUR-FU-10000010"/>
    <x v="0"/>
    <x v="5"/>
    <s v="DAX Value U-Channel Document Frames, Easel Back"/>
    <n v="9.94"/>
    <n v="2"/>
    <n v="0"/>
    <n v="3.0813999999999995"/>
    <n v="0.30999999999999994"/>
  </r>
  <r>
    <n v="619"/>
    <s v="CA-2017-117947"/>
    <x v="238"/>
    <d v="2017-08-23T00:00:00"/>
    <x v="0"/>
    <s v="NG-18355"/>
    <s v="Nat Gilpin"/>
    <x v="1"/>
    <s v="United States"/>
    <s v="New York City"/>
    <s v="New York"/>
    <n v="10011"/>
    <x v="3"/>
    <s v="OFF-BI-10002824"/>
    <x v="1"/>
    <x v="8"/>
    <s v="Recycled Easel Ring Binders"/>
    <n v="107.42400000000001"/>
    <n v="9"/>
    <n v="0.2"/>
    <n v="33.569999999999986"/>
    <n v="0.31249999999999983"/>
  </r>
  <r>
    <n v="620"/>
    <s v="CA-2017-117947"/>
    <x v="238"/>
    <d v="2017-08-23T00:00:00"/>
    <x v="0"/>
    <s v="NG-18355"/>
    <s v="Nat Gilpin"/>
    <x v="1"/>
    <s v="United States"/>
    <s v="New York City"/>
    <s v="New York"/>
    <n v="10011"/>
    <x v="3"/>
    <s v="TEC-PH-10002538"/>
    <x v="2"/>
    <x v="7"/>
    <s v="Grandstream GXP1160 VoIP phone"/>
    <n v="37.909999999999997"/>
    <n v="1"/>
    <n v="0"/>
    <n v="10.993899999999996"/>
    <n v="0.28999999999999992"/>
  </r>
  <r>
    <n v="621"/>
    <s v="CA-2017-117947"/>
    <x v="238"/>
    <d v="2017-08-23T00:00:00"/>
    <x v="0"/>
    <s v="NG-18355"/>
    <s v="Nat Gilpin"/>
    <x v="1"/>
    <s v="United States"/>
    <s v="New York City"/>
    <s v="New York"/>
    <n v="10011"/>
    <x v="3"/>
    <s v="FUR-FU-10000521"/>
    <x v="0"/>
    <x v="5"/>
    <s v="Seth Thomas 14&quot; Putty-Colored Wall Clock"/>
    <n v="88.02"/>
    <n v="3"/>
    <n v="0"/>
    <n v="27.286199999999994"/>
    <n v="0.30999999999999994"/>
  </r>
  <r>
    <n v="622"/>
    <s v="US-2014-111171"/>
    <x v="58"/>
    <d v="2014-12-31T00:00:00"/>
    <x v="1"/>
    <s v="CA-12265"/>
    <s v="Christina Anderson"/>
    <x v="0"/>
    <s v="United States"/>
    <s v="Chicago"/>
    <s v="Illinois"/>
    <n v="60610"/>
    <x v="2"/>
    <s v="OFF-BI-10002103"/>
    <x v="1"/>
    <x v="8"/>
    <s v="Cardinal Slant-D Ring Binder, Heavy Gauge Vinyl"/>
    <n v="8.6899999999999977"/>
    <n v="5"/>
    <n v="0.8"/>
    <n v="-14.773"/>
    <n v="-1.7000000000000004"/>
  </r>
  <r>
    <n v="623"/>
    <s v="CA-2015-138009"/>
    <x v="239"/>
    <d v="2015-12-03T00:00:00"/>
    <x v="1"/>
    <s v="SF-20965"/>
    <s v="Sylvia Foulston"/>
    <x v="1"/>
    <s v="United States"/>
    <s v="Dearborn"/>
    <s v="Michigan"/>
    <n v="48126"/>
    <x v="2"/>
    <s v="FUR-CH-10004853"/>
    <x v="0"/>
    <x v="1"/>
    <s v="Global Manager's Adjustable Task Chair, Storm"/>
    <n v="301.95999999999998"/>
    <n v="2"/>
    <n v="0"/>
    <n v="87.568399999999968"/>
    <n v="0.28999999999999992"/>
  </r>
  <r>
    <n v="624"/>
    <s v="CA-2015-138009"/>
    <x v="239"/>
    <d v="2015-12-03T00:00:00"/>
    <x v="1"/>
    <s v="SF-20965"/>
    <s v="Sylvia Foulston"/>
    <x v="1"/>
    <s v="United States"/>
    <s v="Dearborn"/>
    <s v="Michigan"/>
    <n v="48126"/>
    <x v="2"/>
    <s v="OFF-AP-10000179"/>
    <x v="1"/>
    <x v="9"/>
    <s v="Honeywell Enviracaire Portable HEPA Air Cleaner for up to 10 x 16 Room"/>
    <n v="555.21"/>
    <n v="5"/>
    <n v="0.1"/>
    <n v="178.90100000000001"/>
    <n v="0.32222222222222224"/>
  </r>
  <r>
    <n v="625"/>
    <s v="CA-2015-138009"/>
    <x v="239"/>
    <d v="2015-12-03T00:00:00"/>
    <x v="1"/>
    <s v="SF-20965"/>
    <s v="Sylvia Foulston"/>
    <x v="1"/>
    <s v="United States"/>
    <s v="Dearborn"/>
    <s v="Michigan"/>
    <n v="48126"/>
    <x v="2"/>
    <s v="OFF-ST-10001272"/>
    <x v="1"/>
    <x v="4"/>
    <s v="Mini 13-1/2 Capacity Data Binder Rack, Pearl"/>
    <n v="523.48"/>
    <n v="4"/>
    <n v="0"/>
    <n v="130.87"/>
    <n v="0.25"/>
  </r>
  <r>
    <n v="626"/>
    <s v="CA-2015-138009"/>
    <x v="239"/>
    <d v="2015-12-03T00:00:00"/>
    <x v="1"/>
    <s v="SF-20965"/>
    <s v="Sylvia Foulston"/>
    <x v="1"/>
    <s v="United States"/>
    <s v="Dearborn"/>
    <s v="Michigan"/>
    <n v="48126"/>
    <x v="2"/>
    <s v="OFF-AR-10004042"/>
    <x v="1"/>
    <x v="6"/>
    <s v="BOSTON Model 1800 Electric Pencil Sharpeners, Putty/Woodgrain"/>
    <n v="161.82"/>
    <n v="9"/>
    <n v="0"/>
    <n v="46.927799999999984"/>
    <n v="0.28999999999999992"/>
  </r>
  <r>
    <n v="627"/>
    <s v="CA-2017-163020"/>
    <x v="175"/>
    <d v="2017-09-19T00:00:00"/>
    <x v="1"/>
    <s v="MO-17800"/>
    <s v="Meg O'Connel"/>
    <x v="2"/>
    <s v="United States"/>
    <s v="New York City"/>
    <s v="New York"/>
    <n v="10009"/>
    <x v="3"/>
    <s v="FUR-FU-10000221"/>
    <x v="0"/>
    <x v="5"/>
    <s v="Master Caster Door Stop, Brown"/>
    <n v="35.56"/>
    <n v="7"/>
    <n v="0"/>
    <n v="12.090399999999999"/>
    <n v="0.33999999999999997"/>
  </r>
  <r>
    <n v="628"/>
    <s v="CA-2017-153787"/>
    <x v="240"/>
    <d v="2017-05-23T00:00:00"/>
    <x v="1"/>
    <s v="AT-10735"/>
    <s v="Annie Thurman"/>
    <x v="0"/>
    <s v="United States"/>
    <s v="Seattle"/>
    <s v="Washington"/>
    <n v="98115"/>
    <x v="1"/>
    <s v="OFF-AP-10001563"/>
    <x v="1"/>
    <x v="9"/>
    <s v="Belkin Premiere Surge Master II 8-outlet surge protector"/>
    <n v="97.16"/>
    <n v="2"/>
    <n v="0"/>
    <n v="28.176399999999987"/>
    <n v="0.28999999999999987"/>
  </r>
  <r>
    <n v="629"/>
    <s v="CA-2017-133431"/>
    <x v="94"/>
    <d v="2017-12-21T00:00:00"/>
    <x v="1"/>
    <s v="LC-17140"/>
    <s v="Logan Currie"/>
    <x v="0"/>
    <s v="United States"/>
    <s v="San Francisco"/>
    <s v="California"/>
    <n v="94122"/>
    <x v="1"/>
    <s v="OFF-BI-10000605"/>
    <x v="1"/>
    <x v="8"/>
    <s v="Acco Pressboard Covers with Storage Hooks, 9 1/2&quot; x 11&quot;, Executive Red"/>
    <n v="15.24"/>
    <n v="5"/>
    <n v="0.2"/>
    <n v="5.1434999999999977"/>
    <n v="0.33749999999999986"/>
  </r>
  <r>
    <n v="630"/>
    <s v="CA-2017-133431"/>
    <x v="94"/>
    <d v="2017-12-21T00:00:00"/>
    <x v="1"/>
    <s v="LC-17140"/>
    <s v="Logan Currie"/>
    <x v="0"/>
    <s v="United States"/>
    <s v="San Francisco"/>
    <s v="California"/>
    <n v="94122"/>
    <x v="1"/>
    <s v="OFF-PA-10002615"/>
    <x v="1"/>
    <x v="10"/>
    <s v="Ampad Gold Fibre Wirebound Steno Books, 6&quot; x 9&quot;, Gregg Ruled"/>
    <n v="13.23"/>
    <n v="3"/>
    <n v="0"/>
    <n v="6.0857999999999999"/>
    <n v="0.45999999999999996"/>
  </r>
  <r>
    <n v="631"/>
    <s v="US-2016-135720"/>
    <x v="25"/>
    <d v="2016-12-13T00:00:00"/>
    <x v="0"/>
    <s v="FM-14380"/>
    <s v="Fred McMath"/>
    <x v="0"/>
    <s v="United States"/>
    <s v="Aurora"/>
    <s v="Colorado"/>
    <n v="80013"/>
    <x v="1"/>
    <s v="OFF-ST-10001963"/>
    <x v="1"/>
    <x v="4"/>
    <s v="Tennsco Regal Shelving Units"/>
    <n v="243.38400000000001"/>
    <n v="3"/>
    <n v="0.2"/>
    <n v="-51.719100000000012"/>
    <n v="-0.21250000000000002"/>
  </r>
  <r>
    <n v="632"/>
    <s v="US-2016-135720"/>
    <x v="25"/>
    <d v="2016-12-13T00:00:00"/>
    <x v="0"/>
    <s v="FM-14380"/>
    <s v="Fred McMath"/>
    <x v="0"/>
    <s v="United States"/>
    <s v="Aurora"/>
    <s v="Colorado"/>
    <n v="80013"/>
    <x v="1"/>
    <s v="TEC-AC-10001267"/>
    <x v="2"/>
    <x v="11"/>
    <s v="Imation 32GB Pocket Pro USB 3.0 Flash Drive - 32 GB - Black - 1 P ..."/>
    <n v="119.80000000000001"/>
    <n v="5"/>
    <n v="0.2"/>
    <n v="29.950000000000003"/>
    <n v="0.25"/>
  </r>
  <r>
    <n v="633"/>
    <s v="US-2016-135720"/>
    <x v="25"/>
    <d v="2016-12-13T00:00:00"/>
    <x v="0"/>
    <s v="FM-14380"/>
    <s v="Fred McMath"/>
    <x v="0"/>
    <s v="United States"/>
    <s v="Aurora"/>
    <s v="Colorado"/>
    <n v="80013"/>
    <x v="1"/>
    <s v="TEC-PH-10002103"/>
    <x v="2"/>
    <x v="7"/>
    <s v="Jabra SPEAK 410"/>
    <n v="300.76799999999997"/>
    <n v="4"/>
    <n v="0.2"/>
    <n v="30.076800000000006"/>
    <n v="0.10000000000000003"/>
  </r>
  <r>
    <n v="634"/>
    <s v="CA-2017-144694"/>
    <x v="241"/>
    <d v="2017-09-26T00:00:00"/>
    <x v="0"/>
    <s v="BD-11605"/>
    <s v="Brian Dahlen"/>
    <x v="0"/>
    <s v="United States"/>
    <s v="Miami"/>
    <s v="Florida"/>
    <n v="33180"/>
    <x v="0"/>
    <s v="TEC-AC-10002857"/>
    <x v="2"/>
    <x v="11"/>
    <s v="Verbatim 25 GB 6x Blu-ray Single Layer Recordable Disc, 1/Pack"/>
    <n v="17.880000000000003"/>
    <n v="3"/>
    <n v="0.2"/>
    <n v="2.458499999999999"/>
    <n v="0.13749999999999993"/>
  </r>
  <r>
    <n v="635"/>
    <s v="CA-2017-144694"/>
    <x v="241"/>
    <d v="2017-09-26T00:00:00"/>
    <x v="0"/>
    <s v="BD-11605"/>
    <s v="Brian Dahlen"/>
    <x v="0"/>
    <s v="United States"/>
    <s v="Miami"/>
    <s v="Florida"/>
    <n v="33180"/>
    <x v="0"/>
    <s v="OFF-LA-10003930"/>
    <x v="1"/>
    <x v="2"/>
    <s v="Dot Matrix Printer Tape Reel Labels, White, 5000/Box"/>
    <n v="235.94400000000002"/>
    <n v="3"/>
    <n v="0.2"/>
    <n v="85.529700000000005"/>
    <n v="0.36249999999999999"/>
  </r>
  <r>
    <n v="636"/>
    <s v="CA-2015-168004"/>
    <x v="242"/>
    <d v="2015-10-09T00:00:00"/>
    <x v="0"/>
    <s v="DJ-13420"/>
    <s v="Denny Joy"/>
    <x v="1"/>
    <s v="United States"/>
    <s v="Warner Robins"/>
    <s v="Georgia"/>
    <n v="31088"/>
    <x v="0"/>
    <s v="FUR-CH-10001482"/>
    <x v="0"/>
    <x v="1"/>
    <s v="Office Star - Mesh Screen back chair with Vinyl seat"/>
    <n v="392.93999999999994"/>
    <n v="3"/>
    <n v="0"/>
    <n v="43.223399999999984"/>
    <n v="0.10999999999999997"/>
  </r>
  <r>
    <n v="637"/>
    <s v="US-2016-123470"/>
    <x v="243"/>
    <d v="2016-08-21T00:00:00"/>
    <x v="1"/>
    <s v="ME-17725"/>
    <s v="Max Engle"/>
    <x v="0"/>
    <s v="United States"/>
    <s v="Aurora"/>
    <s v="Colorado"/>
    <n v="80013"/>
    <x v="1"/>
    <s v="OFF-BI-10001989"/>
    <x v="1"/>
    <x v="8"/>
    <s v="Premium Transparent Presentation Covers by GBC"/>
    <n v="18.882000000000005"/>
    <n v="3"/>
    <n v="0.7"/>
    <n v="-13.846800000000002"/>
    <n v="-0.73333333333333328"/>
  </r>
  <r>
    <n v="638"/>
    <s v="US-2016-123470"/>
    <x v="243"/>
    <d v="2016-08-21T00:00:00"/>
    <x v="1"/>
    <s v="ME-17725"/>
    <s v="Max Engle"/>
    <x v="0"/>
    <s v="United States"/>
    <s v="Aurora"/>
    <s v="Colorado"/>
    <n v="80013"/>
    <x v="1"/>
    <s v="OFF-AP-10003287"/>
    <x v="1"/>
    <x v="9"/>
    <s v="Tripp Lite TLP810NET Broadband Surge for Modem/Fax"/>
    <n v="122.328"/>
    <n v="3"/>
    <n v="0.2"/>
    <n v="12.232799999999997"/>
    <n v="9.9999999999999978E-2"/>
  </r>
  <r>
    <n v="639"/>
    <s v="CA-2016-115917"/>
    <x v="244"/>
    <d v="2016-05-25T00:00:00"/>
    <x v="1"/>
    <s v="RB-19465"/>
    <s v="Rick Bensley"/>
    <x v="2"/>
    <s v="United States"/>
    <s v="Vallejo"/>
    <s v="California"/>
    <n v="94591"/>
    <x v="1"/>
    <s v="FUR-FU-10000576"/>
    <x v="0"/>
    <x v="5"/>
    <s v="Luxo Professional Fluorescent Magnifier Lamp with Clamp-Mount Base"/>
    <n v="1049.2"/>
    <n v="5"/>
    <n v="0"/>
    <n v="272.79200000000003"/>
    <n v="0.26"/>
  </r>
  <r>
    <n v="640"/>
    <s v="CA-2016-115917"/>
    <x v="244"/>
    <d v="2016-05-25T00:00:00"/>
    <x v="1"/>
    <s v="RB-19465"/>
    <s v="Rick Bensley"/>
    <x v="2"/>
    <s v="United States"/>
    <s v="Vallejo"/>
    <s v="California"/>
    <n v="94591"/>
    <x v="1"/>
    <s v="OFF-BI-10004728"/>
    <x v="1"/>
    <x v="8"/>
    <s v="Wilson Jones Turn Tabs Binder Tool for Ring Binders"/>
    <n v="15.424000000000001"/>
    <n v="4"/>
    <n v="0.2"/>
    <n v="5.0128000000000004"/>
    <n v="0.32500000000000001"/>
  </r>
  <r>
    <n v="641"/>
    <s v="CA-2016-147067"/>
    <x v="122"/>
    <d v="2016-12-22T00:00:00"/>
    <x v="1"/>
    <s v="JD-16150"/>
    <s v="Justin Deggeller"/>
    <x v="1"/>
    <s v="United States"/>
    <s v="Minneapolis"/>
    <s v="Minnesota"/>
    <n v="55407"/>
    <x v="2"/>
    <s v="FUR-FU-10000732"/>
    <x v="0"/>
    <x v="5"/>
    <s v="Eldon 200 Class Desk Accessories"/>
    <n v="18.84"/>
    <n v="3"/>
    <n v="0"/>
    <n v="6.0287999999999995"/>
    <n v="0.31999999999999995"/>
  </r>
  <r>
    <n v="642"/>
    <s v="CA-2017-167913"/>
    <x v="245"/>
    <d v="2017-08-03T00:00:00"/>
    <x v="0"/>
    <s v="JL-15835"/>
    <s v="John Lee"/>
    <x v="0"/>
    <s v="United States"/>
    <s v="Mission Viejo"/>
    <s v="California"/>
    <n v="92691"/>
    <x v="1"/>
    <s v="OFF-ST-10000585"/>
    <x v="1"/>
    <x v="4"/>
    <s v="Economy Rollaway Files"/>
    <n v="330.4"/>
    <n v="2"/>
    <n v="0"/>
    <n v="85.903999999999996"/>
    <n v="0.26"/>
  </r>
  <r>
    <n v="643"/>
    <s v="CA-2017-167913"/>
    <x v="245"/>
    <d v="2017-08-03T00:00:00"/>
    <x v="0"/>
    <s v="JL-15835"/>
    <s v="John Lee"/>
    <x v="0"/>
    <s v="United States"/>
    <s v="Mission Viejo"/>
    <s v="California"/>
    <n v="92691"/>
    <x v="1"/>
    <s v="OFF-LA-10002787"/>
    <x v="1"/>
    <x v="2"/>
    <s v="Avery 480"/>
    <n v="26.25"/>
    <n v="7"/>
    <n v="0"/>
    <n v="12.599999999999998"/>
    <n v="0.47999999999999993"/>
  </r>
  <r>
    <n v="644"/>
    <s v="CA-2017-106103"/>
    <x v="193"/>
    <d v="2017-06-15T00:00:00"/>
    <x v="1"/>
    <s v="SC-20305"/>
    <s v="Sean Christensen"/>
    <x v="0"/>
    <s v="United States"/>
    <s v="Rochester Hills"/>
    <s v="Michigan"/>
    <n v="48307"/>
    <x v="2"/>
    <s v="TEC-AC-10003832"/>
    <x v="2"/>
    <x v="11"/>
    <s v="Imation 16GB Mini TravelDrive USB 2.0 Flash Drive"/>
    <n v="132.52000000000001"/>
    <n v="4"/>
    <n v="0"/>
    <n v="54.333200000000005"/>
    <n v="0.41000000000000003"/>
  </r>
  <r>
    <n v="645"/>
    <s v="US-2017-127719"/>
    <x v="246"/>
    <d v="2017-07-25T00:00:00"/>
    <x v="1"/>
    <s v="TW-21025"/>
    <s v="Tamara Willingham"/>
    <x v="2"/>
    <s v="United States"/>
    <s v="Plainfield"/>
    <s v="New Jersey"/>
    <n v="7060"/>
    <x v="3"/>
    <s v="OFF-PA-10001934"/>
    <x v="1"/>
    <x v="10"/>
    <s v="Xerox 1993"/>
    <n v="6.48"/>
    <n v="1"/>
    <n v="0"/>
    <n v="3.1752000000000002"/>
    <n v="0.49"/>
  </r>
  <r>
    <n v="646"/>
    <s v="CA-2017-126221"/>
    <x v="247"/>
    <d v="2018-01-05T00:00:00"/>
    <x v="1"/>
    <s v="CC-12430"/>
    <s v="Chuck Clark"/>
    <x v="2"/>
    <s v="United States"/>
    <s v="Columbus"/>
    <s v="Indiana"/>
    <n v="47201"/>
    <x v="2"/>
    <s v="OFF-AP-10002457"/>
    <x v="1"/>
    <x v="9"/>
    <s v="Eureka The Boss Plus 12-Amp Hard Box Upright Vacuum, Red"/>
    <n v="209.3"/>
    <n v="2"/>
    <n v="0"/>
    <n v="56.510999999999996"/>
    <n v="0.26999999999999996"/>
  </r>
  <r>
    <n v="647"/>
    <s v="CA-2016-103947"/>
    <x v="178"/>
    <d v="2016-04-08T00:00:00"/>
    <x v="1"/>
    <s v="BB-10990"/>
    <s v="Barry Blumstein"/>
    <x v="1"/>
    <s v="United States"/>
    <s v="Sierra Vista"/>
    <s v="Arizona"/>
    <n v="85635"/>
    <x v="1"/>
    <s v="OFF-FA-10003112"/>
    <x v="1"/>
    <x v="13"/>
    <s v="Staples"/>
    <n v="31.560000000000002"/>
    <n v="5"/>
    <n v="0.2"/>
    <n v="9.8624999999999972"/>
    <n v="0.31249999999999989"/>
  </r>
  <r>
    <n v="648"/>
    <s v="CA-2016-103947"/>
    <x v="178"/>
    <d v="2016-04-08T00:00:00"/>
    <x v="1"/>
    <s v="BB-10990"/>
    <s v="Barry Blumstein"/>
    <x v="1"/>
    <s v="United States"/>
    <s v="Sierra Vista"/>
    <s v="Arizona"/>
    <n v="85635"/>
    <x v="1"/>
    <s v="OFF-AP-10002350"/>
    <x v="1"/>
    <x v="9"/>
    <s v="Belkin F9H710-06 7 Outlet SurgeMaster Surge Protector"/>
    <n v="30.144000000000002"/>
    <n v="2"/>
    <n v="0.2"/>
    <n v="3.0143999999999993"/>
    <n v="9.9999999999999964E-2"/>
  </r>
  <r>
    <n v="649"/>
    <s v="CA-2016-160745"/>
    <x v="25"/>
    <d v="2016-12-16T00:00:00"/>
    <x v="0"/>
    <s v="AR-10825"/>
    <s v="Anthony Rawles"/>
    <x v="1"/>
    <s v="United States"/>
    <s v="Vancouver"/>
    <s v="Washington"/>
    <n v="98661"/>
    <x v="1"/>
    <s v="FUR-FU-10001935"/>
    <x v="0"/>
    <x v="5"/>
    <s v="3M Hangers With Command Adhesive"/>
    <n v="14.8"/>
    <n v="4"/>
    <n v="0"/>
    <n v="6.0680000000000014"/>
    <n v="0.41000000000000009"/>
  </r>
  <r>
    <n v="650"/>
    <s v="CA-2016-160745"/>
    <x v="25"/>
    <d v="2016-12-16T00:00:00"/>
    <x v="0"/>
    <s v="AR-10825"/>
    <s v="Anthony Rawles"/>
    <x v="1"/>
    <s v="United States"/>
    <s v="Vancouver"/>
    <s v="Washington"/>
    <n v="98661"/>
    <x v="1"/>
    <s v="TEC-PH-10003273"/>
    <x v="2"/>
    <x v="7"/>
    <s v="AT&amp;T TR1909W"/>
    <n v="302.37599999999998"/>
    <n v="3"/>
    <n v="0.2"/>
    <n v="22.678200000000018"/>
    <n v="7.5000000000000067E-2"/>
  </r>
  <r>
    <n v="651"/>
    <s v="CA-2016-160745"/>
    <x v="25"/>
    <d v="2016-12-16T00:00:00"/>
    <x v="0"/>
    <s v="AR-10825"/>
    <s v="Anthony Rawles"/>
    <x v="1"/>
    <s v="United States"/>
    <s v="Vancouver"/>
    <s v="Washington"/>
    <n v="98661"/>
    <x v="1"/>
    <s v="TEC-AC-10001142"/>
    <x v="2"/>
    <x v="11"/>
    <s v="First Data FD10 PIN Pad"/>
    <n v="316"/>
    <n v="4"/>
    <n v="0"/>
    <n v="31.599999999999966"/>
    <n v="9.9999999999999895E-2"/>
  </r>
  <r>
    <n v="652"/>
    <s v="CA-2016-132661"/>
    <x v="248"/>
    <d v="2016-10-29T00:00:00"/>
    <x v="1"/>
    <s v="SR-20740"/>
    <s v="Steven Roelle"/>
    <x v="2"/>
    <s v="United States"/>
    <s v="New York City"/>
    <s v="New York"/>
    <n v="10024"/>
    <x v="3"/>
    <s v="OFF-PA-10000482"/>
    <x v="1"/>
    <x v="10"/>
    <s v="Snap-A-Way Black Print Carbonless Ruled Speed Letter, Triplicate"/>
    <n v="379.4"/>
    <n v="10"/>
    <n v="0"/>
    <n v="178.31799999999998"/>
    <n v="0.47"/>
  </r>
  <r>
    <n v="653"/>
    <s v="CA-2017-140844"/>
    <x v="249"/>
    <d v="2017-06-23T00:00:00"/>
    <x v="1"/>
    <s v="AR-10405"/>
    <s v="Allen Rosenblatt"/>
    <x v="1"/>
    <s v="United States"/>
    <s v="New York City"/>
    <s v="New York"/>
    <n v="10035"/>
    <x v="3"/>
    <s v="OFF-PA-10003892"/>
    <x v="1"/>
    <x v="10"/>
    <s v="Xerox 1943"/>
    <n v="97.82"/>
    <n v="2"/>
    <n v="0"/>
    <n v="45.975399999999993"/>
    <n v="0.47"/>
  </r>
  <r>
    <n v="654"/>
    <s v="CA-2017-140844"/>
    <x v="249"/>
    <d v="2017-06-23T00:00:00"/>
    <x v="1"/>
    <s v="AR-10405"/>
    <s v="Allen Rosenblatt"/>
    <x v="1"/>
    <s v="United States"/>
    <s v="New York City"/>
    <s v="New York"/>
    <n v="10035"/>
    <x v="3"/>
    <s v="TEC-AC-10001101"/>
    <x v="2"/>
    <x v="11"/>
    <s v="Sony 16GB Class 10 Micro SDHC R40 Memory Card"/>
    <n v="103.12"/>
    <n v="8"/>
    <n v="0"/>
    <n v="10.311999999999998"/>
    <n v="9.9999999999999978E-2"/>
  </r>
  <r>
    <n v="655"/>
    <s v="CA-2016-137239"/>
    <x v="250"/>
    <d v="2016-08-28T00:00:00"/>
    <x v="1"/>
    <s v="CR-12730"/>
    <s v="Craig Reiter"/>
    <x v="0"/>
    <s v="United States"/>
    <s v="Columbus"/>
    <s v="Ohio"/>
    <n v="43229"/>
    <x v="3"/>
    <s v="OFF-AP-10002439"/>
    <x v="1"/>
    <x v="9"/>
    <s v="Tripp Lite Isotel 8 Ultra 8 Outlet Metal Surge"/>
    <n v="113.55200000000001"/>
    <n v="2"/>
    <n v="0.2"/>
    <n v="8.5163999999999938"/>
    <n v="7.4999999999999942E-2"/>
  </r>
  <r>
    <n v="656"/>
    <s v="CA-2016-137239"/>
    <x v="250"/>
    <d v="2016-08-28T00:00:00"/>
    <x v="1"/>
    <s v="CR-12730"/>
    <s v="Craig Reiter"/>
    <x v="0"/>
    <s v="United States"/>
    <s v="Columbus"/>
    <s v="Ohio"/>
    <n v="43229"/>
    <x v="3"/>
    <s v="OFF-BI-10002827"/>
    <x v="1"/>
    <x v="8"/>
    <s v="Avery Durable Poly Binders"/>
    <n v="3.3180000000000005"/>
    <n v="2"/>
    <n v="0.7"/>
    <n v="-2.6543999999999999"/>
    <n v="-0.79999999999999982"/>
  </r>
  <r>
    <n v="657"/>
    <s v="CA-2016-137239"/>
    <x v="250"/>
    <d v="2016-08-28T00:00:00"/>
    <x v="1"/>
    <s v="CR-12730"/>
    <s v="Craig Reiter"/>
    <x v="0"/>
    <s v="United States"/>
    <s v="Columbus"/>
    <s v="Ohio"/>
    <n v="43229"/>
    <x v="3"/>
    <s v="OFF-EN-10002230"/>
    <x v="1"/>
    <x v="12"/>
    <s v="Airmail Envelopes"/>
    <n v="134.28800000000001"/>
    <n v="2"/>
    <n v="0.2"/>
    <n v="45.322199999999995"/>
    <n v="0.33749999999999991"/>
  </r>
  <r>
    <n v="658"/>
    <s v="US-2016-156097"/>
    <x v="251"/>
    <d v="2016-09-19T00:00:00"/>
    <x v="3"/>
    <s v="EH-14125"/>
    <s v="Eugene Hildebrand"/>
    <x v="2"/>
    <s v="United States"/>
    <s v="Aurora"/>
    <s v="Illinois"/>
    <n v="60505"/>
    <x v="2"/>
    <s v="FUR-CH-10001215"/>
    <x v="0"/>
    <x v="1"/>
    <s v="Global Troy Executive Leather Low-Back Tilter"/>
    <n v="701.37199999999996"/>
    <n v="2"/>
    <n v="0.3"/>
    <n v="-50.098000000000013"/>
    <n v="-7.1428571428571452E-2"/>
  </r>
  <r>
    <n v="659"/>
    <s v="US-2016-156097"/>
    <x v="251"/>
    <d v="2016-09-19T00:00:00"/>
    <x v="3"/>
    <s v="EH-14125"/>
    <s v="Eugene Hildebrand"/>
    <x v="2"/>
    <s v="United States"/>
    <s v="Aurora"/>
    <s v="Illinois"/>
    <n v="60505"/>
    <x v="2"/>
    <s v="OFF-BI-10004654"/>
    <x v="1"/>
    <x v="8"/>
    <s v="Avery Binding System Hidden Tab Executive Style Index Sets"/>
    <n v="2.3079999999999994"/>
    <n v="2"/>
    <n v="0.8"/>
    <n v="-3.4619999999999997"/>
    <n v="-1.5000000000000002"/>
  </r>
  <r>
    <n v="660"/>
    <s v="CA-2015-146563"/>
    <x v="252"/>
    <d v="2015-08-28T00:00:00"/>
    <x v="1"/>
    <s v="CB-12025"/>
    <s v="Cassandra Brandow"/>
    <x v="0"/>
    <s v="United States"/>
    <s v="Arlington"/>
    <s v="Texas"/>
    <n v="76017"/>
    <x v="2"/>
    <s v="OFF-ST-10001490"/>
    <x v="1"/>
    <x v="4"/>
    <s v="Hot File 7-Pocket, Floor Stand"/>
    <n v="999.43200000000002"/>
    <n v="7"/>
    <n v="0.2"/>
    <n v="124.92899999999986"/>
    <n v="0.12499999999999986"/>
  </r>
  <r>
    <n v="661"/>
    <s v="CA-2015-146563"/>
    <x v="252"/>
    <d v="2015-08-28T00:00:00"/>
    <x v="1"/>
    <s v="CB-12025"/>
    <s v="Cassandra Brandow"/>
    <x v="0"/>
    <s v="United States"/>
    <s v="Arlington"/>
    <s v="Texas"/>
    <n v="76017"/>
    <x v="2"/>
    <s v="OFF-ST-10001511"/>
    <x v="1"/>
    <x v="4"/>
    <s v="Space Solutions Commercial Steel Shelving"/>
    <n v="724.08"/>
    <n v="14"/>
    <n v="0.2"/>
    <n v="-135.7650000000001"/>
    <n v="-0.18750000000000014"/>
  </r>
  <r>
    <n v="662"/>
    <s v="CA-2015-146563"/>
    <x v="252"/>
    <d v="2015-08-28T00:00:00"/>
    <x v="1"/>
    <s v="CB-12025"/>
    <s v="Cassandra Brandow"/>
    <x v="0"/>
    <s v="United States"/>
    <s v="Arlington"/>
    <s v="Texas"/>
    <n v="76017"/>
    <x v="2"/>
    <s v="FUR-TA-10001768"/>
    <x v="0"/>
    <x v="3"/>
    <s v="Hon Racetrack Conference Tables"/>
    <n v="918.78499999999985"/>
    <n v="5"/>
    <n v="0.3"/>
    <n v="-118.12950000000006"/>
    <n v="-0.12857142857142867"/>
  </r>
  <r>
    <n v="663"/>
    <s v="CA-2015-146563"/>
    <x v="252"/>
    <d v="2015-08-28T00:00:00"/>
    <x v="1"/>
    <s v="CB-12025"/>
    <s v="Cassandra Brandow"/>
    <x v="0"/>
    <s v="United States"/>
    <s v="Arlington"/>
    <s v="Texas"/>
    <n v="76017"/>
    <x v="2"/>
    <s v="OFF-BI-10003981"/>
    <x v="1"/>
    <x v="8"/>
    <s v="Avery Durable Plastic 1&quot; Binders"/>
    <n v="2.7239999999999993"/>
    <n v="3"/>
    <n v="0.8"/>
    <n v="-4.2222000000000008"/>
    <n v="-1.5500000000000007"/>
  </r>
  <r>
    <n v="664"/>
    <s v="CA-2016-123666"/>
    <x v="253"/>
    <d v="2016-03-30T00:00:00"/>
    <x v="1"/>
    <s v="SP-20545"/>
    <s v="Sibella Parks"/>
    <x v="1"/>
    <s v="United States"/>
    <s v="New York City"/>
    <s v="New York"/>
    <n v="10011"/>
    <x v="3"/>
    <s v="OFF-ST-10001522"/>
    <x v="1"/>
    <x v="4"/>
    <s v="Gould Plastics 18-Pocket Panel Bin, 34w x 5-1/4d x 20-1/2h"/>
    <n v="459.95"/>
    <n v="5"/>
    <n v="0"/>
    <n v="18.397999999999968"/>
    <n v="3.9999999999999931E-2"/>
  </r>
  <r>
    <n v="665"/>
    <s v="CA-2016-143308"/>
    <x v="254"/>
    <d v="2016-11-04T00:00:00"/>
    <x v="3"/>
    <s v="RC-19825"/>
    <s v="Roy Collins"/>
    <x v="0"/>
    <s v="United States"/>
    <s v="Louisville"/>
    <s v="Kentucky"/>
    <n v="40214"/>
    <x v="0"/>
    <s v="OFF-FA-10000621"/>
    <x v="1"/>
    <x v="13"/>
    <s v="OIC Colored Binder Clips, Assorted Sizes"/>
    <n v="10.74"/>
    <n v="3"/>
    <n v="0"/>
    <n v="5.2625999999999999"/>
    <n v="0.49"/>
  </r>
  <r>
    <n v="666"/>
    <s v="CA-2017-132682"/>
    <x v="110"/>
    <d v="2017-06-10T00:00:00"/>
    <x v="0"/>
    <s v="TH-21235"/>
    <s v="Tiffany House"/>
    <x v="1"/>
    <s v="United States"/>
    <s v="Dallas"/>
    <s v="Texas"/>
    <n v="75081"/>
    <x v="2"/>
    <s v="OFF-SU-10004231"/>
    <x v="1"/>
    <x v="14"/>
    <s v="Acme Tagit Stainless Steel Antibacterial Scissors"/>
    <n v="23.76"/>
    <n v="3"/>
    <n v="0.2"/>
    <n v="2.0789999999999997"/>
    <n v="8.7499999999999981E-2"/>
  </r>
  <r>
    <n v="667"/>
    <s v="CA-2017-132682"/>
    <x v="110"/>
    <d v="2017-06-10T00:00:00"/>
    <x v="0"/>
    <s v="TH-21235"/>
    <s v="Tiffany House"/>
    <x v="1"/>
    <s v="United States"/>
    <s v="Dallas"/>
    <s v="Texas"/>
    <n v="75081"/>
    <x v="2"/>
    <s v="OFF-PA-10000474"/>
    <x v="1"/>
    <x v="10"/>
    <s v="Easy-staple paper"/>
    <n v="85.055999999999997"/>
    <n v="3"/>
    <n v="0.2"/>
    <n v="28.706399999999991"/>
    <n v="0.33749999999999991"/>
  </r>
  <r>
    <n v="668"/>
    <s v="CA-2017-132682"/>
    <x v="110"/>
    <d v="2017-06-10T00:00:00"/>
    <x v="0"/>
    <s v="TH-21235"/>
    <s v="Tiffany House"/>
    <x v="1"/>
    <s v="United States"/>
    <s v="Dallas"/>
    <s v="Texas"/>
    <n v="75081"/>
    <x v="2"/>
    <s v="TEC-PH-10004042"/>
    <x v="2"/>
    <x v="7"/>
    <s v="ClearOne Communications CHAT 70 OC Speaker Phone"/>
    <n v="381.57600000000002"/>
    <n v="3"/>
    <n v="0.2"/>
    <n v="28.618200000000002"/>
    <n v="7.4999999999999997E-2"/>
  </r>
  <r>
    <n v="669"/>
    <s v="CA-2014-156314"/>
    <x v="163"/>
    <d v="2014-12-26T00:00:00"/>
    <x v="2"/>
    <s v="RP-19390"/>
    <s v="Resi Pölking"/>
    <x v="0"/>
    <s v="United States"/>
    <s v="Cleveland"/>
    <s v="Ohio"/>
    <n v="44105"/>
    <x v="3"/>
    <s v="FUR-FU-10003096"/>
    <x v="0"/>
    <x v="5"/>
    <s v="Master Giant Foot Doorstop, Safety Yellow"/>
    <n v="30.36"/>
    <n v="5"/>
    <n v="0.2"/>
    <n v="8.7285000000000004"/>
    <n v="0.28750000000000003"/>
  </r>
  <r>
    <n v="670"/>
    <s v="US-2017-106663"/>
    <x v="255"/>
    <d v="2017-06-13T00:00:00"/>
    <x v="1"/>
    <s v="MO-17800"/>
    <s v="Meg O'Connel"/>
    <x v="2"/>
    <s v="United States"/>
    <s v="Chicago"/>
    <s v="Illinois"/>
    <n v="60653"/>
    <x v="2"/>
    <s v="FUR-FU-10002759"/>
    <x v="0"/>
    <x v="5"/>
    <s v="12-1/2 Diameter Round Wall Clock"/>
    <n v="23.976000000000003"/>
    <n v="3"/>
    <n v="0.6"/>
    <n v="-14.385599999999997"/>
    <n v="-0.59999999999999976"/>
  </r>
  <r>
    <n v="671"/>
    <s v="US-2017-106663"/>
    <x v="255"/>
    <d v="2017-06-13T00:00:00"/>
    <x v="1"/>
    <s v="MO-17800"/>
    <s v="Meg O'Connel"/>
    <x v="2"/>
    <s v="United States"/>
    <s v="Chicago"/>
    <s v="Illinois"/>
    <n v="60653"/>
    <x v="2"/>
    <s v="FUR-TA-10000688"/>
    <x v="0"/>
    <x v="3"/>
    <s v="Chromcraft Bull-Nose Wood Round Conference Table Top, Wood Base"/>
    <n v="108.925"/>
    <n v="1"/>
    <n v="0.5"/>
    <n v="-71.890500000000017"/>
    <n v="-0.66000000000000014"/>
  </r>
  <r>
    <n v="672"/>
    <s v="US-2017-106663"/>
    <x v="255"/>
    <d v="2017-06-13T00:00:00"/>
    <x v="1"/>
    <s v="MO-17800"/>
    <s v="Meg O'Connel"/>
    <x v="2"/>
    <s v="United States"/>
    <s v="Chicago"/>
    <s v="Illinois"/>
    <n v="60653"/>
    <x v="2"/>
    <s v="OFF-PA-10002377"/>
    <x v="1"/>
    <x v="10"/>
    <s v="Adams Telephone Message Book W/Dividers/Space For Phone Numbers, 5 1/4&quot;X8 1/2&quot;, 200/Messages"/>
    <n v="36.351999999999997"/>
    <n v="8"/>
    <n v="0.2"/>
    <n v="11.359999999999998"/>
    <n v="0.31249999999999994"/>
  </r>
  <r>
    <n v="673"/>
    <s v="CA-2017-111178"/>
    <x v="140"/>
    <d v="2017-06-22T00:00:00"/>
    <x v="1"/>
    <s v="TD-20995"/>
    <s v="Tamara Dahlen"/>
    <x v="0"/>
    <s v="United States"/>
    <s v="Quincy"/>
    <s v="Illinois"/>
    <n v="62301"/>
    <x v="2"/>
    <s v="OFF-AR-10001954"/>
    <x v="1"/>
    <x v="6"/>
    <s v="Newell 331"/>
    <n v="19.559999999999999"/>
    <n v="5"/>
    <n v="0.2"/>
    <n v="1.7115"/>
    <n v="8.7500000000000008E-2"/>
  </r>
  <r>
    <n v="674"/>
    <s v="CA-2017-130351"/>
    <x v="256"/>
    <d v="2017-12-08T00:00:00"/>
    <x v="2"/>
    <s v="RB-19570"/>
    <s v="Rob Beeghly"/>
    <x v="0"/>
    <s v="United States"/>
    <s v="Columbus"/>
    <s v="Indiana"/>
    <n v="47201"/>
    <x v="2"/>
    <s v="OFF-AP-10004532"/>
    <x v="1"/>
    <x v="9"/>
    <s v="Kensington 6 Outlet Guardian Standard Surge Protector"/>
    <n v="61.44"/>
    <n v="3"/>
    <n v="0"/>
    <n v="16.588799999999999"/>
    <n v="0.27"/>
  </r>
  <r>
    <n v="675"/>
    <s v="CA-2017-130351"/>
    <x v="256"/>
    <d v="2017-12-08T00:00:00"/>
    <x v="2"/>
    <s v="RB-19570"/>
    <s v="Rob Beeghly"/>
    <x v="0"/>
    <s v="United States"/>
    <s v="Columbus"/>
    <s v="Indiana"/>
    <n v="47201"/>
    <x v="2"/>
    <s v="OFF-PA-10002137"/>
    <x v="1"/>
    <x v="10"/>
    <s v="Southworth 100% Résumé Paper, 24lb."/>
    <n v="38.9"/>
    <n v="5"/>
    <n v="0"/>
    <n v="17.504999999999995"/>
    <n v="0.4499999999999999"/>
  </r>
  <r>
    <n v="676"/>
    <s v="CA-2017-130351"/>
    <x v="256"/>
    <d v="2017-12-08T00:00:00"/>
    <x v="2"/>
    <s v="RB-19570"/>
    <s v="Rob Beeghly"/>
    <x v="0"/>
    <s v="United States"/>
    <s v="Columbus"/>
    <s v="Indiana"/>
    <n v="47201"/>
    <x v="2"/>
    <s v="TEC-AC-10003832"/>
    <x v="2"/>
    <x v="11"/>
    <s v="Imation 16GB Mini TravelDrive USB 2.0 Flash Drive"/>
    <n v="99.390000000000015"/>
    <n v="3"/>
    <n v="0"/>
    <n v="40.749900000000004"/>
    <n v="0.41"/>
  </r>
  <r>
    <n v="677"/>
    <s v="US-2017-119438"/>
    <x v="257"/>
    <d v="2017-03-23T00:00:00"/>
    <x v="1"/>
    <s v="CD-11980"/>
    <s v="Carol Darley"/>
    <x v="0"/>
    <s v="United States"/>
    <s v="Tyler"/>
    <s v="Texas"/>
    <n v="75701"/>
    <x v="2"/>
    <s v="OFF-AP-10000804"/>
    <x v="1"/>
    <x v="9"/>
    <s v="Hoover Portapower Portable Vacuum"/>
    <n v="2.6879999999999997"/>
    <n v="3"/>
    <n v="0.8"/>
    <n v="-7.3920000000000021"/>
    <n v="-2.7500000000000009"/>
  </r>
  <r>
    <n v="678"/>
    <s v="US-2017-119438"/>
    <x v="257"/>
    <d v="2017-03-23T00:00:00"/>
    <x v="1"/>
    <s v="CD-11980"/>
    <s v="Carol Darley"/>
    <x v="0"/>
    <s v="United States"/>
    <s v="Tyler"/>
    <s v="Texas"/>
    <n v="75701"/>
    <x v="2"/>
    <s v="TEC-AC-10003614"/>
    <x v="2"/>
    <x v="11"/>
    <s v="Verbatim 25 GB 6x Blu-ray Single Layer Recordable Disc, 10/Pack"/>
    <n v="27.816000000000003"/>
    <n v="3"/>
    <n v="0.2"/>
    <n v="4.5200999999999958"/>
    <n v="0.16249999999999984"/>
  </r>
  <r>
    <n v="679"/>
    <s v="US-2017-119438"/>
    <x v="257"/>
    <d v="2017-03-23T00:00:00"/>
    <x v="1"/>
    <s v="CD-11980"/>
    <s v="Carol Darley"/>
    <x v="0"/>
    <s v="United States"/>
    <s v="Tyler"/>
    <s v="Texas"/>
    <n v="75701"/>
    <x v="2"/>
    <s v="FUR-FU-10003553"/>
    <x v="0"/>
    <x v="5"/>
    <s v="Howard Miller 13-1/2&quot; Diameter Rosebrook Wall Clock"/>
    <n v="82.524000000000001"/>
    <n v="3"/>
    <n v="0.6"/>
    <n v="-41.261999999999972"/>
    <n v="-0.49999999999999967"/>
  </r>
  <r>
    <n v="680"/>
    <s v="US-2017-119438"/>
    <x v="257"/>
    <d v="2017-03-23T00:00:00"/>
    <x v="1"/>
    <s v="CD-11980"/>
    <s v="Carol Darley"/>
    <x v="0"/>
    <s v="United States"/>
    <s v="Tyler"/>
    <s v="Texas"/>
    <n v="75701"/>
    <x v="2"/>
    <s v="OFF-BI-10004632"/>
    <x v="1"/>
    <x v="8"/>
    <s v="Ibico Hi-Tech Manual Binding System"/>
    <n v="182.99399999999997"/>
    <n v="3"/>
    <n v="0.8"/>
    <n v="-320.23950000000013"/>
    <n v="-1.7500000000000011"/>
  </r>
  <r>
    <n v="681"/>
    <s v="CA-2016-164511"/>
    <x v="258"/>
    <d v="2016-11-24T00:00:00"/>
    <x v="1"/>
    <s v="DJ-13630"/>
    <s v="Doug Jacobs"/>
    <x v="0"/>
    <s v="United States"/>
    <s v="New York City"/>
    <s v="New York"/>
    <n v="10024"/>
    <x v="3"/>
    <s v="OFF-BI-10003305"/>
    <x v="1"/>
    <x v="8"/>
    <s v="Avery Hanging File Binders"/>
    <n v="14.352000000000002"/>
    <n v="3"/>
    <n v="0.2"/>
    <n v="4.6643999999999988"/>
    <n v="0.32499999999999984"/>
  </r>
  <r>
    <n v="682"/>
    <s v="CA-2016-164511"/>
    <x v="258"/>
    <d v="2016-11-24T00:00:00"/>
    <x v="1"/>
    <s v="DJ-13630"/>
    <s v="Doug Jacobs"/>
    <x v="0"/>
    <s v="United States"/>
    <s v="New York City"/>
    <s v="New York"/>
    <n v="10024"/>
    <x v="3"/>
    <s v="OFF-ST-10002583"/>
    <x v="1"/>
    <x v="4"/>
    <s v="Fellowes Neat Ideas Storage Cubes"/>
    <n v="64.959999999999994"/>
    <n v="2"/>
    <n v="0"/>
    <n v="2.598399999999998"/>
    <n v="3.9999999999999973E-2"/>
  </r>
  <r>
    <n v="683"/>
    <s v="CA-2016-164511"/>
    <x v="258"/>
    <d v="2016-11-24T00:00:00"/>
    <x v="1"/>
    <s v="DJ-13630"/>
    <s v="Doug Jacobs"/>
    <x v="0"/>
    <s v="United States"/>
    <s v="New York City"/>
    <s v="New York"/>
    <n v="10024"/>
    <x v="3"/>
    <s v="OFF-ST-10004507"/>
    <x v="1"/>
    <x v="4"/>
    <s v="Advantus Rolling Storage Box"/>
    <n v="68.599999999999994"/>
    <n v="4"/>
    <n v="0"/>
    <n v="18.521999999999998"/>
    <n v="0.27"/>
  </r>
  <r>
    <n v="684"/>
    <s v="US-2017-168116"/>
    <x v="259"/>
    <d v="2017-11-04T00:00:00"/>
    <x v="3"/>
    <s v="GT-14635"/>
    <s v="Grant Thornton"/>
    <x v="1"/>
    <s v="United States"/>
    <s v="Burlington"/>
    <s v="North Carolina"/>
    <n v="27217"/>
    <x v="0"/>
    <s v="TEC-MA-10004125"/>
    <x v="2"/>
    <x v="15"/>
    <s v="Cubify CubeX 3D Printer Triple Head Print"/>
    <n v="7999.98"/>
    <n v="4"/>
    <n v="0.5"/>
    <n v="-3839.9903999999988"/>
    <n v="-0.47999999999999987"/>
  </r>
  <r>
    <n v="685"/>
    <s v="US-2017-168116"/>
    <x v="259"/>
    <d v="2017-11-04T00:00:00"/>
    <x v="3"/>
    <s v="GT-14635"/>
    <s v="Grant Thornton"/>
    <x v="1"/>
    <s v="United States"/>
    <s v="Burlington"/>
    <s v="North Carolina"/>
    <n v="27217"/>
    <x v="0"/>
    <s v="OFF-AP-10002457"/>
    <x v="1"/>
    <x v="9"/>
    <s v="Eureka The Boss Plus 12-Amp Hard Box Upright Vacuum, Red"/>
    <n v="167.44000000000003"/>
    <n v="2"/>
    <n v="0.2"/>
    <n v="14.650999999999989"/>
    <n v="8.7499999999999925E-2"/>
  </r>
  <r>
    <n v="686"/>
    <s v="CA-2014-157784"/>
    <x v="260"/>
    <d v="2014-07-08T00:00:00"/>
    <x v="2"/>
    <s v="MC-17845"/>
    <s v="Michael Chen"/>
    <x v="0"/>
    <s v="United States"/>
    <s v="Jackson"/>
    <s v="Mississippi"/>
    <n v="39212"/>
    <x v="0"/>
    <s v="TEC-AC-10003911"/>
    <x v="2"/>
    <x v="11"/>
    <s v="NETGEAR AC1750 Dual Band Gigabit Smart WiFi Router"/>
    <n v="479.97"/>
    <n v="3"/>
    <n v="0"/>
    <n v="163.18979999999999"/>
    <n v="0.33999999999999997"/>
  </r>
  <r>
    <n v="687"/>
    <s v="CA-2014-157784"/>
    <x v="260"/>
    <d v="2014-07-08T00:00:00"/>
    <x v="2"/>
    <s v="MC-17845"/>
    <s v="Michael Chen"/>
    <x v="0"/>
    <s v="United States"/>
    <s v="Jackson"/>
    <s v="Mississippi"/>
    <n v="39212"/>
    <x v="0"/>
    <s v="OFF-LA-10001934"/>
    <x v="1"/>
    <x v="2"/>
    <s v="Avery 516"/>
    <n v="14.62"/>
    <n v="2"/>
    <n v="0"/>
    <n v="6.8713999999999995"/>
    <n v="0.47"/>
  </r>
  <r>
    <n v="688"/>
    <s v="CA-2014-157784"/>
    <x v="260"/>
    <d v="2014-07-08T00:00:00"/>
    <x v="2"/>
    <s v="MC-17845"/>
    <s v="Michael Chen"/>
    <x v="0"/>
    <s v="United States"/>
    <s v="Jackson"/>
    <s v="Mississippi"/>
    <n v="39212"/>
    <x v="0"/>
    <s v="OFF-PA-10000304"/>
    <x v="1"/>
    <x v="10"/>
    <s v="Xerox 1995"/>
    <n v="19.440000000000001"/>
    <n v="3"/>
    <n v="0"/>
    <n v="9.3312000000000008"/>
    <n v="0.48000000000000004"/>
  </r>
  <r>
    <n v="689"/>
    <s v="CA-2017-161480"/>
    <x v="53"/>
    <d v="2017-12-29T00:00:00"/>
    <x v="1"/>
    <s v="RA-19285"/>
    <s v="Ralph Arnett"/>
    <x v="0"/>
    <s v="United States"/>
    <s v="New York City"/>
    <s v="New York"/>
    <n v="10035"/>
    <x v="3"/>
    <s v="FUR-BO-10004015"/>
    <x v="0"/>
    <x v="0"/>
    <s v="Bush Andora Bookcase, Maple/Graphite Gray Finish"/>
    <n v="191.98400000000001"/>
    <n v="2"/>
    <n v="0.2"/>
    <n v="4.7995999999999768"/>
    <n v="2.4999999999999876E-2"/>
  </r>
  <r>
    <n v="690"/>
    <s v="US-2014-117135"/>
    <x v="261"/>
    <d v="2014-06-23T00:00:00"/>
    <x v="0"/>
    <s v="NP-18325"/>
    <s v="Naresj Patel"/>
    <x v="0"/>
    <s v="United States"/>
    <s v="Waynesboro"/>
    <s v="Virginia"/>
    <n v="22980"/>
    <x v="0"/>
    <s v="FUR-FU-10004071"/>
    <x v="0"/>
    <x v="5"/>
    <s v="Luxo Professional Magnifying Clamp-On Fluorescent Lamps"/>
    <n v="104.01"/>
    <n v="1"/>
    <n v="0"/>
    <n v="14.561400000000006"/>
    <n v="0.14000000000000004"/>
  </r>
  <r>
    <n v="691"/>
    <s v="US-2014-117135"/>
    <x v="261"/>
    <d v="2014-06-23T00:00:00"/>
    <x v="0"/>
    <s v="NP-18325"/>
    <s v="Naresj Patel"/>
    <x v="0"/>
    <s v="United States"/>
    <s v="Waynesboro"/>
    <s v="Virginia"/>
    <n v="22980"/>
    <x v="0"/>
    <s v="TEC-PH-10002033"/>
    <x v="2"/>
    <x v="7"/>
    <s v="Konftel 250 Conference phone - Charcoal black"/>
    <n v="284.82"/>
    <n v="1"/>
    <n v="0"/>
    <n v="74.053200000000004"/>
    <n v="0.26"/>
  </r>
  <r>
    <n v="692"/>
    <s v="US-2014-117135"/>
    <x v="261"/>
    <d v="2014-06-23T00:00:00"/>
    <x v="0"/>
    <s v="NP-18325"/>
    <s v="Naresj Patel"/>
    <x v="0"/>
    <s v="United States"/>
    <s v="Waynesboro"/>
    <s v="Virginia"/>
    <n v="22980"/>
    <x v="0"/>
    <s v="OFF-ST-10002444"/>
    <x v="1"/>
    <x v="4"/>
    <s v="Recycled Eldon Regeneration Jumbo File"/>
    <n v="36.839999999999996"/>
    <n v="3"/>
    <n v="0"/>
    <n v="10.315199999999999"/>
    <n v="0.28000000000000003"/>
  </r>
  <r>
    <n v="693"/>
    <s v="CA-2015-131534"/>
    <x v="262"/>
    <d v="2015-04-02T00:00:00"/>
    <x v="1"/>
    <s v="AB-10165"/>
    <s v="Alan Barnes"/>
    <x v="0"/>
    <s v="United States"/>
    <s v="Los Angeles"/>
    <s v="California"/>
    <n v="90036"/>
    <x v="1"/>
    <s v="TEC-AC-10002253"/>
    <x v="2"/>
    <x v="11"/>
    <s v="Imation Bio 8GB USB Flash Drive Imation Corp"/>
    <n v="166.24"/>
    <n v="1"/>
    <n v="0"/>
    <n v="24.936000000000007"/>
    <n v="0.15000000000000002"/>
  </r>
  <r>
    <n v="694"/>
    <s v="CA-2015-131534"/>
    <x v="262"/>
    <d v="2015-04-02T00:00:00"/>
    <x v="1"/>
    <s v="AB-10165"/>
    <s v="Alan Barnes"/>
    <x v="0"/>
    <s v="United States"/>
    <s v="Los Angeles"/>
    <s v="California"/>
    <n v="90036"/>
    <x v="1"/>
    <s v="OFF-PA-10000743"/>
    <x v="1"/>
    <x v="10"/>
    <s v="Xerox 1977"/>
    <n v="33.4"/>
    <n v="5"/>
    <n v="0"/>
    <n v="16.032"/>
    <n v="0.48000000000000004"/>
  </r>
  <r>
    <n v="695"/>
    <s v="CA-2015-119291"/>
    <x v="263"/>
    <d v="2015-05-17T00:00:00"/>
    <x v="2"/>
    <s v="JO-15550"/>
    <s v="Jesus Ocampo"/>
    <x v="2"/>
    <s v="United States"/>
    <s v="Chester"/>
    <s v="Pennsylvania"/>
    <n v="19013"/>
    <x v="3"/>
    <s v="OFF-AR-10003373"/>
    <x v="1"/>
    <x v="6"/>
    <s v="Boston School Pro Electric Pencil Sharpener, 1670"/>
    <n v="198.27200000000002"/>
    <n v="8"/>
    <n v="0.2"/>
    <n v="17.34879999999999"/>
    <n v="8.7499999999999939E-2"/>
  </r>
  <r>
    <n v="696"/>
    <s v="CA-2015-119291"/>
    <x v="263"/>
    <d v="2015-05-17T00:00:00"/>
    <x v="2"/>
    <s v="JO-15550"/>
    <s v="Jesus Ocampo"/>
    <x v="2"/>
    <s v="United States"/>
    <s v="Chester"/>
    <s v="Pennsylvania"/>
    <n v="19013"/>
    <x v="3"/>
    <s v="OFF-LA-10002312"/>
    <x v="1"/>
    <x v="2"/>
    <s v="Avery 490"/>
    <n v="47.360000000000007"/>
    <n v="4"/>
    <n v="0.2"/>
    <n v="17.759999999999998"/>
    <n v="0.37499999999999989"/>
  </r>
  <r>
    <n v="697"/>
    <s v="CA-2015-119291"/>
    <x v="263"/>
    <d v="2015-05-17T00:00:00"/>
    <x v="2"/>
    <s v="JO-15550"/>
    <s v="Jesus Ocampo"/>
    <x v="2"/>
    <s v="United States"/>
    <s v="Chester"/>
    <s v="Pennsylvania"/>
    <n v="19013"/>
    <x v="3"/>
    <s v="OFF-EN-10000927"/>
    <x v="1"/>
    <x v="12"/>
    <s v="Jet-Pak Recycled Peel 'N' Seal Padded Mailers"/>
    <n v="200.98400000000004"/>
    <n v="7"/>
    <n v="0.2"/>
    <n v="62.807499999999976"/>
    <n v="0.31249999999999983"/>
  </r>
  <r>
    <n v="698"/>
    <s v="CA-2015-119291"/>
    <x v="263"/>
    <d v="2015-05-17T00:00:00"/>
    <x v="2"/>
    <s v="JO-15550"/>
    <s v="Jesus Ocampo"/>
    <x v="2"/>
    <s v="United States"/>
    <s v="Chester"/>
    <s v="Pennsylvania"/>
    <n v="19013"/>
    <x v="3"/>
    <s v="OFF-LA-10003510"/>
    <x v="1"/>
    <x v="2"/>
    <s v="Avery 4027 File Folder Labels for Dot Matrix Printers, 5000 Labels per Box, White"/>
    <n v="97.696000000000012"/>
    <n v="4"/>
    <n v="0.2"/>
    <n v="31.751200000000001"/>
    <n v="0.32499999999999996"/>
  </r>
  <r>
    <n v="699"/>
    <s v="CA-2015-119291"/>
    <x v="263"/>
    <d v="2015-05-17T00:00:00"/>
    <x v="2"/>
    <s v="JO-15550"/>
    <s v="Jesus Ocampo"/>
    <x v="2"/>
    <s v="United States"/>
    <s v="Chester"/>
    <s v="Pennsylvania"/>
    <n v="19013"/>
    <x v="3"/>
    <s v="OFF-AR-10001118"/>
    <x v="1"/>
    <x v="6"/>
    <s v="Binney &amp; Smith Crayola Metallic Crayons, 16-Color Pack"/>
    <n v="2.6960000000000002"/>
    <n v="1"/>
    <n v="0.2"/>
    <n v="0.8088000000000003"/>
    <n v="0.3000000000000001"/>
  </r>
  <r>
    <n v="700"/>
    <s v="CA-2015-119291"/>
    <x v="263"/>
    <d v="2015-05-17T00:00:00"/>
    <x v="2"/>
    <s v="JO-15550"/>
    <s v="Jesus Ocampo"/>
    <x v="2"/>
    <s v="United States"/>
    <s v="Chester"/>
    <s v="Pennsylvania"/>
    <n v="19013"/>
    <x v="3"/>
    <s v="OFF-BI-10001575"/>
    <x v="1"/>
    <x v="8"/>
    <s v="GBC Linen Binding Covers"/>
    <n v="18.588000000000005"/>
    <n v="2"/>
    <n v="0.7"/>
    <n v="-13.6312"/>
    <n v="-0.73333333333333317"/>
  </r>
  <r>
    <n v="701"/>
    <s v="CA-2015-119291"/>
    <x v="263"/>
    <d v="2015-05-17T00:00:00"/>
    <x v="2"/>
    <s v="JO-15550"/>
    <s v="Jesus Ocampo"/>
    <x v="2"/>
    <s v="United States"/>
    <s v="Chester"/>
    <s v="Pennsylvania"/>
    <n v="19013"/>
    <x v="3"/>
    <s v="OFF-BI-10001982"/>
    <x v="1"/>
    <x v="8"/>
    <s v="Wilson Jones Custom Binder Spines &amp; Labels"/>
    <n v="4.8960000000000008"/>
    <n v="3"/>
    <n v="0.7"/>
    <n v="-3.4271999999999991"/>
    <n v="-0.69999999999999973"/>
  </r>
  <r>
    <n v="702"/>
    <s v="CA-2017-114552"/>
    <x v="264"/>
    <d v="2017-09-08T00:00:00"/>
    <x v="1"/>
    <s v="Dl-13600"/>
    <s v="Dorris liebe"/>
    <x v="1"/>
    <s v="United States"/>
    <s v="Cleveland"/>
    <s v="Ohio"/>
    <n v="44105"/>
    <x v="3"/>
    <s v="FUR-FU-10002960"/>
    <x v="0"/>
    <x v="5"/>
    <s v="Eldon 200 Class Desk Accessories, Burgundy"/>
    <n v="15.072000000000003"/>
    <n v="3"/>
    <n v="0.2"/>
    <n v="4.1448"/>
    <n v="0.27499999999999997"/>
  </r>
  <r>
    <n v="703"/>
    <s v="CA-2016-163755"/>
    <x v="254"/>
    <d v="2016-11-08T00:00:00"/>
    <x v="0"/>
    <s v="AS-10285"/>
    <s v="Alejandro Savely"/>
    <x v="1"/>
    <s v="United States"/>
    <s v="Seattle"/>
    <s v="Washington"/>
    <n v="98103"/>
    <x v="1"/>
    <s v="FUR-FU-10003394"/>
    <x v="0"/>
    <x v="5"/>
    <s v="Tenex &quot;The Solids&quot; Textured Chair Mats"/>
    <n v="209.88"/>
    <n v="3"/>
    <n v="0"/>
    <n v="35.679599999999979"/>
    <n v="0.1699999999999999"/>
  </r>
  <r>
    <n v="704"/>
    <s v="CA-2015-142027"/>
    <x v="265"/>
    <d v="2015-04-14T00:00:00"/>
    <x v="1"/>
    <s v="JK-15370"/>
    <s v="Jay Kimmel"/>
    <x v="0"/>
    <s v="United States"/>
    <s v="Long Beach"/>
    <s v="California"/>
    <n v="90805"/>
    <x v="1"/>
    <s v="FUR-TA-10002774"/>
    <x v="0"/>
    <x v="3"/>
    <s v="Laminate Occasional Tables"/>
    <n v="369.91200000000003"/>
    <n v="3"/>
    <n v="0.2"/>
    <n v="-13.871700000000047"/>
    <n v="-3.7500000000000124E-2"/>
  </r>
  <r>
    <n v="705"/>
    <s v="CA-2014-138527"/>
    <x v="171"/>
    <d v="2014-09-17T00:00:00"/>
    <x v="1"/>
    <s v="BN-11470"/>
    <s v="Brad Norvell"/>
    <x v="1"/>
    <s v="United States"/>
    <s v="Cary"/>
    <s v="North Carolina"/>
    <n v="27511"/>
    <x v="0"/>
    <s v="OFF-PA-10001800"/>
    <x v="1"/>
    <x v="10"/>
    <s v="Xerox 220"/>
    <n v="10.368000000000002"/>
    <n v="2"/>
    <n v="0.2"/>
    <n v="3.6288"/>
    <n v="0.34999999999999992"/>
  </r>
  <r>
    <n v="706"/>
    <s v="CA-2014-138527"/>
    <x v="171"/>
    <d v="2014-09-17T00:00:00"/>
    <x v="1"/>
    <s v="BN-11470"/>
    <s v="Brad Norvell"/>
    <x v="1"/>
    <s v="United States"/>
    <s v="Cary"/>
    <s v="North Carolina"/>
    <n v="27511"/>
    <x v="0"/>
    <s v="OFF-AP-10001469"/>
    <x v="1"/>
    <x v="9"/>
    <s v="Fellowes 8 Outlet Superior Workstation Surge Protector"/>
    <n v="166.84"/>
    <n v="5"/>
    <n v="0.2"/>
    <n v="18.769499999999987"/>
    <n v="0.11249999999999992"/>
  </r>
  <r>
    <n v="707"/>
    <s v="CA-2014-138527"/>
    <x v="171"/>
    <d v="2014-09-17T00:00:00"/>
    <x v="1"/>
    <s v="BN-11470"/>
    <s v="Brad Norvell"/>
    <x v="1"/>
    <s v="United States"/>
    <s v="Cary"/>
    <s v="North Carolina"/>
    <n v="27511"/>
    <x v="0"/>
    <s v="TEC-AC-10002399"/>
    <x v="2"/>
    <x v="11"/>
    <s v="SanDisk Cruzer 32 GB USB Flash Drive"/>
    <n v="15.216000000000001"/>
    <n v="1"/>
    <n v="0.2"/>
    <n v="2.2823999999999991"/>
    <n v="0.14999999999999994"/>
  </r>
  <r>
    <n v="708"/>
    <s v="CA-2014-112158"/>
    <x v="266"/>
    <d v="2014-12-04T00:00:00"/>
    <x v="2"/>
    <s v="DP-13165"/>
    <s v="David Philippe"/>
    <x v="0"/>
    <s v="United States"/>
    <s v="New York City"/>
    <s v="New York"/>
    <n v="10035"/>
    <x v="3"/>
    <s v="TEC-AC-10003628"/>
    <x v="2"/>
    <x v="11"/>
    <s v="Logitech 910-002974 M325 Wireless Mouse for Web Scrolling"/>
    <n v="119.96"/>
    <n v="4"/>
    <n v="0"/>
    <n v="52.78240000000001"/>
    <n v="0.44000000000000011"/>
  </r>
  <r>
    <n v="709"/>
    <s v="CA-2014-112158"/>
    <x v="266"/>
    <d v="2014-12-04T00:00:00"/>
    <x v="2"/>
    <s v="DP-13165"/>
    <s v="David Philippe"/>
    <x v="0"/>
    <s v="United States"/>
    <s v="New York City"/>
    <s v="New York"/>
    <n v="10035"/>
    <x v="3"/>
    <s v="FUR-BO-10003272"/>
    <x v="0"/>
    <x v="0"/>
    <s v="O'Sullivan Living Dimensions 5-Shelf Bookcases"/>
    <n v="883.92"/>
    <n v="5"/>
    <n v="0.2"/>
    <n v="-110.49000000000007"/>
    <n v="-0.12500000000000008"/>
  </r>
  <r>
    <n v="710"/>
    <s v="CA-2014-112158"/>
    <x v="266"/>
    <d v="2014-12-04T00:00:00"/>
    <x v="2"/>
    <s v="DP-13165"/>
    <s v="David Philippe"/>
    <x v="0"/>
    <s v="United States"/>
    <s v="New York City"/>
    <s v="New York"/>
    <n v="10035"/>
    <x v="3"/>
    <s v="OFF-BI-10000050"/>
    <x v="1"/>
    <x v="8"/>
    <s v="Angle-D Binders with Locking Rings, Label Holders"/>
    <n v="46.72"/>
    <n v="8"/>
    <n v="0.2"/>
    <n v="15.767999999999997"/>
    <n v="0.33749999999999997"/>
  </r>
  <r>
    <n v="711"/>
    <s v="CA-2014-113887"/>
    <x v="267"/>
    <d v="2014-04-07T00:00:00"/>
    <x v="2"/>
    <s v="TH-21550"/>
    <s v="Tracy Hopkins"/>
    <x v="2"/>
    <s v="United States"/>
    <s v="New York City"/>
    <s v="New York"/>
    <n v="10035"/>
    <x v="3"/>
    <s v="OFF-PA-10004071"/>
    <x v="1"/>
    <x v="10"/>
    <s v="Eaton Premium Continuous-Feed Paper, 25% Cotton, Letter Size, White, 1000 Shts/Box"/>
    <n v="55.48"/>
    <n v="1"/>
    <n v="0"/>
    <n v="26.630399999999998"/>
    <n v="0.48"/>
  </r>
  <r>
    <n v="712"/>
    <s v="CA-2017-146136"/>
    <x v="213"/>
    <d v="2017-09-07T00:00:00"/>
    <x v="1"/>
    <s v="AP-10915"/>
    <s v="Arthur Prichep"/>
    <x v="0"/>
    <s v="United States"/>
    <s v="Palm Coast"/>
    <s v="Florida"/>
    <n v="32137"/>
    <x v="0"/>
    <s v="OFF-EN-10001219"/>
    <x v="1"/>
    <x v="12"/>
    <s v="#10- 4 1/8&quot; x 9 1/2&quot; Security-Tint Envelopes"/>
    <n v="24.448"/>
    <n v="4"/>
    <n v="0.2"/>
    <n v="8.8623999999999992"/>
    <n v="0.36249999999999993"/>
  </r>
  <r>
    <n v="713"/>
    <s v="US-2017-100048"/>
    <x v="240"/>
    <d v="2017-05-24T00:00:00"/>
    <x v="1"/>
    <s v="RS-19765"/>
    <s v="Roland Schwarz"/>
    <x v="1"/>
    <s v="United States"/>
    <s v="Mount Vernon"/>
    <s v="New York"/>
    <n v="10550"/>
    <x v="3"/>
    <s v="OFF-AP-10001154"/>
    <x v="1"/>
    <x v="9"/>
    <s v="Bionaire Personal Warm Mist Humidifier/Vaporizer"/>
    <n v="281.34000000000003"/>
    <n v="6"/>
    <n v="0"/>
    <n v="109.72260000000001"/>
    <n v="0.39"/>
  </r>
  <r>
    <n v="714"/>
    <s v="US-2017-100048"/>
    <x v="240"/>
    <d v="2017-05-24T00:00:00"/>
    <x v="1"/>
    <s v="RS-19765"/>
    <s v="Roland Schwarz"/>
    <x v="1"/>
    <s v="United States"/>
    <s v="Mount Vernon"/>
    <s v="New York"/>
    <n v="10550"/>
    <x v="3"/>
    <s v="TEC-PH-10003012"/>
    <x v="2"/>
    <x v="7"/>
    <s v="Nortel Meridian M3904 Professional Digital phone"/>
    <n v="307.98"/>
    <n v="2"/>
    <n v="0"/>
    <n v="89.314199999999971"/>
    <n v="0.28999999999999987"/>
  </r>
  <r>
    <n v="715"/>
    <s v="US-2017-100048"/>
    <x v="240"/>
    <d v="2017-05-24T00:00:00"/>
    <x v="1"/>
    <s v="RS-19765"/>
    <s v="Roland Schwarz"/>
    <x v="1"/>
    <s v="United States"/>
    <s v="Mount Vernon"/>
    <s v="New York"/>
    <n v="10550"/>
    <x v="3"/>
    <s v="TEC-AC-10001606"/>
    <x v="2"/>
    <x v="11"/>
    <s v="Logitech Wireless Performance Mouse MX for PC and Mac"/>
    <n v="299.96999999999997"/>
    <n v="3"/>
    <n v="0"/>
    <n v="113.98860000000001"/>
    <n v="0.38000000000000006"/>
  </r>
  <r>
    <n v="716"/>
    <s v="CA-2014-153150"/>
    <x v="268"/>
    <d v="2014-07-06T00:00:00"/>
    <x v="0"/>
    <s v="Dl-13600"/>
    <s v="Dorris liebe"/>
    <x v="1"/>
    <s v="United States"/>
    <s v="Seattle"/>
    <s v="Washington"/>
    <n v="98105"/>
    <x v="1"/>
    <s v="OFF-BI-10003355"/>
    <x v="1"/>
    <x v="8"/>
    <s v="Cardinal Holdit Business Card Pockets"/>
    <n v="19.920000000000002"/>
    <n v="5"/>
    <n v="0.2"/>
    <n v="6.9719999999999995"/>
    <n v="0.34999999999999992"/>
  </r>
  <r>
    <n v="717"/>
    <s v="CA-2014-130092"/>
    <x v="269"/>
    <d v="2014-01-14T00:00:00"/>
    <x v="2"/>
    <s v="SV-20365"/>
    <s v="Seth Vernon"/>
    <x v="0"/>
    <s v="United States"/>
    <s v="Dover"/>
    <s v="Delaware"/>
    <n v="19901"/>
    <x v="3"/>
    <s v="FUR-FU-10000010"/>
    <x v="0"/>
    <x v="5"/>
    <s v="DAX Value U-Channel Document Frames, Easel Back"/>
    <n v="9.94"/>
    <n v="2"/>
    <n v="0"/>
    <n v="3.0813999999999995"/>
    <n v="0.30999999999999994"/>
  </r>
  <r>
    <n v="718"/>
    <s v="CA-2017-108910"/>
    <x v="241"/>
    <d v="2017-09-29T00:00:00"/>
    <x v="1"/>
    <s v="KC-16540"/>
    <s v="Kelly Collister"/>
    <x v="0"/>
    <s v="United States"/>
    <s v="Newark"/>
    <s v="Ohio"/>
    <n v="43055"/>
    <x v="3"/>
    <s v="FUR-FU-10002253"/>
    <x v="0"/>
    <x v="5"/>
    <s v="Howard Miller 13&quot; Diameter Pewter Finish Round Wall Clock"/>
    <n v="103.05599999999998"/>
    <n v="3"/>
    <n v="0.2"/>
    <n v="24.475800000000007"/>
    <n v="0.2375000000000001"/>
  </r>
  <r>
    <n v="719"/>
    <s v="CA-2014-104472"/>
    <x v="270"/>
    <d v="2014-06-07T00:00:00"/>
    <x v="1"/>
    <s v="CK-12325"/>
    <s v="Christine Kargatis"/>
    <x v="2"/>
    <s v="United States"/>
    <s v="Orem"/>
    <s v="Utah"/>
    <n v="84057"/>
    <x v="1"/>
    <s v="OFF-BI-10001658"/>
    <x v="1"/>
    <x v="8"/>
    <s v="GBC Standard Therm-A-Bind Covers"/>
    <n v="59.808000000000007"/>
    <n v="3"/>
    <n v="0.2"/>
    <n v="19.4376"/>
    <n v="0.32499999999999996"/>
  </r>
  <r>
    <n v="720"/>
    <s v="CA-2014-104472"/>
    <x v="270"/>
    <d v="2014-06-07T00:00:00"/>
    <x v="1"/>
    <s v="CK-12325"/>
    <s v="Christine Kargatis"/>
    <x v="2"/>
    <s v="United States"/>
    <s v="Orem"/>
    <s v="Utah"/>
    <n v="84057"/>
    <x v="1"/>
    <s v="FUR-FU-10000246"/>
    <x v="0"/>
    <x v="5"/>
    <s v="Aluminum Document Frame"/>
    <n v="73.320000000000007"/>
    <n v="6"/>
    <n v="0"/>
    <n v="21.995999999999992"/>
    <n v="0.29999999999999988"/>
  </r>
  <r>
    <n v="721"/>
    <s v="CA-2016-112942"/>
    <x v="271"/>
    <d v="2016-02-18T00:00:00"/>
    <x v="1"/>
    <s v="RD-19810"/>
    <s v="Ross DeVincentis"/>
    <x v="2"/>
    <s v="United States"/>
    <s v="Los Angeles"/>
    <s v="California"/>
    <n v="90045"/>
    <x v="1"/>
    <s v="OFF-PA-10004092"/>
    <x v="1"/>
    <x v="10"/>
    <s v="Tops Green Bar Computer Printout Paper"/>
    <n v="146.82"/>
    <n v="3"/>
    <n v="0"/>
    <n v="73.41"/>
    <n v="0.5"/>
  </r>
  <r>
    <n v="722"/>
    <s v="CA-2016-142335"/>
    <x v="272"/>
    <d v="2016-12-19T00:00:00"/>
    <x v="1"/>
    <s v="MP-17965"/>
    <s v="Michael Paige"/>
    <x v="1"/>
    <s v="United States"/>
    <s v="Detroit"/>
    <s v="Michigan"/>
    <n v="48205"/>
    <x v="2"/>
    <s v="FUR-TA-10000198"/>
    <x v="0"/>
    <x v="3"/>
    <s v="Chromcraft Bull-Nose Wood Oval Conference Tables &amp; Bases"/>
    <n v="1652.94"/>
    <n v="3"/>
    <n v="0"/>
    <n v="231.41160000000002"/>
    <n v="0.14000000000000001"/>
  </r>
  <r>
    <n v="723"/>
    <s v="CA-2016-142335"/>
    <x v="272"/>
    <d v="2016-12-19T00:00:00"/>
    <x v="1"/>
    <s v="MP-17965"/>
    <s v="Michael Paige"/>
    <x v="1"/>
    <s v="United States"/>
    <s v="Detroit"/>
    <s v="Michigan"/>
    <n v="48205"/>
    <x v="2"/>
    <s v="OFF-ST-10000036"/>
    <x v="1"/>
    <x v="4"/>
    <s v="Recycled Data-Pak for Archival Bound Computer Printouts, 12-1/2 x 12-1/2 x 16"/>
    <n v="296.37"/>
    <n v="3"/>
    <n v="0"/>
    <n v="80.019899999999993"/>
    <n v="0.26999999999999996"/>
  </r>
  <r>
    <n v="724"/>
    <s v="CA-2014-117429"/>
    <x v="273"/>
    <d v="2014-10-13T00:00:00"/>
    <x v="1"/>
    <s v="MR-17545"/>
    <s v="Mathew Reese"/>
    <x v="2"/>
    <s v="United States"/>
    <s v="Philadelphia"/>
    <s v="Pennsylvania"/>
    <n v="19140"/>
    <x v="3"/>
    <s v="FUR-FU-10000222"/>
    <x v="0"/>
    <x v="5"/>
    <s v="Seth Thomas 16&quot; Steel Case Clock"/>
    <n v="129.91999999999999"/>
    <n v="5"/>
    <n v="0.2"/>
    <n v="21.112000000000002"/>
    <n v="0.16250000000000003"/>
  </r>
  <r>
    <n v="725"/>
    <s v="CA-2016-114713"/>
    <x v="274"/>
    <d v="2016-07-12T00:00:00"/>
    <x v="1"/>
    <s v="SC-20695"/>
    <s v="Steve Chapman"/>
    <x v="1"/>
    <s v="United States"/>
    <s v="Hialeah"/>
    <s v="Florida"/>
    <n v="33012"/>
    <x v="0"/>
    <s v="OFF-SU-10004664"/>
    <x v="1"/>
    <x v="14"/>
    <s v="Acme Softgrip Scissors"/>
    <n v="45.584000000000003"/>
    <n v="7"/>
    <n v="0.2"/>
    <n v="5.1281999999999996"/>
    <n v="0.11249999999999999"/>
  </r>
  <r>
    <n v="726"/>
    <s v="CA-2017-144113"/>
    <x v="118"/>
    <d v="2017-09-20T00:00:00"/>
    <x v="1"/>
    <s v="JF-15355"/>
    <s v="Jay Fein"/>
    <x v="0"/>
    <s v="United States"/>
    <s v="Austin"/>
    <s v="Texas"/>
    <n v="78745"/>
    <x v="2"/>
    <s v="OFF-EN-10001141"/>
    <x v="1"/>
    <x v="12"/>
    <s v="Manila Recycled Extra-Heavyweight Clasp Envelopes, 6&quot; x 9&quot;"/>
    <n v="17.568000000000001"/>
    <n v="2"/>
    <n v="0.2"/>
    <n v="6.3684000000000003"/>
    <n v="0.36249999999999999"/>
  </r>
  <r>
    <n v="727"/>
    <s v="CA-2017-144113"/>
    <x v="118"/>
    <d v="2017-09-20T00:00:00"/>
    <x v="1"/>
    <s v="JF-15355"/>
    <s v="Jay Fein"/>
    <x v="0"/>
    <s v="United States"/>
    <s v="Austin"/>
    <s v="Texas"/>
    <n v="78745"/>
    <x v="2"/>
    <s v="TEC-PH-10002170"/>
    <x v="2"/>
    <x v="7"/>
    <s v="ClearSounds CSC500 Amplified Spirit Phone Corded phone"/>
    <n v="55.991999999999997"/>
    <n v="1"/>
    <n v="0.2"/>
    <n v="5.5992000000000015"/>
    <n v="0.10000000000000003"/>
  </r>
  <r>
    <n v="728"/>
    <s v="US-2016-150861"/>
    <x v="275"/>
    <d v="2016-12-06T00:00:00"/>
    <x v="2"/>
    <s v="EG-13900"/>
    <s v="Emily Grady"/>
    <x v="0"/>
    <s v="United States"/>
    <s v="Oceanside"/>
    <s v="New York"/>
    <n v="11572"/>
    <x v="3"/>
    <s v="OFF-PA-10001954"/>
    <x v="1"/>
    <x v="10"/>
    <s v="Xerox 1964"/>
    <n v="182.72"/>
    <n v="8"/>
    <n v="0"/>
    <n v="84.051199999999994"/>
    <n v="0.45999999999999996"/>
  </r>
  <r>
    <n v="729"/>
    <s v="US-2016-150861"/>
    <x v="275"/>
    <d v="2016-12-06T00:00:00"/>
    <x v="2"/>
    <s v="EG-13900"/>
    <s v="Emily Grady"/>
    <x v="0"/>
    <s v="United States"/>
    <s v="Oceanside"/>
    <s v="New York"/>
    <n v="11572"/>
    <x v="3"/>
    <s v="FUR-TA-10002228"/>
    <x v="0"/>
    <x v="3"/>
    <s v="Bevis Traditional Conference Table Top, Plinth Base"/>
    <n v="400.03199999999998"/>
    <n v="2"/>
    <n v="0.4"/>
    <n v="-153.34560000000005"/>
    <n v="-0.38333333333333347"/>
  </r>
  <r>
    <n v="730"/>
    <s v="US-2016-150861"/>
    <x v="275"/>
    <d v="2016-12-06T00:00:00"/>
    <x v="2"/>
    <s v="EG-13900"/>
    <s v="Emily Grady"/>
    <x v="0"/>
    <s v="United States"/>
    <s v="Oceanside"/>
    <s v="New York"/>
    <n v="11572"/>
    <x v="3"/>
    <s v="OFF-ST-10004634"/>
    <x v="1"/>
    <x v="4"/>
    <s v="Personal Folder Holder, Ebony"/>
    <n v="33.630000000000003"/>
    <n v="3"/>
    <n v="0"/>
    <n v="10.088999999999999"/>
    <n v="0.29999999999999993"/>
  </r>
  <r>
    <n v="731"/>
    <s v="US-2016-150861"/>
    <x v="275"/>
    <d v="2016-12-06T00:00:00"/>
    <x v="2"/>
    <s v="EG-13900"/>
    <s v="Emily Grady"/>
    <x v="0"/>
    <s v="United States"/>
    <s v="Oceanside"/>
    <s v="New York"/>
    <n v="11572"/>
    <x v="3"/>
    <s v="FUR-CH-10002965"/>
    <x v="0"/>
    <x v="1"/>
    <s v="Global Leather Highback Executive Chair with Pneumatic Height Adjustment, Black"/>
    <n v="542.64599999999996"/>
    <n v="3"/>
    <n v="0.1"/>
    <n v="102.49980000000001"/>
    <n v="0.18888888888888891"/>
  </r>
  <r>
    <n v="732"/>
    <s v="US-2016-150861"/>
    <x v="275"/>
    <d v="2016-12-06T00:00:00"/>
    <x v="2"/>
    <s v="EG-13900"/>
    <s v="Emily Grady"/>
    <x v="0"/>
    <s v="United States"/>
    <s v="Oceanside"/>
    <s v="New York"/>
    <n v="11572"/>
    <x v="3"/>
    <s v="OFF-LA-10001317"/>
    <x v="1"/>
    <x v="2"/>
    <s v="Avery 520"/>
    <n v="6.3"/>
    <n v="2"/>
    <n v="0"/>
    <n v="3.024"/>
    <n v="0.48000000000000004"/>
  </r>
  <r>
    <n v="733"/>
    <s v="CA-2017-131954"/>
    <x v="276"/>
    <d v="2017-01-25T00:00:00"/>
    <x v="1"/>
    <s v="DS-13030"/>
    <s v="Darrin Sayre"/>
    <x v="2"/>
    <s v="United States"/>
    <s v="Seattle"/>
    <s v="Washington"/>
    <n v="98115"/>
    <x v="1"/>
    <s v="OFF-ST-10000736"/>
    <x v="1"/>
    <x v="4"/>
    <s v="Carina Double Wide Media Storage Towers in Natural &amp; Black"/>
    <n v="242.94"/>
    <n v="3"/>
    <n v="0"/>
    <n v="9.7175999999999902"/>
    <n v="3.9999999999999959E-2"/>
  </r>
  <r>
    <n v="734"/>
    <s v="CA-2017-131954"/>
    <x v="276"/>
    <d v="2017-01-25T00:00:00"/>
    <x v="1"/>
    <s v="DS-13030"/>
    <s v="Darrin Sayre"/>
    <x v="2"/>
    <s v="United States"/>
    <s v="Seattle"/>
    <s v="Washington"/>
    <n v="98115"/>
    <x v="1"/>
    <s v="TEC-AC-10003610"/>
    <x v="2"/>
    <x v="11"/>
    <s v="Logitech Illuminated - Keyboard"/>
    <n v="179.97"/>
    <n v="3"/>
    <n v="0"/>
    <n v="86.385600000000011"/>
    <n v="0.48000000000000004"/>
  </r>
  <r>
    <n v="735"/>
    <s v="CA-2017-131954"/>
    <x v="276"/>
    <d v="2017-01-25T00:00:00"/>
    <x v="1"/>
    <s v="DS-13030"/>
    <s v="Darrin Sayre"/>
    <x v="2"/>
    <s v="United States"/>
    <s v="Seattle"/>
    <s v="Washington"/>
    <n v="98115"/>
    <x v="1"/>
    <s v="OFF-BI-10003982"/>
    <x v="1"/>
    <x v="8"/>
    <s v="Wilson Jones Century Plastic Molded Ring Binders"/>
    <n v="99.695999999999998"/>
    <n v="6"/>
    <n v="0.2"/>
    <n v="33.647399999999998"/>
    <n v="0.33749999999999997"/>
  </r>
  <r>
    <n v="736"/>
    <s v="CA-2017-131954"/>
    <x v="276"/>
    <d v="2017-01-25T00:00:00"/>
    <x v="1"/>
    <s v="DS-13030"/>
    <s v="Darrin Sayre"/>
    <x v="2"/>
    <s v="United States"/>
    <s v="Seattle"/>
    <s v="Washington"/>
    <n v="98115"/>
    <x v="1"/>
    <s v="OFF-BI-10003291"/>
    <x v="1"/>
    <x v="8"/>
    <s v="Wilson Jones Leather-Like Binders with DublLock Round Rings"/>
    <n v="27.936000000000003"/>
    <n v="4"/>
    <n v="0.2"/>
    <n v="9.4283999999999963"/>
    <n v="0.3374999999999998"/>
  </r>
  <r>
    <n v="737"/>
    <s v="CA-2017-131954"/>
    <x v="276"/>
    <d v="2017-01-25T00:00:00"/>
    <x v="1"/>
    <s v="DS-13030"/>
    <s v="Darrin Sayre"/>
    <x v="2"/>
    <s v="United States"/>
    <s v="Seattle"/>
    <s v="Washington"/>
    <n v="98115"/>
    <x v="1"/>
    <s v="FUR-BO-10001619"/>
    <x v="0"/>
    <x v="0"/>
    <s v="O'Sullivan Cherrywood Estates Traditional Bookcase"/>
    <n v="84.98"/>
    <n v="1"/>
    <n v="0"/>
    <n v="18.695599999999999"/>
    <n v="0.21999999999999997"/>
  </r>
  <r>
    <n v="738"/>
    <s v="CA-2017-131954"/>
    <x v="276"/>
    <d v="2017-01-25T00:00:00"/>
    <x v="1"/>
    <s v="DS-13030"/>
    <s v="Darrin Sayre"/>
    <x v="2"/>
    <s v="United States"/>
    <s v="Seattle"/>
    <s v="Washington"/>
    <n v="98115"/>
    <x v="1"/>
    <s v="OFF-BI-10000138"/>
    <x v="1"/>
    <x v="8"/>
    <s v="Acco Translucent Poly Ring Binders"/>
    <n v="18.72"/>
    <n v="5"/>
    <n v="0.2"/>
    <n v="6.5519999999999996"/>
    <n v="0.35"/>
  </r>
  <r>
    <n v="739"/>
    <s v="CA-2014-132500"/>
    <x v="78"/>
    <d v="2014-09-12T00:00:00"/>
    <x v="1"/>
    <s v="GZ-14470"/>
    <s v="Gary Zandusky"/>
    <x v="0"/>
    <s v="United States"/>
    <s v="San Francisco"/>
    <s v="California"/>
    <n v="94110"/>
    <x v="1"/>
    <s v="TEC-AC-10001383"/>
    <x v="2"/>
    <x v="11"/>
    <s v="Logitech Wireless Touch Keyboard K400"/>
    <n v="49.98"/>
    <n v="2"/>
    <n v="0"/>
    <n v="8.4965999999999937"/>
    <n v="0.16999999999999987"/>
  </r>
  <r>
    <n v="740"/>
    <s v="CA-2014-112326"/>
    <x v="277"/>
    <d v="2014-01-08T00:00:00"/>
    <x v="1"/>
    <s v="PO-19195"/>
    <s v="Phillina Ober"/>
    <x v="2"/>
    <s v="United States"/>
    <s v="Naperville"/>
    <s v="Illinois"/>
    <n v="60540"/>
    <x v="2"/>
    <s v="OFF-LA-10003223"/>
    <x v="1"/>
    <x v="2"/>
    <s v="Avery 508"/>
    <n v="11.784000000000001"/>
    <n v="3"/>
    <n v="0.2"/>
    <n v="4.2716999999999992"/>
    <n v="0.36249999999999993"/>
  </r>
  <r>
    <n v="741"/>
    <s v="CA-2014-112326"/>
    <x v="277"/>
    <d v="2014-01-08T00:00:00"/>
    <x v="1"/>
    <s v="PO-19195"/>
    <s v="Phillina Ober"/>
    <x v="2"/>
    <s v="United States"/>
    <s v="Naperville"/>
    <s v="Illinois"/>
    <n v="60540"/>
    <x v="2"/>
    <s v="OFF-ST-10002743"/>
    <x v="1"/>
    <x v="4"/>
    <s v="SAFCO Boltless Steel Shelving"/>
    <n v="272.73599999999999"/>
    <n v="3"/>
    <n v="0.2"/>
    <n v="-64.774800000000013"/>
    <n v="-0.23750000000000004"/>
  </r>
  <r>
    <n v="742"/>
    <s v="CA-2014-112326"/>
    <x v="277"/>
    <d v="2014-01-08T00:00:00"/>
    <x v="1"/>
    <s v="PO-19195"/>
    <s v="Phillina Ober"/>
    <x v="2"/>
    <s v="United States"/>
    <s v="Naperville"/>
    <s v="Illinois"/>
    <n v="60540"/>
    <x v="2"/>
    <s v="OFF-BI-10004094"/>
    <x v="1"/>
    <x v="8"/>
    <s v="GBC Standard Plastic Binding Systems Combs"/>
    <n v="3.5399999999999991"/>
    <n v="2"/>
    <n v="0.8"/>
    <n v="-5.4870000000000001"/>
    <n v="-1.5500000000000005"/>
  </r>
  <r>
    <n v="743"/>
    <s v="US-2016-146710"/>
    <x v="278"/>
    <d v="2016-09-01T00:00:00"/>
    <x v="1"/>
    <s v="SS-20875"/>
    <s v="Sung Shariari"/>
    <x v="0"/>
    <s v="United States"/>
    <s v="Dallas"/>
    <s v="Texas"/>
    <n v="75220"/>
    <x v="2"/>
    <s v="OFF-SU-10004498"/>
    <x v="1"/>
    <x v="14"/>
    <s v="Martin-Yale Premier Letter Opener"/>
    <n v="51.52000000000001"/>
    <n v="5"/>
    <n v="0.2"/>
    <n v="-10.948000000000002"/>
    <n v="-0.21249999999999999"/>
  </r>
  <r>
    <n v="744"/>
    <s v="US-2016-146710"/>
    <x v="278"/>
    <d v="2016-09-01T00:00:00"/>
    <x v="1"/>
    <s v="SS-20875"/>
    <s v="Sung Shariari"/>
    <x v="0"/>
    <s v="United States"/>
    <s v="Dallas"/>
    <s v="Texas"/>
    <n v="75220"/>
    <x v="2"/>
    <s v="OFF-PA-10002615"/>
    <x v="1"/>
    <x v="10"/>
    <s v="Ampad Gold Fibre Wirebound Steno Books, 6&quot; x 9&quot;, Gregg Ruled"/>
    <n v="3.5280000000000005"/>
    <n v="1"/>
    <n v="0.2"/>
    <n v="1.1465999999999998"/>
    <n v="0.3249999999999999"/>
  </r>
  <r>
    <n v="745"/>
    <s v="US-2016-146710"/>
    <x v="278"/>
    <d v="2016-09-01T00:00:00"/>
    <x v="1"/>
    <s v="SS-20875"/>
    <s v="Sung Shariari"/>
    <x v="0"/>
    <s v="United States"/>
    <s v="Dallas"/>
    <s v="Texas"/>
    <n v="75220"/>
    <x v="2"/>
    <s v="OFF-PA-10004971"/>
    <x v="1"/>
    <x v="10"/>
    <s v="Xerox 196"/>
    <n v="4.6240000000000006"/>
    <n v="1"/>
    <n v="0.2"/>
    <n v="1.6762000000000001"/>
    <n v="0.36249999999999999"/>
  </r>
  <r>
    <n v="746"/>
    <s v="US-2016-146710"/>
    <x v="278"/>
    <d v="2016-09-01T00:00:00"/>
    <x v="1"/>
    <s v="SS-20875"/>
    <s v="Sung Shariari"/>
    <x v="0"/>
    <s v="United States"/>
    <s v="Dallas"/>
    <s v="Texas"/>
    <n v="75220"/>
    <x v="2"/>
    <s v="OFF-SU-10004261"/>
    <x v="1"/>
    <x v="14"/>
    <s v="Fiskars 8&quot; Scissors, 2/Pack"/>
    <n v="55.167999999999999"/>
    <n v="4"/>
    <n v="0.2"/>
    <n v="6.2063999999999897"/>
    <n v="0.11249999999999981"/>
  </r>
  <r>
    <n v="747"/>
    <s v="CA-2014-124429"/>
    <x v="279"/>
    <d v="2014-05-27T00:00:00"/>
    <x v="3"/>
    <s v="MH-17785"/>
    <s v="Maya Herman"/>
    <x v="1"/>
    <s v="United States"/>
    <s v="San Diego"/>
    <s v="California"/>
    <n v="92105"/>
    <x v="1"/>
    <s v="FUR-TA-10002607"/>
    <x v="0"/>
    <x v="3"/>
    <s v="KI Conference Tables"/>
    <n v="567.12"/>
    <n v="10"/>
    <n v="0.2"/>
    <n v="-28.355999999999952"/>
    <n v="-4.9999999999999913E-2"/>
  </r>
  <r>
    <n v="748"/>
    <s v="CA-2014-124429"/>
    <x v="279"/>
    <d v="2014-05-27T00:00:00"/>
    <x v="3"/>
    <s v="MH-17785"/>
    <s v="Maya Herman"/>
    <x v="1"/>
    <s v="United States"/>
    <s v="San Diego"/>
    <s v="California"/>
    <n v="92105"/>
    <x v="1"/>
    <s v="OFF-ST-10001809"/>
    <x v="1"/>
    <x v="4"/>
    <s v="Fellowes Officeware Wire Shelving"/>
    <n v="359.32"/>
    <n v="4"/>
    <n v="0"/>
    <n v="7.1863999999999919"/>
    <n v="1.9999999999999976E-2"/>
  </r>
  <r>
    <n v="749"/>
    <s v="CA-2016-150889"/>
    <x v="231"/>
    <d v="2016-03-22T00:00:00"/>
    <x v="0"/>
    <s v="PB-19105"/>
    <s v="Peter Bühler"/>
    <x v="0"/>
    <s v="United States"/>
    <s v="Evanston"/>
    <s v="Illinois"/>
    <n v="60201"/>
    <x v="2"/>
    <s v="TEC-PH-10000004"/>
    <x v="2"/>
    <x v="7"/>
    <s v="Belkin iPhone and iPad Lightning Cable"/>
    <n v="11.992000000000001"/>
    <n v="1"/>
    <n v="0.2"/>
    <n v="0.89939999999999909"/>
    <n v="7.4999999999999914E-2"/>
  </r>
  <r>
    <n v="750"/>
    <s v="CA-2017-126074"/>
    <x v="280"/>
    <d v="2017-10-06T00:00:00"/>
    <x v="1"/>
    <s v="RF-19735"/>
    <s v="Roland Fjeld"/>
    <x v="0"/>
    <s v="United States"/>
    <s v="Trenton"/>
    <s v="Michigan"/>
    <n v="48183"/>
    <x v="2"/>
    <s v="OFF-BI-10003638"/>
    <x v="1"/>
    <x v="8"/>
    <s v="GBC Durable Plastic Covers"/>
    <n v="58.050000000000004"/>
    <n v="3"/>
    <n v="0"/>
    <n v="26.702999999999999"/>
    <n v="0.45999999999999996"/>
  </r>
  <r>
    <n v="751"/>
    <s v="CA-2017-126074"/>
    <x v="280"/>
    <d v="2017-10-06T00:00:00"/>
    <x v="1"/>
    <s v="RF-19735"/>
    <s v="Roland Fjeld"/>
    <x v="0"/>
    <s v="United States"/>
    <s v="Trenton"/>
    <s v="Michigan"/>
    <n v="48183"/>
    <x v="2"/>
    <s v="FUR-FU-10003577"/>
    <x v="0"/>
    <x v="5"/>
    <s v="Nu-Dell Leatherette Frames"/>
    <n v="157.74"/>
    <n v="11"/>
    <n v="0"/>
    <n v="56.7864"/>
    <n v="0.36"/>
  </r>
  <r>
    <n v="752"/>
    <s v="CA-2017-126074"/>
    <x v="280"/>
    <d v="2017-10-06T00:00:00"/>
    <x v="1"/>
    <s v="RF-19735"/>
    <s v="Roland Fjeld"/>
    <x v="0"/>
    <s v="United States"/>
    <s v="Trenton"/>
    <s v="Michigan"/>
    <n v="48183"/>
    <x v="2"/>
    <s v="OFF-AR-10003478"/>
    <x v="1"/>
    <x v="6"/>
    <s v="Avery Hi-Liter EverBold Pen Style Fluorescent Highlighters, 4/Pack"/>
    <n v="56.980000000000004"/>
    <n v="7"/>
    <n v="0"/>
    <n v="22.792000000000002"/>
    <n v="0.4"/>
  </r>
  <r>
    <n v="753"/>
    <s v="CA-2017-126074"/>
    <x v="280"/>
    <d v="2017-10-06T00:00:00"/>
    <x v="1"/>
    <s v="RF-19735"/>
    <s v="Roland Fjeld"/>
    <x v="0"/>
    <s v="United States"/>
    <s v="Trenton"/>
    <s v="Michigan"/>
    <n v="48183"/>
    <x v="2"/>
    <s v="OFF-BI-10000546"/>
    <x v="1"/>
    <x v="8"/>
    <s v="Avery Durable Binders"/>
    <n v="2.88"/>
    <n v="1"/>
    <n v="0"/>
    <n v="1.4112"/>
    <n v="0.49000000000000005"/>
  </r>
  <r>
    <n v="754"/>
    <s v="CA-2016-110499"/>
    <x v="281"/>
    <d v="2016-04-09T00:00:00"/>
    <x v="2"/>
    <s v="YC-21895"/>
    <s v="Yoseph Carroll"/>
    <x v="1"/>
    <s v="United States"/>
    <s v="San Francisco"/>
    <s v="California"/>
    <n v="94110"/>
    <x v="1"/>
    <s v="TEC-CO-10002095"/>
    <x v="2"/>
    <x v="16"/>
    <s v="Hewlett Packard 610 Color Digital Copier / Printer"/>
    <n v="1199.9760000000001"/>
    <n v="3"/>
    <n v="0.2"/>
    <n v="374.99249999999995"/>
    <n v="0.31249999999999994"/>
  </r>
  <r>
    <n v="755"/>
    <s v="CA-2015-135272"/>
    <x v="214"/>
    <d v="2015-12-12T00:00:00"/>
    <x v="1"/>
    <s v="MS-17830"/>
    <s v="Melanie Seite"/>
    <x v="0"/>
    <s v="United States"/>
    <s v="Los Angeles"/>
    <s v="California"/>
    <n v="90036"/>
    <x v="1"/>
    <s v="FUR-FU-10002759"/>
    <x v="0"/>
    <x v="5"/>
    <s v="12-1/2 Diameter Round Wall Clock"/>
    <n v="79.92"/>
    <n v="4"/>
    <n v="0"/>
    <n v="28.7712"/>
    <n v="0.36"/>
  </r>
  <r>
    <n v="756"/>
    <s v="CA-2016-140928"/>
    <x v="31"/>
    <d v="2016-09-22T00:00:00"/>
    <x v="1"/>
    <s v="NB-18655"/>
    <s v="Nona Balk"/>
    <x v="1"/>
    <s v="United States"/>
    <s v="Jacksonville"/>
    <s v="Florida"/>
    <n v="32216"/>
    <x v="0"/>
    <s v="FUR-TA-10001095"/>
    <x v="0"/>
    <x v="3"/>
    <s v="Chromcraft Round Conference Tables"/>
    <n v="383.43799999999999"/>
    <n v="4"/>
    <n v="0.45"/>
    <n v="-167.3184"/>
    <n v="-0.43636363636363634"/>
  </r>
  <r>
    <n v="757"/>
    <s v="CA-2014-106803"/>
    <x v="282"/>
    <d v="2015-01-02T00:00:00"/>
    <x v="1"/>
    <s v="DC-13285"/>
    <s v="Debra Catini"/>
    <x v="0"/>
    <s v="United States"/>
    <s v="Cottage Grove"/>
    <s v="Minnesota"/>
    <n v="55016"/>
    <x v="2"/>
    <s v="OFF-ST-10002444"/>
    <x v="1"/>
    <x v="4"/>
    <s v="Recycled Eldon Regeneration Jumbo File"/>
    <n v="24.56"/>
    <n v="2"/>
    <n v="0"/>
    <n v="6.8767999999999994"/>
    <n v="0.27999999999999997"/>
  </r>
  <r>
    <n v="758"/>
    <s v="CA-2014-106803"/>
    <x v="282"/>
    <d v="2015-01-02T00:00:00"/>
    <x v="1"/>
    <s v="DC-13285"/>
    <s v="Debra Catini"/>
    <x v="0"/>
    <s v="United States"/>
    <s v="Cottage Grove"/>
    <s v="Minnesota"/>
    <n v="55016"/>
    <x v="2"/>
    <s v="TEC-AC-10001267"/>
    <x v="2"/>
    <x v="11"/>
    <s v="Imation 32GB Pocket Pro USB 3.0 Flash Drive - 32 GB - Black - 1 P ..."/>
    <n v="119.8"/>
    <n v="4"/>
    <n v="0"/>
    <n v="47.92"/>
    <n v="0.4"/>
  </r>
  <r>
    <n v="759"/>
    <s v="CA-2017-117240"/>
    <x v="283"/>
    <d v="2017-07-28T00:00:00"/>
    <x v="1"/>
    <s v="CP-12340"/>
    <s v="Christine Phan"/>
    <x v="1"/>
    <s v="United States"/>
    <s v="New York City"/>
    <s v="New York"/>
    <n v="10009"/>
    <x v="3"/>
    <s v="OFF-BI-10000848"/>
    <x v="1"/>
    <x v="8"/>
    <s v="Angle-D Ring Binders"/>
    <n v="13.128"/>
    <n v="3"/>
    <n v="0.2"/>
    <n v="4.2665999999999986"/>
    <n v="0.3249999999999999"/>
  </r>
  <r>
    <n v="760"/>
    <s v="CA-2017-133333"/>
    <x v="65"/>
    <d v="2017-09-22T00:00:00"/>
    <x v="1"/>
    <s v="BF-11020"/>
    <s v="Barry Französisch"/>
    <x v="1"/>
    <s v="United States"/>
    <s v="Green Bay"/>
    <s v="Wisconsin"/>
    <n v="54302"/>
    <x v="2"/>
    <s v="OFF-PA-10002377"/>
    <x v="1"/>
    <x v="10"/>
    <s v="Adams Telephone Message Book W/Dividers/Space For Phone Numbers, 5 1/4&quot;X8 1/2&quot;, 200/Messages"/>
    <n v="22.72"/>
    <n v="4"/>
    <n v="0"/>
    <n v="10.223999999999998"/>
    <n v="0.44999999999999996"/>
  </r>
  <r>
    <n v="761"/>
    <s v="CA-2015-112319"/>
    <x v="284"/>
    <d v="2015-09-05T00:00:00"/>
    <x v="1"/>
    <s v="AR-10510"/>
    <s v="Andrew Roberts"/>
    <x v="0"/>
    <s v="United States"/>
    <s v="Los Angeles"/>
    <s v="California"/>
    <n v="90004"/>
    <x v="1"/>
    <s v="OFF-PA-10003441"/>
    <x v="1"/>
    <x v="10"/>
    <s v="Xerox 226"/>
    <n v="58.320000000000007"/>
    <n v="9"/>
    <n v="0"/>
    <n v="27.993600000000001"/>
    <n v="0.47999999999999993"/>
  </r>
  <r>
    <n v="762"/>
    <s v="CA-2017-126046"/>
    <x v="132"/>
    <d v="2017-11-07T00:00:00"/>
    <x v="1"/>
    <s v="JC-16105"/>
    <s v="Julie Creighton"/>
    <x v="1"/>
    <s v="United States"/>
    <s v="Atlanta"/>
    <s v="Georgia"/>
    <n v="30318"/>
    <x v="0"/>
    <s v="OFF-LA-10004484"/>
    <x v="1"/>
    <x v="2"/>
    <s v="Avery 476"/>
    <n v="12.39"/>
    <n v="3"/>
    <n v="0"/>
    <n v="5.6993999999999998"/>
    <n v="0.45999999999999996"/>
  </r>
  <r>
    <n v="763"/>
    <s v="CA-2015-114923"/>
    <x v="285"/>
    <d v="2015-02-13T00:00:00"/>
    <x v="1"/>
    <s v="LH-17020"/>
    <s v="Lisa Hazard"/>
    <x v="0"/>
    <s v="United States"/>
    <s v="Columbus"/>
    <s v="Ohio"/>
    <n v="43229"/>
    <x v="3"/>
    <s v="TEC-PH-10003931"/>
    <x v="2"/>
    <x v="7"/>
    <s v="JBL Micro Wireless Portable Bluetooth Speaker"/>
    <n v="107.982"/>
    <n v="3"/>
    <n v="0.4"/>
    <n v="-26.995499999999993"/>
    <n v="-0.24999999999999994"/>
  </r>
  <r>
    <n v="764"/>
    <s v="CA-2014-162775"/>
    <x v="286"/>
    <d v="2014-01-15T00:00:00"/>
    <x v="0"/>
    <s v="CS-12250"/>
    <s v="Chris Selesnick"/>
    <x v="1"/>
    <s v="United States"/>
    <s v="Bossier City"/>
    <s v="Louisiana"/>
    <n v="71111"/>
    <x v="0"/>
    <s v="OFF-EN-10001990"/>
    <x v="1"/>
    <x v="12"/>
    <s v="Staple envelope"/>
    <n v="11.36"/>
    <n v="2"/>
    <n v="0"/>
    <n v="5.3391999999999991"/>
    <n v="0.46999999999999992"/>
  </r>
  <r>
    <n v="765"/>
    <s v="CA-2014-162775"/>
    <x v="286"/>
    <d v="2014-01-15T00:00:00"/>
    <x v="0"/>
    <s v="CS-12250"/>
    <s v="Chris Selesnick"/>
    <x v="1"/>
    <s v="United States"/>
    <s v="Bossier City"/>
    <s v="Louisiana"/>
    <n v="71111"/>
    <x v="0"/>
    <s v="OFF-EN-10001532"/>
    <x v="1"/>
    <x v="12"/>
    <s v="Brown Kraft Recycled Envelopes"/>
    <n v="50.94"/>
    <n v="3"/>
    <n v="0"/>
    <n v="25.47"/>
    <n v="0.5"/>
  </r>
  <r>
    <n v="766"/>
    <s v="CA-2014-162775"/>
    <x v="286"/>
    <d v="2014-01-15T00:00:00"/>
    <x v="0"/>
    <s v="CS-12250"/>
    <s v="Chris Selesnick"/>
    <x v="1"/>
    <s v="United States"/>
    <s v="Bossier City"/>
    <s v="Louisiana"/>
    <n v="71111"/>
    <x v="0"/>
    <s v="TEC-AC-10003174"/>
    <x v="2"/>
    <x v="11"/>
    <s v="Plantronics S12 Corded Telephone Headset System"/>
    <n v="646.74"/>
    <n v="6"/>
    <n v="0"/>
    <n v="258.69600000000003"/>
    <n v="0.4"/>
  </r>
  <r>
    <n v="767"/>
    <s v="CA-2014-162775"/>
    <x v="286"/>
    <d v="2014-01-15T00:00:00"/>
    <x v="0"/>
    <s v="CS-12250"/>
    <s v="Chris Selesnick"/>
    <x v="1"/>
    <s v="United States"/>
    <s v="Bossier City"/>
    <s v="Louisiana"/>
    <n v="71111"/>
    <x v="0"/>
    <s v="OFF-BI-10004187"/>
    <x v="1"/>
    <x v="8"/>
    <s v="3-ring staple pack"/>
    <n v="5.64"/>
    <n v="3"/>
    <n v="0"/>
    <n v="2.7071999999999994"/>
    <n v="0.47999999999999993"/>
  </r>
  <r>
    <n v="768"/>
    <s v="CA-2014-162775"/>
    <x v="286"/>
    <d v="2014-01-15T00:00:00"/>
    <x v="0"/>
    <s v="CS-12250"/>
    <s v="Chris Selesnick"/>
    <x v="1"/>
    <s v="United States"/>
    <s v="Bossier City"/>
    <s v="Louisiana"/>
    <n v="71111"/>
    <x v="0"/>
    <s v="OFF-ST-10000025"/>
    <x v="1"/>
    <x v="4"/>
    <s v="Fellowes Stor/Drawer Steel Plus Storage Drawers"/>
    <n v="572.58000000000004"/>
    <n v="6"/>
    <n v="0"/>
    <n v="34.354799999999955"/>
    <n v="5.9999999999999915E-2"/>
  </r>
  <r>
    <n v="769"/>
    <s v="CA-2014-106810"/>
    <x v="287"/>
    <d v="2014-05-20T00:00:00"/>
    <x v="1"/>
    <s v="AJ-10795"/>
    <s v="Anthony Johnson"/>
    <x v="1"/>
    <s v="United States"/>
    <s v="Saint Petersburg"/>
    <s v="Florida"/>
    <n v="33710"/>
    <x v="0"/>
    <s v="FUR-FU-10004306"/>
    <x v="0"/>
    <x v="5"/>
    <s v="Electrix Halogen Magnifier Lamp"/>
    <n v="310.88000000000005"/>
    <n v="2"/>
    <n v="0.2"/>
    <n v="23.315999999999988"/>
    <n v="7.4999999999999956E-2"/>
  </r>
  <r>
    <n v="770"/>
    <s v="CA-2016-157245"/>
    <x v="288"/>
    <d v="2016-05-24T00:00:00"/>
    <x v="1"/>
    <s v="LE-16810"/>
    <s v="Laurel Elliston"/>
    <x v="0"/>
    <s v="United States"/>
    <s v="Arlington"/>
    <s v="Virginia"/>
    <n v="22204"/>
    <x v="0"/>
    <s v="FUR-CH-10003746"/>
    <x v="0"/>
    <x v="1"/>
    <s v="Hon 4070 Series Pagoda Round Back Stacking Chairs"/>
    <n v="641.96"/>
    <n v="2"/>
    <n v="0"/>
    <n v="179.74880000000002"/>
    <n v="0.28000000000000003"/>
  </r>
  <r>
    <n v="771"/>
    <s v="CA-2017-104220"/>
    <x v="289"/>
    <d v="2017-02-05T00:00:00"/>
    <x v="1"/>
    <s v="BV-11245"/>
    <s v="Benjamin Venier"/>
    <x v="1"/>
    <s v="United States"/>
    <s v="Des Moines"/>
    <s v="Iowa"/>
    <n v="50315"/>
    <x v="2"/>
    <s v="OFF-BI-10001036"/>
    <x v="1"/>
    <x v="8"/>
    <s v="Cardinal EasyOpen D-Ring Binders"/>
    <n v="18.28"/>
    <n v="2"/>
    <n v="0"/>
    <n v="9.14"/>
    <n v="0.5"/>
  </r>
  <r>
    <n v="772"/>
    <s v="CA-2017-104220"/>
    <x v="289"/>
    <d v="2017-02-05T00:00:00"/>
    <x v="1"/>
    <s v="BV-11245"/>
    <s v="Benjamin Venier"/>
    <x v="1"/>
    <s v="United States"/>
    <s v="Des Moines"/>
    <s v="Iowa"/>
    <n v="50315"/>
    <x v="2"/>
    <s v="TEC-PH-10004614"/>
    <x v="2"/>
    <x v="7"/>
    <s v="AT&amp;T 841000 Phone"/>
    <n v="207"/>
    <n v="3"/>
    <n v="0"/>
    <n v="51.75"/>
    <n v="0.25"/>
  </r>
  <r>
    <n v="773"/>
    <s v="CA-2017-104220"/>
    <x v="289"/>
    <d v="2017-02-05T00:00:00"/>
    <x v="1"/>
    <s v="BV-11245"/>
    <s v="Benjamin Venier"/>
    <x v="1"/>
    <s v="United States"/>
    <s v="Des Moines"/>
    <s v="Iowa"/>
    <n v="50315"/>
    <x v="2"/>
    <s v="OFF-BI-10000301"/>
    <x v="1"/>
    <x v="8"/>
    <s v="GBC Instant Report Kit"/>
    <n v="32.35"/>
    <n v="5"/>
    <n v="0"/>
    <n v="16.175000000000001"/>
    <n v="0.5"/>
  </r>
  <r>
    <n v="774"/>
    <s v="CA-2017-104220"/>
    <x v="289"/>
    <d v="2017-02-05T00:00:00"/>
    <x v="1"/>
    <s v="BV-11245"/>
    <s v="Benjamin Venier"/>
    <x v="1"/>
    <s v="United States"/>
    <s v="Des Moines"/>
    <s v="Iowa"/>
    <n v="50315"/>
    <x v="2"/>
    <s v="OFF-BI-10003910"/>
    <x v="1"/>
    <x v="8"/>
    <s v="DXL Angle-View Binders with Locking Rings by Samsill"/>
    <n v="7.71"/>
    <n v="1"/>
    <n v="0"/>
    <n v="3.4695"/>
    <n v="0.45"/>
  </r>
  <r>
    <n v="775"/>
    <s v="CA-2017-104220"/>
    <x v="289"/>
    <d v="2017-02-05T00:00:00"/>
    <x v="1"/>
    <s v="BV-11245"/>
    <s v="Benjamin Venier"/>
    <x v="1"/>
    <s v="United States"/>
    <s v="Des Moines"/>
    <s v="Iowa"/>
    <n v="50315"/>
    <x v="2"/>
    <s v="OFF-AR-10004648"/>
    <x v="1"/>
    <x v="6"/>
    <s v="Boston 19500 Mighty Mite Electric Pencil Sharpener"/>
    <n v="40.299999999999997"/>
    <n v="2"/>
    <n v="0"/>
    <n v="10.881"/>
    <n v="0.27"/>
  </r>
  <r>
    <n v="776"/>
    <s v="CA-2017-104220"/>
    <x v="289"/>
    <d v="2017-02-05T00:00:00"/>
    <x v="1"/>
    <s v="BV-11245"/>
    <s v="Benjamin Venier"/>
    <x v="1"/>
    <s v="United States"/>
    <s v="Des Moines"/>
    <s v="Iowa"/>
    <n v="50315"/>
    <x v="2"/>
    <s v="FUR-FU-10002597"/>
    <x v="0"/>
    <x v="5"/>
    <s v="C-Line Magnetic Cubicle Keepers, Clear Polypropylene"/>
    <n v="34.580000000000005"/>
    <n v="7"/>
    <n v="0"/>
    <n v="14.523600000000002"/>
    <n v="0.42"/>
  </r>
  <r>
    <n v="777"/>
    <s v="CA-2014-165974"/>
    <x v="290"/>
    <d v="2014-07-06T00:00:00"/>
    <x v="1"/>
    <s v="DL-12865"/>
    <s v="Dan Lawera"/>
    <x v="0"/>
    <s v="United States"/>
    <s v="Cincinnati"/>
    <s v="Ohio"/>
    <n v="45231"/>
    <x v="3"/>
    <s v="OFF-AR-10003405"/>
    <x v="1"/>
    <x v="6"/>
    <s v="Dixon My First Ticonderoga Pencil, #2"/>
    <n v="32.76"/>
    <n v="7"/>
    <n v="0.2"/>
    <n v="3.6854999999999958"/>
    <n v="0.11249999999999988"/>
  </r>
  <r>
    <n v="778"/>
    <s v="CA-2015-144267"/>
    <x v="291"/>
    <d v="2015-08-23T00:00:00"/>
    <x v="2"/>
    <s v="NZ-18565"/>
    <s v="Nick Zandusky"/>
    <x v="2"/>
    <s v="United States"/>
    <s v="San Francisco"/>
    <s v="California"/>
    <n v="94110"/>
    <x v="1"/>
    <s v="FUR-CH-10002335"/>
    <x v="0"/>
    <x v="1"/>
    <s v="Hon GuestStacker Chair"/>
    <n v="544.00800000000004"/>
    <n v="3"/>
    <n v="0.2"/>
    <n v="40.800600000000003"/>
    <n v="7.4999999999999997E-2"/>
  </r>
  <r>
    <n v="779"/>
    <s v="CA-2015-144267"/>
    <x v="291"/>
    <d v="2015-08-23T00:00:00"/>
    <x v="2"/>
    <s v="NZ-18565"/>
    <s v="Nick Zandusky"/>
    <x v="2"/>
    <s v="United States"/>
    <s v="San Francisco"/>
    <s v="California"/>
    <n v="94110"/>
    <x v="1"/>
    <s v="OFF-PA-10000157"/>
    <x v="1"/>
    <x v="10"/>
    <s v="Xerox 191"/>
    <n v="59.94"/>
    <n v="3"/>
    <n v="0"/>
    <n v="28.171799999999998"/>
    <n v="0.47"/>
  </r>
  <r>
    <n v="780"/>
    <s v="CA-2015-144267"/>
    <x v="291"/>
    <d v="2015-08-23T00:00:00"/>
    <x v="2"/>
    <s v="NZ-18565"/>
    <s v="Nick Zandusky"/>
    <x v="2"/>
    <s v="United States"/>
    <s v="San Francisco"/>
    <s v="California"/>
    <n v="94110"/>
    <x v="1"/>
    <s v="OFF-PA-10001947"/>
    <x v="1"/>
    <x v="10"/>
    <s v="Xerox 1974"/>
    <n v="23.92"/>
    <n v="4"/>
    <n v="0"/>
    <n v="11.720800000000001"/>
    <n v="0.49"/>
  </r>
  <r>
    <n v="781"/>
    <s v="CA-2015-144267"/>
    <x v="291"/>
    <d v="2015-08-23T00:00:00"/>
    <x v="2"/>
    <s v="NZ-18565"/>
    <s v="Nick Zandusky"/>
    <x v="2"/>
    <s v="United States"/>
    <s v="San Francisco"/>
    <s v="California"/>
    <n v="94110"/>
    <x v="1"/>
    <s v="OFF-PA-10003657"/>
    <x v="1"/>
    <x v="10"/>
    <s v="Xerox 1927"/>
    <n v="4.28"/>
    <n v="1"/>
    <n v="0"/>
    <n v="1.9259999999999997"/>
    <n v="0.4499999999999999"/>
  </r>
  <r>
    <n v="782"/>
    <s v="US-2015-157014"/>
    <x v="292"/>
    <d v="2015-10-06T00:00:00"/>
    <x v="0"/>
    <s v="BM-11785"/>
    <s v="Bryan Mills"/>
    <x v="0"/>
    <s v="United States"/>
    <s v="Columbus"/>
    <s v="Ohio"/>
    <n v="43229"/>
    <x v="3"/>
    <s v="OFF-BI-10001098"/>
    <x v="1"/>
    <x v="8"/>
    <s v="Acco D-Ring Binder w/DublLock"/>
    <n v="32.07"/>
    <n v="5"/>
    <n v="0.7"/>
    <n v="-22.448999999999991"/>
    <n v="-0.69999999999999973"/>
  </r>
  <r>
    <n v="783"/>
    <s v="US-2015-157014"/>
    <x v="292"/>
    <d v="2015-10-06T00:00:00"/>
    <x v="0"/>
    <s v="BM-11785"/>
    <s v="Bryan Mills"/>
    <x v="0"/>
    <s v="United States"/>
    <s v="Columbus"/>
    <s v="Ohio"/>
    <n v="43229"/>
    <x v="3"/>
    <s v="TEC-AC-10002167"/>
    <x v="2"/>
    <x v="11"/>
    <s v="Imation 8gb Micro Traveldrive Usb 2.0 Flash Drive"/>
    <n v="24"/>
    <n v="2"/>
    <n v="0.2"/>
    <n v="-2.6999999999999993"/>
    <n v="-0.11249999999999998"/>
  </r>
  <r>
    <n v="784"/>
    <s v="US-2015-157014"/>
    <x v="292"/>
    <d v="2015-10-06T00:00:00"/>
    <x v="0"/>
    <s v="BM-11785"/>
    <s v="Bryan Mills"/>
    <x v="0"/>
    <s v="United States"/>
    <s v="Columbus"/>
    <s v="Ohio"/>
    <n v="43229"/>
    <x v="3"/>
    <s v="FUR-BO-10004409"/>
    <x v="0"/>
    <x v="0"/>
    <s v="Safco Value Mate Series Steel Bookcases, Baked Enamel Finish on Steel, Gray"/>
    <n v="35.49"/>
    <n v="1"/>
    <n v="0.5"/>
    <n v="-15.615600000000001"/>
    <n v="-0.44"/>
  </r>
  <r>
    <n v="785"/>
    <s v="US-2015-157014"/>
    <x v="292"/>
    <d v="2015-10-06T00:00:00"/>
    <x v="0"/>
    <s v="BM-11785"/>
    <s v="Bryan Mills"/>
    <x v="0"/>
    <s v="United States"/>
    <s v="Columbus"/>
    <s v="Ohio"/>
    <n v="43229"/>
    <x v="3"/>
    <s v="TEC-AC-10000057"/>
    <x v="2"/>
    <x v="11"/>
    <s v="Microsoft Natural Ergonomic Keyboard 4000"/>
    <n v="47.984000000000002"/>
    <n v="2"/>
    <n v="0.2"/>
    <n v="0.59979999999999656"/>
    <n v="1.2499999999999928E-2"/>
  </r>
  <r>
    <n v="786"/>
    <s v="CA-2015-154921"/>
    <x v="293"/>
    <d v="2015-05-28T00:00:00"/>
    <x v="1"/>
    <s v="EA-14035"/>
    <s v="Erin Ashbrook"/>
    <x v="1"/>
    <s v="United States"/>
    <s v="Columbia"/>
    <s v="South Carolina"/>
    <n v="29203"/>
    <x v="0"/>
    <s v="OFF-EN-10000056"/>
    <x v="1"/>
    <x v="12"/>
    <s v="Cameo Buff Policy Envelopes"/>
    <n v="186.69"/>
    <n v="3"/>
    <n v="0"/>
    <n v="87.744299999999981"/>
    <n v="0.46999999999999992"/>
  </r>
  <r>
    <n v="787"/>
    <s v="CA-2017-129567"/>
    <x v="294"/>
    <d v="2017-03-21T00:00:00"/>
    <x v="0"/>
    <s v="CL-12565"/>
    <s v="Clay Ludtke"/>
    <x v="0"/>
    <s v="United States"/>
    <s v="Lancaster"/>
    <s v="California"/>
    <n v="93534"/>
    <x v="1"/>
    <s v="OFF-BI-10000014"/>
    <x v="1"/>
    <x v="8"/>
    <s v="Heavy-Duty E-Z-D Binders"/>
    <n v="17.456"/>
    <n v="2"/>
    <n v="0.2"/>
    <n v="5.8914"/>
    <n v="0.33750000000000002"/>
  </r>
  <r>
    <n v="788"/>
    <s v="CA-2015-154620"/>
    <x v="295"/>
    <d v="2015-12-16T00:00:00"/>
    <x v="1"/>
    <s v="LT-17110"/>
    <s v="Liz Thompson"/>
    <x v="0"/>
    <s v="United States"/>
    <s v="Lancaster"/>
    <s v="California"/>
    <n v="93534"/>
    <x v="1"/>
    <s v="FUR-CH-10004675"/>
    <x v="0"/>
    <x v="1"/>
    <s v="Lifetime Advantage Folding Chairs, 4/Carton"/>
    <n v="348.92800000000005"/>
    <n v="2"/>
    <n v="0.2"/>
    <n v="34.89279999999998"/>
    <n v="9.9999999999999922E-2"/>
  </r>
  <r>
    <n v="789"/>
    <s v="CA-2015-115938"/>
    <x v="153"/>
    <d v="2015-06-30T00:00:00"/>
    <x v="1"/>
    <s v="SA-20830"/>
    <s v="Sue Ann Reed"/>
    <x v="0"/>
    <s v="United States"/>
    <s v="Richmond"/>
    <s v="Virginia"/>
    <n v="23223"/>
    <x v="0"/>
    <s v="OFF-BI-10001543"/>
    <x v="1"/>
    <x v="8"/>
    <s v="GBC VeloBinder Manual Binding System"/>
    <n v="143.96"/>
    <n v="4"/>
    <n v="0"/>
    <n v="69.100800000000007"/>
    <n v="0.48000000000000004"/>
  </r>
  <r>
    <n v="790"/>
    <s v="CA-2015-115938"/>
    <x v="153"/>
    <d v="2015-06-30T00:00:00"/>
    <x v="1"/>
    <s v="SA-20830"/>
    <s v="Sue Ann Reed"/>
    <x v="0"/>
    <s v="United States"/>
    <s v="Richmond"/>
    <s v="Virginia"/>
    <n v="23223"/>
    <x v="0"/>
    <s v="OFF-ST-10001321"/>
    <x v="1"/>
    <x v="4"/>
    <s v="Decoflex Hanging Personal Folder File, Blue"/>
    <n v="15.42"/>
    <n v="1"/>
    <n v="0"/>
    <n v="4.1634000000000011"/>
    <n v="0.27000000000000007"/>
  </r>
  <r>
    <n v="791"/>
    <s v="CA-2015-115938"/>
    <x v="153"/>
    <d v="2015-06-30T00:00:00"/>
    <x v="1"/>
    <s v="SA-20830"/>
    <s v="Sue Ann Reed"/>
    <x v="0"/>
    <s v="United States"/>
    <s v="Richmond"/>
    <s v="Virginia"/>
    <n v="23223"/>
    <x v="0"/>
    <s v="OFF-BI-10001132"/>
    <x v="1"/>
    <x v="8"/>
    <s v="Acco PRESSTEX Data Binder with Storage Hooks, Dark Blue, 9 1/2&quot; X 11&quot;"/>
    <n v="43.04"/>
    <n v="8"/>
    <n v="0"/>
    <n v="21.089600000000001"/>
    <n v="0.49000000000000005"/>
  </r>
  <r>
    <n v="792"/>
    <s v="CA-2015-115938"/>
    <x v="153"/>
    <d v="2015-06-30T00:00:00"/>
    <x v="1"/>
    <s v="SA-20830"/>
    <s v="Sue Ann Reed"/>
    <x v="0"/>
    <s v="United States"/>
    <s v="Richmond"/>
    <s v="Virginia"/>
    <n v="23223"/>
    <x v="0"/>
    <s v="FUR-CH-10003199"/>
    <x v="0"/>
    <x v="1"/>
    <s v="Office Star - Contemporary Task Swivel Chair"/>
    <n v="332.94"/>
    <n v="3"/>
    <n v="0"/>
    <n v="79.905599999999993"/>
    <n v="0.24"/>
  </r>
  <r>
    <n v="793"/>
    <s v="CA-2016-105256"/>
    <x v="244"/>
    <d v="2016-05-20T00:00:00"/>
    <x v="3"/>
    <s v="JK-15730"/>
    <s v="Joe Kamberova"/>
    <x v="0"/>
    <s v="United States"/>
    <s v="Asheville"/>
    <s v="North Carolina"/>
    <n v="28806"/>
    <x v="0"/>
    <s v="TEC-PH-10001530"/>
    <x v="2"/>
    <x v="7"/>
    <s v="Cisco Unified IP Phone 7945G VoIP phone"/>
    <n v="1363.96"/>
    <n v="5"/>
    <n v="0.2"/>
    <n v="85.247500000000002"/>
    <n v="6.25E-2"/>
  </r>
  <r>
    <n v="794"/>
    <s v="CA-2014-156433"/>
    <x v="59"/>
    <d v="2014-09-26T00:00:00"/>
    <x v="1"/>
    <s v="ES-14020"/>
    <s v="Erica Smith"/>
    <x v="0"/>
    <s v="United States"/>
    <s v="San Francisco"/>
    <s v="California"/>
    <n v="94110"/>
    <x v="1"/>
    <s v="OFF-LA-10001569"/>
    <x v="1"/>
    <x v="2"/>
    <s v="Avery 499"/>
    <n v="9.9600000000000009"/>
    <n v="2"/>
    <n v="0"/>
    <n v="4.5815999999999999"/>
    <n v="0.45999999999999996"/>
  </r>
  <r>
    <n v="795"/>
    <s v="CA-2014-156433"/>
    <x v="59"/>
    <d v="2014-09-26T00:00:00"/>
    <x v="1"/>
    <s v="ES-14020"/>
    <s v="Erica Smith"/>
    <x v="0"/>
    <s v="United States"/>
    <s v="San Francisco"/>
    <s v="California"/>
    <n v="94110"/>
    <x v="1"/>
    <s v="OFF-PA-10003724"/>
    <x v="1"/>
    <x v="10"/>
    <s v="Wirebound Message Book, 4 per Page"/>
    <n v="21.72"/>
    <n v="4"/>
    <n v="0"/>
    <n v="10.642799999999999"/>
    <n v="0.49"/>
  </r>
  <r>
    <n v="796"/>
    <s v="CA-2017-151428"/>
    <x v="296"/>
    <d v="2017-09-26T00:00:00"/>
    <x v="1"/>
    <s v="RH-19495"/>
    <s v="Rick Hansen"/>
    <x v="0"/>
    <s v="United States"/>
    <s v="Rochester"/>
    <s v="Minnesota"/>
    <n v="55901"/>
    <x v="2"/>
    <s v="OFF-BI-10000546"/>
    <x v="1"/>
    <x v="8"/>
    <s v="Avery Durable Binders"/>
    <n v="20.16"/>
    <n v="7"/>
    <n v="0"/>
    <n v="9.8783999999999992"/>
    <n v="0.48999999999999994"/>
  </r>
  <r>
    <n v="797"/>
    <s v="CA-2015-124653"/>
    <x v="100"/>
    <d v="2015-12-26T00:00:00"/>
    <x v="2"/>
    <s v="DB-13120"/>
    <s v="David Bremer"/>
    <x v="1"/>
    <s v="United States"/>
    <s v="Rochester"/>
    <s v="New York"/>
    <n v="14609"/>
    <x v="3"/>
    <s v="OFF-PA-10000176"/>
    <x v="1"/>
    <x v="10"/>
    <s v="Xerox 1887"/>
    <n v="132.79"/>
    <n v="7"/>
    <n v="0"/>
    <n v="63.739199999999997"/>
    <n v="0.48"/>
  </r>
  <r>
    <n v="798"/>
    <s v="CA-2015-124653"/>
    <x v="100"/>
    <d v="2015-12-26T00:00:00"/>
    <x v="2"/>
    <s v="DB-13120"/>
    <s v="David Bremer"/>
    <x v="1"/>
    <s v="United States"/>
    <s v="Rochester"/>
    <s v="New York"/>
    <n v="14609"/>
    <x v="3"/>
    <s v="OFF-PA-10002365"/>
    <x v="1"/>
    <x v="10"/>
    <s v="Xerox 1967"/>
    <n v="12.96"/>
    <n v="2"/>
    <n v="0"/>
    <n v="6.2208000000000006"/>
    <n v="0.48000000000000004"/>
  </r>
  <r>
    <n v="799"/>
    <s v="CA-2015-124653"/>
    <x v="100"/>
    <d v="2015-12-26T00:00:00"/>
    <x v="2"/>
    <s v="DB-13120"/>
    <s v="David Bremer"/>
    <x v="1"/>
    <s v="United States"/>
    <s v="Rochester"/>
    <s v="New York"/>
    <n v="14609"/>
    <x v="3"/>
    <s v="OFF-LA-10002271"/>
    <x v="1"/>
    <x v="2"/>
    <s v="Smead Alpha-Z Color-Coded Second Alphabetical Labels and Starter Set"/>
    <n v="21.560000000000002"/>
    <n v="7"/>
    <n v="0"/>
    <n v="10.348799999999999"/>
    <n v="0.47999999999999987"/>
  </r>
  <r>
    <n v="800"/>
    <s v="CA-2015-101910"/>
    <x v="154"/>
    <d v="2015-12-03T00:00:00"/>
    <x v="1"/>
    <s v="CD-11920"/>
    <s v="Carlos Daly"/>
    <x v="0"/>
    <s v="United States"/>
    <s v="Lake Elsinore"/>
    <s v="California"/>
    <n v="92530"/>
    <x v="1"/>
    <s v="FUR-CH-10002647"/>
    <x v="0"/>
    <x v="1"/>
    <s v="Situations Contoured Folding Chairs, 4/Set"/>
    <n v="283.92"/>
    <n v="5"/>
    <n v="0.2"/>
    <n v="17.745000000000019"/>
    <n v="6.2500000000000069E-2"/>
  </r>
  <r>
    <n v="801"/>
    <s v="CA-2017-105809"/>
    <x v="297"/>
    <d v="2017-02-23T00:00:00"/>
    <x v="2"/>
    <s v="HW-14935"/>
    <s v="Helen Wasserman"/>
    <x v="1"/>
    <s v="United States"/>
    <s v="San Diego"/>
    <s v="California"/>
    <n v="92105"/>
    <x v="1"/>
    <s v="FUR-FU-10004090"/>
    <x v="0"/>
    <x v="5"/>
    <s v="Executive Impressions 14&quot; Contract Wall Clock"/>
    <n v="22.23"/>
    <n v="1"/>
    <n v="0"/>
    <n v="7.3358999999999988"/>
    <n v="0.32999999999999996"/>
  </r>
  <r>
    <n v="802"/>
    <s v="CA-2017-105809"/>
    <x v="297"/>
    <d v="2017-02-23T00:00:00"/>
    <x v="2"/>
    <s v="HW-14935"/>
    <s v="Helen Wasserman"/>
    <x v="1"/>
    <s v="United States"/>
    <s v="San Diego"/>
    <s v="California"/>
    <n v="92105"/>
    <x v="1"/>
    <s v="TEC-PH-10001580"/>
    <x v="2"/>
    <x v="7"/>
    <s v="Logitech Mobile Speakerphone P710e - speaker phone"/>
    <n v="215.96799999999999"/>
    <n v="2"/>
    <n v="0.2"/>
    <n v="18.897199999999991"/>
    <n v="8.7499999999999967E-2"/>
  </r>
  <r>
    <n v="803"/>
    <s v="CA-2016-136133"/>
    <x v="298"/>
    <d v="2016-08-23T00:00:00"/>
    <x v="0"/>
    <s v="HW-14935"/>
    <s v="Helen Wasserman"/>
    <x v="1"/>
    <s v="United States"/>
    <s v="New York City"/>
    <s v="New York"/>
    <n v="10024"/>
    <x v="3"/>
    <s v="OFF-AP-10000576"/>
    <x v="1"/>
    <x v="9"/>
    <s v="Belkin 7 Outlet SurgeMaster II"/>
    <n v="355.32"/>
    <n v="9"/>
    <n v="0"/>
    <n v="99.48960000000001"/>
    <n v="0.28000000000000003"/>
  </r>
  <r>
    <n v="804"/>
    <s v="CA-2016-115504"/>
    <x v="299"/>
    <d v="2016-03-17T00:00:00"/>
    <x v="1"/>
    <s v="MC-18130"/>
    <s v="Mike Caudle"/>
    <x v="1"/>
    <s v="United States"/>
    <s v="Monroe"/>
    <s v="Louisiana"/>
    <n v="71203"/>
    <x v="0"/>
    <s v="OFF-PA-10003953"/>
    <x v="1"/>
    <x v="10"/>
    <s v="Xerox 218"/>
    <n v="12.96"/>
    <n v="2"/>
    <n v="0"/>
    <n v="6.2208000000000006"/>
    <n v="0.48000000000000004"/>
  </r>
  <r>
    <n v="805"/>
    <s v="CA-2017-135783"/>
    <x v="300"/>
    <d v="2017-04-24T00:00:00"/>
    <x v="2"/>
    <s v="GM-14440"/>
    <s v="Gary McGarr"/>
    <x v="0"/>
    <s v="United States"/>
    <s v="San Francisco"/>
    <s v="California"/>
    <n v="94122"/>
    <x v="1"/>
    <s v="FUR-FU-10000794"/>
    <x v="0"/>
    <x v="5"/>
    <s v="Eldon Stackable Tray, Side-Load, Legal, Smoke"/>
    <n v="18.28"/>
    <n v="2"/>
    <n v="0"/>
    <n v="6.2151999999999994"/>
    <n v="0.33999999999999997"/>
  </r>
  <r>
    <n v="806"/>
    <s v="CA-2014-134313"/>
    <x v="301"/>
    <d v="2014-11-07T00:00:00"/>
    <x v="1"/>
    <s v="RA-19915"/>
    <s v="Russell Applegate"/>
    <x v="0"/>
    <s v="United States"/>
    <s v="Denver"/>
    <s v="Colorado"/>
    <n v="80219"/>
    <x v="1"/>
    <s v="OFF-AR-10001897"/>
    <x v="1"/>
    <x v="6"/>
    <s v="Model L Table or Wall-Mount Pencil Sharpener"/>
    <n v="43.176000000000002"/>
    <n v="3"/>
    <n v="0.2"/>
    <n v="4.3176000000000005"/>
    <n v="0.1"/>
  </r>
  <r>
    <n v="807"/>
    <s v="CA-2014-134313"/>
    <x v="301"/>
    <d v="2014-11-07T00:00:00"/>
    <x v="1"/>
    <s v="RA-19915"/>
    <s v="Russell Applegate"/>
    <x v="0"/>
    <s v="United States"/>
    <s v="Denver"/>
    <s v="Colorado"/>
    <n v="80219"/>
    <x v="1"/>
    <s v="TEC-PH-10001795"/>
    <x v="2"/>
    <x v="7"/>
    <s v="ClearOne CHATAttach 160 - speaker phone"/>
    <n v="1983.9680000000001"/>
    <n v="4"/>
    <n v="0.2"/>
    <n v="247.99599999999981"/>
    <n v="0.1249999999999999"/>
  </r>
  <r>
    <n v="808"/>
    <s v="CA-2015-140921"/>
    <x v="302"/>
    <d v="2015-02-05T00:00:00"/>
    <x v="2"/>
    <s v="AA-10375"/>
    <s v="Allen Armold"/>
    <x v="0"/>
    <s v="United States"/>
    <s v="Omaha"/>
    <s v="Nebraska"/>
    <n v="68104"/>
    <x v="2"/>
    <s v="FUR-FU-10003347"/>
    <x v="0"/>
    <x v="5"/>
    <s v="Coloredge Poster Frame"/>
    <n v="28.4"/>
    <n v="2"/>
    <n v="0"/>
    <n v="11.076000000000001"/>
    <n v="0.39"/>
  </r>
  <r>
    <n v="809"/>
    <s v="CA-2015-140921"/>
    <x v="302"/>
    <d v="2015-02-05T00:00:00"/>
    <x v="2"/>
    <s v="AA-10375"/>
    <s v="Allen Armold"/>
    <x v="0"/>
    <s v="United States"/>
    <s v="Omaha"/>
    <s v="Nebraska"/>
    <n v="68104"/>
    <x v="2"/>
    <s v="TEC-AC-10004901"/>
    <x v="2"/>
    <x v="11"/>
    <s v="Kensington SlimBlade Notebook Wireless Mouse with Nano Receiver "/>
    <n v="149.97"/>
    <n v="3"/>
    <n v="0"/>
    <n v="50.989800000000002"/>
    <n v="0.34"/>
  </r>
  <r>
    <n v="810"/>
    <s v="CA-2014-151995"/>
    <x v="303"/>
    <d v="2014-10-15T00:00:00"/>
    <x v="2"/>
    <s v="ZC-21910"/>
    <s v="Zuschuss Carroll"/>
    <x v="0"/>
    <s v="United States"/>
    <s v="Edmonds"/>
    <s v="Washington"/>
    <n v="98026"/>
    <x v="1"/>
    <s v="OFF-AR-10003190"/>
    <x v="1"/>
    <x v="6"/>
    <s v="Newell 32"/>
    <n v="11.52"/>
    <n v="4"/>
    <n v="0"/>
    <n v="3.2256"/>
    <n v="0.28000000000000003"/>
  </r>
  <r>
    <n v="811"/>
    <s v="CA-2014-151995"/>
    <x v="303"/>
    <d v="2014-10-15T00:00:00"/>
    <x v="2"/>
    <s v="ZC-21910"/>
    <s v="Zuschuss Carroll"/>
    <x v="0"/>
    <s v="United States"/>
    <s v="Edmonds"/>
    <s v="Washington"/>
    <n v="98026"/>
    <x v="1"/>
    <s v="FUR-TA-10002903"/>
    <x v="0"/>
    <x v="3"/>
    <s v="Bevis Round Bullnose 29&quot; High Table Top"/>
    <n v="1298.55"/>
    <n v="5"/>
    <n v="0"/>
    <n v="311.65199999999999"/>
    <n v="0.24"/>
  </r>
  <r>
    <n v="812"/>
    <s v="CA-2014-151995"/>
    <x v="303"/>
    <d v="2014-10-15T00:00:00"/>
    <x v="2"/>
    <s v="ZC-21910"/>
    <s v="Zuschuss Carroll"/>
    <x v="0"/>
    <s v="United States"/>
    <s v="Edmonds"/>
    <s v="Washington"/>
    <n v="98026"/>
    <x v="1"/>
    <s v="OFF-AP-10000240"/>
    <x v="1"/>
    <x v="9"/>
    <s v="Belkin F9G930V10-GRY 9 Outlet Surge"/>
    <n v="213.92"/>
    <n v="4"/>
    <n v="0"/>
    <n v="62.036799999999971"/>
    <n v="0.28999999999999987"/>
  </r>
  <r>
    <n v="813"/>
    <s v="CA-2014-151995"/>
    <x v="303"/>
    <d v="2014-10-15T00:00:00"/>
    <x v="2"/>
    <s v="ZC-21910"/>
    <s v="Zuschuss Carroll"/>
    <x v="0"/>
    <s v="United States"/>
    <s v="Edmonds"/>
    <s v="Washington"/>
    <n v="98026"/>
    <x v="1"/>
    <s v="TEC-AC-10001101"/>
    <x v="2"/>
    <x v="11"/>
    <s v="Sony 16GB Class 10 Micro SDHC R40 Memory Card"/>
    <n v="25.78"/>
    <n v="2"/>
    <n v="0"/>
    <n v="2.5779999999999994"/>
    <n v="9.9999999999999978E-2"/>
  </r>
  <r>
    <n v="814"/>
    <s v="CA-2017-143686"/>
    <x v="304"/>
    <d v="2017-05-14T00:00:00"/>
    <x v="3"/>
    <s v="PJ-19015"/>
    <s v="Pauline Johnson"/>
    <x v="0"/>
    <s v="United States"/>
    <s v="Santa Ana"/>
    <s v="California"/>
    <n v="92704"/>
    <x v="1"/>
    <s v="FUR-FU-10000794"/>
    <x v="0"/>
    <x v="5"/>
    <s v="Eldon Stackable Tray, Side-Load, Legal, Smoke"/>
    <n v="18.28"/>
    <n v="2"/>
    <n v="0"/>
    <n v="6.2151999999999994"/>
    <n v="0.33999999999999997"/>
  </r>
  <r>
    <n v="815"/>
    <s v="CA-2017-143686"/>
    <x v="304"/>
    <d v="2017-05-14T00:00:00"/>
    <x v="3"/>
    <s v="PJ-19015"/>
    <s v="Pauline Johnson"/>
    <x v="0"/>
    <s v="United States"/>
    <s v="Santa Ana"/>
    <s v="California"/>
    <n v="92704"/>
    <x v="1"/>
    <s v="TEC-AC-10001838"/>
    <x v="2"/>
    <x v="11"/>
    <s v="Razer Tiamat Over Ear 7.1 Surround Sound PC Gaming Headset"/>
    <n v="1399.93"/>
    <n v="7"/>
    <n v="0"/>
    <n v="601.96990000000005"/>
    <n v="0.43"/>
  </r>
  <r>
    <n v="816"/>
    <s v="CA-2015-106565"/>
    <x v="305"/>
    <d v="2015-03-23T00:00:00"/>
    <x v="2"/>
    <s v="BW-11110"/>
    <s v="Bart Watters"/>
    <x v="1"/>
    <s v="United States"/>
    <s v="Milwaukee"/>
    <s v="Wisconsin"/>
    <n v="53209"/>
    <x v="2"/>
    <s v="OFF-PA-10000061"/>
    <x v="1"/>
    <x v="10"/>
    <s v="Xerox 205"/>
    <n v="51.84"/>
    <n v="8"/>
    <n v="0"/>
    <n v="24.883200000000002"/>
    <n v="0.48000000000000004"/>
  </r>
  <r>
    <n v="817"/>
    <s v="CA-2016-149370"/>
    <x v="306"/>
    <d v="2016-09-19T00:00:00"/>
    <x v="1"/>
    <s v="DB-13210"/>
    <s v="Dean Braden"/>
    <x v="0"/>
    <s v="United States"/>
    <s v="Philadelphia"/>
    <s v="Pennsylvania"/>
    <n v="19140"/>
    <x v="3"/>
    <s v="OFF-PA-10003651"/>
    <x v="1"/>
    <x v="10"/>
    <s v="Xerox 1968"/>
    <n v="5.3440000000000003"/>
    <n v="1"/>
    <n v="0.2"/>
    <n v="1.8703999999999998"/>
    <n v="0.35"/>
  </r>
  <r>
    <n v="818"/>
    <s v="CA-2014-140858"/>
    <x v="307"/>
    <d v="2014-07-02T00:00:00"/>
    <x v="1"/>
    <s v="CA-12775"/>
    <s v="Cynthia Arntzen"/>
    <x v="0"/>
    <s v="United States"/>
    <s v="Philadelphia"/>
    <s v="Pennsylvania"/>
    <n v="19140"/>
    <x v="3"/>
    <s v="OFF-PA-10000304"/>
    <x v="1"/>
    <x v="10"/>
    <s v="Xerox 1995"/>
    <n v="41.472000000000008"/>
    <n v="8"/>
    <n v="0.2"/>
    <n v="14.5152"/>
    <n v="0.34999999999999992"/>
  </r>
  <r>
    <n v="819"/>
    <s v="CA-2014-140858"/>
    <x v="307"/>
    <d v="2014-07-02T00:00:00"/>
    <x v="1"/>
    <s v="CA-12775"/>
    <s v="Cynthia Arntzen"/>
    <x v="0"/>
    <s v="United States"/>
    <s v="Philadelphia"/>
    <s v="Pennsylvania"/>
    <n v="19140"/>
    <x v="3"/>
    <s v="OFF-BI-10003094"/>
    <x v="1"/>
    <x v="8"/>
    <s v="Self-Adhesive Ring Binder Labels"/>
    <n v="3.168000000000001"/>
    <n v="3"/>
    <n v="0.7"/>
    <n v="-2.4287999999999998"/>
    <n v="-0.76666666666666639"/>
  </r>
  <r>
    <n v="820"/>
    <s v="CA-2014-140858"/>
    <x v="307"/>
    <d v="2014-07-02T00:00:00"/>
    <x v="1"/>
    <s v="CA-12775"/>
    <s v="Cynthia Arntzen"/>
    <x v="0"/>
    <s v="United States"/>
    <s v="Philadelphia"/>
    <s v="Pennsylvania"/>
    <n v="19140"/>
    <x v="3"/>
    <s v="FUR-CH-10001394"/>
    <x v="0"/>
    <x v="1"/>
    <s v="Global Leather Executive Chair"/>
    <n v="1228.4649999999999"/>
    <n v="5"/>
    <n v="0.3"/>
    <n v="0"/>
    <n v="0"/>
  </r>
  <r>
    <n v="821"/>
    <s v="CA-2014-140858"/>
    <x v="307"/>
    <d v="2014-07-02T00:00:00"/>
    <x v="1"/>
    <s v="CA-12775"/>
    <s v="Cynthia Arntzen"/>
    <x v="0"/>
    <s v="United States"/>
    <s v="Philadelphia"/>
    <s v="Pennsylvania"/>
    <n v="19140"/>
    <x v="3"/>
    <s v="OFF-BI-10004230"/>
    <x v="1"/>
    <x v="8"/>
    <s v="GBC Recycled Grain Textured Covers"/>
    <n v="31.086000000000006"/>
    <n v="3"/>
    <n v="0.7"/>
    <n v="-22.796399999999991"/>
    <n v="-0.73333333333333295"/>
  </r>
  <r>
    <n v="822"/>
    <s v="CA-2014-140858"/>
    <x v="307"/>
    <d v="2014-07-02T00:00:00"/>
    <x v="1"/>
    <s v="CA-12775"/>
    <s v="Cynthia Arntzen"/>
    <x v="0"/>
    <s v="United States"/>
    <s v="Philadelphia"/>
    <s v="Pennsylvania"/>
    <n v="19140"/>
    <x v="3"/>
    <s v="OFF-PA-10003395"/>
    <x v="1"/>
    <x v="10"/>
    <s v="Xerox 1941"/>
    <n v="335.52"/>
    <n v="4"/>
    <n v="0.2"/>
    <n v="117.43199999999999"/>
    <n v="0.35"/>
  </r>
  <r>
    <n v="823"/>
    <s v="CA-2017-101434"/>
    <x v="308"/>
    <d v="2017-06-27T00:00:00"/>
    <x v="1"/>
    <s v="TR-21325"/>
    <s v="Toby Ritter"/>
    <x v="0"/>
    <s v="United States"/>
    <s v="Belleville"/>
    <s v="New Jersey"/>
    <n v="7109"/>
    <x v="3"/>
    <s v="TEC-AC-10002402"/>
    <x v="2"/>
    <x v="11"/>
    <s v="Razer Kraken PRO Over Ear PC and Music Headset"/>
    <n v="239.96999999999997"/>
    <n v="3"/>
    <n v="0"/>
    <n v="71.990999999999985"/>
    <n v="0.3"/>
  </r>
  <r>
    <n v="824"/>
    <s v="CA-2017-101434"/>
    <x v="308"/>
    <d v="2017-06-27T00:00:00"/>
    <x v="1"/>
    <s v="TR-21325"/>
    <s v="Toby Ritter"/>
    <x v="0"/>
    <s v="United States"/>
    <s v="Belleville"/>
    <s v="New Jersey"/>
    <n v="7109"/>
    <x v="3"/>
    <s v="OFF-LA-10003223"/>
    <x v="1"/>
    <x v="2"/>
    <s v="Avery 508"/>
    <n v="9.82"/>
    <n v="2"/>
    <n v="0"/>
    <n v="4.8117999999999999"/>
    <n v="0.49"/>
  </r>
  <r>
    <n v="825"/>
    <s v="US-2014-102071"/>
    <x v="309"/>
    <d v="2014-05-15T00:00:00"/>
    <x v="1"/>
    <s v="PG-18820"/>
    <s v="Patrick Gardner"/>
    <x v="0"/>
    <s v="United States"/>
    <s v="San Francisco"/>
    <s v="California"/>
    <n v="94110"/>
    <x v="1"/>
    <s v="TEC-AC-10003441"/>
    <x v="2"/>
    <x v="11"/>
    <s v="Kingston Digital DataTraveler 32GB USB 2.0"/>
    <n v="67.8"/>
    <n v="4"/>
    <n v="0"/>
    <n v="4.0679999999999978"/>
    <n v="5.999999999999997E-2"/>
  </r>
  <r>
    <n v="826"/>
    <s v="US-2014-102071"/>
    <x v="309"/>
    <d v="2014-05-15T00:00:00"/>
    <x v="1"/>
    <s v="PG-18820"/>
    <s v="Patrick Gardner"/>
    <x v="0"/>
    <s v="United States"/>
    <s v="San Francisco"/>
    <s v="California"/>
    <n v="94110"/>
    <x v="1"/>
    <s v="TEC-AC-10000109"/>
    <x v="2"/>
    <x v="11"/>
    <s v="Sony Micro Vault Click 16 GB USB 2.0 Flash Drive"/>
    <n v="167.97"/>
    <n v="3"/>
    <n v="0"/>
    <n v="40.31280000000001"/>
    <n v="0.24000000000000007"/>
  </r>
  <r>
    <n v="827"/>
    <s v="CA-2017-126956"/>
    <x v="170"/>
    <d v="2017-08-28T00:00:00"/>
    <x v="1"/>
    <s v="GT-14710"/>
    <s v="Greg Tran"/>
    <x v="0"/>
    <s v="United States"/>
    <s v="Lakeville"/>
    <s v="Minnesota"/>
    <n v="55044"/>
    <x v="2"/>
    <s v="OFF-FA-10002280"/>
    <x v="1"/>
    <x v="13"/>
    <s v="Advantus Plastic Paper Clips"/>
    <n v="35"/>
    <n v="7"/>
    <n v="0"/>
    <n v="16.8"/>
    <n v="0.48000000000000004"/>
  </r>
  <r>
    <n v="828"/>
    <s v="CA-2017-126956"/>
    <x v="170"/>
    <d v="2017-08-28T00:00:00"/>
    <x v="1"/>
    <s v="GT-14710"/>
    <s v="Greg Tran"/>
    <x v="0"/>
    <s v="United States"/>
    <s v="Lakeville"/>
    <s v="Minnesota"/>
    <n v="55044"/>
    <x v="2"/>
    <s v="OFF-SU-10000381"/>
    <x v="1"/>
    <x v="14"/>
    <s v="Acme Forged Steel Scissors with Black Enamel Handles"/>
    <n v="37.24"/>
    <n v="4"/>
    <n v="0"/>
    <n v="10.799599999999998"/>
    <n v="0.28999999999999992"/>
  </r>
  <r>
    <n v="829"/>
    <s v="CA-2017-126956"/>
    <x v="170"/>
    <d v="2017-08-28T00:00:00"/>
    <x v="1"/>
    <s v="GT-14710"/>
    <s v="Greg Tran"/>
    <x v="0"/>
    <s v="United States"/>
    <s v="Lakeville"/>
    <s v="Minnesota"/>
    <n v="55044"/>
    <x v="2"/>
    <s v="OFF-EN-10004459"/>
    <x v="1"/>
    <x v="12"/>
    <s v="Security-Tint Envelopes"/>
    <n v="15.28"/>
    <n v="2"/>
    <n v="0"/>
    <n v="7.4871999999999996"/>
    <n v="0.49"/>
  </r>
  <r>
    <n v="830"/>
    <s v="CA-2017-129462"/>
    <x v="114"/>
    <d v="2017-06-21T00:00:00"/>
    <x v="0"/>
    <s v="JE-15745"/>
    <s v="Joel Eaton"/>
    <x v="0"/>
    <s v="United States"/>
    <s v="Florence"/>
    <s v="Kentucky"/>
    <n v="41042"/>
    <x v="0"/>
    <s v="FUR-CH-10000665"/>
    <x v="0"/>
    <x v="1"/>
    <s v="Global Airflow Leather Mesh Back Chair, Black"/>
    <n v="301.95999999999998"/>
    <n v="2"/>
    <n v="0"/>
    <n v="90.587999999999965"/>
    <n v="0.29999999999999993"/>
  </r>
  <r>
    <n v="831"/>
    <s v="CA-2017-129462"/>
    <x v="114"/>
    <d v="2017-06-21T00:00:00"/>
    <x v="0"/>
    <s v="JE-15745"/>
    <s v="Joel Eaton"/>
    <x v="0"/>
    <s v="United States"/>
    <s v="Florence"/>
    <s v="Kentucky"/>
    <n v="41042"/>
    <x v="0"/>
    <s v="OFF-AP-10003884"/>
    <x v="1"/>
    <x v="9"/>
    <s v="Fellowes Smart Surge Ten-Outlet Protector, Platinum"/>
    <n v="180.66"/>
    <n v="3"/>
    <n v="0"/>
    <n v="50.584800000000008"/>
    <n v="0.28000000000000003"/>
  </r>
  <r>
    <n v="832"/>
    <s v="CA-2017-129462"/>
    <x v="114"/>
    <d v="2017-06-21T00:00:00"/>
    <x v="0"/>
    <s v="JE-15745"/>
    <s v="Joel Eaton"/>
    <x v="0"/>
    <s v="United States"/>
    <s v="Florence"/>
    <s v="Kentucky"/>
    <n v="41042"/>
    <x v="0"/>
    <s v="TEC-PH-10001557"/>
    <x v="2"/>
    <x v="7"/>
    <s v="Pyle PMP37LED"/>
    <n v="191.98"/>
    <n v="2"/>
    <n v="0"/>
    <n v="51.834599999999995"/>
    <n v="0.26999999999999996"/>
  </r>
  <r>
    <n v="833"/>
    <s v="CA-2017-129462"/>
    <x v="114"/>
    <d v="2017-06-21T00:00:00"/>
    <x v="0"/>
    <s v="JE-15745"/>
    <s v="Joel Eaton"/>
    <x v="0"/>
    <s v="United States"/>
    <s v="Florence"/>
    <s v="Kentucky"/>
    <n v="41042"/>
    <x v="0"/>
    <s v="TEC-PH-10002085"/>
    <x v="2"/>
    <x v="7"/>
    <s v="Clarity 53712"/>
    <n v="65.989999999999995"/>
    <n v="1"/>
    <n v="0"/>
    <n v="17.157400000000003"/>
    <n v="0.26000000000000006"/>
  </r>
  <r>
    <n v="834"/>
    <s v="CA-2016-165316"/>
    <x v="310"/>
    <d v="2016-07-27T00:00:00"/>
    <x v="1"/>
    <s v="JB-15400"/>
    <s v="Jennifer Braxton"/>
    <x v="1"/>
    <s v="United States"/>
    <s v="Tampa"/>
    <s v="Florida"/>
    <n v="33614"/>
    <x v="0"/>
    <s v="OFF-AR-10002956"/>
    <x v="1"/>
    <x v="6"/>
    <s v="Boston 16801 Nautilus Battery Pencil Sharpener"/>
    <n v="35.216000000000001"/>
    <n v="2"/>
    <n v="0.2"/>
    <n v="2.6411999999999995"/>
    <n v="7.4999999999999983E-2"/>
  </r>
  <r>
    <n v="835"/>
    <s v="CA-2016-165316"/>
    <x v="310"/>
    <d v="2016-07-27T00:00:00"/>
    <x v="1"/>
    <s v="JB-15400"/>
    <s v="Jennifer Braxton"/>
    <x v="1"/>
    <s v="United States"/>
    <s v="Tampa"/>
    <s v="Florida"/>
    <n v="33614"/>
    <x v="0"/>
    <s v="OFF-AP-10003266"/>
    <x v="1"/>
    <x v="9"/>
    <s v="Holmes Replacement Filter for HEPA Air Cleaner, Large Room"/>
    <n v="23.696000000000002"/>
    <n v="2"/>
    <n v="0.2"/>
    <n v="6.5164"/>
    <n v="0.27499999999999997"/>
  </r>
  <r>
    <n v="836"/>
    <s v="CA-2016-165316"/>
    <x v="310"/>
    <d v="2016-07-27T00:00:00"/>
    <x v="1"/>
    <s v="JB-15400"/>
    <s v="Jennifer Braxton"/>
    <x v="1"/>
    <s v="United States"/>
    <s v="Tampa"/>
    <s v="Florida"/>
    <n v="33614"/>
    <x v="0"/>
    <s v="TEC-MA-10004002"/>
    <x v="2"/>
    <x v="15"/>
    <s v="Zebra GX420t Direct Thermal/Thermal Transfer Printer"/>
    <n v="265.47500000000002"/>
    <n v="1"/>
    <n v="0.5"/>
    <n v="-111.49950000000007"/>
    <n v="-0.42000000000000021"/>
  </r>
  <r>
    <n v="837"/>
    <s v="US-2014-115987"/>
    <x v="78"/>
    <d v="2014-09-13T00:00:00"/>
    <x v="0"/>
    <s v="LH-17020"/>
    <s v="Lisa Hazard"/>
    <x v="0"/>
    <s v="United States"/>
    <s v="Tyler"/>
    <s v="Texas"/>
    <n v="75701"/>
    <x v="2"/>
    <s v="OFF-BI-10001071"/>
    <x v="1"/>
    <x v="8"/>
    <s v="GBC ProClick Punch Binding System"/>
    <n v="51.183999999999983"/>
    <n v="4"/>
    <n v="0.8"/>
    <n v="-79.335199999999986"/>
    <n v="-1.5500000000000003"/>
  </r>
  <r>
    <n v="838"/>
    <s v="US-2017-156083"/>
    <x v="259"/>
    <d v="2017-11-11T00:00:00"/>
    <x v="1"/>
    <s v="JL-15175"/>
    <s v="James Lanier"/>
    <x v="2"/>
    <s v="United States"/>
    <s v="Columbia"/>
    <s v="Tennessee"/>
    <n v="38401"/>
    <x v="0"/>
    <s v="OFF-PA-10001560"/>
    <x v="1"/>
    <x v="10"/>
    <s v="Adams Telephone Message Books, 5 1/4” x 11”"/>
    <n v="9.6640000000000015"/>
    <n v="2"/>
    <n v="0.2"/>
    <n v="3.2615999999999996"/>
    <n v="0.33749999999999991"/>
  </r>
  <r>
    <n v="839"/>
    <s v="US-2016-137547"/>
    <x v="311"/>
    <d v="2016-03-12T00:00:00"/>
    <x v="1"/>
    <s v="EB-13705"/>
    <s v="Ed Braxton"/>
    <x v="1"/>
    <s v="United States"/>
    <s v="Fort Worth"/>
    <s v="Texas"/>
    <n v="76106"/>
    <x v="2"/>
    <s v="TEC-PH-10002365"/>
    <x v="2"/>
    <x v="7"/>
    <s v="Belkin Grip Candy Sheer Case / Cover for iPhone 5 and 5S"/>
    <n v="21.071999999999999"/>
    <n v="3"/>
    <n v="0.2"/>
    <n v="1.5804"/>
    <n v="7.5000000000000011E-2"/>
  </r>
  <r>
    <n v="840"/>
    <s v="CA-2015-100454"/>
    <x v="312"/>
    <d v="2015-11-25T00:00:00"/>
    <x v="1"/>
    <s v="BM-11650"/>
    <s v="Brian Moss"/>
    <x v="1"/>
    <s v="United States"/>
    <s v="New York City"/>
    <s v="New York"/>
    <n v="10035"/>
    <x v="3"/>
    <s v="OFF-AR-10004648"/>
    <x v="1"/>
    <x v="6"/>
    <s v="Boston 19500 Mighty Mite Electric Pencil Sharpener"/>
    <n v="60.449999999999996"/>
    <n v="3"/>
    <n v="0"/>
    <n v="16.3215"/>
    <n v="0.27"/>
  </r>
  <r>
    <n v="841"/>
    <s v="CA-2015-100454"/>
    <x v="312"/>
    <d v="2015-11-25T00:00:00"/>
    <x v="1"/>
    <s v="BM-11650"/>
    <s v="Brian Moss"/>
    <x v="1"/>
    <s v="United States"/>
    <s v="New York City"/>
    <s v="New York"/>
    <n v="10035"/>
    <x v="3"/>
    <s v="OFF-AR-10002578"/>
    <x v="1"/>
    <x v="6"/>
    <s v="Newell 335"/>
    <n v="11.52"/>
    <n v="4"/>
    <n v="0"/>
    <n v="3.3407999999999998"/>
    <n v="0.28999999999999998"/>
  </r>
  <r>
    <n v="842"/>
    <s v="CA-2015-100454"/>
    <x v="312"/>
    <d v="2015-11-25T00:00:00"/>
    <x v="1"/>
    <s v="BM-11650"/>
    <s v="Brian Moss"/>
    <x v="1"/>
    <s v="United States"/>
    <s v="New York City"/>
    <s v="New York"/>
    <n v="10035"/>
    <x v="3"/>
    <s v="FUR-BO-10001519"/>
    <x v="0"/>
    <x v="0"/>
    <s v="O'Sullivan 3-Shelf Heavy-Duty Bookcases"/>
    <n v="186.048"/>
    <n v="4"/>
    <n v="0.2"/>
    <n v="9.3024000000000058"/>
    <n v="5.0000000000000031E-2"/>
  </r>
  <r>
    <n v="843"/>
    <s v="CA-2016-161669"/>
    <x v="77"/>
    <d v="2016-11-09T00:00:00"/>
    <x v="2"/>
    <s v="EM-14095"/>
    <s v="Eudokia Martin"/>
    <x v="1"/>
    <s v="United States"/>
    <s v="Los Angeles"/>
    <s v="California"/>
    <n v="90036"/>
    <x v="1"/>
    <s v="OFF-BI-10001294"/>
    <x v="1"/>
    <x v="8"/>
    <s v="Fellowes Binding Cases"/>
    <n v="37.44"/>
    <n v="4"/>
    <n v="0.2"/>
    <n v="11.699999999999996"/>
    <n v="0.31249999999999989"/>
  </r>
  <r>
    <n v="844"/>
    <s v="CA-2016-161669"/>
    <x v="77"/>
    <d v="2016-11-09T00:00:00"/>
    <x v="2"/>
    <s v="EM-14095"/>
    <s v="Eudokia Martin"/>
    <x v="1"/>
    <s v="United States"/>
    <s v="Los Angeles"/>
    <s v="California"/>
    <n v="90036"/>
    <x v="1"/>
    <s v="OFF-BI-10001636"/>
    <x v="1"/>
    <x v="8"/>
    <s v="Ibico Plastic and Wire Spiral Binding Combs"/>
    <n v="26.975999999999999"/>
    <n v="4"/>
    <n v="0.2"/>
    <n v="8.767199999999999"/>
    <n v="0.32499999999999996"/>
  </r>
  <r>
    <n v="845"/>
    <s v="CA-2016-161669"/>
    <x v="77"/>
    <d v="2016-11-09T00:00:00"/>
    <x v="2"/>
    <s v="EM-14095"/>
    <s v="Eudokia Martin"/>
    <x v="1"/>
    <s v="United States"/>
    <s v="Los Angeles"/>
    <s v="California"/>
    <n v="90036"/>
    <x v="1"/>
    <s v="OFF-SU-10002503"/>
    <x v="1"/>
    <x v="14"/>
    <s v="Acme Preferred Stainless Steel Scissors"/>
    <n v="11.36"/>
    <n v="2"/>
    <n v="0"/>
    <n v="3.2943999999999996"/>
    <n v="0.28999999999999998"/>
  </r>
  <r>
    <n v="846"/>
    <s v="CA-2016-161669"/>
    <x v="77"/>
    <d v="2016-11-09T00:00:00"/>
    <x v="2"/>
    <s v="EM-14095"/>
    <s v="Eudokia Martin"/>
    <x v="1"/>
    <s v="United States"/>
    <s v="Los Angeles"/>
    <s v="California"/>
    <n v="90036"/>
    <x v="1"/>
    <s v="OFF-LA-10004093"/>
    <x v="1"/>
    <x v="2"/>
    <s v="Avery 486"/>
    <n v="14.62"/>
    <n v="2"/>
    <n v="0"/>
    <n v="6.8713999999999995"/>
    <n v="0.47"/>
  </r>
  <r>
    <n v="847"/>
    <s v="CA-2015-114300"/>
    <x v="313"/>
    <d v="2015-10-17T00:00:00"/>
    <x v="1"/>
    <s v="AF-10885"/>
    <s v="Art Foster"/>
    <x v="0"/>
    <s v="United States"/>
    <s v="Louisville"/>
    <s v="Kentucky"/>
    <n v="40214"/>
    <x v="0"/>
    <s v="TEC-PH-10001552"/>
    <x v="2"/>
    <x v="7"/>
    <s v="I Need's 3d Hello Kitty Hybrid Silicone Case Cover for HTC One X 4g with 3d Hello Kitty Stylus Pen Green/pink"/>
    <n v="83.72"/>
    <n v="7"/>
    <n v="0"/>
    <n v="23.441600000000005"/>
    <n v="0.28000000000000008"/>
  </r>
  <r>
    <n v="848"/>
    <s v="CA-2015-114300"/>
    <x v="313"/>
    <d v="2015-10-17T00:00:00"/>
    <x v="1"/>
    <s v="AF-10885"/>
    <s v="Art Foster"/>
    <x v="0"/>
    <s v="United States"/>
    <s v="Louisville"/>
    <s v="Kentucky"/>
    <n v="40214"/>
    <x v="0"/>
    <s v="FUR-CH-10001891"/>
    <x v="0"/>
    <x v="1"/>
    <s v="Global Deluxe Office Fabric Chairs"/>
    <n v="287.94"/>
    <n v="3"/>
    <n v="0"/>
    <n v="77.743800000000022"/>
    <n v="0.27000000000000007"/>
  </r>
  <r>
    <n v="849"/>
    <s v="CA-2017-107503"/>
    <x v="314"/>
    <d v="2017-01-06T00:00:00"/>
    <x v="1"/>
    <s v="GA-14725"/>
    <s v="Guy Armstrong"/>
    <x v="0"/>
    <s v="United States"/>
    <s v="Lorain"/>
    <s v="Ohio"/>
    <n v="44052"/>
    <x v="3"/>
    <s v="FUR-FU-10003878"/>
    <x v="0"/>
    <x v="5"/>
    <s v="Linden 10&quot; Round Wall Clock, Black"/>
    <n v="48.896000000000001"/>
    <n v="4"/>
    <n v="0.2"/>
    <n v="8.5567999999999991"/>
    <n v="0.17499999999999999"/>
  </r>
  <r>
    <n v="850"/>
    <s v="CA-2014-107755"/>
    <x v="315"/>
    <d v="2014-02-12T00:00:00"/>
    <x v="1"/>
    <s v="CK-12760"/>
    <s v="Cyma Kinney"/>
    <x v="1"/>
    <s v="United States"/>
    <s v="Linden"/>
    <s v="New Jersey"/>
    <n v="7036"/>
    <x v="3"/>
    <s v="TEC-AC-10000710"/>
    <x v="2"/>
    <x v="11"/>
    <s v="Maxell DVD-RAM Discs"/>
    <n v="115.36"/>
    <n v="7"/>
    <n v="0"/>
    <n v="49.604800000000012"/>
    <n v="0.4300000000000001"/>
  </r>
  <r>
    <n v="851"/>
    <s v="CA-2016-152534"/>
    <x v="23"/>
    <d v="2016-06-25T00:00:00"/>
    <x v="0"/>
    <s v="DP-13105"/>
    <s v="Dave Poirier"/>
    <x v="1"/>
    <s v="United States"/>
    <s v="Salinas"/>
    <s v="California"/>
    <n v="93905"/>
    <x v="1"/>
    <s v="OFF-AR-10002335"/>
    <x v="1"/>
    <x v="6"/>
    <s v="DIXON Oriole Pencils"/>
    <n v="5.16"/>
    <n v="2"/>
    <n v="0"/>
    <n v="1.3416000000000001"/>
    <n v="0.26"/>
  </r>
  <r>
    <n v="852"/>
    <s v="CA-2016-152534"/>
    <x v="23"/>
    <d v="2016-06-25T00:00:00"/>
    <x v="0"/>
    <s v="DP-13105"/>
    <s v="Dave Poirier"/>
    <x v="1"/>
    <s v="United States"/>
    <s v="Salinas"/>
    <s v="California"/>
    <n v="93905"/>
    <x v="1"/>
    <s v="OFF-PA-10001870"/>
    <x v="1"/>
    <x v="10"/>
    <s v="Xerox 202"/>
    <n v="38.880000000000003"/>
    <n v="6"/>
    <n v="0"/>
    <n v="18.662400000000002"/>
    <n v="0.48000000000000004"/>
  </r>
  <r>
    <n v="853"/>
    <s v="CA-2016-113747"/>
    <x v="316"/>
    <d v="2016-06-04T00:00:00"/>
    <x v="1"/>
    <s v="VD-21670"/>
    <s v="Valerie Dominguez"/>
    <x v="0"/>
    <s v="United States"/>
    <s v="Jackson"/>
    <s v="Mississippi"/>
    <n v="39212"/>
    <x v="0"/>
    <s v="OFF-AR-10003373"/>
    <x v="1"/>
    <x v="6"/>
    <s v="Boston School Pro Electric Pencil Sharpener, 1670"/>
    <n v="185.88"/>
    <n v="6"/>
    <n v="0"/>
    <n v="50.187599999999996"/>
    <n v="0.26999999999999996"/>
  </r>
  <r>
    <n v="854"/>
    <s v="CA-2016-123274"/>
    <x v="317"/>
    <d v="2016-02-24T00:00:00"/>
    <x v="1"/>
    <s v="GT-14710"/>
    <s v="Greg Tran"/>
    <x v="0"/>
    <s v="United States"/>
    <s v="New York City"/>
    <s v="New York"/>
    <n v="10035"/>
    <x v="3"/>
    <s v="FUR-FU-10004090"/>
    <x v="0"/>
    <x v="5"/>
    <s v="Executive Impressions 14&quot; Contract Wall Clock"/>
    <n v="44.46"/>
    <n v="2"/>
    <n v="0"/>
    <n v="14.671799999999998"/>
    <n v="0.32999999999999996"/>
  </r>
  <r>
    <n v="855"/>
    <s v="CA-2016-123274"/>
    <x v="317"/>
    <d v="2016-02-24T00:00:00"/>
    <x v="1"/>
    <s v="GT-14710"/>
    <s v="Greg Tran"/>
    <x v="0"/>
    <s v="United States"/>
    <s v="New York City"/>
    <s v="New York"/>
    <n v="10035"/>
    <x v="3"/>
    <s v="OFF-ST-10000736"/>
    <x v="1"/>
    <x v="4"/>
    <s v="Carina Double Wide Media Storage Towers in Natural &amp; Black"/>
    <n v="242.94"/>
    <n v="3"/>
    <n v="0"/>
    <n v="9.7175999999999902"/>
    <n v="3.9999999999999959E-2"/>
  </r>
  <r>
    <n v="856"/>
    <s v="CA-2014-125612"/>
    <x v="93"/>
    <d v="2014-08-08T00:00:00"/>
    <x v="1"/>
    <s v="BK-11260"/>
    <s v="Berenike Kampe"/>
    <x v="0"/>
    <s v="United States"/>
    <s v="New York City"/>
    <s v="New York"/>
    <n v="10035"/>
    <x v="3"/>
    <s v="OFF-PA-10001019"/>
    <x v="1"/>
    <x v="10"/>
    <s v="Xerox 1884"/>
    <n v="39.96"/>
    <n v="2"/>
    <n v="0"/>
    <n v="18.781199999999998"/>
    <n v="0.47"/>
  </r>
  <r>
    <n v="857"/>
    <s v="CA-2014-125612"/>
    <x v="93"/>
    <d v="2014-08-08T00:00:00"/>
    <x v="1"/>
    <s v="BK-11260"/>
    <s v="Berenike Kampe"/>
    <x v="0"/>
    <s v="United States"/>
    <s v="New York City"/>
    <s v="New York"/>
    <n v="10035"/>
    <x v="3"/>
    <s v="OFF-SU-10002537"/>
    <x v="1"/>
    <x v="14"/>
    <s v="Acme Box Cutter Scissors"/>
    <n v="102.30000000000001"/>
    <n v="10"/>
    <n v="0"/>
    <n v="26.598000000000006"/>
    <n v="0.26"/>
  </r>
  <r>
    <n v="858"/>
    <s v="CA-2014-125612"/>
    <x v="93"/>
    <d v="2014-08-08T00:00:00"/>
    <x v="1"/>
    <s v="BK-11260"/>
    <s v="Berenike Kampe"/>
    <x v="0"/>
    <s v="United States"/>
    <s v="New York City"/>
    <s v="New York"/>
    <n v="10035"/>
    <x v="3"/>
    <s v="OFF-ST-10003221"/>
    <x v="1"/>
    <x v="4"/>
    <s v="Staple magnet"/>
    <n v="21.36"/>
    <n v="2"/>
    <n v="0"/>
    <n v="5.7672000000000008"/>
    <n v="0.27"/>
  </r>
  <r>
    <n v="859"/>
    <s v="CA-2017-161984"/>
    <x v="318"/>
    <d v="2017-04-15T00:00:00"/>
    <x v="1"/>
    <s v="SJ-20125"/>
    <s v="Sanjit Jacobs"/>
    <x v="2"/>
    <s v="United States"/>
    <s v="New Brunswick"/>
    <s v="New Jersey"/>
    <n v="8901"/>
    <x v="3"/>
    <s v="OFF-PA-10004569"/>
    <x v="1"/>
    <x v="10"/>
    <s v="Wirebound Message Books, Two 4 1/4&quot; x 5&quot; Forms per Page"/>
    <n v="7.61"/>
    <n v="1"/>
    <n v="0"/>
    <n v="3.5766999999999998"/>
    <n v="0.47"/>
  </r>
  <r>
    <n v="860"/>
    <s v="CA-2017-161984"/>
    <x v="318"/>
    <d v="2017-04-15T00:00:00"/>
    <x v="1"/>
    <s v="SJ-20125"/>
    <s v="Sanjit Jacobs"/>
    <x v="2"/>
    <s v="United States"/>
    <s v="New Brunswick"/>
    <s v="New Jersey"/>
    <n v="8901"/>
    <x v="3"/>
    <s v="OFF-FA-10000624"/>
    <x v="1"/>
    <x v="13"/>
    <s v="OIC Binder Clips"/>
    <n v="7.16"/>
    <n v="2"/>
    <n v="0"/>
    <n v="3.58"/>
    <n v="0.5"/>
  </r>
  <r>
    <n v="861"/>
    <s v="CA-2014-133851"/>
    <x v="3"/>
    <d v="2014-06-16T00:00:00"/>
    <x v="1"/>
    <s v="CM-12445"/>
    <s v="Chuck Magee"/>
    <x v="0"/>
    <s v="United States"/>
    <s v="San Francisco"/>
    <s v="California"/>
    <n v="94122"/>
    <x v="1"/>
    <s v="OFF-SU-10001225"/>
    <x v="1"/>
    <x v="14"/>
    <s v="Staple remover"/>
    <n v="7.36"/>
    <n v="2"/>
    <n v="0"/>
    <n v="0.14719999999999978"/>
    <n v="1.9999999999999969E-2"/>
  </r>
  <r>
    <n v="862"/>
    <s v="CA-2014-133851"/>
    <x v="3"/>
    <d v="2014-06-16T00:00:00"/>
    <x v="1"/>
    <s v="CM-12445"/>
    <s v="Chuck Magee"/>
    <x v="0"/>
    <s v="United States"/>
    <s v="San Francisco"/>
    <s v="California"/>
    <n v="94122"/>
    <x v="1"/>
    <s v="OFF-AR-10003752"/>
    <x v="1"/>
    <x v="6"/>
    <s v="Deluxe Chalkboard Eraser Cleaner"/>
    <n v="23.1"/>
    <n v="2"/>
    <n v="0"/>
    <n v="10.625999999999999"/>
    <n v="0.45999999999999996"/>
  </r>
  <r>
    <n v="863"/>
    <s v="CA-2016-134474"/>
    <x v="319"/>
    <d v="2016-01-07T00:00:00"/>
    <x v="0"/>
    <s v="AJ-10795"/>
    <s v="Anthony Johnson"/>
    <x v="1"/>
    <s v="United States"/>
    <s v="Jacksonville"/>
    <s v="Florida"/>
    <n v="32216"/>
    <x v="0"/>
    <s v="TEC-AC-10001714"/>
    <x v="2"/>
    <x v="11"/>
    <s v="Logitech MX Performance Wireless Mouse"/>
    <n v="191.47200000000001"/>
    <n v="6"/>
    <n v="0.2"/>
    <n v="40.687800000000003"/>
    <n v="0.21249999999999999"/>
  </r>
  <r>
    <n v="864"/>
    <s v="CA-2016-134474"/>
    <x v="319"/>
    <d v="2016-01-07T00:00:00"/>
    <x v="0"/>
    <s v="AJ-10795"/>
    <s v="Anthony Johnson"/>
    <x v="1"/>
    <s v="United States"/>
    <s v="Jacksonville"/>
    <s v="Florida"/>
    <n v="32216"/>
    <x v="0"/>
    <s v="OFF-AR-10003958"/>
    <x v="1"/>
    <x v="6"/>
    <s v="Newell 337"/>
    <n v="5.2480000000000002"/>
    <n v="2"/>
    <n v="0.2"/>
    <n v="0.59039999999999915"/>
    <n v="0.11249999999999984"/>
  </r>
  <r>
    <n v="865"/>
    <s v="CA-2016-134474"/>
    <x v="319"/>
    <d v="2016-01-07T00:00:00"/>
    <x v="0"/>
    <s v="AJ-10795"/>
    <s v="Anthony Johnson"/>
    <x v="1"/>
    <s v="United States"/>
    <s v="Jacksonville"/>
    <s v="Florida"/>
    <n v="32216"/>
    <x v="0"/>
    <s v="TEC-PH-10002923"/>
    <x v="2"/>
    <x v="7"/>
    <s v="Logitech B530 USB Headset - headset - Full size, Binaural"/>
    <n v="59.184000000000005"/>
    <n v="2"/>
    <n v="0.2"/>
    <n v="5.1786000000000012"/>
    <n v="8.7500000000000008E-2"/>
  </r>
  <r>
    <n v="866"/>
    <s v="CA-2014-149020"/>
    <x v="320"/>
    <d v="2014-01-15T00:00:00"/>
    <x v="1"/>
    <s v="AJ-10780"/>
    <s v="Anthony Jacobs"/>
    <x v="1"/>
    <s v="United States"/>
    <s v="Springfield"/>
    <s v="Virginia"/>
    <n v="22153"/>
    <x v="0"/>
    <s v="OFF-LA-10004272"/>
    <x v="1"/>
    <x v="2"/>
    <s v="Avery 482"/>
    <n v="2.89"/>
    <n v="1"/>
    <n v="0"/>
    <n v="1.3583000000000001"/>
    <n v="0.47000000000000003"/>
  </r>
  <r>
    <n v="867"/>
    <s v="CA-2014-149020"/>
    <x v="320"/>
    <d v="2014-01-15T00:00:00"/>
    <x v="1"/>
    <s v="AJ-10780"/>
    <s v="Anthony Jacobs"/>
    <x v="1"/>
    <s v="United States"/>
    <s v="Springfield"/>
    <s v="Virginia"/>
    <n v="22153"/>
    <x v="0"/>
    <s v="FUR-FU-10000965"/>
    <x v="0"/>
    <x v="5"/>
    <s v="Howard Miller 11-1/2&quot; Diameter Ridgewood Wall Clock"/>
    <n v="51.94"/>
    <n v="1"/>
    <n v="0"/>
    <n v="21.295400000000001"/>
    <n v="0.41000000000000003"/>
  </r>
  <r>
    <n v="868"/>
    <s v="CA-2016-134362"/>
    <x v="321"/>
    <d v="2016-10-02T00:00:00"/>
    <x v="2"/>
    <s v="LS-16945"/>
    <s v="Linda Southworth"/>
    <x v="1"/>
    <s v="United States"/>
    <s v="Philadelphia"/>
    <s v="Pennsylvania"/>
    <n v="19140"/>
    <x v="3"/>
    <s v="OFF-LA-10004853"/>
    <x v="1"/>
    <x v="2"/>
    <s v="Avery 483"/>
    <n v="15.936000000000002"/>
    <n v="4"/>
    <n v="0.2"/>
    <n v="5.1791999999999998"/>
    <n v="0.32499999999999996"/>
  </r>
  <r>
    <n v="869"/>
    <s v="CA-2014-136742"/>
    <x v="322"/>
    <d v="2014-04-10T00:00:00"/>
    <x v="1"/>
    <s v="GP-14740"/>
    <s v="Guy Phonely"/>
    <x v="1"/>
    <s v="United States"/>
    <s v="Lancaster"/>
    <s v="Pennsylvania"/>
    <n v="17602"/>
    <x v="3"/>
    <s v="OFF-BI-10003719"/>
    <x v="1"/>
    <x v="8"/>
    <s v="Large Capacity Hanging Post Binders"/>
    <n v="44.910000000000011"/>
    <n v="6"/>
    <n v="0.7"/>
    <n v="-35.927999999999997"/>
    <n v="-0.79999999999999971"/>
  </r>
  <r>
    <n v="870"/>
    <s v="CA-2016-158099"/>
    <x v="323"/>
    <d v="2016-09-05T00:00:00"/>
    <x v="2"/>
    <s v="PK-18910"/>
    <s v="Paul Knutson"/>
    <x v="2"/>
    <s v="United States"/>
    <s v="Philadelphia"/>
    <s v="Pennsylvania"/>
    <n v="19143"/>
    <x v="3"/>
    <s v="OFF-BI-10000545"/>
    <x v="1"/>
    <x v="8"/>
    <s v="GBC Ibimaster 500 Manual ProClick Binding System"/>
    <n v="1141.4700000000003"/>
    <n v="5"/>
    <n v="0.7"/>
    <n v="-760.98000000000025"/>
    <n v="-0.66666666666666674"/>
  </r>
  <r>
    <n v="871"/>
    <s v="CA-2016-158099"/>
    <x v="323"/>
    <d v="2016-09-05T00:00:00"/>
    <x v="2"/>
    <s v="PK-18910"/>
    <s v="Paul Knutson"/>
    <x v="2"/>
    <s v="United States"/>
    <s v="Philadelphia"/>
    <s v="Pennsylvania"/>
    <n v="19143"/>
    <x v="3"/>
    <s v="TEC-PH-10002496"/>
    <x v="2"/>
    <x v="7"/>
    <s v="Cisco SPA301"/>
    <n v="280.78200000000004"/>
    <n v="3"/>
    <n v="0.4"/>
    <n v="-46.797000000000025"/>
    <n v="-0.16666666666666674"/>
  </r>
  <r>
    <n v="872"/>
    <s v="CA-2015-131128"/>
    <x v="324"/>
    <d v="2015-10-20T00:00:00"/>
    <x v="2"/>
    <s v="TB-21520"/>
    <s v="Tracy Blumstein"/>
    <x v="0"/>
    <s v="United States"/>
    <s v="Concord"/>
    <s v="New Hampshire"/>
    <n v="3301"/>
    <x v="3"/>
    <s v="OFF-PA-10003591"/>
    <x v="1"/>
    <x v="10"/>
    <s v="Southworth 100% Cotton The Best Paper"/>
    <n v="34.44"/>
    <n v="3"/>
    <n v="0"/>
    <n v="17.22"/>
    <n v="0.5"/>
  </r>
  <r>
    <n v="873"/>
    <s v="CA-2014-148488"/>
    <x v="325"/>
    <d v="2014-12-15T00:00:00"/>
    <x v="1"/>
    <s v="SM-20005"/>
    <s v="Sally Matthias"/>
    <x v="0"/>
    <s v="United States"/>
    <s v="New York City"/>
    <s v="New York"/>
    <n v="10009"/>
    <x v="3"/>
    <s v="OFF-PA-10004470"/>
    <x v="1"/>
    <x v="10"/>
    <s v="Adams Write n' Stick Phone Message Book, 11&quot; X 5 1/4&quot;, 200 Messages"/>
    <n v="11.36"/>
    <n v="2"/>
    <n v="0"/>
    <n v="5.2255999999999991"/>
    <n v="0.45999999999999996"/>
  </r>
  <r>
    <n v="874"/>
    <s v="CA-2014-148488"/>
    <x v="325"/>
    <d v="2014-12-15T00:00:00"/>
    <x v="1"/>
    <s v="SM-20005"/>
    <s v="Sally Matthias"/>
    <x v="0"/>
    <s v="United States"/>
    <s v="New York City"/>
    <s v="New York"/>
    <n v="10009"/>
    <x v="3"/>
    <s v="OFF-BI-10000315"/>
    <x v="1"/>
    <x v="8"/>
    <s v="Poly Designer Cover &amp; Back"/>
    <n v="106.34399999999999"/>
    <n v="7"/>
    <n v="0.2"/>
    <n v="37.220399999999998"/>
    <n v="0.35"/>
  </r>
  <r>
    <n v="875"/>
    <s v="CA-2017-114636"/>
    <x v="326"/>
    <d v="2017-08-29T00:00:00"/>
    <x v="1"/>
    <s v="GA-14725"/>
    <s v="Guy Armstrong"/>
    <x v="0"/>
    <s v="United States"/>
    <s v="Charlotte"/>
    <s v="North Carolina"/>
    <n v="28205"/>
    <x v="0"/>
    <s v="OFF-PA-10001790"/>
    <x v="1"/>
    <x v="10"/>
    <s v="Xerox 1910"/>
    <n v="192.16000000000003"/>
    <n v="5"/>
    <n v="0.2"/>
    <n v="67.255999999999986"/>
    <n v="0.34999999999999987"/>
  </r>
  <r>
    <n v="876"/>
    <s v="CA-2016-116736"/>
    <x v="327"/>
    <d v="2016-01-21T00:00:00"/>
    <x v="1"/>
    <s v="CC-12430"/>
    <s v="Chuck Clark"/>
    <x v="2"/>
    <s v="United States"/>
    <s v="Concord"/>
    <s v="New Hampshire"/>
    <n v="3301"/>
    <x v="3"/>
    <s v="FUR-FU-10004017"/>
    <x v="0"/>
    <x v="5"/>
    <s v="Tenex Contemporary Contur Chairmats for Low and Medium Pile Carpet, Computer, 39&quot; x 49&quot;"/>
    <n v="322.59000000000003"/>
    <n v="3"/>
    <n v="0"/>
    <n v="64.518000000000001"/>
    <n v="0.19999999999999998"/>
  </r>
  <r>
    <n v="877"/>
    <s v="CA-2016-116736"/>
    <x v="327"/>
    <d v="2016-01-21T00:00:00"/>
    <x v="1"/>
    <s v="CC-12430"/>
    <s v="Chuck Clark"/>
    <x v="2"/>
    <s v="United States"/>
    <s v="Concord"/>
    <s v="New Hampshire"/>
    <n v="3301"/>
    <x v="3"/>
    <s v="TEC-AC-10003628"/>
    <x v="2"/>
    <x v="11"/>
    <s v="Logitech 910-002974 M325 Wireless Mouse for Web Scrolling"/>
    <n v="29.99"/>
    <n v="1"/>
    <n v="0"/>
    <n v="13.195600000000002"/>
    <n v="0.44000000000000011"/>
  </r>
  <r>
    <n v="878"/>
    <s v="CA-2016-116736"/>
    <x v="327"/>
    <d v="2016-01-21T00:00:00"/>
    <x v="1"/>
    <s v="CC-12430"/>
    <s v="Chuck Clark"/>
    <x v="2"/>
    <s v="United States"/>
    <s v="Concord"/>
    <s v="New Hampshire"/>
    <n v="3301"/>
    <x v="3"/>
    <s v="TEC-AC-10002049"/>
    <x v="2"/>
    <x v="11"/>
    <s v="Logitech G19 Programmable Gaming Keyboard"/>
    <n v="371.96999999999997"/>
    <n v="3"/>
    <n v="0"/>
    <n v="66.954599999999971"/>
    <n v="0.17999999999999994"/>
  </r>
  <r>
    <n v="879"/>
    <s v="US-2014-158638"/>
    <x v="328"/>
    <d v="2014-09-21T00:00:00"/>
    <x v="1"/>
    <s v="AG-10765"/>
    <s v="Anthony Garverick"/>
    <x v="2"/>
    <s v="United States"/>
    <s v="Philadelphia"/>
    <s v="Pennsylvania"/>
    <n v="19120"/>
    <x v="3"/>
    <s v="OFF-BI-10003712"/>
    <x v="1"/>
    <x v="8"/>
    <s v="Acco Pressboard Covers with Storage Hooks, 14 7/8&quot; x 11&quot;, Light Blue"/>
    <n v="5.8920000000000012"/>
    <n v="4"/>
    <n v="0.7"/>
    <n v="-4.1243999999999996"/>
    <n v="-0.69999999999999973"/>
  </r>
  <r>
    <n v="880"/>
    <s v="CA-2017-111689"/>
    <x v="329"/>
    <d v="2017-12-02T00:00:00"/>
    <x v="0"/>
    <s v="HP-14815"/>
    <s v="Harold Pawlan"/>
    <x v="2"/>
    <s v="United States"/>
    <s v="New York City"/>
    <s v="New York"/>
    <n v="10024"/>
    <x v="3"/>
    <s v="OFF-BI-10003984"/>
    <x v="1"/>
    <x v="8"/>
    <s v="Lock-Up Easel 'Spel-Binder'"/>
    <n v="68.472000000000008"/>
    <n v="3"/>
    <n v="0.2"/>
    <n v="23.109299999999998"/>
    <n v="0.33749999999999991"/>
  </r>
  <r>
    <n v="881"/>
    <s v="CA-2017-111689"/>
    <x v="329"/>
    <d v="2017-12-02T00:00:00"/>
    <x v="0"/>
    <s v="HP-14815"/>
    <s v="Harold Pawlan"/>
    <x v="2"/>
    <s v="United States"/>
    <s v="New York City"/>
    <s v="New York"/>
    <n v="10024"/>
    <x v="3"/>
    <s v="FUR-CH-10004287"/>
    <x v="0"/>
    <x v="1"/>
    <s v="SAFCO Arco Folding Chair"/>
    <n v="1242.8999999999999"/>
    <n v="5"/>
    <n v="0.1"/>
    <n v="262.38999999999987"/>
    <n v="0.21111111111111103"/>
  </r>
  <r>
    <n v="882"/>
    <s v="CA-2015-129098"/>
    <x v="330"/>
    <d v="2015-10-13T00:00:00"/>
    <x v="1"/>
    <s v="DK-13090"/>
    <s v="Dave Kipp"/>
    <x v="0"/>
    <s v="United States"/>
    <s v="Springfield"/>
    <s v="Virginia"/>
    <n v="22153"/>
    <x v="0"/>
    <s v="OFF-ST-10001321"/>
    <x v="1"/>
    <x v="4"/>
    <s v="Decoflex Hanging Personal Folder File, Blue"/>
    <n v="30.84"/>
    <n v="2"/>
    <n v="0"/>
    <n v="8.3268000000000022"/>
    <n v="0.27000000000000007"/>
  </r>
  <r>
    <n v="883"/>
    <s v="US-2017-123463"/>
    <x v="331"/>
    <d v="2017-12-23T00:00:00"/>
    <x v="3"/>
    <s v="GZ-14470"/>
    <s v="Gary Zandusky"/>
    <x v="0"/>
    <s v="United States"/>
    <s v="San Francisco"/>
    <s v="California"/>
    <n v="94109"/>
    <x v="1"/>
    <s v="OFF-AR-10001118"/>
    <x v="1"/>
    <x v="6"/>
    <s v="Binney &amp; Smith Crayola Metallic Crayons, 16-Color Pack"/>
    <n v="13.48"/>
    <n v="4"/>
    <n v="0"/>
    <n v="5.9312000000000014"/>
    <n v="0.44000000000000011"/>
  </r>
  <r>
    <n v="884"/>
    <s v="CA-2016-165148"/>
    <x v="332"/>
    <d v="2016-10-24T00:00:00"/>
    <x v="2"/>
    <s v="PM-19135"/>
    <s v="Peter McVee"/>
    <x v="2"/>
    <s v="United States"/>
    <s v="Detroit"/>
    <s v="Michigan"/>
    <n v="48227"/>
    <x v="2"/>
    <s v="FUR-FU-10000732"/>
    <x v="0"/>
    <x v="5"/>
    <s v="Eldon 200 Class Desk Accessories"/>
    <n v="31.400000000000002"/>
    <n v="5"/>
    <n v="0"/>
    <n v="10.047999999999998"/>
    <n v="0.3199999999999999"/>
  </r>
  <r>
    <n v="885"/>
    <s v="CA-2014-134061"/>
    <x v="333"/>
    <d v="2014-05-04T00:00:00"/>
    <x v="1"/>
    <s v="LL-16840"/>
    <s v="Lauren Leatherbury"/>
    <x v="0"/>
    <s v="United States"/>
    <s v="Rochester"/>
    <s v="New York"/>
    <n v="14609"/>
    <x v="3"/>
    <s v="FUR-FU-10001424"/>
    <x v="0"/>
    <x v="5"/>
    <s v="Dax Clear Box Frame"/>
    <n v="17.46"/>
    <n v="2"/>
    <n v="0"/>
    <n v="5.936399999999999"/>
    <n v="0.33999999999999991"/>
  </r>
  <r>
    <n v="886"/>
    <s v="CA-2015-143602"/>
    <x v="334"/>
    <d v="2015-04-28T00:00:00"/>
    <x v="0"/>
    <s v="JS-15595"/>
    <s v="Jill Stevenson"/>
    <x v="1"/>
    <s v="United States"/>
    <s v="Los Angeles"/>
    <s v="California"/>
    <n v="90045"/>
    <x v="1"/>
    <s v="OFF-BI-10002071"/>
    <x v="1"/>
    <x v="8"/>
    <s v="Fellowes Black Plastic Comb Bindings"/>
    <n v="13.943999999999999"/>
    <n v="3"/>
    <n v="0.2"/>
    <n v="4.5317999999999996"/>
    <n v="0.32500000000000001"/>
  </r>
  <r>
    <n v="887"/>
    <s v="CA-2017-115364"/>
    <x v="335"/>
    <d v="2017-07-02T00:00:00"/>
    <x v="1"/>
    <s v="OT-18730"/>
    <s v="Olvera Toch"/>
    <x v="0"/>
    <s v="United States"/>
    <s v="San Diego"/>
    <s v="California"/>
    <n v="92105"/>
    <x v="1"/>
    <s v="OFF-ST-10002486"/>
    <x v="1"/>
    <x v="4"/>
    <s v="Eldon Shelf Savers Cubes and Bins"/>
    <n v="83.76"/>
    <n v="12"/>
    <n v="0"/>
    <n v="1.6751999999999967"/>
    <n v="1.9999999999999959E-2"/>
  </r>
  <r>
    <n v="888"/>
    <s v="CA-2017-150707"/>
    <x v="336"/>
    <d v="2017-10-19T00:00:00"/>
    <x v="1"/>
    <s v="EL-13735"/>
    <s v="Ed Ludwig"/>
    <x v="2"/>
    <s v="United States"/>
    <s v="Columbia"/>
    <s v="Maryland"/>
    <n v="21044"/>
    <x v="3"/>
    <s v="OFF-BI-10001078"/>
    <x v="1"/>
    <x v="8"/>
    <s v="Acco PRESSTEX Data Binder with Storage Hooks, Dark Blue, 14 7/8&quot; X 11&quot;"/>
    <n v="37.659999999999997"/>
    <n v="7"/>
    <n v="0"/>
    <n v="18.453400000000002"/>
    <n v="0.4900000000000001"/>
  </r>
  <r>
    <n v="889"/>
    <s v="CA-2014-104976"/>
    <x v="337"/>
    <d v="2014-12-16T00:00:00"/>
    <x v="1"/>
    <s v="CK-12760"/>
    <s v="Cyma Kinney"/>
    <x v="1"/>
    <s v="United States"/>
    <s v="San Francisco"/>
    <s v="California"/>
    <n v="94122"/>
    <x v="1"/>
    <s v="OFF-PA-10003845"/>
    <x v="1"/>
    <x v="10"/>
    <s v="Xerox 1987"/>
    <n v="34.68"/>
    <n v="6"/>
    <n v="0"/>
    <n v="16.993200000000002"/>
    <n v="0.49000000000000005"/>
  </r>
  <r>
    <n v="890"/>
    <s v="CA-2017-132934"/>
    <x v="308"/>
    <d v="2017-06-26T00:00:00"/>
    <x v="1"/>
    <s v="JE-15475"/>
    <s v="Jeremy Ellison"/>
    <x v="0"/>
    <s v="United States"/>
    <s v="New Rochelle"/>
    <s v="New York"/>
    <n v="10801"/>
    <x v="3"/>
    <s v="TEC-AC-10000927"/>
    <x v="2"/>
    <x v="11"/>
    <s v="Anker Ultrathin Bluetooth Wireless Keyboard Aluminum Cover with Stand "/>
    <n v="149.94999999999999"/>
    <n v="5"/>
    <n v="0"/>
    <n v="14.994999999999994"/>
    <n v="9.9999999999999964E-2"/>
  </r>
  <r>
    <n v="891"/>
    <s v="CA-2017-132934"/>
    <x v="308"/>
    <d v="2017-06-26T00:00:00"/>
    <x v="1"/>
    <s v="JE-15475"/>
    <s v="Jeremy Ellison"/>
    <x v="0"/>
    <s v="United States"/>
    <s v="New Rochelle"/>
    <s v="New York"/>
    <n v="10801"/>
    <x v="3"/>
    <s v="OFF-BI-10001098"/>
    <x v="1"/>
    <x v="8"/>
    <s v="Acco D-Ring Binder w/DublLock"/>
    <n v="51.311999999999998"/>
    <n v="3"/>
    <n v="0.2"/>
    <n v="18.600599999999996"/>
    <n v="0.36249999999999993"/>
  </r>
  <r>
    <n v="892"/>
    <s v="CA-2017-133256"/>
    <x v="335"/>
    <d v="2017-06-27T00:00:00"/>
    <x v="2"/>
    <s v="TH-21550"/>
    <s v="Tracy Hopkins"/>
    <x v="2"/>
    <s v="United States"/>
    <s v="Detroit"/>
    <s v="Michigan"/>
    <n v="48227"/>
    <x v="2"/>
    <s v="OFF-PA-10001622"/>
    <x v="1"/>
    <x v="10"/>
    <s v="Ampad Poly Cover Wirebound Steno Book, 6&quot; x 9&quot; Assorted Colors, Gregg Ruled"/>
    <n v="4.54"/>
    <n v="1"/>
    <n v="0"/>
    <n v="2.0429999999999997"/>
    <n v="0.44999999999999996"/>
  </r>
  <r>
    <n v="893"/>
    <s v="CA-2017-133256"/>
    <x v="335"/>
    <d v="2017-06-27T00:00:00"/>
    <x v="2"/>
    <s v="TH-21550"/>
    <s v="Tracy Hopkins"/>
    <x v="2"/>
    <s v="United States"/>
    <s v="Detroit"/>
    <s v="Michigan"/>
    <n v="48227"/>
    <x v="2"/>
    <s v="OFF-AR-10003158"/>
    <x v="1"/>
    <x v="6"/>
    <s v="Fluorescent Highlighters by Dixon"/>
    <n v="15.92"/>
    <n v="4"/>
    <n v="0"/>
    <n v="5.4127999999999989"/>
    <n v="0.33999999999999991"/>
  </r>
  <r>
    <n v="894"/>
    <s v="CA-2017-133256"/>
    <x v="335"/>
    <d v="2017-06-27T00:00:00"/>
    <x v="2"/>
    <s v="TH-21550"/>
    <s v="Tracy Hopkins"/>
    <x v="2"/>
    <s v="United States"/>
    <s v="Detroit"/>
    <s v="Michigan"/>
    <n v="48227"/>
    <x v="2"/>
    <s v="TEC-PH-10002660"/>
    <x v="2"/>
    <x v="7"/>
    <s v="Nortel Networks T7316 E Nt8 B27"/>
    <n v="543.91999999999996"/>
    <n v="8"/>
    <n v="0"/>
    <n v="135.98000000000002"/>
    <n v="0.25000000000000006"/>
  </r>
  <r>
    <n v="895"/>
    <s v="CA-2016-105494"/>
    <x v="338"/>
    <d v="2016-11-12T00:00:00"/>
    <x v="2"/>
    <s v="PC-18745"/>
    <s v="Pamela Coakley"/>
    <x v="1"/>
    <s v="United States"/>
    <s v="San Francisco"/>
    <s v="California"/>
    <n v="94122"/>
    <x v="1"/>
    <s v="OFF-ST-10002205"/>
    <x v="1"/>
    <x v="4"/>
    <s v="File Shuttle I and Handi-File"/>
    <n v="155.82000000000002"/>
    <n v="7"/>
    <n v="0"/>
    <n v="42.071400000000011"/>
    <n v="0.27"/>
  </r>
  <r>
    <n v="896"/>
    <s v="CA-2016-105494"/>
    <x v="338"/>
    <d v="2016-11-12T00:00:00"/>
    <x v="2"/>
    <s v="PC-18745"/>
    <s v="Pamela Coakley"/>
    <x v="1"/>
    <s v="United States"/>
    <s v="San Francisco"/>
    <s v="California"/>
    <n v="94122"/>
    <x v="1"/>
    <s v="OFF-BI-10003364"/>
    <x v="1"/>
    <x v="8"/>
    <s v="Binding Machine Supplies"/>
    <n v="70.00800000000001"/>
    <n v="3"/>
    <n v="0.2"/>
    <n v="24.502800000000001"/>
    <n v="0.35"/>
  </r>
  <r>
    <n v="897"/>
    <s v="CA-2016-140634"/>
    <x v="339"/>
    <d v="2016-10-06T00:00:00"/>
    <x v="0"/>
    <s v="HL-15040"/>
    <s v="Hunter Lopez"/>
    <x v="0"/>
    <s v="United States"/>
    <s v="Houston"/>
    <s v="Texas"/>
    <n v="77095"/>
    <x v="2"/>
    <s v="OFF-EN-10001099"/>
    <x v="1"/>
    <x v="12"/>
    <s v="Staple envelope"/>
    <n v="15.648"/>
    <n v="2"/>
    <n v="0.2"/>
    <n v="5.0855999999999986"/>
    <n v="0.3249999999999999"/>
  </r>
  <r>
    <n v="898"/>
    <s v="CA-2014-144407"/>
    <x v="340"/>
    <d v="2014-09-15T00:00:00"/>
    <x v="1"/>
    <s v="MS-17365"/>
    <s v="Maribeth Schnelling"/>
    <x v="0"/>
    <s v="United States"/>
    <s v="Detroit"/>
    <s v="Michigan"/>
    <n v="48227"/>
    <x v="2"/>
    <s v="OFF-LA-10003923"/>
    <x v="1"/>
    <x v="2"/>
    <s v="Alphabetical Labels for Top Tab Filing"/>
    <n v="103.60000000000001"/>
    <n v="7"/>
    <n v="0"/>
    <n v="51.800000000000004"/>
    <n v="0.5"/>
  </r>
  <r>
    <n v="899"/>
    <s v="CA-2017-160983"/>
    <x v="341"/>
    <d v="2017-10-31T00:00:00"/>
    <x v="0"/>
    <s v="GB-14530"/>
    <s v="George Bell"/>
    <x v="1"/>
    <s v="United States"/>
    <s v="Auburn"/>
    <s v="New York"/>
    <n v="13021"/>
    <x v="3"/>
    <s v="OFF-PA-10002250"/>
    <x v="1"/>
    <x v="10"/>
    <s v="Things To Do Today Pad"/>
    <n v="46.96"/>
    <n v="8"/>
    <n v="0"/>
    <n v="22.540800000000001"/>
    <n v="0.48"/>
  </r>
  <r>
    <n v="900"/>
    <s v="US-2016-114622"/>
    <x v="342"/>
    <d v="2016-04-12T00:00:00"/>
    <x v="2"/>
    <s v="JR-16210"/>
    <s v="Justin Ritter"/>
    <x v="1"/>
    <s v="United States"/>
    <s v="Springfield"/>
    <s v="Ohio"/>
    <n v="45503"/>
    <x v="3"/>
    <s v="OFF-BI-10004716"/>
    <x v="1"/>
    <x v="8"/>
    <s v="Wilson Jones Hanging Recycled Pressboard Data Binders"/>
    <n v="8.9040000000000017"/>
    <n v="2"/>
    <n v="0.7"/>
    <n v="-6.5296000000000003"/>
    <n v="-0.73333333333333328"/>
  </r>
  <r>
    <n v="901"/>
    <s v="CA-2017-150959"/>
    <x v="343"/>
    <d v="2017-11-13T00:00:00"/>
    <x v="2"/>
    <s v="TD-20995"/>
    <s v="Tamara Dahlen"/>
    <x v="0"/>
    <s v="United States"/>
    <s v="Garland"/>
    <s v="Texas"/>
    <n v="75043"/>
    <x v="2"/>
    <s v="OFF-LA-10001045"/>
    <x v="1"/>
    <x v="2"/>
    <s v="Permanent Self-Adhesive File Folder Labels for Typewriters by Universal"/>
    <n v="10.440000000000001"/>
    <n v="5"/>
    <n v="0.2"/>
    <n v="3.3929999999999989"/>
    <n v="0.32499999999999984"/>
  </r>
  <r>
    <n v="902"/>
    <s v="CA-2017-150959"/>
    <x v="343"/>
    <d v="2017-11-13T00:00:00"/>
    <x v="2"/>
    <s v="TD-20995"/>
    <s v="Tamara Dahlen"/>
    <x v="0"/>
    <s v="United States"/>
    <s v="Garland"/>
    <s v="Texas"/>
    <n v="75043"/>
    <x v="2"/>
    <s v="OFF-BI-10001510"/>
    <x v="1"/>
    <x v="8"/>
    <s v="Deluxe Heavy-Duty Vinyl Round Ring Binder"/>
    <n v="18.335999999999999"/>
    <n v="4"/>
    <n v="0.8"/>
    <n v="-32.088000000000008"/>
    <n v="-1.7500000000000007"/>
  </r>
  <r>
    <n v="903"/>
    <s v="CA-2017-132353"/>
    <x v="175"/>
    <d v="2017-09-17T00:00:00"/>
    <x v="2"/>
    <s v="DB-13060"/>
    <s v="Dave Brooks"/>
    <x v="0"/>
    <s v="United States"/>
    <s v="Chicago"/>
    <s v="Illinois"/>
    <n v="60653"/>
    <x v="2"/>
    <s v="TEC-PH-10004536"/>
    <x v="2"/>
    <x v="7"/>
    <s v="Avaya 5420 Digital phone"/>
    <n v="323.97600000000006"/>
    <n v="3"/>
    <n v="0.2"/>
    <n v="20.248499999999993"/>
    <n v="6.2499999999999965E-2"/>
  </r>
  <r>
    <n v="904"/>
    <s v="CA-2016-130477"/>
    <x v="143"/>
    <d v="2016-04-12T00:00:00"/>
    <x v="1"/>
    <s v="LC-17140"/>
    <s v="Logan Currie"/>
    <x v="0"/>
    <s v="United States"/>
    <s v="Los Angeles"/>
    <s v="California"/>
    <n v="90032"/>
    <x v="1"/>
    <s v="OFF-PA-10002947"/>
    <x v="1"/>
    <x v="10"/>
    <s v="Xerox 1923"/>
    <n v="20.04"/>
    <n v="3"/>
    <n v="0"/>
    <n v="9.6191999999999993"/>
    <n v="0.48"/>
  </r>
  <r>
    <n v="905"/>
    <s v="CA-2016-130477"/>
    <x v="143"/>
    <d v="2016-04-12T00:00:00"/>
    <x v="1"/>
    <s v="LC-17140"/>
    <s v="Logan Currie"/>
    <x v="0"/>
    <s v="United States"/>
    <s v="Los Angeles"/>
    <s v="California"/>
    <n v="90032"/>
    <x v="1"/>
    <s v="OFF-ST-10002583"/>
    <x v="1"/>
    <x v="4"/>
    <s v="Fellowes Neat Ideas Storage Cubes"/>
    <n v="64.959999999999994"/>
    <n v="2"/>
    <n v="0"/>
    <n v="2.598399999999998"/>
    <n v="3.9999999999999973E-2"/>
  </r>
  <r>
    <n v="906"/>
    <s v="CA-2016-130477"/>
    <x v="143"/>
    <d v="2016-04-12T00:00:00"/>
    <x v="1"/>
    <s v="LC-17140"/>
    <s v="Logan Currie"/>
    <x v="0"/>
    <s v="United States"/>
    <s v="Los Angeles"/>
    <s v="California"/>
    <n v="90032"/>
    <x v="1"/>
    <s v="OFF-PA-10000019"/>
    <x v="1"/>
    <x v="10"/>
    <s v="Xerox 1931"/>
    <n v="12.96"/>
    <n v="2"/>
    <n v="0"/>
    <n v="6.2208000000000006"/>
    <n v="0.48000000000000004"/>
  </r>
  <r>
    <n v="907"/>
    <s v="CA-2017-143259"/>
    <x v="247"/>
    <d v="2018-01-03T00:00:00"/>
    <x v="1"/>
    <s v="PO-18865"/>
    <s v="Patrick O'Donnell"/>
    <x v="0"/>
    <s v="United States"/>
    <s v="New York City"/>
    <s v="New York"/>
    <n v="10009"/>
    <x v="3"/>
    <s v="FUR-BO-10003441"/>
    <x v="0"/>
    <x v="0"/>
    <s v="Bush Westfield Collection Bookcases, Fully Assembled"/>
    <n v="323.13600000000002"/>
    <n v="4"/>
    <n v="0.2"/>
    <n v="12.117599999999968"/>
    <n v="3.7499999999999895E-2"/>
  </r>
  <r>
    <n v="908"/>
    <s v="CA-2017-143259"/>
    <x v="247"/>
    <d v="2018-01-03T00:00:00"/>
    <x v="1"/>
    <s v="PO-18865"/>
    <s v="Patrick O'Donnell"/>
    <x v="0"/>
    <s v="United States"/>
    <s v="New York City"/>
    <s v="New York"/>
    <n v="10009"/>
    <x v="3"/>
    <s v="TEC-PH-10004774"/>
    <x v="2"/>
    <x v="7"/>
    <s v="Gear Head AU3700S Headset"/>
    <n v="90.93"/>
    <n v="7"/>
    <n v="0"/>
    <n v="2.7278999999999964"/>
    <n v="2.9999999999999957E-2"/>
  </r>
  <r>
    <n v="909"/>
    <s v="CA-2017-143259"/>
    <x v="247"/>
    <d v="2018-01-03T00:00:00"/>
    <x v="1"/>
    <s v="PO-18865"/>
    <s v="Patrick O'Donnell"/>
    <x v="0"/>
    <s v="United States"/>
    <s v="New York City"/>
    <s v="New York"/>
    <n v="10009"/>
    <x v="3"/>
    <s v="OFF-BI-10003684"/>
    <x v="1"/>
    <x v="8"/>
    <s v="Wilson Jones Legal Size Ring Binders"/>
    <n v="52.775999999999996"/>
    <n v="3"/>
    <n v="0.2"/>
    <n v="19.791"/>
    <n v="0.37500000000000006"/>
  </r>
  <r>
    <n v="910"/>
    <s v="CA-2017-137596"/>
    <x v="264"/>
    <d v="2017-09-07T00:00:00"/>
    <x v="1"/>
    <s v="BE-11335"/>
    <s v="Bill Eplett"/>
    <x v="2"/>
    <s v="United States"/>
    <s v="Jackson"/>
    <s v="Michigan"/>
    <n v="49201"/>
    <x v="2"/>
    <s v="TEC-PH-10001494"/>
    <x v="2"/>
    <x v="7"/>
    <s v="Polycom CX600 IP Phone VoIP phone"/>
    <n v="1199.8"/>
    <n v="4"/>
    <n v="0"/>
    <n v="323.94600000000003"/>
    <n v="0.27"/>
  </r>
  <r>
    <n v="911"/>
    <s v="CA-2017-137596"/>
    <x v="264"/>
    <d v="2017-09-07T00:00:00"/>
    <x v="1"/>
    <s v="BE-11335"/>
    <s v="Bill Eplett"/>
    <x v="2"/>
    <s v="United States"/>
    <s v="Jackson"/>
    <s v="Michigan"/>
    <n v="49201"/>
    <x v="2"/>
    <s v="TEC-AC-10004666"/>
    <x v="2"/>
    <x v="11"/>
    <s v="Maxell iVDR EX 500GB Cartridge"/>
    <n v="1928.7800000000002"/>
    <n v="7"/>
    <n v="0"/>
    <n v="829.37540000000024"/>
    <n v="0.4300000000000001"/>
  </r>
  <r>
    <n v="912"/>
    <s v="CA-2017-137596"/>
    <x v="264"/>
    <d v="2017-09-07T00:00:00"/>
    <x v="1"/>
    <s v="BE-11335"/>
    <s v="Bill Eplett"/>
    <x v="2"/>
    <s v="United States"/>
    <s v="Jackson"/>
    <s v="Michigan"/>
    <n v="49201"/>
    <x v="2"/>
    <s v="OFF-ST-10003816"/>
    <x v="1"/>
    <x v="4"/>
    <s v="Fellowes High-Stak Drawer Files"/>
    <n v="352.38"/>
    <n v="2"/>
    <n v="0"/>
    <n v="81.047399999999982"/>
    <n v="0.22999999999999995"/>
  </r>
  <r>
    <n v="913"/>
    <s v="CA-2015-133627"/>
    <x v="70"/>
    <d v="2015-06-07T00:00:00"/>
    <x v="1"/>
    <s v="SC-20050"/>
    <s v="Sample Company A"/>
    <x v="2"/>
    <s v="United States"/>
    <s v="Norwich"/>
    <s v="Connecticut"/>
    <n v="6360"/>
    <x v="3"/>
    <s v="FUR-FU-10001935"/>
    <x v="0"/>
    <x v="5"/>
    <s v="3M Hangers With Command Adhesive"/>
    <n v="22.200000000000003"/>
    <n v="6"/>
    <n v="0"/>
    <n v="9.1020000000000021"/>
    <n v="0.41000000000000003"/>
  </r>
  <r>
    <n v="914"/>
    <s v="CA-2017-102519"/>
    <x v="344"/>
    <d v="2017-11-29T00:00:00"/>
    <x v="2"/>
    <s v="BM-11650"/>
    <s v="Brian Moss"/>
    <x v="1"/>
    <s v="United States"/>
    <s v="Milwaukee"/>
    <s v="Wisconsin"/>
    <n v="53209"/>
    <x v="2"/>
    <s v="FUR-FU-10004091"/>
    <x v="0"/>
    <x v="5"/>
    <s v="Howard Miller 13&quot; Diameter Goldtone Round Wall Clock"/>
    <n v="46.94"/>
    <n v="1"/>
    <n v="0"/>
    <n v="19.2454"/>
    <n v="0.41000000000000003"/>
  </r>
  <r>
    <n v="915"/>
    <s v="CA-2017-102519"/>
    <x v="344"/>
    <d v="2017-11-29T00:00:00"/>
    <x v="2"/>
    <s v="BM-11650"/>
    <s v="Brian Moss"/>
    <x v="1"/>
    <s v="United States"/>
    <s v="Milwaukee"/>
    <s v="Wisconsin"/>
    <n v="53209"/>
    <x v="2"/>
    <s v="TEC-AC-10001772"/>
    <x v="2"/>
    <x v="11"/>
    <s v="Memorex Mini Travel Drive 16 GB USB 2.0 Flash Drive"/>
    <n v="143.73000000000002"/>
    <n v="9"/>
    <n v="0"/>
    <n v="56.054700000000011"/>
    <n v="0.39"/>
  </r>
  <r>
    <n v="916"/>
    <s v="US-2014-141215"/>
    <x v="345"/>
    <d v="2014-06-21T00:00:00"/>
    <x v="1"/>
    <s v="KL-16555"/>
    <s v="Kelly Lampkin"/>
    <x v="1"/>
    <s v="United States"/>
    <s v="San Antonio"/>
    <s v="Texas"/>
    <n v="78207"/>
    <x v="2"/>
    <s v="FUR-TA-10001520"/>
    <x v="0"/>
    <x v="3"/>
    <s v="Lesro Sheffield Collection Coffee Table, End Table, Center Table, Corner Table"/>
    <n v="99.918000000000006"/>
    <n v="2"/>
    <n v="0.3"/>
    <n v="-18.556200000000018"/>
    <n v="-0.18571428571428589"/>
  </r>
  <r>
    <n v="917"/>
    <s v="US-2014-141215"/>
    <x v="345"/>
    <d v="2014-06-21T00:00:00"/>
    <x v="1"/>
    <s v="KL-16555"/>
    <s v="Kelly Lampkin"/>
    <x v="1"/>
    <s v="United States"/>
    <s v="San Antonio"/>
    <s v="Texas"/>
    <n v="78207"/>
    <x v="2"/>
    <s v="FUR-CH-10003379"/>
    <x v="0"/>
    <x v="1"/>
    <s v="Global Commerce Series High-Back Swivel/Tilt Chairs"/>
    <n v="797.94399999999996"/>
    <n v="4"/>
    <n v="0.3"/>
    <n v="-56.995999999999981"/>
    <n v="-7.1428571428571411E-2"/>
  </r>
  <r>
    <n v="918"/>
    <s v="US-2014-141215"/>
    <x v="345"/>
    <d v="2014-06-21T00:00:00"/>
    <x v="1"/>
    <s v="KL-16555"/>
    <s v="Kelly Lampkin"/>
    <x v="1"/>
    <s v="United States"/>
    <s v="San Antonio"/>
    <s v="Texas"/>
    <n v="78207"/>
    <x v="2"/>
    <s v="OFF-BI-10002706"/>
    <x v="1"/>
    <x v="8"/>
    <s v="Avery Premier Heavy-Duty Binder with Round Locking Rings"/>
    <n v="8.5679999999999978"/>
    <n v="3"/>
    <n v="0.8"/>
    <n v="-14.5656"/>
    <n v="-1.7000000000000004"/>
  </r>
  <r>
    <n v="919"/>
    <s v="CA-2016-165218"/>
    <x v="346"/>
    <d v="2016-03-11T00:00:00"/>
    <x v="1"/>
    <s v="RW-19630"/>
    <s v="Rob Williams"/>
    <x v="1"/>
    <s v="United States"/>
    <s v="Dallas"/>
    <s v="Texas"/>
    <n v="75220"/>
    <x v="2"/>
    <s v="OFF-EN-10000056"/>
    <x v="1"/>
    <x v="12"/>
    <s v="Cameo Buff Policy Envelopes"/>
    <n v="149.352"/>
    <n v="3"/>
    <n v="0.2"/>
    <n v="50.40629999999998"/>
    <n v="0.33749999999999986"/>
  </r>
  <r>
    <n v="920"/>
    <s v="CA-2016-165218"/>
    <x v="346"/>
    <d v="2016-03-11T00:00:00"/>
    <x v="1"/>
    <s v="RW-19630"/>
    <s v="Rob Williams"/>
    <x v="1"/>
    <s v="United States"/>
    <s v="Dallas"/>
    <s v="Texas"/>
    <n v="75220"/>
    <x v="2"/>
    <s v="OFF-ST-10001558"/>
    <x v="1"/>
    <x v="4"/>
    <s v="Acco Perma 4000 Stacking Storage Drawers"/>
    <n v="12.991999999999999"/>
    <n v="1"/>
    <n v="0.2"/>
    <n v="-0.81199999999999983"/>
    <n v="-6.2499999999999993E-2"/>
  </r>
  <r>
    <n v="921"/>
    <s v="CA-2014-138296"/>
    <x v="29"/>
    <d v="2014-12-12T00:00:00"/>
    <x v="1"/>
    <s v="RC-19825"/>
    <s v="Roy Collins"/>
    <x v="0"/>
    <s v="United States"/>
    <s v="Alexandria"/>
    <s v="Virginia"/>
    <n v="22304"/>
    <x v="0"/>
    <s v="OFF-ST-10002444"/>
    <x v="1"/>
    <x v="4"/>
    <s v="Recycled Eldon Regeneration Jumbo File"/>
    <n v="24.56"/>
    <n v="2"/>
    <n v="0"/>
    <n v="6.8767999999999994"/>
    <n v="0.27999999999999997"/>
  </r>
  <r>
    <n v="922"/>
    <s v="CA-2015-111164"/>
    <x v="347"/>
    <d v="2015-04-15T00:00:00"/>
    <x v="1"/>
    <s v="SE-20110"/>
    <s v="Sanjit Engle"/>
    <x v="0"/>
    <s v="United States"/>
    <s v="New York City"/>
    <s v="New York"/>
    <n v="10009"/>
    <x v="3"/>
    <s v="TEC-AC-10002473"/>
    <x v="2"/>
    <x v="11"/>
    <s v="Maxell 4.7GB DVD-R"/>
    <n v="85.14"/>
    <n v="3"/>
    <n v="0"/>
    <n v="34.907399999999996"/>
    <n v="0.40999999999999992"/>
  </r>
  <r>
    <n v="923"/>
    <s v="CA-2015-111164"/>
    <x v="347"/>
    <d v="2015-04-15T00:00:00"/>
    <x v="1"/>
    <s v="SE-20110"/>
    <s v="Sanjit Engle"/>
    <x v="0"/>
    <s v="United States"/>
    <s v="New York City"/>
    <s v="New York"/>
    <n v="10009"/>
    <x v="3"/>
    <s v="TEC-PH-10004531"/>
    <x v="2"/>
    <x v="7"/>
    <s v="OtterBox Commuter Series Case - iPhone 5 &amp; 5s"/>
    <n v="21.99"/>
    <n v="1"/>
    <n v="0"/>
    <n v="10.555199999999999"/>
    <n v="0.48"/>
  </r>
  <r>
    <n v="924"/>
    <s v="CA-2015-111164"/>
    <x v="347"/>
    <d v="2015-04-15T00:00:00"/>
    <x v="1"/>
    <s v="SE-20110"/>
    <s v="Sanjit Engle"/>
    <x v="0"/>
    <s v="United States"/>
    <s v="New York City"/>
    <s v="New York"/>
    <n v="10009"/>
    <x v="3"/>
    <s v="OFF-AP-10004487"/>
    <x v="1"/>
    <x v="9"/>
    <s v="Kensington 4 Outlet MasterPiece Compact Power Control Center"/>
    <n v="406.59999999999997"/>
    <n v="5"/>
    <n v="0"/>
    <n v="113.84799999999998"/>
    <n v="0.27999999999999997"/>
  </r>
  <r>
    <n v="925"/>
    <s v="CA-2016-149797"/>
    <x v="306"/>
    <d v="2016-09-20T00:00:00"/>
    <x v="1"/>
    <s v="AH-10075"/>
    <s v="Adam Hart"/>
    <x v="1"/>
    <s v="United States"/>
    <s v="New York City"/>
    <s v="New York"/>
    <n v="10011"/>
    <x v="3"/>
    <s v="OFF-BI-10003650"/>
    <x v="1"/>
    <x v="8"/>
    <s v="GBC DocuBind 300 Electric Binding Machine"/>
    <n v="841.5680000000001"/>
    <n v="2"/>
    <n v="0.2"/>
    <n v="294.54879999999991"/>
    <n v="0.34999999999999987"/>
  </r>
  <r>
    <n v="926"/>
    <s v="CA-2014-132962"/>
    <x v="103"/>
    <d v="2014-09-16T00:00:00"/>
    <x v="2"/>
    <s v="JM-15535"/>
    <s v="Jessica Myrick"/>
    <x v="0"/>
    <s v="United States"/>
    <s v="Philadelphia"/>
    <s v="Pennsylvania"/>
    <n v="19143"/>
    <x v="3"/>
    <s v="OFF-PA-10003543"/>
    <x v="1"/>
    <x v="10"/>
    <s v="Xerox 1985"/>
    <n v="15.552000000000003"/>
    <n v="3"/>
    <n v="0.2"/>
    <n v="5.4432"/>
    <n v="0.34999999999999992"/>
  </r>
  <r>
    <n v="927"/>
    <s v="CA-2014-132962"/>
    <x v="103"/>
    <d v="2014-09-16T00:00:00"/>
    <x v="2"/>
    <s v="JM-15535"/>
    <s v="Jessica Myrick"/>
    <x v="0"/>
    <s v="United States"/>
    <s v="Philadelphia"/>
    <s v="Pennsylvania"/>
    <n v="19143"/>
    <x v="3"/>
    <s v="TEC-AC-10004353"/>
    <x v="2"/>
    <x v="11"/>
    <s v="Hypercom P1300 Pinpad"/>
    <n v="252.00000000000003"/>
    <n v="5"/>
    <n v="0.2"/>
    <n v="53.550000000000004"/>
    <n v="0.21249999999999999"/>
  </r>
  <r>
    <n v="928"/>
    <s v="CA-2015-115091"/>
    <x v="348"/>
    <d v="2015-10-09T00:00:00"/>
    <x v="1"/>
    <s v="JJ-15760"/>
    <s v="Joel Jenkins"/>
    <x v="2"/>
    <s v="United States"/>
    <s v="Springfield"/>
    <s v="Virginia"/>
    <n v="22153"/>
    <x v="0"/>
    <s v="OFF-AR-10000658"/>
    <x v="1"/>
    <x v="6"/>
    <s v="Newell 324"/>
    <n v="46.2"/>
    <n v="4"/>
    <n v="0"/>
    <n v="12.936"/>
    <n v="0.27999999999999997"/>
  </r>
  <r>
    <n v="929"/>
    <s v="CA-2015-115091"/>
    <x v="348"/>
    <d v="2015-10-09T00:00:00"/>
    <x v="1"/>
    <s v="JJ-15760"/>
    <s v="Joel Jenkins"/>
    <x v="2"/>
    <s v="United States"/>
    <s v="Springfield"/>
    <s v="Virginia"/>
    <n v="22153"/>
    <x v="0"/>
    <s v="OFF-AP-10000696"/>
    <x v="1"/>
    <x v="9"/>
    <s v="Holmes Odor Grabber"/>
    <n v="28.84"/>
    <n v="2"/>
    <n v="0"/>
    <n v="9.517199999999999"/>
    <n v="0.32999999999999996"/>
  </r>
  <r>
    <n v="930"/>
    <s v="CA-2017-144932"/>
    <x v="349"/>
    <d v="2017-04-17T00:00:00"/>
    <x v="2"/>
    <s v="AB-10165"/>
    <s v="Alan Barnes"/>
    <x v="0"/>
    <s v="United States"/>
    <s v="Toledo"/>
    <s v="Ohio"/>
    <n v="43615"/>
    <x v="3"/>
    <s v="OFF-AR-10003560"/>
    <x v="1"/>
    <x v="6"/>
    <s v="Zebra Zazzle Fluorescent Highlighters"/>
    <n v="14.592000000000002"/>
    <n v="3"/>
    <n v="0.2"/>
    <n v="2.5535999999999985"/>
    <n v="0.17499999999999988"/>
  </r>
  <r>
    <n v="931"/>
    <s v="CA-2017-144932"/>
    <x v="349"/>
    <d v="2017-04-17T00:00:00"/>
    <x v="2"/>
    <s v="AB-10165"/>
    <s v="Alan Barnes"/>
    <x v="0"/>
    <s v="United States"/>
    <s v="Toledo"/>
    <s v="Ohio"/>
    <n v="43615"/>
    <x v="3"/>
    <s v="OFF-AR-10001468"/>
    <x v="1"/>
    <x v="6"/>
    <s v="Sanford Prismacolor Professional Thick Lead Art Pencils, 36-Color Set"/>
    <n v="89.855999999999995"/>
    <n v="3"/>
    <n v="0.2"/>
    <n v="21.340800000000002"/>
    <n v="0.23750000000000004"/>
  </r>
  <r>
    <n v="932"/>
    <s v="CA-2017-144932"/>
    <x v="349"/>
    <d v="2017-04-17T00:00:00"/>
    <x v="2"/>
    <s v="AB-10165"/>
    <s v="Alan Barnes"/>
    <x v="0"/>
    <s v="United States"/>
    <s v="Toledo"/>
    <s v="Ohio"/>
    <n v="43615"/>
    <x v="3"/>
    <s v="OFF-PA-10004971"/>
    <x v="1"/>
    <x v="10"/>
    <s v="Xerox 196"/>
    <n v="13.872000000000002"/>
    <n v="3"/>
    <n v="0.2"/>
    <n v="5.0286000000000008"/>
    <n v="0.36250000000000004"/>
  </r>
  <r>
    <n v="933"/>
    <s v="CA-2017-114216"/>
    <x v="264"/>
    <d v="2017-09-06T00:00:00"/>
    <x v="1"/>
    <s v="RK-19300"/>
    <s v="Ralph Kennedy"/>
    <x v="0"/>
    <s v="United States"/>
    <s v="Philadelphia"/>
    <s v="Pennsylvania"/>
    <n v="19140"/>
    <x v="3"/>
    <s v="OFF-PA-10002195"/>
    <x v="1"/>
    <x v="10"/>
    <s v="RSVP Cards &amp; Envelopes, Blank White, 8-1/2&quot; X 11&quot;, 24 Cards/25 Envelopes/Set"/>
    <n v="12.192"/>
    <n v="3"/>
    <n v="0.2"/>
    <n v="4.1147999999999998"/>
    <n v="0.33749999999999997"/>
  </r>
  <r>
    <n v="934"/>
    <s v="CA-2016-140081"/>
    <x v="23"/>
    <d v="2016-06-24T00:00:00"/>
    <x v="1"/>
    <s v="CG-12040"/>
    <s v="Catherine Glotzbach"/>
    <x v="2"/>
    <s v="United States"/>
    <s v="Philadelphia"/>
    <s v="Pennsylvania"/>
    <n v="19120"/>
    <x v="3"/>
    <s v="OFF-PA-10001745"/>
    <x v="1"/>
    <x v="10"/>
    <s v="Wirebound Message Books, 2 7/8&quot; x 5&quot;, 3 Forms per Page"/>
    <n v="45.056000000000004"/>
    <n v="8"/>
    <n v="0.2"/>
    <n v="15.206399999999997"/>
    <n v="0.33749999999999991"/>
  </r>
  <r>
    <n v="935"/>
    <s v="CA-2016-140081"/>
    <x v="23"/>
    <d v="2016-06-24T00:00:00"/>
    <x v="1"/>
    <s v="CG-12040"/>
    <s v="Catherine Glotzbach"/>
    <x v="2"/>
    <s v="United States"/>
    <s v="Philadelphia"/>
    <s v="Pennsylvania"/>
    <n v="19120"/>
    <x v="3"/>
    <s v="OFF-BI-10004826"/>
    <x v="1"/>
    <x v="8"/>
    <s v="JM Magazine Binder"/>
    <n v="29.718000000000007"/>
    <n v="6"/>
    <n v="0.7"/>
    <n v="-21.793199999999992"/>
    <n v="-0.73333333333333284"/>
  </r>
  <r>
    <n v="936"/>
    <s v="CA-2016-140081"/>
    <x v="23"/>
    <d v="2016-06-24T00:00:00"/>
    <x v="1"/>
    <s v="CG-12040"/>
    <s v="Catherine Glotzbach"/>
    <x v="2"/>
    <s v="United States"/>
    <s v="Philadelphia"/>
    <s v="Pennsylvania"/>
    <n v="19120"/>
    <x v="3"/>
    <s v="OFF-PA-10001870"/>
    <x v="1"/>
    <x v="10"/>
    <s v="Xerox 202"/>
    <n v="15.552000000000003"/>
    <n v="3"/>
    <n v="0.2"/>
    <n v="5.4432"/>
    <n v="0.34999999999999992"/>
  </r>
  <r>
    <n v="937"/>
    <s v="CA-2016-140081"/>
    <x v="23"/>
    <d v="2016-06-24T00:00:00"/>
    <x v="1"/>
    <s v="CG-12040"/>
    <s v="Catherine Glotzbach"/>
    <x v="2"/>
    <s v="United States"/>
    <s v="Philadelphia"/>
    <s v="Pennsylvania"/>
    <n v="19120"/>
    <x v="3"/>
    <s v="OFF-AP-10001058"/>
    <x v="1"/>
    <x v="9"/>
    <s v="Sanyo 2.5 Cubic Foot Mid-Size Office Refrigerators"/>
    <n v="447.69600000000003"/>
    <n v="2"/>
    <n v="0.2"/>
    <n v="33.577199999999976"/>
    <n v="7.4999999999999942E-2"/>
  </r>
  <r>
    <n v="938"/>
    <s v="US-2017-111745"/>
    <x v="60"/>
    <d v="2017-11-06T00:00:00"/>
    <x v="2"/>
    <s v="RA-19885"/>
    <s v="Ruben Ausman"/>
    <x v="1"/>
    <s v="United States"/>
    <s v="Farmington"/>
    <s v="New Mexico"/>
    <n v="87401"/>
    <x v="1"/>
    <s v="TEC-AC-10003911"/>
    <x v="2"/>
    <x v="11"/>
    <s v="NETGEAR AC1750 Dual Band Gigabit Smart WiFi Router"/>
    <n v="159.99"/>
    <n v="1"/>
    <n v="0"/>
    <n v="54.396599999999992"/>
    <n v="0.33999999999999991"/>
  </r>
  <r>
    <n v="939"/>
    <s v="CA-2015-148250"/>
    <x v="350"/>
    <d v="2015-12-17T00:00:00"/>
    <x v="1"/>
    <s v="RP-19270"/>
    <s v="Rachel Payne"/>
    <x v="1"/>
    <s v="United States"/>
    <s v="Riverside"/>
    <s v="California"/>
    <n v="92503"/>
    <x v="1"/>
    <s v="OFF-PA-10000289"/>
    <x v="1"/>
    <x v="10"/>
    <s v="Xerox 213"/>
    <n v="12.96"/>
    <n v="2"/>
    <n v="0"/>
    <n v="6.2208000000000006"/>
    <n v="0.48000000000000004"/>
  </r>
  <r>
    <n v="940"/>
    <s v="CA-2015-148250"/>
    <x v="350"/>
    <d v="2015-12-17T00:00:00"/>
    <x v="1"/>
    <s v="RP-19270"/>
    <s v="Rachel Payne"/>
    <x v="1"/>
    <s v="United States"/>
    <s v="Riverside"/>
    <s v="California"/>
    <n v="92503"/>
    <x v="1"/>
    <s v="OFF-AP-10003040"/>
    <x v="1"/>
    <x v="9"/>
    <s v="Fellowes 8 Outlet Superior Workstation Surge Protector w/o Phone/Fax/Modem Protection"/>
    <n v="134.47999999999999"/>
    <n v="4"/>
    <n v="0"/>
    <n v="34.964799999999997"/>
    <n v="0.26"/>
  </r>
  <r>
    <n v="941"/>
    <s v="CA-2016-105760"/>
    <x v="351"/>
    <d v="2016-06-20T00:00:00"/>
    <x v="2"/>
    <s v="KC-16255"/>
    <s v="Karen Carlisle"/>
    <x v="1"/>
    <s v="United States"/>
    <s v="San Francisco"/>
    <s v="California"/>
    <n v="94110"/>
    <x v="1"/>
    <s v="OFF-PA-10000350"/>
    <x v="1"/>
    <x v="10"/>
    <s v="Message Book, Standard Line &quot;While You Were Out&quot;, 5 1/2&quot; X 4&quot;, 200 Sets/Book"/>
    <n v="17.12"/>
    <n v="2"/>
    <n v="0"/>
    <n v="8.0464000000000002"/>
    <n v="0.47"/>
  </r>
  <r>
    <n v="942"/>
    <s v="CA-2016-142958"/>
    <x v="180"/>
    <d v="2016-12-20T00:00:00"/>
    <x v="1"/>
    <s v="RW-19630"/>
    <s v="Rob Williams"/>
    <x v="1"/>
    <s v="United States"/>
    <s v="Torrance"/>
    <s v="California"/>
    <n v="90503"/>
    <x v="1"/>
    <s v="OFF-BI-10001759"/>
    <x v="1"/>
    <x v="8"/>
    <s v="Acco Pressboard Covers with Storage Hooks, 14 7/8&quot; x 11&quot;, Dark Blue"/>
    <n v="6.0960000000000001"/>
    <n v="2"/>
    <n v="0.2"/>
    <n v="2.2098"/>
    <n v="0.36249999999999999"/>
  </r>
  <r>
    <n v="943"/>
    <s v="CA-2016-142958"/>
    <x v="180"/>
    <d v="2016-12-20T00:00:00"/>
    <x v="1"/>
    <s v="RW-19630"/>
    <s v="Rob Williams"/>
    <x v="1"/>
    <s v="United States"/>
    <s v="Torrance"/>
    <s v="California"/>
    <n v="90503"/>
    <x v="1"/>
    <s v="FUR-TA-10000577"/>
    <x v="0"/>
    <x v="3"/>
    <s v="Bretford CR4500 Series Slim Rectangular Table"/>
    <n v="1114.2719999999999"/>
    <n v="4"/>
    <n v="0.2"/>
    <n v="41.785200000000032"/>
    <n v="3.7500000000000033E-2"/>
  </r>
  <r>
    <n v="944"/>
    <s v="CA-2015-120880"/>
    <x v="352"/>
    <d v="2015-06-03T00:00:00"/>
    <x v="1"/>
    <s v="JL-15850"/>
    <s v="John Lucas"/>
    <x v="0"/>
    <s v="United States"/>
    <s v="Seattle"/>
    <s v="Washington"/>
    <n v="98105"/>
    <x v="1"/>
    <s v="OFF-PA-10004101"/>
    <x v="1"/>
    <x v="10"/>
    <s v="Xerox 1894"/>
    <n v="32.400000000000006"/>
    <n v="5"/>
    <n v="0"/>
    <n v="15.552000000000001"/>
    <n v="0.48"/>
  </r>
  <r>
    <n v="945"/>
    <s v="CA-2015-120880"/>
    <x v="352"/>
    <d v="2015-06-03T00:00:00"/>
    <x v="1"/>
    <s v="JL-15850"/>
    <s v="John Lucas"/>
    <x v="0"/>
    <s v="United States"/>
    <s v="Seattle"/>
    <s v="Washington"/>
    <n v="98105"/>
    <x v="1"/>
    <s v="OFF-ST-10001496"/>
    <x v="1"/>
    <x v="4"/>
    <s v="Standard Rollaway File with Lock"/>
    <n v="540.56999999999994"/>
    <n v="3"/>
    <n v="0"/>
    <n v="140.54820000000001"/>
    <n v="0.26000000000000006"/>
  </r>
  <r>
    <n v="946"/>
    <s v="CA-2015-120880"/>
    <x v="352"/>
    <d v="2015-06-03T00:00:00"/>
    <x v="1"/>
    <s v="JL-15850"/>
    <s v="John Lucas"/>
    <x v="0"/>
    <s v="United States"/>
    <s v="Seattle"/>
    <s v="Washington"/>
    <n v="98105"/>
    <x v="1"/>
    <s v="OFF-BI-10002931"/>
    <x v="1"/>
    <x v="8"/>
    <s v="Avery Trapezoid Extra Heavy Duty 4&quot; Binders"/>
    <n v="167.76"/>
    <n v="5"/>
    <n v="0.2"/>
    <n v="62.91"/>
    <n v="0.375"/>
  </r>
  <r>
    <n v="947"/>
    <s v="US-2015-140200"/>
    <x v="353"/>
    <d v="2015-07-28T00:00:00"/>
    <x v="2"/>
    <s v="CA-12775"/>
    <s v="Cynthia Arntzen"/>
    <x v="0"/>
    <s v="United States"/>
    <s v="Mesa"/>
    <s v="Arizona"/>
    <n v="85204"/>
    <x v="1"/>
    <s v="FUR-TA-10002356"/>
    <x v="0"/>
    <x v="3"/>
    <s v="Bevis Boat-Shaped Conference Table"/>
    <n v="393.16500000000002"/>
    <n v="3"/>
    <n v="0.5"/>
    <n v="-204.44580000000005"/>
    <n v="-0.52000000000000013"/>
  </r>
  <r>
    <n v="948"/>
    <s v="US-2017-110576"/>
    <x v="354"/>
    <d v="2017-12-02T00:00:00"/>
    <x v="1"/>
    <s v="RB-19795"/>
    <s v="Ross Baird"/>
    <x v="2"/>
    <s v="United States"/>
    <s v="Philadelphia"/>
    <s v="Pennsylvania"/>
    <n v="19120"/>
    <x v="3"/>
    <s v="FUR-FU-10003601"/>
    <x v="0"/>
    <x v="5"/>
    <s v="Deflect-o RollaMat Studded, Beveled Mat for Medium Pile Carpeting"/>
    <n v="516.48800000000006"/>
    <n v="7"/>
    <n v="0.2"/>
    <n v="-12.912200000000027"/>
    <n v="-2.500000000000005E-2"/>
  </r>
  <r>
    <n v="949"/>
    <s v="US-2017-110576"/>
    <x v="354"/>
    <d v="2017-12-02T00:00:00"/>
    <x v="1"/>
    <s v="RB-19795"/>
    <s v="Ross Baird"/>
    <x v="2"/>
    <s v="United States"/>
    <s v="Philadelphia"/>
    <s v="Pennsylvania"/>
    <n v="19120"/>
    <x v="3"/>
    <s v="FUR-FU-10000576"/>
    <x v="0"/>
    <x v="5"/>
    <s v="Luxo Professional Fluorescent Magnifier Lamp with Clamp-Mount Base"/>
    <n v="1007.2320000000001"/>
    <n v="6"/>
    <n v="0.2"/>
    <n v="75.542400000000015"/>
    <n v="7.5000000000000011E-2"/>
  </r>
  <r>
    <n v="950"/>
    <s v="US-2017-110576"/>
    <x v="354"/>
    <d v="2017-12-02T00:00:00"/>
    <x v="1"/>
    <s v="RB-19795"/>
    <s v="Ross Baird"/>
    <x v="2"/>
    <s v="United States"/>
    <s v="Philadelphia"/>
    <s v="Pennsylvania"/>
    <n v="19120"/>
    <x v="3"/>
    <s v="FUR-TA-10004154"/>
    <x v="0"/>
    <x v="3"/>
    <s v="Riverside Furniture Oval Coffee Table, Oval End Table, End Table with Drawer"/>
    <n v="2065.3200000000002"/>
    <n v="12"/>
    <n v="0.4"/>
    <n v="-619.59600000000012"/>
    <n v="-0.30000000000000004"/>
  </r>
  <r>
    <n v="951"/>
    <s v="US-2017-110576"/>
    <x v="354"/>
    <d v="2017-12-02T00:00:00"/>
    <x v="1"/>
    <s v="RB-19795"/>
    <s v="Ross Baird"/>
    <x v="2"/>
    <s v="United States"/>
    <s v="Philadelphia"/>
    <s v="Pennsylvania"/>
    <n v="19120"/>
    <x v="3"/>
    <s v="OFF-PA-10000788"/>
    <x v="1"/>
    <x v="10"/>
    <s v="Xerox 210"/>
    <n v="15.552000000000003"/>
    <n v="3"/>
    <n v="0.2"/>
    <n v="5.4432"/>
    <n v="0.34999999999999992"/>
  </r>
  <r>
    <n v="952"/>
    <s v="US-2017-110576"/>
    <x v="354"/>
    <d v="2017-12-02T00:00:00"/>
    <x v="1"/>
    <s v="RB-19795"/>
    <s v="Ross Baird"/>
    <x v="2"/>
    <s v="United States"/>
    <s v="Philadelphia"/>
    <s v="Pennsylvania"/>
    <n v="19120"/>
    <x v="3"/>
    <s v="OFF-PA-10002479"/>
    <x v="1"/>
    <x v="10"/>
    <s v="Xerox 4200 Series MultiUse Premium Copy Paper (20Lb. and 84 Bright)"/>
    <n v="25.344000000000001"/>
    <n v="6"/>
    <n v="0.2"/>
    <n v="7.92"/>
    <n v="0.3125"/>
  </r>
  <r>
    <n v="953"/>
    <s v="CA-2017-131156"/>
    <x v="355"/>
    <d v="2017-04-07T00:00:00"/>
    <x v="1"/>
    <s v="KH-16360"/>
    <s v="Katherine Hughes"/>
    <x v="0"/>
    <s v="United States"/>
    <s v="Philadelphia"/>
    <s v="Pennsylvania"/>
    <n v="19143"/>
    <x v="3"/>
    <s v="FUR-FU-10001940"/>
    <x v="0"/>
    <x v="5"/>
    <s v="Staple-based wall hangings"/>
    <n v="25.472000000000001"/>
    <n v="4"/>
    <n v="0.2"/>
    <n v="7.6416000000000022"/>
    <n v="0.30000000000000004"/>
  </r>
  <r>
    <n v="954"/>
    <s v="CA-2017-136539"/>
    <x v="116"/>
    <d v="2018-01-01T00:00:00"/>
    <x v="1"/>
    <s v="GH-14665"/>
    <s v="Greg Hansen"/>
    <x v="0"/>
    <s v="United States"/>
    <s v="Round Rock"/>
    <s v="Texas"/>
    <n v="78664"/>
    <x v="2"/>
    <s v="OFF-AR-10001958"/>
    <x v="1"/>
    <x v="6"/>
    <s v="Stanley Bostitch Contemporary Electric Pencil Sharpeners"/>
    <n v="27.168000000000003"/>
    <n v="2"/>
    <n v="0.2"/>
    <n v="2.7168000000000001"/>
    <n v="9.9999999999999992E-2"/>
  </r>
  <r>
    <n v="955"/>
    <s v="CA-2017-136539"/>
    <x v="116"/>
    <d v="2018-01-01T00:00:00"/>
    <x v="1"/>
    <s v="GH-14665"/>
    <s v="Greg Hansen"/>
    <x v="0"/>
    <s v="United States"/>
    <s v="Round Rock"/>
    <s v="Texas"/>
    <n v="78664"/>
    <x v="2"/>
    <s v="FUR-BO-10004709"/>
    <x v="0"/>
    <x v="0"/>
    <s v="Bush Westfield Collection Bookcases, Medium Cherry Finish"/>
    <n v="78.852799999999988"/>
    <n v="2"/>
    <n v="0.32"/>
    <n v="-11.595999999999997"/>
    <n v="-0.14705882352941174"/>
  </r>
  <r>
    <n v="956"/>
    <s v="CA-2017-119305"/>
    <x v="329"/>
    <d v="2017-12-04T00:00:00"/>
    <x v="1"/>
    <s v="SW-20275"/>
    <s v="Scott Williamson"/>
    <x v="0"/>
    <s v="United States"/>
    <s v="Jackson"/>
    <s v="Mississippi"/>
    <n v="39212"/>
    <x v="0"/>
    <s v="OFF-ST-10000604"/>
    <x v="1"/>
    <x v="4"/>
    <s v="Home/Office Personal File Carts"/>
    <n v="173.79999999999998"/>
    <n v="5"/>
    <n v="0"/>
    <n v="43.449999999999989"/>
    <n v="0.24999999999999997"/>
  </r>
  <r>
    <n v="957"/>
    <s v="CA-2017-102414"/>
    <x v="356"/>
    <d v="2017-05-18T00:00:00"/>
    <x v="0"/>
    <s v="JA-15970"/>
    <s v="Joseph Airdo"/>
    <x v="0"/>
    <s v="United States"/>
    <s v="Phoenix"/>
    <s v="Arizona"/>
    <n v="85023"/>
    <x v="1"/>
    <s v="TEC-PH-10002923"/>
    <x v="2"/>
    <x v="7"/>
    <s v="Logitech B530 USB Headset - headset - Full size, Binaural"/>
    <n v="29.592000000000002"/>
    <n v="1"/>
    <n v="0.2"/>
    <n v="2.5893000000000006"/>
    <n v="8.7500000000000008E-2"/>
  </r>
  <r>
    <n v="958"/>
    <s v="CA-2017-102414"/>
    <x v="356"/>
    <d v="2017-05-18T00:00:00"/>
    <x v="0"/>
    <s v="JA-15970"/>
    <s v="Joseph Airdo"/>
    <x v="0"/>
    <s v="United States"/>
    <s v="Phoenix"/>
    <s v="Arizona"/>
    <n v="85023"/>
    <x v="1"/>
    <s v="OFF-BI-10004465"/>
    <x v="1"/>
    <x v="8"/>
    <s v="Avery Durable Slant Ring Binders"/>
    <n v="4.7520000000000007"/>
    <n v="2"/>
    <n v="0.7"/>
    <n v="-3.1679999999999993"/>
    <n v="-0.66666666666666641"/>
  </r>
  <r>
    <n v="959"/>
    <s v="CA-2017-102414"/>
    <x v="356"/>
    <d v="2017-05-18T00:00:00"/>
    <x v="0"/>
    <s v="JA-15970"/>
    <s v="Joseph Airdo"/>
    <x v="0"/>
    <s v="United States"/>
    <s v="Phoenix"/>
    <s v="Arizona"/>
    <n v="85023"/>
    <x v="1"/>
    <s v="OFF-PA-10002333"/>
    <x v="1"/>
    <x v="10"/>
    <s v="Universal Ultra Bright White Copier/Laser Paper, 8 1/2&quot; x 11&quot;, Ream"/>
    <n v="15.552000000000003"/>
    <n v="3"/>
    <n v="0.2"/>
    <n v="5.6375999999999999"/>
    <n v="0.36249999999999993"/>
  </r>
  <r>
    <n v="960"/>
    <s v="CA-2015-112571"/>
    <x v="357"/>
    <d v="2015-09-22T00:00:00"/>
    <x v="3"/>
    <s v="DL-12925"/>
    <s v="Daniel Lacy"/>
    <x v="0"/>
    <s v="United States"/>
    <s v="Oceanside"/>
    <s v="California"/>
    <n v="92054"/>
    <x v="1"/>
    <s v="FUR-FU-10004188"/>
    <x v="0"/>
    <x v="5"/>
    <s v="Luxo Professional Combination Clamp-On Lamps"/>
    <n v="204.6"/>
    <n v="2"/>
    <n v="0"/>
    <n v="53.195999999999998"/>
    <n v="0.26"/>
  </r>
  <r>
    <n v="961"/>
    <s v="CA-2017-152142"/>
    <x v="237"/>
    <d v="2017-11-19T00:00:00"/>
    <x v="1"/>
    <s v="LW-16990"/>
    <s v="Lindsay Williams"/>
    <x v="1"/>
    <s v="United States"/>
    <s v="San Francisco"/>
    <s v="California"/>
    <n v="94110"/>
    <x v="1"/>
    <s v="FUR-CH-10002965"/>
    <x v="0"/>
    <x v="1"/>
    <s v="Global Leather Highback Executive Chair with Pneumatic Height Adjustment, Black"/>
    <n v="321.56799999999998"/>
    <n v="2"/>
    <n v="0.2"/>
    <n v="28.137200000000007"/>
    <n v="8.7500000000000022E-2"/>
  </r>
  <r>
    <n v="962"/>
    <s v="CA-2015-160059"/>
    <x v="154"/>
    <d v="2015-12-01T00:00:00"/>
    <x v="1"/>
    <s v="TB-21190"/>
    <s v="Thomas Brumley"/>
    <x v="2"/>
    <s v="United States"/>
    <s v="Fayetteville"/>
    <s v="Arkansas"/>
    <n v="72701"/>
    <x v="0"/>
    <s v="OFF-BI-10000145"/>
    <x v="1"/>
    <x v="8"/>
    <s v="Zipper Ring Binder Pockets"/>
    <n v="6.24"/>
    <n v="2"/>
    <n v="0"/>
    <n v="3.0575999999999999"/>
    <n v="0.48999999999999994"/>
  </r>
  <r>
    <n v="963"/>
    <s v="CA-2016-120859"/>
    <x v="142"/>
    <d v="2016-09-04T00:00:00"/>
    <x v="2"/>
    <s v="CV-12805"/>
    <s v="Cynthia Voltz"/>
    <x v="1"/>
    <s v="United States"/>
    <s v="San Francisco"/>
    <s v="California"/>
    <n v="94110"/>
    <x v="1"/>
    <s v="OFF-EN-10001335"/>
    <x v="1"/>
    <x v="12"/>
    <s v="White Business Envelopes with Contemporary Seam, Recycled White Business Envelopes"/>
    <n v="21.88"/>
    <n v="2"/>
    <n v="0"/>
    <n v="10.94"/>
    <n v="0.5"/>
  </r>
  <r>
    <n v="964"/>
    <s v="CA-2014-127488"/>
    <x v="358"/>
    <d v="2014-09-24T00:00:00"/>
    <x v="0"/>
    <s v="MS-17365"/>
    <s v="Maribeth Schnelling"/>
    <x v="0"/>
    <s v="United States"/>
    <s v="Boca Raton"/>
    <s v="Florida"/>
    <n v="33433"/>
    <x v="0"/>
    <s v="OFF-LA-10001613"/>
    <x v="1"/>
    <x v="2"/>
    <s v="Avery File Folder Labels"/>
    <n v="4.6079999999999997"/>
    <n v="2"/>
    <n v="0.2"/>
    <n v="1.6704000000000001"/>
    <n v="0.36250000000000004"/>
  </r>
  <r>
    <n v="965"/>
    <s v="CA-2017-135279"/>
    <x v="359"/>
    <d v="2017-04-11T00:00:00"/>
    <x v="2"/>
    <s v="BS-11800"/>
    <s v="Bryan Spruell"/>
    <x v="2"/>
    <s v="United States"/>
    <s v="New York City"/>
    <s v="New York"/>
    <n v="10011"/>
    <x v="3"/>
    <s v="OFF-LA-10004055"/>
    <x v="1"/>
    <x v="2"/>
    <s v="Color-Coded Legal Exhibit Labels"/>
    <n v="9.82"/>
    <n v="2"/>
    <n v="0"/>
    <n v="4.8117999999999999"/>
    <n v="0.49"/>
  </r>
  <r>
    <n v="966"/>
    <s v="CA-2017-135279"/>
    <x v="359"/>
    <d v="2017-04-11T00:00:00"/>
    <x v="2"/>
    <s v="BS-11800"/>
    <s v="Bryan Spruell"/>
    <x v="2"/>
    <s v="United States"/>
    <s v="New York City"/>
    <s v="New York"/>
    <n v="10011"/>
    <x v="3"/>
    <s v="OFF-AR-10004344"/>
    <x v="1"/>
    <x v="6"/>
    <s v="Bulldog Vacuum Base Pencil Sharpener"/>
    <n v="35.97"/>
    <n v="3"/>
    <n v="0"/>
    <n v="9.7118999999999982"/>
    <n v="0.26999999999999996"/>
  </r>
  <r>
    <n v="967"/>
    <s v="CA-2017-135279"/>
    <x v="359"/>
    <d v="2017-04-11T00:00:00"/>
    <x v="2"/>
    <s v="BS-11800"/>
    <s v="Bryan Spruell"/>
    <x v="2"/>
    <s v="United States"/>
    <s v="New York City"/>
    <s v="New York"/>
    <n v="10011"/>
    <x v="3"/>
    <s v="OFF-PA-10004621"/>
    <x v="1"/>
    <x v="10"/>
    <s v="Xerox 212"/>
    <n v="12.96"/>
    <n v="2"/>
    <n v="0"/>
    <n v="6.2208000000000006"/>
    <n v="0.48000000000000004"/>
  </r>
  <r>
    <n v="968"/>
    <s v="CA-2017-135279"/>
    <x v="359"/>
    <d v="2017-04-11T00:00:00"/>
    <x v="2"/>
    <s v="BS-11800"/>
    <s v="Bryan Spruell"/>
    <x v="2"/>
    <s v="United States"/>
    <s v="New York City"/>
    <s v="New York"/>
    <n v="10011"/>
    <x v="3"/>
    <s v="OFF-PA-10001281"/>
    <x v="1"/>
    <x v="10"/>
    <s v="Computer Printout Paper with Letter-Trim Fine Perforations"/>
    <n v="191.6"/>
    <n v="4"/>
    <n v="0"/>
    <n v="91.967999999999989"/>
    <n v="0.48"/>
  </r>
  <r>
    <n v="969"/>
    <s v="CA-2017-135279"/>
    <x v="359"/>
    <d v="2017-04-11T00:00:00"/>
    <x v="2"/>
    <s v="BS-11800"/>
    <s v="Bryan Spruell"/>
    <x v="2"/>
    <s v="United States"/>
    <s v="New York City"/>
    <s v="New York"/>
    <n v="10011"/>
    <x v="3"/>
    <s v="OFF-LA-10001613"/>
    <x v="1"/>
    <x v="2"/>
    <s v="Avery File Folder Labels"/>
    <n v="8.64"/>
    <n v="3"/>
    <n v="0"/>
    <n v="4.2336"/>
    <n v="0.49"/>
  </r>
  <r>
    <n v="970"/>
    <s v="CA-2017-135279"/>
    <x v="359"/>
    <d v="2017-04-11T00:00:00"/>
    <x v="2"/>
    <s v="BS-11800"/>
    <s v="Bryan Spruell"/>
    <x v="2"/>
    <s v="United States"/>
    <s v="New York City"/>
    <s v="New York"/>
    <n v="10011"/>
    <x v="3"/>
    <s v="OFF-ST-10001097"/>
    <x v="1"/>
    <x v="4"/>
    <s v="Office Impressions Heavy Duty Welded Shelving &amp; Multimedia Storage Drawers"/>
    <n v="501.81000000000006"/>
    <n v="3"/>
    <n v="0"/>
    <n v="0"/>
    <n v="0"/>
  </r>
  <r>
    <n v="971"/>
    <s v="CA-2014-115791"/>
    <x v="360"/>
    <d v="2014-01-18T00:00:00"/>
    <x v="0"/>
    <s v="DL-13315"/>
    <s v="Delfina Latchford"/>
    <x v="0"/>
    <s v="United States"/>
    <s v="Philadelphia"/>
    <s v="Pennsylvania"/>
    <n v="19134"/>
    <x v="3"/>
    <s v="FUR-FU-10001095"/>
    <x v="0"/>
    <x v="5"/>
    <s v="DAX Black Cherry Wood-Tone Poster Frame"/>
    <n v="127.10400000000001"/>
    <n v="6"/>
    <n v="0.2"/>
    <n v="28.598399999999998"/>
    <n v="0.22499999999999995"/>
  </r>
  <r>
    <n v="972"/>
    <s v="CA-2014-115791"/>
    <x v="360"/>
    <d v="2014-01-18T00:00:00"/>
    <x v="0"/>
    <s v="DL-13315"/>
    <s v="Delfina Latchford"/>
    <x v="0"/>
    <s v="United States"/>
    <s v="Philadelphia"/>
    <s v="Pennsylvania"/>
    <n v="19134"/>
    <x v="3"/>
    <s v="TEC-PH-10004614"/>
    <x v="2"/>
    <x v="7"/>
    <s v="AT&amp;T 841000 Phone"/>
    <n v="124.19999999999999"/>
    <n v="3"/>
    <n v="0.4"/>
    <n v="-31.050000000000011"/>
    <n v="-0.25000000000000011"/>
  </r>
  <r>
    <n v="973"/>
    <s v="CA-2014-115791"/>
    <x v="360"/>
    <d v="2014-01-18T00:00:00"/>
    <x v="0"/>
    <s v="DL-13315"/>
    <s v="Delfina Latchford"/>
    <x v="0"/>
    <s v="United States"/>
    <s v="Philadelphia"/>
    <s v="Pennsylvania"/>
    <n v="19134"/>
    <x v="3"/>
    <s v="OFF-BI-10001575"/>
    <x v="1"/>
    <x v="8"/>
    <s v="GBC Linen Binding Covers"/>
    <n v="18.588000000000005"/>
    <n v="2"/>
    <n v="0.7"/>
    <n v="-13.6312"/>
    <n v="-0.73333333333333317"/>
  </r>
  <r>
    <n v="974"/>
    <s v="CA-2014-115791"/>
    <x v="360"/>
    <d v="2014-01-18T00:00:00"/>
    <x v="0"/>
    <s v="DL-13315"/>
    <s v="Delfina Latchford"/>
    <x v="0"/>
    <s v="United States"/>
    <s v="Philadelphia"/>
    <s v="Pennsylvania"/>
    <n v="19134"/>
    <x v="3"/>
    <s v="OFF-LA-10001074"/>
    <x v="1"/>
    <x v="2"/>
    <s v="Round Specialty Laser Printer Labels"/>
    <n v="30.072000000000003"/>
    <n v="3"/>
    <n v="0.2"/>
    <n v="10.149299999999997"/>
    <n v="0.33749999999999986"/>
  </r>
  <r>
    <n v="975"/>
    <s v="US-2017-103247"/>
    <x v="361"/>
    <d v="2017-10-08T00:00:00"/>
    <x v="0"/>
    <s v="PO-19195"/>
    <s v="Phillina Ober"/>
    <x v="2"/>
    <s v="United States"/>
    <s v="New York City"/>
    <s v="New York"/>
    <n v="10011"/>
    <x v="3"/>
    <s v="TEC-PH-10003555"/>
    <x v="2"/>
    <x v="7"/>
    <s v="Motorola HK250 Universal Bluetooth Headset"/>
    <n v="160.92999999999998"/>
    <n v="7"/>
    <n v="0"/>
    <n v="3.2186000000000092"/>
    <n v="2.0000000000000059E-2"/>
  </r>
  <r>
    <n v="976"/>
    <s v="US-2017-103247"/>
    <x v="361"/>
    <d v="2017-10-08T00:00:00"/>
    <x v="0"/>
    <s v="PO-19195"/>
    <s v="Phillina Ober"/>
    <x v="2"/>
    <s v="United States"/>
    <s v="New York City"/>
    <s v="New York"/>
    <n v="10011"/>
    <x v="3"/>
    <s v="OFF-BI-10004492"/>
    <x v="1"/>
    <x v="8"/>
    <s v="Tuf-Vin Binders"/>
    <n v="75.792000000000002"/>
    <n v="3"/>
    <n v="0.2"/>
    <n v="25.579799999999992"/>
    <n v="0.33749999999999986"/>
  </r>
  <r>
    <n v="977"/>
    <s v="US-2017-100209"/>
    <x v="362"/>
    <d v="2017-07-15T00:00:00"/>
    <x v="1"/>
    <s v="TD-20995"/>
    <s v="Tamara Dahlen"/>
    <x v="0"/>
    <s v="United States"/>
    <s v="Portland"/>
    <s v="Oregon"/>
    <n v="97206"/>
    <x v="1"/>
    <s v="OFF-BI-10002012"/>
    <x v="1"/>
    <x v="8"/>
    <s v="Wilson Jones Easy Flow II Sheet Lifters"/>
    <n v="1.0800000000000003"/>
    <n v="2"/>
    <n v="0.7"/>
    <n v="-0.79200000000000004"/>
    <n v="-0.73333333333333317"/>
  </r>
  <r>
    <n v="978"/>
    <s v="CA-2017-159366"/>
    <x v="363"/>
    <d v="2017-01-10T00:00:00"/>
    <x v="2"/>
    <s v="BW-11110"/>
    <s v="Bart Watters"/>
    <x v="1"/>
    <s v="United States"/>
    <s v="Detroit"/>
    <s v="Michigan"/>
    <n v="48205"/>
    <x v="2"/>
    <s v="TEC-MA-10000822"/>
    <x v="2"/>
    <x v="15"/>
    <s v="Lexmark MX611dhe Monochrome Laser Printer"/>
    <n v="3059.982"/>
    <n v="2"/>
    <n v="0.1"/>
    <n v="679.99599999999964"/>
    <n v="0.2222222222222221"/>
  </r>
  <r>
    <n v="979"/>
    <s v="CA-2016-145499"/>
    <x v="198"/>
    <d v="2016-05-31T00:00:00"/>
    <x v="2"/>
    <s v="RW-19690"/>
    <s v="Robert Waldorf"/>
    <x v="0"/>
    <s v="United States"/>
    <s v="Wilmington"/>
    <s v="North Carolina"/>
    <n v="28403"/>
    <x v="0"/>
    <s v="OFF-BI-10000848"/>
    <x v="1"/>
    <x v="8"/>
    <s v="Angle-D Ring Binders"/>
    <n v="3.2820000000000005"/>
    <n v="2"/>
    <n v="0.7"/>
    <n v="-2.6256000000000004"/>
    <n v="-0.8"/>
  </r>
  <r>
    <n v="980"/>
    <s v="CA-2015-157035"/>
    <x v="364"/>
    <d v="2015-12-12T00:00:00"/>
    <x v="2"/>
    <s v="KB-16600"/>
    <s v="Ken Brennan"/>
    <x v="1"/>
    <s v="United States"/>
    <s v="Columbus"/>
    <s v="Indiana"/>
    <n v="47201"/>
    <x v="2"/>
    <s v="OFF-PA-10004156"/>
    <x v="1"/>
    <x v="10"/>
    <s v="Xerox 188"/>
    <n v="34.019999999999996"/>
    <n v="3"/>
    <n v="0"/>
    <n v="16.669799999999999"/>
    <n v="0.49"/>
  </r>
  <r>
    <n v="981"/>
    <s v="CA-2016-144939"/>
    <x v="339"/>
    <d v="2016-10-08T00:00:00"/>
    <x v="1"/>
    <s v="EB-13870"/>
    <s v="Emily Burns"/>
    <x v="0"/>
    <s v="United States"/>
    <s v="New York City"/>
    <s v="New York"/>
    <n v="10035"/>
    <x v="3"/>
    <s v="FUR-CH-10003199"/>
    <x v="0"/>
    <x v="1"/>
    <s v="Office Star - Contemporary Task Swivel Chair"/>
    <n v="599.29200000000003"/>
    <n v="6"/>
    <n v="0.1"/>
    <n v="93.223199999999977"/>
    <n v="0.1555555555555555"/>
  </r>
  <r>
    <n v="982"/>
    <s v="CA-2014-163419"/>
    <x v="7"/>
    <d v="2014-11-14T00:00:00"/>
    <x v="0"/>
    <s v="TZ-21580"/>
    <s v="Tracy Zic"/>
    <x v="0"/>
    <s v="United States"/>
    <s v="Louisville"/>
    <s v="Colorado"/>
    <n v="80027"/>
    <x v="1"/>
    <s v="OFF-AR-10000034"/>
    <x v="1"/>
    <x v="6"/>
    <s v="BIC Brite Liner Grip Highlighters, Assorted, 5/Pack"/>
    <n v="3.3920000000000003"/>
    <n v="1"/>
    <n v="0.2"/>
    <n v="0.80559999999999987"/>
    <n v="0.23749999999999993"/>
  </r>
  <r>
    <n v="983"/>
    <s v="CA-2014-163419"/>
    <x v="7"/>
    <d v="2014-11-14T00:00:00"/>
    <x v="0"/>
    <s v="TZ-21580"/>
    <s v="Tracy Zic"/>
    <x v="0"/>
    <s v="United States"/>
    <s v="Louisville"/>
    <s v="Colorado"/>
    <n v="80027"/>
    <x v="1"/>
    <s v="TEC-PH-10000560"/>
    <x v="2"/>
    <x v="7"/>
    <s v="Samsung Galaxy S III - 16GB - pebble blue (T-Mobile)"/>
    <n v="559.98400000000004"/>
    <n v="2"/>
    <n v="0.2"/>
    <n v="55.998400000000032"/>
    <n v="0.10000000000000005"/>
  </r>
  <r>
    <n v="984"/>
    <s v="CA-2014-163419"/>
    <x v="7"/>
    <d v="2014-11-14T00:00:00"/>
    <x v="0"/>
    <s v="TZ-21580"/>
    <s v="Tracy Zic"/>
    <x v="0"/>
    <s v="United States"/>
    <s v="Louisville"/>
    <s v="Colorado"/>
    <n v="80027"/>
    <x v="1"/>
    <s v="FUR-CH-10000665"/>
    <x v="0"/>
    <x v="1"/>
    <s v="Global Airflow Leather Mesh Back Chair, Black"/>
    <n v="603.91999999999996"/>
    <n v="5"/>
    <n v="0.2"/>
    <n v="75.489999999999924"/>
    <n v="0.12499999999999989"/>
  </r>
  <r>
    <n v="985"/>
    <s v="CA-2017-100314"/>
    <x v="365"/>
    <d v="2017-10-05T00:00:00"/>
    <x v="1"/>
    <s v="AS-10630"/>
    <s v="Ann Steele"/>
    <x v="2"/>
    <s v="United States"/>
    <s v="Pasadena"/>
    <s v="Texas"/>
    <n v="77506"/>
    <x v="2"/>
    <s v="OFF-LA-10001569"/>
    <x v="1"/>
    <x v="2"/>
    <s v="Avery 499"/>
    <n v="7.9680000000000009"/>
    <n v="2"/>
    <n v="0.2"/>
    <n v="2.5895999999999999"/>
    <n v="0.32499999999999996"/>
  </r>
  <r>
    <n v="986"/>
    <s v="CA-2017-100314"/>
    <x v="365"/>
    <d v="2017-10-05T00:00:00"/>
    <x v="1"/>
    <s v="AS-10630"/>
    <s v="Ann Steele"/>
    <x v="2"/>
    <s v="United States"/>
    <s v="Pasadena"/>
    <s v="Texas"/>
    <n v="77506"/>
    <x v="2"/>
    <s v="OFF-EN-10000461"/>
    <x v="1"/>
    <x v="12"/>
    <s v="#10- 4 1/8&quot; x 9 1/2&quot; Recycled Envelopes"/>
    <n v="27.968000000000004"/>
    <n v="4"/>
    <n v="0.2"/>
    <n v="9.4391999999999996"/>
    <n v="0.33749999999999997"/>
  </r>
  <r>
    <n v="987"/>
    <s v="CA-2017-100314"/>
    <x v="365"/>
    <d v="2017-10-05T00:00:00"/>
    <x v="1"/>
    <s v="AS-10630"/>
    <s v="Ann Steele"/>
    <x v="2"/>
    <s v="United States"/>
    <s v="Pasadena"/>
    <s v="Texas"/>
    <n v="77506"/>
    <x v="2"/>
    <s v="TEC-MA-10003066"/>
    <x v="2"/>
    <x v="15"/>
    <s v="Wasp CCD Handheld Bar Code Reader"/>
    <n v="336.51"/>
    <n v="3"/>
    <n v="0.4"/>
    <n v="44.867999999999967"/>
    <n v="0.13333333333333325"/>
  </r>
  <r>
    <n v="988"/>
    <s v="CA-2015-146829"/>
    <x v="366"/>
    <d v="2015-03-10T00:00:00"/>
    <x v="3"/>
    <s v="TS-21340"/>
    <s v="Toby Swindell"/>
    <x v="0"/>
    <s v="United States"/>
    <s v="Houston"/>
    <s v="Texas"/>
    <n v="77041"/>
    <x v="2"/>
    <s v="OFF-BI-10004022"/>
    <x v="1"/>
    <x v="8"/>
    <s v="Acco Suede Grain Vinyl Round Ring Binder"/>
    <n v="1.1119999999999997"/>
    <n v="2"/>
    <n v="0.8"/>
    <n v="-1.8904000000000001"/>
    <n v="-1.7000000000000006"/>
  </r>
  <r>
    <n v="989"/>
    <s v="CA-2017-167899"/>
    <x v="367"/>
    <d v="2017-05-26T00:00:00"/>
    <x v="1"/>
    <s v="JG-15805"/>
    <s v="John Grady"/>
    <x v="1"/>
    <s v="United States"/>
    <s v="Auburn"/>
    <s v="New York"/>
    <n v="13021"/>
    <x v="3"/>
    <s v="FUR-FU-10004071"/>
    <x v="0"/>
    <x v="5"/>
    <s v="Luxo Professional Magnifying Clamp-On Fluorescent Lamps"/>
    <n v="520.05000000000007"/>
    <n v="5"/>
    <n v="0"/>
    <n v="72.807000000000031"/>
    <n v="0.14000000000000004"/>
  </r>
  <r>
    <n v="990"/>
    <s v="CA-2017-167899"/>
    <x v="367"/>
    <d v="2017-05-26T00:00:00"/>
    <x v="1"/>
    <s v="JG-15805"/>
    <s v="John Grady"/>
    <x v="1"/>
    <s v="United States"/>
    <s v="Auburn"/>
    <s v="New York"/>
    <n v="13021"/>
    <x v="3"/>
    <s v="OFF-AR-10001988"/>
    <x v="1"/>
    <x v="6"/>
    <s v="Bulldog Table or Wall-Mount Pencil Sharpener"/>
    <n v="17.97"/>
    <n v="3"/>
    <n v="0"/>
    <n v="5.2112999999999996"/>
    <n v="0.28999999999999998"/>
  </r>
  <r>
    <n v="991"/>
    <s v="CA-2015-153549"/>
    <x v="368"/>
    <d v="2015-03-31T00:00:00"/>
    <x v="0"/>
    <s v="SL-20155"/>
    <s v="Sara Luxemburg"/>
    <x v="2"/>
    <s v="United States"/>
    <s v="Jacksonville"/>
    <s v="Florida"/>
    <n v="32216"/>
    <x v="0"/>
    <s v="FUR-CH-10004086"/>
    <x v="0"/>
    <x v="1"/>
    <s v="Hon 4070 Series Pagoda Armless Upholstered Stacking Chairs"/>
    <n v="1166.92"/>
    <n v="5"/>
    <n v="0.2"/>
    <n v="131.27849999999995"/>
    <n v="0.11249999999999995"/>
  </r>
  <r>
    <n v="992"/>
    <s v="CA-2016-110023"/>
    <x v="369"/>
    <d v="2016-09-11T00:00:00"/>
    <x v="2"/>
    <s v="TS-21610"/>
    <s v="Troy Staebel"/>
    <x v="0"/>
    <s v="United States"/>
    <s v="New York City"/>
    <s v="New York"/>
    <n v="10024"/>
    <x v="3"/>
    <s v="OFF-BI-10001036"/>
    <x v="1"/>
    <x v="8"/>
    <s v="Cardinal EasyOpen D-Ring Binders"/>
    <n v="14.624000000000002"/>
    <n v="2"/>
    <n v="0.2"/>
    <n v="5.484"/>
    <n v="0.37499999999999994"/>
  </r>
  <r>
    <n v="993"/>
    <s v="CA-2016-105585"/>
    <x v="370"/>
    <d v="2016-08-27T00:00:00"/>
    <x v="2"/>
    <s v="RF-19735"/>
    <s v="Roland Fjeld"/>
    <x v="0"/>
    <s v="United States"/>
    <s v="San Jose"/>
    <s v="California"/>
    <n v="95123"/>
    <x v="1"/>
    <s v="OFF-FA-10002983"/>
    <x v="1"/>
    <x v="13"/>
    <s v="Advantus SlideClip Paper Clips"/>
    <n v="10.23"/>
    <n v="3"/>
    <n v="0"/>
    <n v="4.9104000000000001"/>
    <n v="0.48"/>
  </r>
  <r>
    <n v="994"/>
    <s v="CA-2016-105585"/>
    <x v="370"/>
    <d v="2016-08-27T00:00:00"/>
    <x v="2"/>
    <s v="RF-19735"/>
    <s v="Roland Fjeld"/>
    <x v="0"/>
    <s v="United States"/>
    <s v="San Jose"/>
    <s v="California"/>
    <n v="95123"/>
    <x v="1"/>
    <s v="OFF-PA-10003625"/>
    <x v="1"/>
    <x v="10"/>
    <s v="Xerox 1979"/>
    <n v="154.9"/>
    <n v="5"/>
    <n v="0"/>
    <n v="69.704999999999998"/>
    <n v="0.44999999999999996"/>
  </r>
  <r>
    <n v="995"/>
    <s v="CA-2014-117639"/>
    <x v="371"/>
    <d v="2014-05-25T00:00:00"/>
    <x v="1"/>
    <s v="MW-18235"/>
    <s v="Mitch Willingham"/>
    <x v="1"/>
    <s v="United States"/>
    <s v="Virginia Beach"/>
    <s v="Virginia"/>
    <n v="23464"/>
    <x v="0"/>
    <s v="OFF-BI-10003925"/>
    <x v="1"/>
    <x v="8"/>
    <s v="Fellowes PB300 Plastic Comb Binding Machine"/>
    <n v="2715.9300000000003"/>
    <n v="7"/>
    <n v="0"/>
    <n v="1276.4871000000001"/>
    <n v="0.47"/>
  </r>
  <r>
    <n v="996"/>
    <s v="CA-2014-117639"/>
    <x v="371"/>
    <d v="2014-05-25T00:00:00"/>
    <x v="1"/>
    <s v="MW-18235"/>
    <s v="Mitch Willingham"/>
    <x v="1"/>
    <s v="United States"/>
    <s v="Virginia Beach"/>
    <s v="Virginia"/>
    <n v="23464"/>
    <x v="0"/>
    <s v="TEC-PH-10001530"/>
    <x v="2"/>
    <x v="7"/>
    <s v="Plantronics Voyager Pro Legend"/>
    <n v="617.97"/>
    <n v="3"/>
    <n v="0"/>
    <n v="173.0316"/>
    <n v="0.27999999999999997"/>
  </r>
  <r>
    <n v="997"/>
    <s v="CA-2015-162537"/>
    <x v="372"/>
    <d v="2015-11-03T00:00:00"/>
    <x v="1"/>
    <s v="RD-19585"/>
    <s v="Rob Dowd"/>
    <x v="0"/>
    <s v="United States"/>
    <s v="Henderson"/>
    <s v="Kentucky"/>
    <n v="42420"/>
    <x v="0"/>
    <s v="OFF-EN-10003862"/>
    <x v="1"/>
    <x v="12"/>
    <s v="Laser &amp; Ink Jet Business Envelopes"/>
    <n v="10.67"/>
    <n v="1"/>
    <n v="0"/>
    <n v="4.9081999999999999"/>
    <n v="0.46"/>
  </r>
  <r>
    <n v="998"/>
    <s v="CA-2015-162537"/>
    <x v="372"/>
    <d v="2015-11-03T00:00:00"/>
    <x v="1"/>
    <s v="RD-19585"/>
    <s v="Rob Dowd"/>
    <x v="0"/>
    <s v="United States"/>
    <s v="Henderson"/>
    <s v="Kentucky"/>
    <n v="42420"/>
    <x v="0"/>
    <s v="OFF-ST-10004258"/>
    <x v="1"/>
    <x v="4"/>
    <s v="Portable Personal File Box"/>
    <n v="36.630000000000003"/>
    <n v="3"/>
    <n v="0"/>
    <n v="9.8901000000000039"/>
    <n v="0.27000000000000007"/>
  </r>
  <r>
    <n v="999"/>
    <s v="CA-2015-162537"/>
    <x v="372"/>
    <d v="2015-11-03T00:00:00"/>
    <x v="1"/>
    <s v="RD-19585"/>
    <s v="Rob Dowd"/>
    <x v="0"/>
    <s v="United States"/>
    <s v="Henderson"/>
    <s v="Kentucky"/>
    <n v="42420"/>
    <x v="0"/>
    <s v="FUR-FU-10002885"/>
    <x v="0"/>
    <x v="5"/>
    <s v="Magna Visual Magnetic Picture Hangers"/>
    <n v="24.1"/>
    <n v="5"/>
    <n v="0"/>
    <n v="9.1580000000000013"/>
    <n v="0.38"/>
  </r>
  <r>
    <n v="1000"/>
    <s v="CA-2015-162537"/>
    <x v="372"/>
    <d v="2015-11-03T00:00:00"/>
    <x v="1"/>
    <s v="RD-19585"/>
    <s v="Rob Dowd"/>
    <x v="0"/>
    <s v="United States"/>
    <s v="Henderson"/>
    <s v="Kentucky"/>
    <n v="42420"/>
    <x v="0"/>
    <s v="FUR-FU-10001918"/>
    <x v="0"/>
    <x v="5"/>
    <s v="C-Line Cubicle Keepers Polyproplyene Holder With Velcro Backings"/>
    <n v="33.11"/>
    <n v="7"/>
    <n v="0"/>
    <n v="12.912900000000004"/>
    <n v="0.39000000000000012"/>
  </r>
  <r>
    <n v="1001"/>
    <s v="CA-2016-155488"/>
    <x v="373"/>
    <d v="2016-11-17T00:00:00"/>
    <x v="1"/>
    <s v="FM-14290"/>
    <s v="Frank Merwin"/>
    <x v="2"/>
    <s v="United States"/>
    <s v="Vancouver"/>
    <s v="Washington"/>
    <n v="98661"/>
    <x v="1"/>
    <s v="OFF-AR-10002956"/>
    <x v="1"/>
    <x v="6"/>
    <s v="Boston 16801 Nautilus Battery Pencil Sharpener"/>
    <n v="44.02"/>
    <n v="2"/>
    <n v="0"/>
    <n v="11.4452"/>
    <n v="0.25999999999999995"/>
  </r>
  <r>
    <n v="1002"/>
    <s v="CA-2015-124891"/>
    <x v="374"/>
    <d v="2015-07-31T00:00:00"/>
    <x v="3"/>
    <s v="RH-19495"/>
    <s v="Rick Hansen"/>
    <x v="0"/>
    <s v="United States"/>
    <s v="New York City"/>
    <s v="New York"/>
    <n v="10024"/>
    <x v="3"/>
    <s v="TEC-AC-10003033"/>
    <x v="2"/>
    <x v="11"/>
    <s v="Plantronics CS510 - Over-the-Head monaural Wireless Headset System"/>
    <n v="2309.65"/>
    <n v="7"/>
    <n v="0"/>
    <n v="762.18449999999984"/>
    <n v="0.3299999999999999"/>
  </r>
  <r>
    <n v="1003"/>
    <s v="CA-2015-124891"/>
    <x v="374"/>
    <d v="2015-07-31T00:00:00"/>
    <x v="3"/>
    <s v="RH-19495"/>
    <s v="Rick Hansen"/>
    <x v="0"/>
    <s v="United States"/>
    <s v="New York City"/>
    <s v="New York"/>
    <n v="10024"/>
    <x v="3"/>
    <s v="FUR-TA-10002903"/>
    <x v="0"/>
    <x v="3"/>
    <s v="Bevis Round Bullnose 29&quot; High Table Top"/>
    <n v="1090.7819999999999"/>
    <n v="7"/>
    <n v="0.4"/>
    <n v="-290.87520000000001"/>
    <n v="-0.26666666666666672"/>
  </r>
  <r>
    <n v="1004"/>
    <s v="CA-2015-124891"/>
    <x v="374"/>
    <d v="2015-07-31T00:00:00"/>
    <x v="3"/>
    <s v="RH-19495"/>
    <s v="Rick Hansen"/>
    <x v="0"/>
    <s v="United States"/>
    <s v="New York City"/>
    <s v="New York"/>
    <n v="10024"/>
    <x v="3"/>
    <s v="OFF-PA-10004621"/>
    <x v="1"/>
    <x v="10"/>
    <s v="Xerox 212"/>
    <n v="19.440000000000001"/>
    <n v="3"/>
    <n v="0"/>
    <n v="9.3312000000000008"/>
    <n v="0.48000000000000004"/>
  </r>
  <r>
    <n v="1005"/>
    <s v="CA-2015-126445"/>
    <x v="375"/>
    <d v="2015-08-31T00:00:00"/>
    <x v="1"/>
    <s v="RA-19945"/>
    <s v="Ryan Akin"/>
    <x v="0"/>
    <s v="United States"/>
    <s v="Murrieta"/>
    <s v="California"/>
    <n v="92563"/>
    <x v="1"/>
    <s v="OFF-ST-10000046"/>
    <x v="1"/>
    <x v="4"/>
    <s v="Fellowes Super Stor/Drawer Files"/>
    <n v="484.65000000000003"/>
    <n v="3"/>
    <n v="0"/>
    <n v="92.083500000000015"/>
    <n v="0.19000000000000003"/>
  </r>
  <r>
    <n v="1006"/>
    <s v="CA-2015-111199"/>
    <x v="50"/>
    <d v="2015-11-17T00:00:00"/>
    <x v="1"/>
    <s v="JK-15730"/>
    <s v="Joe Kamberova"/>
    <x v="0"/>
    <s v="United States"/>
    <s v="Jacksonville"/>
    <s v="North Carolina"/>
    <n v="28540"/>
    <x v="0"/>
    <s v="OFF-PA-10001790"/>
    <x v="1"/>
    <x v="10"/>
    <s v="Xerox 1910"/>
    <n v="115.29600000000001"/>
    <n v="3"/>
    <n v="0.2"/>
    <n v="40.353599999999986"/>
    <n v="0.34999999999999987"/>
  </r>
  <r>
    <n v="1007"/>
    <s v="CA-2015-105312"/>
    <x v="376"/>
    <d v="2015-11-09T00:00:00"/>
    <x v="2"/>
    <s v="MT-17815"/>
    <s v="Meg Tillman"/>
    <x v="0"/>
    <s v="United States"/>
    <s v="Scottsdale"/>
    <s v="Arizona"/>
    <n v="85254"/>
    <x v="1"/>
    <s v="OFF-EN-10002600"/>
    <x v="1"/>
    <x v="12"/>
    <s v="Redi-Strip #10 Envelopes, 4 1/8 x 9 1/2"/>
    <n v="7.080000000000001"/>
    <n v="3"/>
    <n v="0.2"/>
    <n v="2.4779999999999989"/>
    <n v="0.34999999999999981"/>
  </r>
  <r>
    <n v="1008"/>
    <s v="CA-2015-105312"/>
    <x v="376"/>
    <d v="2015-11-09T00:00:00"/>
    <x v="2"/>
    <s v="MT-17815"/>
    <s v="Meg Tillman"/>
    <x v="0"/>
    <s v="United States"/>
    <s v="Scottsdale"/>
    <s v="Arizona"/>
    <n v="85254"/>
    <x v="1"/>
    <s v="OFF-BI-10002049"/>
    <x v="1"/>
    <x v="8"/>
    <s v="UniKeep View Case Binders"/>
    <n v="4.4009999999999998"/>
    <n v="3"/>
    <n v="0.7"/>
    <n v="-3.5207999999999995"/>
    <n v="-0.79999999999999993"/>
  </r>
  <r>
    <n v="1009"/>
    <s v="US-2017-106705"/>
    <x v="377"/>
    <d v="2018-01-01T00:00:00"/>
    <x v="1"/>
    <s v="PO-18850"/>
    <s v="Patrick O'Brill"/>
    <x v="0"/>
    <s v="United States"/>
    <s v="Burlington"/>
    <s v="Iowa"/>
    <n v="52601"/>
    <x v="2"/>
    <s v="OFF-PA-10001509"/>
    <x v="1"/>
    <x v="10"/>
    <s v="Recycled Desk Saver Line &quot;While You Were Out&quot; Book, 5 1/2&quot; X 4&quot;"/>
    <n v="44.75"/>
    <n v="5"/>
    <n v="0"/>
    <n v="20.584999999999994"/>
    <n v="0.45999999999999985"/>
  </r>
  <r>
    <n v="1010"/>
    <s v="CA-2017-135034"/>
    <x v="378"/>
    <d v="2017-08-03T00:00:00"/>
    <x v="2"/>
    <s v="AT-10735"/>
    <s v="Annie Thurman"/>
    <x v="0"/>
    <s v="United States"/>
    <s v="Chicago"/>
    <s v="Illinois"/>
    <n v="60653"/>
    <x v="2"/>
    <s v="TEC-PH-10003931"/>
    <x v="2"/>
    <x v="7"/>
    <s v="JBL Micro Wireless Portable Bluetooth Speaker"/>
    <n v="95.984000000000009"/>
    <n v="2"/>
    <n v="0.2"/>
    <n v="5.9990000000000023"/>
    <n v="6.2500000000000014E-2"/>
  </r>
  <r>
    <n v="1011"/>
    <s v="CA-2014-158540"/>
    <x v="156"/>
    <d v="2014-11-26T00:00:00"/>
    <x v="2"/>
    <s v="VG-21790"/>
    <s v="Vivek Gonzalez"/>
    <x v="0"/>
    <s v="United States"/>
    <s v="San Diego"/>
    <s v="California"/>
    <n v="92037"/>
    <x v="1"/>
    <s v="FUR-FU-10001602"/>
    <x v="0"/>
    <x v="5"/>
    <s v="Eldon Delta Triangular Chair Mat, 52&quot; x 58&quot;, Clear"/>
    <n v="151.72"/>
    <n v="4"/>
    <n v="0"/>
    <n v="27.309599999999989"/>
    <n v="0.17999999999999994"/>
  </r>
  <r>
    <n v="1012"/>
    <s v="CA-2017-118437"/>
    <x v="46"/>
    <d v="2017-06-21T00:00:00"/>
    <x v="0"/>
    <s v="PF-19165"/>
    <s v="Philip Fox"/>
    <x v="0"/>
    <s v="United States"/>
    <s v="Olympia"/>
    <s v="Washington"/>
    <n v="98502"/>
    <x v="1"/>
    <s v="FUR-FU-10004848"/>
    <x v="0"/>
    <x v="5"/>
    <s v="Howard Miller 13-3/4&quot; Diameter Brushed Chrome Round Wall Clock"/>
    <n v="155.25"/>
    <n v="3"/>
    <n v="0"/>
    <n v="46.574999999999996"/>
    <n v="0.3"/>
  </r>
  <r>
    <n v="1013"/>
    <s v="CA-2017-118437"/>
    <x v="46"/>
    <d v="2017-06-21T00:00:00"/>
    <x v="0"/>
    <s v="PF-19165"/>
    <s v="Philip Fox"/>
    <x v="0"/>
    <s v="United States"/>
    <s v="Olympia"/>
    <s v="Washington"/>
    <n v="98502"/>
    <x v="1"/>
    <s v="OFF-ST-10003722"/>
    <x v="1"/>
    <x v="4"/>
    <s v="Project Tote Personal File"/>
    <n v="14.03"/>
    <n v="1"/>
    <n v="0"/>
    <n v="4.068699999999998"/>
    <n v="0.28999999999999987"/>
  </r>
  <r>
    <n v="1014"/>
    <s v="US-2015-126214"/>
    <x v="379"/>
    <d v="2015-12-24T00:00:00"/>
    <x v="0"/>
    <s v="JS-15880"/>
    <s v="John Stevenson"/>
    <x v="0"/>
    <s v="United States"/>
    <s v="Seattle"/>
    <s v="Washington"/>
    <n v="98103"/>
    <x v="1"/>
    <s v="FUR-TA-10003748"/>
    <x v="0"/>
    <x v="3"/>
    <s v="Bevis 36 x 72 Conference Tables"/>
    <n v="1618.37"/>
    <n v="13"/>
    <n v="0"/>
    <n v="356.04139999999995"/>
    <n v="0.21999999999999997"/>
  </r>
  <r>
    <n v="1015"/>
    <s v="US-2015-126214"/>
    <x v="379"/>
    <d v="2015-12-24T00:00:00"/>
    <x v="0"/>
    <s v="JS-15880"/>
    <s v="John Stevenson"/>
    <x v="0"/>
    <s v="United States"/>
    <s v="Seattle"/>
    <s v="Washington"/>
    <n v="98103"/>
    <x v="1"/>
    <s v="TEC-AC-10003198"/>
    <x v="2"/>
    <x v="11"/>
    <s v="Enermax Acrylux Wireless Keyboard"/>
    <n v="99.6"/>
    <n v="1"/>
    <n v="0"/>
    <n v="36.851999999999997"/>
    <n v="0.37"/>
  </r>
  <r>
    <n v="1016"/>
    <s v="CA-2015-133025"/>
    <x v="14"/>
    <d v="2015-09-19T00:00:00"/>
    <x v="0"/>
    <s v="MO-17800"/>
    <s v="Meg O'Connel"/>
    <x v="2"/>
    <s v="United States"/>
    <s v="Los Angeles"/>
    <s v="California"/>
    <n v="90036"/>
    <x v="1"/>
    <s v="OFF-PA-10004100"/>
    <x v="1"/>
    <x v="10"/>
    <s v="Xerox 216"/>
    <n v="32.400000000000006"/>
    <n v="5"/>
    <n v="0"/>
    <n v="15.552000000000001"/>
    <n v="0.48"/>
  </r>
  <r>
    <n v="1017"/>
    <s v="CA-2015-108665"/>
    <x v="380"/>
    <d v="2015-07-10T00:00:00"/>
    <x v="1"/>
    <s v="KM-16225"/>
    <s v="Kalyca Meade"/>
    <x v="1"/>
    <s v="United States"/>
    <s v="New York City"/>
    <s v="New York"/>
    <n v="10011"/>
    <x v="3"/>
    <s v="FUR-FU-10002191"/>
    <x v="0"/>
    <x v="5"/>
    <s v="G.E. Halogen Desk Lamp Bulbs"/>
    <n v="13.96"/>
    <n v="2"/>
    <n v="0"/>
    <n v="6.7008000000000001"/>
    <n v="0.48"/>
  </r>
  <r>
    <n v="1018"/>
    <s v="CA-2015-108665"/>
    <x v="380"/>
    <d v="2015-07-10T00:00:00"/>
    <x v="1"/>
    <s v="KM-16225"/>
    <s v="Kalyca Meade"/>
    <x v="1"/>
    <s v="United States"/>
    <s v="New York City"/>
    <s v="New York"/>
    <n v="10011"/>
    <x v="3"/>
    <s v="FUR-FU-10000965"/>
    <x v="0"/>
    <x v="5"/>
    <s v="Howard Miller 11-1/2&quot; Diameter Ridgewood Wall Clock"/>
    <n v="155.82"/>
    <n v="3"/>
    <n v="0"/>
    <n v="63.886200000000002"/>
    <n v="0.41000000000000003"/>
  </r>
  <r>
    <n v="1019"/>
    <s v="CA-2015-108665"/>
    <x v="380"/>
    <d v="2015-07-10T00:00:00"/>
    <x v="1"/>
    <s v="KM-16225"/>
    <s v="Kalyca Meade"/>
    <x v="1"/>
    <s v="United States"/>
    <s v="New York City"/>
    <s v="New York"/>
    <n v="10011"/>
    <x v="3"/>
    <s v="TEC-PH-10004188"/>
    <x v="2"/>
    <x v="7"/>
    <s v="OtterBox Commuter Series Case - Samsung Galaxy S4"/>
    <n v="124.94999999999999"/>
    <n v="5"/>
    <n v="0"/>
    <n v="2.4990000000000023"/>
    <n v="2.0000000000000021E-2"/>
  </r>
  <r>
    <n v="1020"/>
    <s v="CA-2015-108665"/>
    <x v="380"/>
    <d v="2015-07-10T00:00:00"/>
    <x v="1"/>
    <s v="KM-16225"/>
    <s v="Kalyca Meade"/>
    <x v="1"/>
    <s v="United States"/>
    <s v="New York City"/>
    <s v="New York"/>
    <n v="10011"/>
    <x v="3"/>
    <s v="OFF-ST-10001526"/>
    <x v="1"/>
    <x v="4"/>
    <s v="Iceberg Mobile Mega Data/Printer Cart "/>
    <n v="601.65"/>
    <n v="5"/>
    <n v="0"/>
    <n v="156.42899999999997"/>
    <n v="0.25999999999999995"/>
  </r>
  <r>
    <n v="1021"/>
    <s v="CA-2015-124450"/>
    <x v="381"/>
    <d v="2015-05-03T00:00:00"/>
    <x v="1"/>
    <s v="GT-14710"/>
    <s v="Greg Tran"/>
    <x v="0"/>
    <s v="United States"/>
    <s v="Washington"/>
    <s v="District of Columbia"/>
    <n v="20016"/>
    <x v="3"/>
    <s v="OFF-AR-10001166"/>
    <x v="1"/>
    <x v="6"/>
    <s v="Staples in misc. colors"/>
    <n v="22.740000000000002"/>
    <n v="3"/>
    <n v="0"/>
    <n v="8.8686000000000007"/>
    <n v="0.39"/>
  </r>
  <r>
    <n v="1022"/>
    <s v="CA-2015-124450"/>
    <x v="381"/>
    <d v="2015-05-03T00:00:00"/>
    <x v="1"/>
    <s v="GT-14710"/>
    <s v="Greg Tran"/>
    <x v="0"/>
    <s v="United States"/>
    <s v="Washington"/>
    <s v="District of Columbia"/>
    <n v="20016"/>
    <x v="3"/>
    <s v="FUR-CH-10000309"/>
    <x v="0"/>
    <x v="1"/>
    <s v="Global Comet Stacking Arm Chair"/>
    <n v="1267.53"/>
    <n v="3"/>
    <n v="0"/>
    <n v="316.88249999999999"/>
    <n v="0.25"/>
  </r>
  <r>
    <n v="1023"/>
    <s v="CA-2015-124450"/>
    <x v="381"/>
    <d v="2015-05-03T00:00:00"/>
    <x v="1"/>
    <s v="GT-14710"/>
    <s v="Greg Tran"/>
    <x v="0"/>
    <s v="United States"/>
    <s v="Washington"/>
    <s v="District of Columbia"/>
    <n v="20016"/>
    <x v="3"/>
    <s v="TEC-MA-10004212"/>
    <x v="2"/>
    <x v="15"/>
    <s v="Cisco SPA525G2 5-Line IP Phone"/>
    <n v="1379.92"/>
    <n v="8"/>
    <n v="0"/>
    <n v="648.56240000000003"/>
    <n v="0.47"/>
  </r>
  <r>
    <n v="1024"/>
    <s v="CA-2015-167269"/>
    <x v="382"/>
    <d v="2015-06-20T00:00:00"/>
    <x v="1"/>
    <s v="PB-19150"/>
    <s v="Philip Brown"/>
    <x v="0"/>
    <s v="United States"/>
    <s v="Philadelphia"/>
    <s v="Pennsylvania"/>
    <n v="19134"/>
    <x v="3"/>
    <s v="OFF-EN-10003072"/>
    <x v="1"/>
    <x v="12"/>
    <s v="Peel &amp; Seel Envelopes"/>
    <n v="6.2080000000000002"/>
    <n v="2"/>
    <n v="0.2"/>
    <n v="2.1728000000000001"/>
    <n v="0.35"/>
  </r>
  <r>
    <n v="1025"/>
    <s v="CA-2017-106964"/>
    <x v="94"/>
    <d v="2017-12-20T00:00:00"/>
    <x v="2"/>
    <s v="HR-14770"/>
    <s v="Hallie Redmond"/>
    <x v="2"/>
    <s v="United States"/>
    <s v="Los Angeles"/>
    <s v="California"/>
    <n v="90045"/>
    <x v="1"/>
    <s v="OFF-BI-10000320"/>
    <x v="1"/>
    <x v="8"/>
    <s v="GBC Plastic Binding Combs"/>
    <n v="11.808"/>
    <n v="2"/>
    <n v="0.2"/>
    <n v="4.2804000000000002"/>
    <n v="0.36250000000000004"/>
  </r>
  <r>
    <n v="1026"/>
    <s v="CA-2016-126529"/>
    <x v="383"/>
    <d v="2016-01-13T00:00:00"/>
    <x v="0"/>
    <s v="DE-13255"/>
    <s v="Deanra Eno"/>
    <x v="2"/>
    <s v="United States"/>
    <s v="Springfield"/>
    <s v="Ohio"/>
    <n v="45503"/>
    <x v="3"/>
    <s v="OFF-PA-10001166"/>
    <x v="1"/>
    <x v="10"/>
    <s v="Xerox 2"/>
    <n v="15.552000000000003"/>
    <n v="3"/>
    <n v="0.2"/>
    <n v="5.4432"/>
    <n v="0.34999999999999992"/>
  </r>
  <r>
    <n v="1027"/>
    <s v="CA-2016-126529"/>
    <x v="383"/>
    <d v="2016-01-13T00:00:00"/>
    <x v="0"/>
    <s v="DE-13255"/>
    <s v="Deanra Eno"/>
    <x v="2"/>
    <s v="United States"/>
    <s v="Springfield"/>
    <s v="Ohio"/>
    <n v="45503"/>
    <x v="3"/>
    <s v="OFF-PA-10003656"/>
    <x v="1"/>
    <x v="10"/>
    <s v="Xerox 1935"/>
    <n v="63.311999999999998"/>
    <n v="3"/>
    <n v="0.2"/>
    <n v="20.576399999999996"/>
    <n v="0.32499999999999996"/>
  </r>
  <r>
    <n v="1028"/>
    <s v="CA-2016-126529"/>
    <x v="383"/>
    <d v="2016-01-13T00:00:00"/>
    <x v="0"/>
    <s v="DE-13255"/>
    <s v="Deanra Eno"/>
    <x v="2"/>
    <s v="United States"/>
    <s v="Springfield"/>
    <s v="Ohio"/>
    <n v="45503"/>
    <x v="3"/>
    <s v="TEC-PH-10000148"/>
    <x v="2"/>
    <x v="7"/>
    <s v="Cyber Acoustics AC-202b Speech Recognition Stereo Headset"/>
    <n v="15.587999999999999"/>
    <n v="2"/>
    <n v="0.4"/>
    <n v="-9.8724000000000007"/>
    <n v="-0.63333333333333341"/>
  </r>
  <r>
    <n v="1029"/>
    <s v="CA-2014-163552"/>
    <x v="384"/>
    <d v="2014-07-15T00:00:00"/>
    <x v="1"/>
    <s v="LA-16780"/>
    <s v="Laura Armstrong"/>
    <x v="1"/>
    <s v="United States"/>
    <s v="Hackensack"/>
    <s v="New Jersey"/>
    <n v="7601"/>
    <x v="3"/>
    <s v="OFF-PA-10000474"/>
    <x v="1"/>
    <x v="10"/>
    <s v="Easy-staple paper"/>
    <n v="177.2"/>
    <n v="5"/>
    <n v="0"/>
    <n v="83.283999999999992"/>
    <n v="0.47"/>
  </r>
  <r>
    <n v="1030"/>
    <s v="CA-2014-163552"/>
    <x v="384"/>
    <d v="2014-07-15T00:00:00"/>
    <x v="1"/>
    <s v="LA-16780"/>
    <s v="Laura Armstrong"/>
    <x v="1"/>
    <s v="United States"/>
    <s v="Hackensack"/>
    <s v="New Jersey"/>
    <n v="7601"/>
    <x v="3"/>
    <s v="TEC-PH-10003885"/>
    <x v="2"/>
    <x v="7"/>
    <s v="Cisco SPA508G"/>
    <n v="197.96999999999997"/>
    <n v="3"/>
    <n v="0"/>
    <n v="57.41129999999999"/>
    <n v="0.28999999999999998"/>
  </r>
  <r>
    <n v="1031"/>
    <s v="CA-2014-163552"/>
    <x v="384"/>
    <d v="2014-07-15T00:00:00"/>
    <x v="1"/>
    <s v="LA-16780"/>
    <s v="Laura Armstrong"/>
    <x v="1"/>
    <s v="United States"/>
    <s v="Hackensack"/>
    <s v="New Jersey"/>
    <n v="7601"/>
    <x v="3"/>
    <s v="FUR-CH-10003379"/>
    <x v="0"/>
    <x v="1"/>
    <s v="Global Commerce Series High-Back Swivel/Tilt Chairs"/>
    <n v="854.94"/>
    <n v="3"/>
    <n v="0"/>
    <n v="213.73500000000001"/>
    <n v="0.25"/>
  </r>
  <r>
    <n v="1032"/>
    <s v="CA-2014-163552"/>
    <x v="384"/>
    <d v="2014-07-15T00:00:00"/>
    <x v="1"/>
    <s v="LA-16780"/>
    <s v="Laura Armstrong"/>
    <x v="1"/>
    <s v="United States"/>
    <s v="Hackensack"/>
    <s v="New Jersey"/>
    <n v="7601"/>
    <x v="3"/>
    <s v="FUR-FU-10000629"/>
    <x v="0"/>
    <x v="5"/>
    <s v="9-3/4 Diameter Round Wall Clock"/>
    <n v="124.10999999999999"/>
    <n v="9"/>
    <n v="0"/>
    <n v="52.126200000000004"/>
    <n v="0.4200000000000001"/>
  </r>
  <r>
    <n v="1033"/>
    <s v="CA-2014-163552"/>
    <x v="384"/>
    <d v="2014-07-15T00:00:00"/>
    <x v="1"/>
    <s v="LA-16780"/>
    <s v="Laura Armstrong"/>
    <x v="1"/>
    <s v="United States"/>
    <s v="Hackensack"/>
    <s v="New Jersey"/>
    <n v="7601"/>
    <x v="3"/>
    <s v="OFF-LA-10001175"/>
    <x v="1"/>
    <x v="2"/>
    <s v="Avery 514"/>
    <n v="14.399999999999999"/>
    <n v="5"/>
    <n v="0"/>
    <n v="7.056"/>
    <n v="0.49000000000000005"/>
  </r>
  <r>
    <n v="1034"/>
    <s v="CA-2016-109820"/>
    <x v="73"/>
    <d v="2016-11-22T00:00:00"/>
    <x v="2"/>
    <s v="AG-10390"/>
    <s v="Allen Goldenen"/>
    <x v="0"/>
    <s v="United States"/>
    <s v="Cincinnati"/>
    <s v="Ohio"/>
    <n v="45231"/>
    <x v="3"/>
    <s v="OFF-PA-10000955"/>
    <x v="1"/>
    <x v="10"/>
    <s v="Southworth 25% Cotton Granite Paper &amp; Envelopes"/>
    <n v="15.696000000000002"/>
    <n v="3"/>
    <n v="0.2"/>
    <n v="5.1011999999999995"/>
    <n v="0.32499999999999996"/>
  </r>
  <r>
    <n v="1035"/>
    <s v="CA-2016-109820"/>
    <x v="73"/>
    <d v="2016-11-22T00:00:00"/>
    <x v="2"/>
    <s v="AG-10390"/>
    <s v="Allen Goldenen"/>
    <x v="0"/>
    <s v="United States"/>
    <s v="Cincinnati"/>
    <s v="Ohio"/>
    <n v="45231"/>
    <x v="3"/>
    <s v="OFF-BI-10003460"/>
    <x v="1"/>
    <x v="8"/>
    <s v="Acco 3-Hole Punch"/>
    <n v="2.6280000000000001"/>
    <n v="2"/>
    <n v="0.7"/>
    <n v="-1.9272"/>
    <n v="-0.73333333333333328"/>
  </r>
  <r>
    <n v="1036"/>
    <s v="CA-2016-109820"/>
    <x v="73"/>
    <d v="2016-11-22T00:00:00"/>
    <x v="2"/>
    <s v="AG-10390"/>
    <s v="Allen Goldenen"/>
    <x v="0"/>
    <s v="United States"/>
    <s v="Cincinnati"/>
    <s v="Ohio"/>
    <n v="45231"/>
    <x v="3"/>
    <s v="OFF-BI-10000474"/>
    <x v="1"/>
    <x v="8"/>
    <s v="Avery Recycled Flexi-View Covers for Binding Systems"/>
    <n v="14.427000000000003"/>
    <n v="3"/>
    <n v="0.7"/>
    <n v="-10.579799999999999"/>
    <n v="-0.73333333333333306"/>
  </r>
  <r>
    <n v="1037"/>
    <s v="CA-2016-113061"/>
    <x v="183"/>
    <d v="2016-04-26T00:00:00"/>
    <x v="1"/>
    <s v="EL-13735"/>
    <s v="Ed Ludwig"/>
    <x v="2"/>
    <s v="United States"/>
    <s v="Jefferson City"/>
    <s v="Missouri"/>
    <n v="65109"/>
    <x v="2"/>
    <s v="FUR-FU-10003975"/>
    <x v="0"/>
    <x v="5"/>
    <s v="Eldon Advantage Chair Mats for Low to Medium Pile Carpets"/>
    <n v="86.62"/>
    <n v="2"/>
    <n v="0"/>
    <n v="8.6619999999999919"/>
    <n v="9.9999999999999908E-2"/>
  </r>
  <r>
    <n v="1038"/>
    <s v="CA-2015-127418"/>
    <x v="385"/>
    <d v="2015-06-14T00:00:00"/>
    <x v="2"/>
    <s v="JJ-15445"/>
    <s v="Jennifer Jackson"/>
    <x v="0"/>
    <s v="United States"/>
    <s v="Los Angeles"/>
    <s v="California"/>
    <n v="90004"/>
    <x v="1"/>
    <s v="OFF-BI-10003707"/>
    <x v="1"/>
    <x v="8"/>
    <s v="Aluminum Screw Posts"/>
    <n v="36.624000000000002"/>
    <n v="3"/>
    <n v="0.2"/>
    <n v="13.734"/>
    <n v="0.375"/>
  </r>
  <r>
    <n v="1039"/>
    <s v="CA-2017-121818"/>
    <x v="225"/>
    <d v="2017-11-21T00:00:00"/>
    <x v="2"/>
    <s v="JH-15430"/>
    <s v="Jennifer Halladay"/>
    <x v="0"/>
    <s v="United States"/>
    <s v="Burlington"/>
    <s v="North Carolina"/>
    <n v="27217"/>
    <x v="0"/>
    <s v="OFF-AR-10000203"/>
    <x v="1"/>
    <x v="6"/>
    <s v="Newell 336"/>
    <n v="23.968000000000004"/>
    <n v="7"/>
    <n v="0.2"/>
    <n v="2.696399999999997"/>
    <n v="0.11249999999999986"/>
  </r>
  <r>
    <n v="1040"/>
    <s v="CA-2017-121818"/>
    <x v="225"/>
    <d v="2017-11-21T00:00:00"/>
    <x v="2"/>
    <s v="JH-15430"/>
    <s v="Jennifer Halladay"/>
    <x v="0"/>
    <s v="United States"/>
    <s v="Burlington"/>
    <s v="North Carolina"/>
    <n v="27217"/>
    <x v="0"/>
    <s v="OFF-AR-10004790"/>
    <x v="1"/>
    <x v="6"/>
    <s v="Staples in misc. colors"/>
    <n v="28.728000000000002"/>
    <n v="3"/>
    <n v="0.2"/>
    <n v="1.7954999999999988"/>
    <n v="6.2499999999999951E-2"/>
  </r>
  <r>
    <n v="1041"/>
    <s v="CA-2016-127670"/>
    <x v="231"/>
    <d v="2016-03-24T00:00:00"/>
    <x v="1"/>
    <s v="RD-19660"/>
    <s v="Robert Dilbeck"/>
    <x v="2"/>
    <s v="United States"/>
    <s v="Saint Peters"/>
    <s v="Missouri"/>
    <n v="63376"/>
    <x v="2"/>
    <s v="FUR-TA-10001095"/>
    <x v="0"/>
    <x v="3"/>
    <s v="Chromcraft Round Conference Tables"/>
    <n v="697.16"/>
    <n v="4"/>
    <n v="0"/>
    <n v="146.40359999999998"/>
    <n v="0.21"/>
  </r>
  <r>
    <n v="1042"/>
    <s v="CA-2016-102981"/>
    <x v="47"/>
    <d v="2016-09-09T00:00:00"/>
    <x v="0"/>
    <s v="MO-17500"/>
    <s v="Mary O'Rourke"/>
    <x v="0"/>
    <s v="United States"/>
    <s v="New York City"/>
    <s v="New York"/>
    <n v="10035"/>
    <x v="3"/>
    <s v="TEC-AC-10004761"/>
    <x v="2"/>
    <x v="11"/>
    <s v="Maxell 4.7GB DVD+RW 3/Pack"/>
    <n v="31.86"/>
    <n v="2"/>
    <n v="0"/>
    <n v="11.151"/>
    <n v="0.35"/>
  </r>
  <r>
    <n v="1043"/>
    <s v="CA-2016-102981"/>
    <x v="47"/>
    <d v="2016-09-09T00:00:00"/>
    <x v="0"/>
    <s v="MO-17500"/>
    <s v="Mary O'Rourke"/>
    <x v="0"/>
    <s v="United States"/>
    <s v="New York City"/>
    <s v="New York"/>
    <n v="10035"/>
    <x v="3"/>
    <s v="FUR-BO-10001811"/>
    <x v="0"/>
    <x v="0"/>
    <s v="Atlantic Metals Mobile 5-Shelf Bookcases, Custom Colors"/>
    <n v="722.35200000000009"/>
    <n v="3"/>
    <n v="0.2"/>
    <n v="90.293999999999926"/>
    <n v="0.12499999999999988"/>
  </r>
  <r>
    <n v="1044"/>
    <s v="CA-2017-115651"/>
    <x v="362"/>
    <d v="2017-07-12T00:00:00"/>
    <x v="2"/>
    <s v="NS-18640"/>
    <s v="Noel Staavos"/>
    <x v="1"/>
    <s v="United States"/>
    <s v="Chicago"/>
    <s v="Illinois"/>
    <n v="60610"/>
    <x v="2"/>
    <s v="OFF-AR-10001130"/>
    <x v="1"/>
    <x v="6"/>
    <s v="Quartet Alpha White Chalk, 12/Pack"/>
    <n v="8.84"/>
    <n v="5"/>
    <n v="0.2"/>
    <n v="2.9835000000000003"/>
    <n v="0.33750000000000002"/>
  </r>
  <r>
    <n v="1045"/>
    <s v="CA-2017-115651"/>
    <x v="362"/>
    <d v="2017-07-12T00:00:00"/>
    <x v="2"/>
    <s v="NS-18640"/>
    <s v="Noel Staavos"/>
    <x v="1"/>
    <s v="United States"/>
    <s v="Chicago"/>
    <s v="Illinois"/>
    <n v="60610"/>
    <x v="2"/>
    <s v="OFF-AP-10000055"/>
    <x v="1"/>
    <x v="9"/>
    <s v="Belkin F9S820V06 8 Outlet Surge"/>
    <n v="58.463999999999977"/>
    <n v="9"/>
    <n v="0.8"/>
    <n v="-146.16000000000003"/>
    <n v="-2.5000000000000013"/>
  </r>
  <r>
    <n v="1046"/>
    <s v="CA-2017-152702"/>
    <x v="386"/>
    <d v="2017-10-16T00:00:00"/>
    <x v="1"/>
    <s v="SN-20710"/>
    <s v="Steve Nguyen"/>
    <x v="2"/>
    <s v="United States"/>
    <s v="Rockford"/>
    <s v="Illinois"/>
    <n v="61107"/>
    <x v="2"/>
    <s v="FUR-CH-10002304"/>
    <x v="0"/>
    <x v="1"/>
    <s v="Global Stack Chair without Arms, Black"/>
    <n v="254.60399999999998"/>
    <n v="14"/>
    <n v="0.3"/>
    <n v="-18.185999999999993"/>
    <n v="-7.1428571428571411E-2"/>
  </r>
  <r>
    <n v="1047"/>
    <s v="CA-2016-169103"/>
    <x v="387"/>
    <d v="2016-03-13T00:00:00"/>
    <x v="1"/>
    <s v="ZC-21910"/>
    <s v="Zuschuss Carroll"/>
    <x v="0"/>
    <s v="United States"/>
    <s v="Miami"/>
    <s v="Florida"/>
    <n v="33142"/>
    <x v="0"/>
    <s v="TEC-PH-10001530"/>
    <x v="2"/>
    <x v="7"/>
    <s v="Cisco Unified IP Phone 7945G VoIP phone"/>
    <n v="1363.96"/>
    <n v="5"/>
    <n v="0.2"/>
    <n v="85.247500000000002"/>
    <n v="6.25E-2"/>
  </r>
  <r>
    <n v="1048"/>
    <s v="CA-2016-169103"/>
    <x v="387"/>
    <d v="2016-03-13T00:00:00"/>
    <x v="1"/>
    <s v="ZC-21910"/>
    <s v="Zuschuss Carroll"/>
    <x v="0"/>
    <s v="United States"/>
    <s v="Miami"/>
    <s v="Florida"/>
    <n v="33142"/>
    <x v="0"/>
    <s v="FUR-FU-10004006"/>
    <x v="0"/>
    <x v="5"/>
    <s v="Deflect-o DuraMat Lighweight, Studded, Beveled Mat for Low Pile Carpeting"/>
    <n v="102.35999999999999"/>
    <n v="3"/>
    <n v="0.2"/>
    <n v="-3.8385000000000105"/>
    <n v="-3.750000000000011E-2"/>
  </r>
  <r>
    <n v="1049"/>
    <s v="CA-2014-139192"/>
    <x v="279"/>
    <d v="2014-06-01T00:00:00"/>
    <x v="0"/>
    <s v="LC-16885"/>
    <s v="Lena Creighton"/>
    <x v="0"/>
    <s v="United States"/>
    <s v="San Francisco"/>
    <s v="California"/>
    <n v="94109"/>
    <x v="1"/>
    <s v="TEC-PH-10000486"/>
    <x v="2"/>
    <x v="7"/>
    <s v="Plantronics HL10 Handset Lifter"/>
    <n v="1113.5039999999999"/>
    <n v="12"/>
    <n v="0.2"/>
    <n v="125.2691999999999"/>
    <n v="0.11249999999999992"/>
  </r>
  <r>
    <n v="1050"/>
    <s v="CA-2014-139192"/>
    <x v="279"/>
    <d v="2014-06-01T00:00:00"/>
    <x v="0"/>
    <s v="LC-16885"/>
    <s v="Lena Creighton"/>
    <x v="0"/>
    <s v="United States"/>
    <s v="San Francisco"/>
    <s v="California"/>
    <n v="94109"/>
    <x v="1"/>
    <s v="TEC-AC-10001606"/>
    <x v="2"/>
    <x v="11"/>
    <s v="Logitech Wireless Performance Mouse MX for PC and Mac"/>
    <n v="99.99"/>
    <n v="1"/>
    <n v="0"/>
    <n v="37.996200000000002"/>
    <n v="0.38000000000000006"/>
  </r>
  <r>
    <n v="1051"/>
    <s v="US-2015-153500"/>
    <x v="230"/>
    <d v="2015-07-05T00:00:00"/>
    <x v="2"/>
    <s v="DG-13300"/>
    <s v="Deirdre Greer"/>
    <x v="1"/>
    <s v="United States"/>
    <s v="Philadelphia"/>
    <s v="Pennsylvania"/>
    <n v="19134"/>
    <x v="3"/>
    <s v="FUR-FU-10000293"/>
    <x v="0"/>
    <x v="5"/>
    <s v="Eldon Antistatic Chair Mats for Low to Medium Pile Carpets"/>
    <n v="168.46400000000003"/>
    <n v="2"/>
    <n v="0.2"/>
    <n v="-29.481200000000022"/>
    <n v="-0.1750000000000001"/>
  </r>
  <r>
    <n v="1052"/>
    <s v="US-2015-153500"/>
    <x v="230"/>
    <d v="2015-07-05T00:00:00"/>
    <x v="2"/>
    <s v="DG-13300"/>
    <s v="Deirdre Greer"/>
    <x v="1"/>
    <s v="United States"/>
    <s v="Philadelphia"/>
    <s v="Pennsylvania"/>
    <n v="19134"/>
    <x v="3"/>
    <s v="OFF-PA-10001307"/>
    <x v="1"/>
    <x v="10"/>
    <s v="Important Message Pads, 50 4-1/4 x 5-1/2 Forms per Pad"/>
    <n v="6.7200000000000006"/>
    <n v="2"/>
    <n v="0.2"/>
    <n v="2.4359999999999995"/>
    <n v="0.36249999999999988"/>
  </r>
  <r>
    <n v="1053"/>
    <s v="US-2015-153500"/>
    <x v="230"/>
    <d v="2015-07-05T00:00:00"/>
    <x v="2"/>
    <s v="DG-13300"/>
    <s v="Deirdre Greer"/>
    <x v="1"/>
    <s v="United States"/>
    <s v="Philadelphia"/>
    <s v="Pennsylvania"/>
    <n v="19134"/>
    <x v="3"/>
    <s v="FUR-FU-10004460"/>
    <x v="0"/>
    <x v="5"/>
    <s v="Howard Miller 12&quot; Round Wall Clock"/>
    <n v="282.88800000000003"/>
    <n v="9"/>
    <n v="0.2"/>
    <n v="56.577599999999961"/>
    <n v="0.19999999999999984"/>
  </r>
  <r>
    <n v="1054"/>
    <s v="CA-2015-110667"/>
    <x v="388"/>
    <d v="2015-04-08T00:00:00"/>
    <x v="1"/>
    <s v="NF-18595"/>
    <s v="Nicole Fjeld"/>
    <x v="2"/>
    <s v="United States"/>
    <s v="New York City"/>
    <s v="New York"/>
    <n v="10009"/>
    <x v="3"/>
    <s v="OFF-AR-10000716"/>
    <x v="1"/>
    <x v="6"/>
    <s v="DIXON Ticonderoga Erasable Checking Pencils"/>
    <n v="11.16"/>
    <n v="2"/>
    <n v="0"/>
    <n v="4.3524000000000003"/>
    <n v="0.39"/>
  </r>
  <r>
    <n v="1055"/>
    <s v="CA-2015-110667"/>
    <x v="388"/>
    <d v="2015-04-08T00:00:00"/>
    <x v="1"/>
    <s v="NF-18595"/>
    <s v="Nicole Fjeld"/>
    <x v="2"/>
    <s v="United States"/>
    <s v="New York City"/>
    <s v="New York"/>
    <n v="10009"/>
    <x v="3"/>
    <s v="FUR-FU-10004622"/>
    <x v="0"/>
    <x v="5"/>
    <s v="Eldon Advantage Foldable Chair Mats for Low Pile Carpets"/>
    <n v="108.4"/>
    <n v="2"/>
    <n v="0"/>
    <n v="22.763999999999996"/>
    <n v="0.20999999999999994"/>
  </r>
  <r>
    <n v="1056"/>
    <s v="CA-2015-110667"/>
    <x v="388"/>
    <d v="2015-04-08T00:00:00"/>
    <x v="1"/>
    <s v="NF-18595"/>
    <s v="Nicole Fjeld"/>
    <x v="2"/>
    <s v="United States"/>
    <s v="New York City"/>
    <s v="New York"/>
    <n v="10009"/>
    <x v="3"/>
    <s v="OFF-BI-10002735"/>
    <x v="1"/>
    <x v="8"/>
    <s v="GBC Prestige Therm-A-Bind Covers"/>
    <n v="82.344000000000008"/>
    <n v="3"/>
    <n v="0.2"/>
    <n v="27.791100000000004"/>
    <n v="0.33750000000000002"/>
  </r>
  <r>
    <n v="1057"/>
    <s v="CA-2015-110667"/>
    <x v="388"/>
    <d v="2015-04-08T00:00:00"/>
    <x v="1"/>
    <s v="NF-18595"/>
    <s v="Nicole Fjeld"/>
    <x v="2"/>
    <s v="United States"/>
    <s v="New York City"/>
    <s v="New York"/>
    <n v="10009"/>
    <x v="3"/>
    <s v="OFF-BI-10003529"/>
    <x v="1"/>
    <x v="8"/>
    <s v="Avery Round Ring Poly Binders"/>
    <n v="9.0879999999999992"/>
    <n v="4"/>
    <n v="0.2"/>
    <n v="3.2944"/>
    <n v="0.36250000000000004"/>
  </r>
  <r>
    <n v="1058"/>
    <s v="CA-2017-167150"/>
    <x v="389"/>
    <d v="2017-12-17T00:00:00"/>
    <x v="1"/>
    <s v="BP-11185"/>
    <s v="Ben Peterman"/>
    <x v="1"/>
    <s v="United States"/>
    <s v="San Diego"/>
    <s v="California"/>
    <n v="92037"/>
    <x v="1"/>
    <s v="OFF-BI-10001097"/>
    <x v="1"/>
    <x v="8"/>
    <s v="Avery Hole Reinforcements"/>
    <n v="19.936000000000003"/>
    <n v="4"/>
    <n v="0.2"/>
    <n v="7.2267999999999999"/>
    <n v="0.36249999999999993"/>
  </r>
  <r>
    <n v="1059"/>
    <s v="CA-2017-167150"/>
    <x v="389"/>
    <d v="2017-12-17T00:00:00"/>
    <x v="1"/>
    <s v="BP-11185"/>
    <s v="Ben Peterman"/>
    <x v="1"/>
    <s v="United States"/>
    <s v="San Diego"/>
    <s v="California"/>
    <n v="92037"/>
    <x v="1"/>
    <s v="OFF-BI-10001597"/>
    <x v="1"/>
    <x v="8"/>
    <s v="Wilson Jones Ledger-Size, Piano-Hinge Binder, 2&quot;, Blue"/>
    <n v="65.567999999999998"/>
    <n v="2"/>
    <n v="0.2"/>
    <n v="22.948799999999995"/>
    <n v="0.34999999999999992"/>
  </r>
  <r>
    <n v="1060"/>
    <s v="CA-2016-105284"/>
    <x v="390"/>
    <d v="2016-12-01T00:00:00"/>
    <x v="1"/>
    <s v="MG-17650"/>
    <s v="Matthew Grinstein"/>
    <x v="2"/>
    <s v="United States"/>
    <s v="Philadelphia"/>
    <s v="Pennsylvania"/>
    <n v="19143"/>
    <x v="3"/>
    <s v="OFF-FA-10001754"/>
    <x v="1"/>
    <x v="13"/>
    <s v="Stockwell Gold Paper Clips"/>
    <n v="4.4160000000000004"/>
    <n v="3"/>
    <n v="0.2"/>
    <n v="1.6008"/>
    <n v="0.36249999999999999"/>
  </r>
  <r>
    <n v="1061"/>
    <s v="US-2015-125374"/>
    <x v="391"/>
    <d v="2015-03-29T00:00:00"/>
    <x v="1"/>
    <s v="JD-16060"/>
    <s v="Julia Dunbar"/>
    <x v="0"/>
    <s v="United States"/>
    <s v="Houston"/>
    <s v="Texas"/>
    <n v="77095"/>
    <x v="2"/>
    <s v="FUR-CH-10003396"/>
    <x v="0"/>
    <x v="1"/>
    <s v="Global Deluxe Steno Chair"/>
    <n v="107.77200000000001"/>
    <n v="2"/>
    <n v="0.3"/>
    <n v="-29.252400000000009"/>
    <n v="-0.27142857142857152"/>
  </r>
  <r>
    <n v="1062"/>
    <s v="CA-2015-161263"/>
    <x v="392"/>
    <d v="2015-04-21T00:00:00"/>
    <x v="1"/>
    <s v="TS-21160"/>
    <s v="Theresa Swint"/>
    <x v="1"/>
    <s v="United States"/>
    <s v="Toledo"/>
    <s v="Ohio"/>
    <n v="43615"/>
    <x v="3"/>
    <s v="OFF-AP-10002350"/>
    <x v="1"/>
    <x v="9"/>
    <s v="Belkin F9H710-06 7 Outlet SurgeMaster Surge Protector"/>
    <n v="45.216000000000001"/>
    <n v="3"/>
    <n v="0.2"/>
    <n v="4.5215999999999994"/>
    <n v="9.9999999999999978E-2"/>
  </r>
  <r>
    <n v="1063"/>
    <s v="CA-2015-161263"/>
    <x v="392"/>
    <d v="2015-04-21T00:00:00"/>
    <x v="1"/>
    <s v="TS-21160"/>
    <s v="Theresa Swint"/>
    <x v="1"/>
    <s v="United States"/>
    <s v="Toledo"/>
    <s v="Ohio"/>
    <n v="43615"/>
    <x v="3"/>
    <s v="OFF-FA-10004838"/>
    <x v="1"/>
    <x v="13"/>
    <s v="Super Bands, 12/Pack"/>
    <n v="10.416000000000002"/>
    <n v="7"/>
    <n v="0.2"/>
    <n v="-2.2134"/>
    <n v="-0.21249999999999997"/>
  </r>
  <r>
    <n v="1064"/>
    <s v="CA-2015-161263"/>
    <x v="392"/>
    <d v="2015-04-21T00:00:00"/>
    <x v="1"/>
    <s v="TS-21160"/>
    <s v="Theresa Swint"/>
    <x v="1"/>
    <s v="United States"/>
    <s v="Toledo"/>
    <s v="Ohio"/>
    <n v="43615"/>
    <x v="3"/>
    <s v="OFF-AR-10004757"/>
    <x v="1"/>
    <x v="6"/>
    <s v="Crayola Colored Pencils"/>
    <n v="7.8719999999999999"/>
    <n v="3"/>
    <n v="0.2"/>
    <n v="1.2791999999999994"/>
    <n v="0.16249999999999992"/>
  </r>
  <r>
    <n v="1065"/>
    <s v="CA-2015-161263"/>
    <x v="392"/>
    <d v="2015-04-21T00:00:00"/>
    <x v="1"/>
    <s v="TS-21160"/>
    <s v="Theresa Swint"/>
    <x v="1"/>
    <s v="United States"/>
    <s v="Toledo"/>
    <s v="Ohio"/>
    <n v="43615"/>
    <x v="3"/>
    <s v="TEC-PH-10002115"/>
    <x v="2"/>
    <x v="7"/>
    <s v="Plantronics 81402"/>
    <n v="118.78199999999998"/>
    <n v="3"/>
    <n v="0.4"/>
    <n v="-27.715799999999994"/>
    <n v="-0.23333333333333331"/>
  </r>
  <r>
    <n v="1066"/>
    <s v="CA-2015-161263"/>
    <x v="392"/>
    <d v="2015-04-21T00:00:00"/>
    <x v="1"/>
    <s v="TS-21160"/>
    <s v="Theresa Swint"/>
    <x v="1"/>
    <s v="United States"/>
    <s v="Toledo"/>
    <s v="Ohio"/>
    <n v="43615"/>
    <x v="3"/>
    <s v="OFF-FA-10003059"/>
    <x v="1"/>
    <x v="13"/>
    <s v="Assorted Color Push Pins"/>
    <n v="1.4480000000000002"/>
    <n v="1"/>
    <n v="0.2"/>
    <n v="0.2352999999999999"/>
    <n v="0.16249999999999992"/>
  </r>
  <r>
    <n v="1067"/>
    <s v="CA-2015-161263"/>
    <x v="392"/>
    <d v="2015-04-21T00:00:00"/>
    <x v="1"/>
    <s v="TS-21160"/>
    <s v="Theresa Swint"/>
    <x v="1"/>
    <s v="United States"/>
    <s v="Toledo"/>
    <s v="Ohio"/>
    <n v="43615"/>
    <x v="3"/>
    <s v="OFF-BI-10004330"/>
    <x v="1"/>
    <x v="8"/>
    <s v="GBC Velobind Prepunched Cover Sets, Regency Series"/>
    <n v="55.470000000000006"/>
    <n v="5"/>
    <n v="0.7"/>
    <n v="-46.224999999999994"/>
    <n v="-0.83333333333333315"/>
  </r>
  <r>
    <n v="1068"/>
    <s v="CA-2016-157686"/>
    <x v="393"/>
    <d v="2016-10-02T00:00:00"/>
    <x v="2"/>
    <s v="BD-11620"/>
    <s v="Brian DeCherney"/>
    <x v="0"/>
    <s v="United States"/>
    <s v="San Francisco"/>
    <s v="California"/>
    <n v="94122"/>
    <x v="1"/>
    <s v="FUR-CH-10001146"/>
    <x v="0"/>
    <x v="1"/>
    <s v="Global Value Mid-Back Manager's Chair, Gray"/>
    <n v="194.84800000000001"/>
    <n v="4"/>
    <n v="0.2"/>
    <n v="12.177999999999983"/>
    <n v="6.249999999999991E-2"/>
  </r>
  <r>
    <n v="1069"/>
    <s v="US-2017-139955"/>
    <x v="394"/>
    <d v="2017-09-30T00:00:00"/>
    <x v="0"/>
    <s v="CM-12160"/>
    <s v="Charles McCrossin"/>
    <x v="0"/>
    <s v="United States"/>
    <s v="Brownsville"/>
    <s v="Texas"/>
    <n v="78521"/>
    <x v="2"/>
    <s v="OFF-SU-10001935"/>
    <x v="1"/>
    <x v="14"/>
    <s v="Staple remover"/>
    <n v="1.7440000000000002"/>
    <n v="1"/>
    <n v="0.2"/>
    <n v="-0.34880000000000033"/>
    <n v="-0.20000000000000018"/>
  </r>
  <r>
    <n v="1070"/>
    <s v="US-2015-150161"/>
    <x v="395"/>
    <d v="2015-07-29T00:00:00"/>
    <x v="1"/>
    <s v="RB-19795"/>
    <s v="Ross Baird"/>
    <x v="2"/>
    <s v="United States"/>
    <s v="Philadelphia"/>
    <s v="Pennsylvania"/>
    <n v="19143"/>
    <x v="3"/>
    <s v="OFF-BI-10001524"/>
    <x v="1"/>
    <x v="8"/>
    <s v="GBC Premium Transparent Covers with Diagonal Lined Pattern"/>
    <n v="25.176000000000005"/>
    <n v="4"/>
    <n v="0.7"/>
    <n v="-18.462400000000002"/>
    <n v="-0.73333333333333328"/>
  </r>
  <r>
    <n v="1071"/>
    <s v="CA-2015-144652"/>
    <x v="312"/>
    <d v="2015-11-26T00:00:00"/>
    <x v="1"/>
    <s v="SN-20560"/>
    <s v="Skye Norling"/>
    <x v="2"/>
    <s v="United States"/>
    <s v="Los Angeles"/>
    <s v="California"/>
    <n v="90008"/>
    <x v="1"/>
    <s v="OFF-AR-10003732"/>
    <x v="1"/>
    <x v="6"/>
    <s v="Newell 333"/>
    <n v="19.459999999999997"/>
    <n v="7"/>
    <n v="0"/>
    <n v="5.0595999999999997"/>
    <n v="0.26"/>
  </r>
  <r>
    <n v="1072"/>
    <s v="CA-2016-152814"/>
    <x v="236"/>
    <d v="2016-05-02T00:00:00"/>
    <x v="1"/>
    <s v="EH-14005"/>
    <s v="Erica Hernandez"/>
    <x v="2"/>
    <s v="United States"/>
    <s v="Denver"/>
    <s v="Colorado"/>
    <n v="80219"/>
    <x v="1"/>
    <s v="OFF-PA-10001970"/>
    <x v="1"/>
    <x v="10"/>
    <s v="Xerox 1881"/>
    <n v="29.472000000000001"/>
    <n v="3"/>
    <n v="0.2"/>
    <n v="9.9467999999999979"/>
    <n v="0.33749999999999991"/>
  </r>
  <r>
    <n v="1073"/>
    <s v="CA-2017-106943"/>
    <x v="237"/>
    <d v="2017-11-19T00:00:00"/>
    <x v="1"/>
    <s v="FO-14305"/>
    <s v="Frank Olsen"/>
    <x v="0"/>
    <s v="United States"/>
    <s v="New York City"/>
    <s v="New York"/>
    <n v="10035"/>
    <x v="3"/>
    <s v="OFF-BI-10003669"/>
    <x v="1"/>
    <x v="8"/>
    <s v="3M Organizer Strips"/>
    <n v="8.64"/>
    <n v="2"/>
    <n v="0.2"/>
    <n v="3.024"/>
    <n v="0.35"/>
  </r>
  <r>
    <n v="1074"/>
    <s v="CA-2016-134348"/>
    <x v="396"/>
    <d v="2016-11-19T00:00:00"/>
    <x v="1"/>
    <s v="MS-17710"/>
    <s v="Maurice Satty"/>
    <x v="0"/>
    <s v="United States"/>
    <s v="Mesa"/>
    <s v="Arizona"/>
    <n v="85204"/>
    <x v="1"/>
    <s v="OFF-BI-10003727"/>
    <x v="1"/>
    <x v="8"/>
    <s v="Avery Durable Slant Ring Binders With Label Holder"/>
    <n v="6.27"/>
    <n v="5"/>
    <n v="0.7"/>
    <n v="-4.5980000000000008"/>
    <n v="-0.7333333333333335"/>
  </r>
  <r>
    <n v="1075"/>
    <s v="CA-2016-134348"/>
    <x v="396"/>
    <d v="2016-11-19T00:00:00"/>
    <x v="1"/>
    <s v="MS-17710"/>
    <s v="Maurice Satty"/>
    <x v="0"/>
    <s v="United States"/>
    <s v="Mesa"/>
    <s v="Arizona"/>
    <n v="85204"/>
    <x v="1"/>
    <s v="OFF-BI-10004967"/>
    <x v="1"/>
    <x v="8"/>
    <s v="Round Ring Binders"/>
    <n v="4.3680000000000003"/>
    <n v="7"/>
    <n v="0.7"/>
    <n v="-3.3487999999999998"/>
    <n v="-0.76666666666666661"/>
  </r>
  <r>
    <n v="1076"/>
    <s v="CA-2016-134348"/>
    <x v="396"/>
    <d v="2016-11-19T00:00:00"/>
    <x v="1"/>
    <s v="MS-17710"/>
    <s v="Maurice Satty"/>
    <x v="0"/>
    <s v="United States"/>
    <s v="Mesa"/>
    <s v="Arizona"/>
    <n v="85204"/>
    <x v="1"/>
    <s v="TEC-AC-10003447"/>
    <x v="2"/>
    <x v="11"/>
    <s v="Micropad Numeric Keypads"/>
    <n v="31.983999999999998"/>
    <n v="2"/>
    <n v="0.2"/>
    <n v="1.9989999999999979"/>
    <n v="6.2499999999999938E-2"/>
  </r>
  <r>
    <n v="1077"/>
    <s v="CA-2016-161781"/>
    <x v="321"/>
    <d v="2016-09-30T00:00:00"/>
    <x v="2"/>
    <s v="CC-12100"/>
    <s v="Chad Cunningham"/>
    <x v="2"/>
    <s v="United States"/>
    <s v="Columbus"/>
    <s v="Indiana"/>
    <n v="47201"/>
    <x v="2"/>
    <s v="OFF-AR-10000255"/>
    <x v="1"/>
    <x v="6"/>
    <s v="Newell 328"/>
    <n v="40.879999999999995"/>
    <n v="7"/>
    <n v="0"/>
    <n v="10.628799999999998"/>
    <n v="0.26"/>
  </r>
  <r>
    <n v="1078"/>
    <s v="CA-2017-132521"/>
    <x v="397"/>
    <d v="2017-09-25T00:00:00"/>
    <x v="0"/>
    <s v="DW-13540"/>
    <s v="Don Weiss"/>
    <x v="0"/>
    <s v="United States"/>
    <s v="Seattle"/>
    <s v="Washington"/>
    <n v="98105"/>
    <x v="1"/>
    <s v="OFF-AP-10002191"/>
    <x v="1"/>
    <x v="9"/>
    <s v="Belkin 8 Outlet SurgeMaster II Gold Surge Protector"/>
    <n v="119.96"/>
    <n v="2"/>
    <n v="0"/>
    <n v="33.588800000000006"/>
    <n v="0.28000000000000008"/>
  </r>
  <r>
    <n v="1079"/>
    <s v="CA-2017-132521"/>
    <x v="397"/>
    <d v="2017-09-25T00:00:00"/>
    <x v="0"/>
    <s v="DW-13540"/>
    <s v="Don Weiss"/>
    <x v="0"/>
    <s v="United States"/>
    <s v="Seattle"/>
    <s v="Washington"/>
    <n v="98105"/>
    <x v="1"/>
    <s v="OFF-ST-10001325"/>
    <x v="1"/>
    <x v="4"/>
    <s v="Sterilite Officeware Hinged File Box"/>
    <n v="31.44"/>
    <n v="3"/>
    <n v="0"/>
    <n v="8.4888000000000012"/>
    <n v="0.27"/>
  </r>
  <r>
    <n v="1080"/>
    <s v="CA-2017-132521"/>
    <x v="397"/>
    <d v="2017-09-25T00:00:00"/>
    <x v="0"/>
    <s v="DW-13540"/>
    <s v="Don Weiss"/>
    <x v="0"/>
    <s v="United States"/>
    <s v="Seattle"/>
    <s v="Washington"/>
    <n v="98105"/>
    <x v="1"/>
    <s v="OFF-BI-10000404"/>
    <x v="1"/>
    <x v="8"/>
    <s v="Avery Printable Repositionable Plastic Tabs"/>
    <n v="6.88"/>
    <n v="1"/>
    <n v="0.2"/>
    <n v="2.3220000000000001"/>
    <n v="0.33750000000000002"/>
  </r>
  <r>
    <n v="1081"/>
    <s v="CA-2015-110016"/>
    <x v="239"/>
    <d v="2015-12-04T00:00:00"/>
    <x v="1"/>
    <s v="BT-11395"/>
    <s v="Bill Tyler"/>
    <x v="1"/>
    <s v="United States"/>
    <s v="Detroit"/>
    <s v="Michigan"/>
    <n v="48227"/>
    <x v="2"/>
    <s v="OFF-PA-10000349"/>
    <x v="1"/>
    <x v="10"/>
    <s v="Easy-staple paper"/>
    <n v="19.920000000000002"/>
    <n v="4"/>
    <n v="0"/>
    <n v="9.3624000000000009"/>
    <n v="0.47000000000000003"/>
  </r>
  <r>
    <n v="1082"/>
    <s v="CA-2015-110016"/>
    <x v="239"/>
    <d v="2015-12-04T00:00:00"/>
    <x v="1"/>
    <s v="BT-11395"/>
    <s v="Bill Tyler"/>
    <x v="1"/>
    <s v="United States"/>
    <s v="Detroit"/>
    <s v="Michigan"/>
    <n v="48227"/>
    <x v="2"/>
    <s v="FUR-CH-10002880"/>
    <x v="0"/>
    <x v="1"/>
    <s v="Global High-Back Leather Tilter, Burgundy"/>
    <n v="1106.9099999999999"/>
    <n v="9"/>
    <n v="0"/>
    <n v="121.76009999999994"/>
    <n v="0.10999999999999996"/>
  </r>
  <r>
    <n v="1083"/>
    <s v="US-2016-143819"/>
    <x v="398"/>
    <d v="2016-03-05T00:00:00"/>
    <x v="1"/>
    <s v="KD-16270"/>
    <s v="Karen Daniels"/>
    <x v="0"/>
    <s v="United States"/>
    <s v="Yonkers"/>
    <s v="New York"/>
    <n v="10701"/>
    <x v="3"/>
    <s v="FUR-TA-10001095"/>
    <x v="0"/>
    <x v="3"/>
    <s v="Chromcraft Round Conference Tables"/>
    <n v="836.59199999999998"/>
    <n v="8"/>
    <n v="0.4"/>
    <n v="-264.92079999999999"/>
    <n v="-0.31666666666666665"/>
  </r>
  <r>
    <n v="1084"/>
    <s v="US-2016-143819"/>
    <x v="398"/>
    <d v="2016-03-05T00:00:00"/>
    <x v="1"/>
    <s v="KD-16270"/>
    <s v="Karen Daniels"/>
    <x v="0"/>
    <s v="United States"/>
    <s v="Yonkers"/>
    <s v="New York"/>
    <n v="10701"/>
    <x v="3"/>
    <s v="OFF-PA-10003127"/>
    <x v="1"/>
    <x v="10"/>
    <s v="Easy-staple paper"/>
    <n v="26.38"/>
    <n v="1"/>
    <n v="0"/>
    <n v="12.134799999999998"/>
    <n v="0.45999999999999996"/>
  </r>
  <r>
    <n v="1085"/>
    <s v="US-2016-143819"/>
    <x v="398"/>
    <d v="2016-03-05T00:00:00"/>
    <x v="1"/>
    <s v="KD-16270"/>
    <s v="Karen Daniels"/>
    <x v="0"/>
    <s v="United States"/>
    <s v="Yonkers"/>
    <s v="New York"/>
    <n v="10701"/>
    <x v="3"/>
    <s v="OFF-ST-10003208"/>
    <x v="1"/>
    <x v="4"/>
    <s v="Adjustable Depth Letter/Legal Cart"/>
    <n v="362.92"/>
    <n v="2"/>
    <n v="0"/>
    <n v="105.24679999999995"/>
    <n v="0.28999999999999987"/>
  </r>
  <r>
    <n v="1086"/>
    <s v="US-2016-143819"/>
    <x v="398"/>
    <d v="2016-03-05T00:00:00"/>
    <x v="1"/>
    <s v="KD-16270"/>
    <s v="Karen Daniels"/>
    <x v="0"/>
    <s v="United States"/>
    <s v="Yonkers"/>
    <s v="New York"/>
    <n v="10701"/>
    <x v="3"/>
    <s v="TEC-MA-10003979"/>
    <x v="2"/>
    <x v="15"/>
    <s v="Ativa V4110MDD Micro-Cut Shredder"/>
    <n v="4899.93"/>
    <n v="7"/>
    <n v="0"/>
    <n v="2400.9656999999997"/>
    <n v="0.48999999999999994"/>
  </r>
  <r>
    <n v="1087"/>
    <s v="CA-2016-167584"/>
    <x v="399"/>
    <d v="2016-08-12T00:00:00"/>
    <x v="3"/>
    <s v="LC-16870"/>
    <s v="Lena Cacioppo"/>
    <x v="0"/>
    <s v="United States"/>
    <s v="Des Moines"/>
    <s v="Iowa"/>
    <n v="50315"/>
    <x v="2"/>
    <s v="OFF-PA-10000029"/>
    <x v="1"/>
    <x v="10"/>
    <s v="Xerox 224"/>
    <n v="6.48"/>
    <n v="1"/>
    <n v="0"/>
    <n v="3.1104000000000003"/>
    <n v="0.48000000000000004"/>
  </r>
  <r>
    <n v="1088"/>
    <s v="CA-2016-166163"/>
    <x v="243"/>
    <d v="2016-08-20T00:00:00"/>
    <x v="0"/>
    <s v="CY-12745"/>
    <s v="Craig Yedwab"/>
    <x v="1"/>
    <s v="United States"/>
    <s v="Oakland"/>
    <s v="California"/>
    <n v="94601"/>
    <x v="1"/>
    <s v="TEC-PH-10004896"/>
    <x v="2"/>
    <x v="7"/>
    <s v="Nokia Lumia 521 (T-Mobile)"/>
    <n v="71.975999999999999"/>
    <n v="3"/>
    <n v="0.2"/>
    <n v="7.1976000000000049"/>
    <n v="0.10000000000000007"/>
  </r>
  <r>
    <n v="1089"/>
    <s v="CA-2016-166163"/>
    <x v="243"/>
    <d v="2016-08-20T00:00:00"/>
    <x v="0"/>
    <s v="CY-12745"/>
    <s v="Craig Yedwab"/>
    <x v="1"/>
    <s v="United States"/>
    <s v="Oakland"/>
    <s v="California"/>
    <n v="94601"/>
    <x v="1"/>
    <s v="OFF-LA-10000452"/>
    <x v="1"/>
    <x v="2"/>
    <s v="Avery 488"/>
    <n v="3.15"/>
    <n v="1"/>
    <n v="0"/>
    <n v="1.512"/>
    <n v="0.48000000000000004"/>
  </r>
  <r>
    <n v="1090"/>
    <s v="CA-2017-158407"/>
    <x v="400"/>
    <d v="2017-06-10T00:00:00"/>
    <x v="1"/>
    <s v="LW-16990"/>
    <s v="Lindsay Williams"/>
    <x v="1"/>
    <s v="United States"/>
    <s v="Monroe"/>
    <s v="North Carolina"/>
    <n v="28110"/>
    <x v="0"/>
    <s v="FUR-FU-10001967"/>
    <x v="0"/>
    <x v="5"/>
    <s v="Telescoping Adjustable Floor Lamp"/>
    <n v="31.983999999999998"/>
    <n v="2"/>
    <n v="0.2"/>
    <n v="1.9989999999999979"/>
    <n v="6.2499999999999938E-2"/>
  </r>
  <r>
    <n v="1091"/>
    <s v="CA-2017-158407"/>
    <x v="400"/>
    <d v="2017-06-10T00:00:00"/>
    <x v="1"/>
    <s v="LW-16990"/>
    <s v="Lindsay Williams"/>
    <x v="1"/>
    <s v="United States"/>
    <s v="Monroe"/>
    <s v="North Carolina"/>
    <n v="28110"/>
    <x v="0"/>
    <s v="TEC-PH-10001819"/>
    <x v="2"/>
    <x v="7"/>
    <s v="Innergie mMini Combo Duo USB Travel Charging Kit"/>
    <n v="71.984000000000009"/>
    <n v="2"/>
    <n v="0.2"/>
    <n v="25.194399999999995"/>
    <n v="0.34999999999999987"/>
  </r>
  <r>
    <n v="1092"/>
    <s v="CA-2015-143490"/>
    <x v="401"/>
    <d v="2015-12-13T00:00:00"/>
    <x v="1"/>
    <s v="NP-18325"/>
    <s v="Naresj Patel"/>
    <x v="0"/>
    <s v="United States"/>
    <s v="San Diego"/>
    <s v="California"/>
    <n v="92105"/>
    <x v="1"/>
    <s v="OFF-AR-10002952"/>
    <x v="1"/>
    <x v="6"/>
    <s v="Stanley Contemporary Battery Pencil Sharpeners"/>
    <n v="120.14999999999999"/>
    <n v="9"/>
    <n v="0"/>
    <n v="33.641999999999996"/>
    <n v="0.27999999999999997"/>
  </r>
  <r>
    <n v="1093"/>
    <s v="CA-2015-143490"/>
    <x v="401"/>
    <d v="2015-12-13T00:00:00"/>
    <x v="1"/>
    <s v="NP-18325"/>
    <s v="Naresj Patel"/>
    <x v="0"/>
    <s v="United States"/>
    <s v="San Diego"/>
    <s v="California"/>
    <n v="92105"/>
    <x v="1"/>
    <s v="TEC-PH-10000576"/>
    <x v="2"/>
    <x v="7"/>
    <s v="AT&amp;T 1080 Corded phone"/>
    <n v="219.18400000000003"/>
    <n v="2"/>
    <n v="0.2"/>
    <n v="19.178600000000003"/>
    <n v="8.7500000000000008E-2"/>
  </r>
  <r>
    <n v="1094"/>
    <s v="CA-2015-165085"/>
    <x v="17"/>
    <d v="2015-12-31T00:00:00"/>
    <x v="1"/>
    <s v="BT-11485"/>
    <s v="Brad Thomas"/>
    <x v="2"/>
    <s v="United States"/>
    <s v="Clinton"/>
    <s v="Maryland"/>
    <n v="20735"/>
    <x v="3"/>
    <s v="OFF-PA-10000605"/>
    <x v="1"/>
    <x v="10"/>
    <s v="Xerox 1950"/>
    <n v="28.900000000000002"/>
    <n v="5"/>
    <n v="0"/>
    <n v="14.161000000000001"/>
    <n v="0.49"/>
  </r>
  <r>
    <n v="1095"/>
    <s v="CA-2015-165085"/>
    <x v="17"/>
    <d v="2015-12-31T00:00:00"/>
    <x v="1"/>
    <s v="BT-11485"/>
    <s v="Brad Thomas"/>
    <x v="2"/>
    <s v="United States"/>
    <s v="Clinton"/>
    <s v="Maryland"/>
    <n v="20735"/>
    <x v="3"/>
    <s v="OFF-AP-10002518"/>
    <x v="1"/>
    <x v="9"/>
    <s v="Kensington 7 Outlet MasterPiece Power Center"/>
    <n v="355.96"/>
    <n v="2"/>
    <n v="0"/>
    <n v="103.22839999999997"/>
    <n v="0.28999999999999992"/>
  </r>
  <r>
    <n v="1096"/>
    <s v="CA-2017-160423"/>
    <x v="276"/>
    <d v="2017-01-26T00:00:00"/>
    <x v="1"/>
    <s v="PS-19045"/>
    <s v="Penelope Sewall"/>
    <x v="2"/>
    <s v="United States"/>
    <s v="Charlotte"/>
    <s v="North Carolina"/>
    <n v="28205"/>
    <x v="0"/>
    <s v="OFF-ST-10004340"/>
    <x v="1"/>
    <x v="4"/>
    <s v="Fellowes Mobile File Cart, Black"/>
    <n v="348.20799999999997"/>
    <n v="7"/>
    <n v="0.2"/>
    <n v="30.468200000000024"/>
    <n v="8.7500000000000078E-2"/>
  </r>
  <r>
    <n v="1097"/>
    <s v="CA-2017-160423"/>
    <x v="276"/>
    <d v="2017-01-26T00:00:00"/>
    <x v="1"/>
    <s v="PS-19045"/>
    <s v="Penelope Sewall"/>
    <x v="2"/>
    <s v="United States"/>
    <s v="Charlotte"/>
    <s v="North Carolina"/>
    <n v="28205"/>
    <x v="0"/>
    <s v="OFF-BI-10004001"/>
    <x v="1"/>
    <x v="8"/>
    <s v="GBC Recycled VeloBinder Covers"/>
    <n v="35.783999999999999"/>
    <n v="7"/>
    <n v="0.7"/>
    <n v="-28.627200000000009"/>
    <n v="-0.80000000000000027"/>
  </r>
  <r>
    <n v="1098"/>
    <s v="CA-2014-159338"/>
    <x v="402"/>
    <d v="2014-06-28T00:00:00"/>
    <x v="2"/>
    <s v="NS-18640"/>
    <s v="Noel Staavos"/>
    <x v="1"/>
    <s v="United States"/>
    <s v="Los Angeles"/>
    <s v="California"/>
    <n v="90049"/>
    <x v="1"/>
    <s v="FUR-TA-10004147"/>
    <x v="0"/>
    <x v="3"/>
    <s v="Hon 4060 Series Tables"/>
    <n v="447.84"/>
    <n v="5"/>
    <n v="0.2"/>
    <n v="11.19599999999997"/>
    <n v="2.4999999999999932E-2"/>
  </r>
  <r>
    <n v="1099"/>
    <s v="CA-2016-107216"/>
    <x v="403"/>
    <d v="2016-06-17T00:00:00"/>
    <x v="2"/>
    <s v="PV-18985"/>
    <s v="Paul Van Hugh"/>
    <x v="2"/>
    <s v="United States"/>
    <s v="San Francisco"/>
    <s v="California"/>
    <n v="94122"/>
    <x v="1"/>
    <s v="OFF-AR-10001545"/>
    <x v="1"/>
    <x v="6"/>
    <s v="Newell 326"/>
    <n v="7.04"/>
    <n v="4"/>
    <n v="0"/>
    <n v="2.0415999999999999"/>
    <n v="0.28999999999999998"/>
  </r>
  <r>
    <n v="1100"/>
    <s v="CA-2016-107216"/>
    <x v="403"/>
    <d v="2016-06-17T00:00:00"/>
    <x v="2"/>
    <s v="PV-18985"/>
    <s v="Paul Van Hugh"/>
    <x v="2"/>
    <s v="United States"/>
    <s v="San Francisco"/>
    <s v="California"/>
    <n v="94122"/>
    <x v="1"/>
    <s v="FUR-FU-10000206"/>
    <x v="0"/>
    <x v="5"/>
    <s v="GE General Purpose, Extra Long Life, Showcase &amp; Floodlight Incandescent Bulbs"/>
    <n v="8.73"/>
    <n v="3"/>
    <n v="0"/>
    <n v="4.1030999999999995"/>
    <n v="0.46999999999999992"/>
  </r>
  <r>
    <n v="1101"/>
    <s v="CA-2016-107216"/>
    <x v="403"/>
    <d v="2016-06-17T00:00:00"/>
    <x v="2"/>
    <s v="PV-18985"/>
    <s v="Paul Van Hugh"/>
    <x v="2"/>
    <s v="United States"/>
    <s v="San Francisco"/>
    <s v="California"/>
    <n v="94122"/>
    <x v="1"/>
    <s v="TEC-AC-10001013"/>
    <x v="2"/>
    <x v="11"/>
    <s v="Logitech ClearChat Comfort/USB Headset H390"/>
    <n v="29.29"/>
    <n v="1"/>
    <n v="0"/>
    <n v="9.6656999999999975"/>
    <n v="0.3299999999999999"/>
  </r>
  <r>
    <n v="1102"/>
    <s v="CA-2016-107216"/>
    <x v="403"/>
    <d v="2016-06-17T00:00:00"/>
    <x v="2"/>
    <s v="PV-18985"/>
    <s v="Paul Van Hugh"/>
    <x v="2"/>
    <s v="United States"/>
    <s v="San Francisco"/>
    <s v="California"/>
    <n v="94122"/>
    <x v="1"/>
    <s v="OFF-AR-10002255"/>
    <x v="1"/>
    <x v="6"/>
    <s v="Newell 346"/>
    <n v="8.64"/>
    <n v="3"/>
    <n v="0"/>
    <n v="2.5055999999999998"/>
    <n v="0.28999999999999998"/>
  </r>
  <r>
    <n v="1103"/>
    <s v="US-2017-145863"/>
    <x v="81"/>
    <d v="2017-04-27T00:00:00"/>
    <x v="1"/>
    <s v="RP-19390"/>
    <s v="Resi Pölking"/>
    <x v="0"/>
    <s v="United States"/>
    <s v="Houston"/>
    <s v="Texas"/>
    <n v="77041"/>
    <x v="2"/>
    <s v="OFF-BI-10004140"/>
    <x v="1"/>
    <x v="8"/>
    <s v="Avery Non-Stick Binders"/>
    <n v="2.6939999999999995"/>
    <n v="3"/>
    <n v="0.8"/>
    <n v="-4.7145000000000028"/>
    <n v="-1.7500000000000013"/>
  </r>
  <r>
    <n v="1104"/>
    <s v="US-2017-145863"/>
    <x v="81"/>
    <d v="2017-04-27T00:00:00"/>
    <x v="1"/>
    <s v="RP-19390"/>
    <s v="Resi Pölking"/>
    <x v="0"/>
    <s v="United States"/>
    <s v="Houston"/>
    <s v="Texas"/>
    <n v="77041"/>
    <x v="2"/>
    <s v="OFF-BI-10002049"/>
    <x v="1"/>
    <x v="8"/>
    <s v="UniKeep View Case Binders"/>
    <n v="2.9339999999999993"/>
    <n v="3"/>
    <n v="0.8"/>
    <n v="-4.9878000000000018"/>
    <n v="-1.7000000000000011"/>
  </r>
  <r>
    <n v="1105"/>
    <s v="CA-2016-112340"/>
    <x v="147"/>
    <d v="2016-10-27T00:00:00"/>
    <x v="1"/>
    <s v="NM-18520"/>
    <s v="Neoma Murray"/>
    <x v="0"/>
    <s v="United States"/>
    <s v="Riverside"/>
    <s v="California"/>
    <n v="92503"/>
    <x v="1"/>
    <s v="OFF-PA-10001892"/>
    <x v="1"/>
    <x v="10"/>
    <s v="Rediform Wirebound &quot;Phone Memo&quot; Message Book, 11 x 5-3/4"/>
    <n v="22.919999999999998"/>
    <n v="3"/>
    <n v="0"/>
    <n v="11.230799999999999"/>
    <n v="0.49"/>
  </r>
  <r>
    <n v="1106"/>
    <s v="US-2016-110156"/>
    <x v="258"/>
    <d v="2016-11-24T00:00:00"/>
    <x v="1"/>
    <s v="EH-13945"/>
    <s v="Eric Hoffmann"/>
    <x v="0"/>
    <s v="United States"/>
    <s v="Houston"/>
    <s v="Texas"/>
    <n v="77041"/>
    <x v="2"/>
    <s v="OFF-ST-10000642"/>
    <x v="1"/>
    <x v="4"/>
    <s v="Tennsco Lockers, Gray"/>
    <n v="100.70400000000001"/>
    <n v="6"/>
    <n v="0.2"/>
    <n v="-16.36440000000001"/>
    <n v="-0.16250000000000009"/>
  </r>
  <r>
    <n v="1107"/>
    <s v="US-2016-110156"/>
    <x v="258"/>
    <d v="2016-11-24T00:00:00"/>
    <x v="1"/>
    <s v="EH-13945"/>
    <s v="Eric Hoffmann"/>
    <x v="0"/>
    <s v="United States"/>
    <s v="Houston"/>
    <s v="Texas"/>
    <n v="77041"/>
    <x v="2"/>
    <s v="FUR-FU-10000206"/>
    <x v="0"/>
    <x v="5"/>
    <s v="GE General Purpose, Extra Long Life, Showcase &amp; Floodlight Incandescent Bulbs"/>
    <n v="2.3280000000000003"/>
    <n v="2"/>
    <n v="0.6"/>
    <n v="-0.75660000000000016"/>
    <n v="-0.32500000000000001"/>
  </r>
  <r>
    <n v="1108"/>
    <s v="US-2016-110156"/>
    <x v="258"/>
    <d v="2016-11-24T00:00:00"/>
    <x v="1"/>
    <s v="EH-13945"/>
    <s v="Eric Hoffmann"/>
    <x v="0"/>
    <s v="United States"/>
    <s v="Houston"/>
    <s v="Texas"/>
    <n v="77041"/>
    <x v="2"/>
    <s v="OFF-BI-10003676"/>
    <x v="1"/>
    <x v="8"/>
    <s v="GBC Standard Recycled Report Covers, Clear Plastic Sheets"/>
    <n v="10.779999999999996"/>
    <n v="5"/>
    <n v="0.8"/>
    <n v="-17.248000000000008"/>
    <n v="-1.6000000000000014"/>
  </r>
  <r>
    <n v="1109"/>
    <s v="US-2016-110156"/>
    <x v="258"/>
    <d v="2016-11-24T00:00:00"/>
    <x v="1"/>
    <s v="EH-13945"/>
    <s v="Eric Hoffmann"/>
    <x v="0"/>
    <s v="United States"/>
    <s v="Houston"/>
    <s v="Texas"/>
    <n v="77041"/>
    <x v="2"/>
    <s v="OFF-FA-10003495"/>
    <x v="1"/>
    <x v="13"/>
    <s v="Staples"/>
    <n v="58.368000000000009"/>
    <n v="12"/>
    <n v="0.2"/>
    <n v="21.888000000000002"/>
    <n v="0.37499999999999994"/>
  </r>
  <r>
    <n v="1110"/>
    <s v="US-2016-110156"/>
    <x v="258"/>
    <d v="2016-11-24T00:00:00"/>
    <x v="1"/>
    <s v="EH-13945"/>
    <s v="Eric Hoffmann"/>
    <x v="0"/>
    <s v="United States"/>
    <s v="Houston"/>
    <s v="Texas"/>
    <n v="77041"/>
    <x v="2"/>
    <s v="OFF-EN-10003798"/>
    <x v="1"/>
    <x v="12"/>
    <s v="Recycled Interoffice Envelopes with Re-Use-A-Seal Closure, 10 x 13"/>
    <n v="40.968000000000004"/>
    <n v="3"/>
    <n v="0.2"/>
    <n v="13.826699999999999"/>
    <n v="0.33749999999999997"/>
  </r>
  <r>
    <n v="1111"/>
    <s v="US-2016-110156"/>
    <x v="258"/>
    <d v="2016-11-24T00:00:00"/>
    <x v="1"/>
    <s v="EH-13945"/>
    <s v="Eric Hoffmann"/>
    <x v="0"/>
    <s v="United States"/>
    <s v="Houston"/>
    <s v="Texas"/>
    <n v="77041"/>
    <x v="2"/>
    <s v="TEC-PH-10003589"/>
    <x v="2"/>
    <x v="7"/>
    <s v="invisibleSHIELD by ZAGG Smudge-Free Screen Protector"/>
    <n v="71.959999999999994"/>
    <n v="5"/>
    <n v="0.2"/>
    <n v="25.185999999999996"/>
    <n v="0.35"/>
  </r>
  <r>
    <n v="1112"/>
    <s v="US-2016-110156"/>
    <x v="258"/>
    <d v="2016-11-24T00:00:00"/>
    <x v="1"/>
    <s v="EH-13945"/>
    <s v="Eric Hoffmann"/>
    <x v="0"/>
    <s v="United States"/>
    <s v="Houston"/>
    <s v="Texas"/>
    <n v="77041"/>
    <x v="2"/>
    <s v="OFF-PA-10004735"/>
    <x v="1"/>
    <x v="10"/>
    <s v="Xerox 1905"/>
    <n v="10.368000000000002"/>
    <n v="2"/>
    <n v="0.2"/>
    <n v="3.6288"/>
    <n v="0.34999999999999992"/>
  </r>
  <r>
    <n v="1113"/>
    <s v="US-2016-110156"/>
    <x v="258"/>
    <d v="2016-11-24T00:00:00"/>
    <x v="1"/>
    <s v="EH-13945"/>
    <s v="Eric Hoffmann"/>
    <x v="0"/>
    <s v="United States"/>
    <s v="Houston"/>
    <s v="Texas"/>
    <n v="77041"/>
    <x v="2"/>
    <s v="OFF-BI-10002609"/>
    <x v="1"/>
    <x v="8"/>
    <s v="Avery Hidden Tab Dividers for Binding Systems"/>
    <n v="1.1919999999999997"/>
    <n v="2"/>
    <n v="0.8"/>
    <n v="-2.0264000000000002"/>
    <n v="-1.7000000000000006"/>
  </r>
  <r>
    <n v="1114"/>
    <s v="CA-2017-140585"/>
    <x v="404"/>
    <d v="2017-12-23T00:00:00"/>
    <x v="0"/>
    <s v="RA-19915"/>
    <s v="Russell Applegate"/>
    <x v="0"/>
    <s v="United States"/>
    <s v="Encinitas"/>
    <s v="California"/>
    <n v="92024"/>
    <x v="1"/>
    <s v="OFF-BI-10003364"/>
    <x v="1"/>
    <x v="8"/>
    <s v="Binding Machine Supplies"/>
    <n v="46.672000000000004"/>
    <n v="2"/>
    <n v="0.2"/>
    <n v="16.3352"/>
    <n v="0.35"/>
  </r>
  <r>
    <n v="1115"/>
    <s v="CA-2017-140585"/>
    <x v="404"/>
    <d v="2017-12-23T00:00:00"/>
    <x v="0"/>
    <s v="RA-19915"/>
    <s v="Russell Applegate"/>
    <x v="0"/>
    <s v="United States"/>
    <s v="Encinitas"/>
    <s v="California"/>
    <n v="92024"/>
    <x v="1"/>
    <s v="FUR-BO-10002206"/>
    <x v="0"/>
    <x v="0"/>
    <s v="Bush Saratoga Collection 5-Shelf Bookcase, Hanover Cherry, *Special Order"/>
    <n v="119.83299999999998"/>
    <n v="1"/>
    <n v="0.15"/>
    <n v="-12.688200000000002"/>
    <n v="-0.1058823529411765"/>
  </r>
  <r>
    <n v="1116"/>
    <s v="CA-2017-140585"/>
    <x v="404"/>
    <d v="2017-12-23T00:00:00"/>
    <x v="0"/>
    <s v="RA-19915"/>
    <s v="Russell Applegate"/>
    <x v="0"/>
    <s v="United States"/>
    <s v="Encinitas"/>
    <s v="California"/>
    <n v="92024"/>
    <x v="1"/>
    <s v="TEC-AC-10003610"/>
    <x v="2"/>
    <x v="11"/>
    <s v="Logitech Illuminated - Keyboard"/>
    <n v="119.98"/>
    <n v="2"/>
    <n v="0"/>
    <n v="57.590400000000002"/>
    <n v="0.48"/>
  </r>
  <r>
    <n v="1117"/>
    <s v="CA-2016-144855"/>
    <x v="405"/>
    <d v="2016-07-24T00:00:00"/>
    <x v="0"/>
    <s v="DL-13495"/>
    <s v="Dionis Lloyd"/>
    <x v="1"/>
    <s v="United States"/>
    <s v="San Francisco"/>
    <s v="California"/>
    <n v="94110"/>
    <x v="1"/>
    <s v="OFF-LA-10003766"/>
    <x v="1"/>
    <x v="2"/>
    <s v="Self-Adhesive Removable Labels"/>
    <n v="6.3"/>
    <n v="2"/>
    <n v="0"/>
    <n v="3.024"/>
    <n v="0.48000000000000004"/>
  </r>
  <r>
    <n v="1118"/>
    <s v="CA-2015-142755"/>
    <x v="406"/>
    <d v="2015-09-08T00:00:00"/>
    <x v="1"/>
    <s v="CS-12355"/>
    <s v="Christine Sundaresam"/>
    <x v="0"/>
    <s v="United States"/>
    <s v="Roswell"/>
    <s v="Georgia"/>
    <n v="30076"/>
    <x v="0"/>
    <s v="OFF-PA-10001970"/>
    <x v="1"/>
    <x v="10"/>
    <s v="Xerox 1908"/>
    <n v="279.89999999999998"/>
    <n v="5"/>
    <n v="0"/>
    <n v="137.15100000000001"/>
    <n v="0.4900000000000001"/>
  </r>
  <r>
    <n v="1119"/>
    <s v="CA-2015-142755"/>
    <x v="406"/>
    <d v="2015-09-08T00:00:00"/>
    <x v="1"/>
    <s v="CS-12355"/>
    <s v="Christine Sundaresam"/>
    <x v="0"/>
    <s v="United States"/>
    <s v="Roswell"/>
    <s v="Georgia"/>
    <n v="30076"/>
    <x v="0"/>
    <s v="TEC-AC-10002049"/>
    <x v="2"/>
    <x v="11"/>
    <s v="Logitech G19 Programmable Gaming Keyboard"/>
    <n v="619.94999999999993"/>
    <n v="5"/>
    <n v="0"/>
    <n v="111.59099999999995"/>
    <n v="0.17999999999999994"/>
  </r>
  <r>
    <n v="1120"/>
    <s v="CA-2015-142755"/>
    <x v="406"/>
    <d v="2015-09-08T00:00:00"/>
    <x v="1"/>
    <s v="CS-12355"/>
    <s v="Christine Sundaresam"/>
    <x v="0"/>
    <s v="United States"/>
    <s v="Roswell"/>
    <s v="Georgia"/>
    <n v="30076"/>
    <x v="0"/>
    <s v="OFF-PA-10000141"/>
    <x v="1"/>
    <x v="10"/>
    <s v="Ampad Evidence Wirebond Steno Books, 6&quot; x 9&quot;"/>
    <n v="4.3600000000000003"/>
    <n v="2"/>
    <n v="0"/>
    <n v="2.0491999999999999"/>
    <n v="0.46999999999999992"/>
  </r>
  <r>
    <n v="1121"/>
    <s v="CA-2015-142755"/>
    <x v="406"/>
    <d v="2015-09-08T00:00:00"/>
    <x v="1"/>
    <s v="CS-12355"/>
    <s v="Christine Sundaresam"/>
    <x v="0"/>
    <s v="United States"/>
    <s v="Roswell"/>
    <s v="Georgia"/>
    <n v="30076"/>
    <x v="0"/>
    <s v="OFF-EN-10004459"/>
    <x v="1"/>
    <x v="12"/>
    <s v="Security-Tint Envelopes"/>
    <n v="15.28"/>
    <n v="2"/>
    <n v="0"/>
    <n v="7.4871999999999996"/>
    <n v="0.49"/>
  </r>
  <r>
    <n v="1122"/>
    <s v="US-2014-147627"/>
    <x v="407"/>
    <d v="2014-01-26T00:00:00"/>
    <x v="1"/>
    <s v="HL-15040"/>
    <s v="Hunter Lopez"/>
    <x v="0"/>
    <s v="United States"/>
    <s v="Jonesboro"/>
    <s v="Arkansas"/>
    <n v="72401"/>
    <x v="0"/>
    <s v="TEC-PH-10001061"/>
    <x v="2"/>
    <x v="7"/>
    <s v="Apple iPhone 5C"/>
    <n v="699.93"/>
    <n v="7"/>
    <n v="0"/>
    <n v="181.98179999999999"/>
    <n v="0.26"/>
  </r>
  <r>
    <n v="1123"/>
    <s v="US-2014-147627"/>
    <x v="407"/>
    <d v="2014-01-26T00:00:00"/>
    <x v="1"/>
    <s v="HL-15040"/>
    <s v="Hunter Lopez"/>
    <x v="0"/>
    <s v="United States"/>
    <s v="Jonesboro"/>
    <s v="Arkansas"/>
    <n v="72401"/>
    <x v="0"/>
    <s v="OFF-AR-10002375"/>
    <x v="1"/>
    <x v="6"/>
    <s v="Newell 351"/>
    <n v="22.959999999999997"/>
    <n v="7"/>
    <n v="0"/>
    <n v="6.6583999999999968"/>
    <n v="0.28999999999999987"/>
  </r>
  <r>
    <n v="1124"/>
    <s v="US-2014-147627"/>
    <x v="407"/>
    <d v="2014-01-26T00:00:00"/>
    <x v="1"/>
    <s v="HL-15040"/>
    <s v="Hunter Lopez"/>
    <x v="0"/>
    <s v="United States"/>
    <s v="Jonesboro"/>
    <s v="Arkansas"/>
    <n v="72401"/>
    <x v="0"/>
    <s v="FUR-FU-10003194"/>
    <x v="0"/>
    <x v="5"/>
    <s v="Eldon Expressions Desk Accessory, Wood Pencil Holder, Oak"/>
    <n v="38.6"/>
    <n v="4"/>
    <n v="0"/>
    <n v="11.579999999999998"/>
    <n v="0.29999999999999993"/>
  </r>
  <r>
    <n v="1125"/>
    <s v="US-2014-147627"/>
    <x v="407"/>
    <d v="2014-01-26T00:00:00"/>
    <x v="1"/>
    <s v="HL-15040"/>
    <s v="Hunter Lopez"/>
    <x v="0"/>
    <s v="United States"/>
    <s v="Jonesboro"/>
    <s v="Arkansas"/>
    <n v="72401"/>
    <x v="0"/>
    <s v="OFF-AR-10003811"/>
    <x v="1"/>
    <x v="6"/>
    <s v="Newell 327"/>
    <n v="6.63"/>
    <n v="3"/>
    <n v="0"/>
    <n v="1.7901"/>
    <n v="0.27"/>
  </r>
  <r>
    <n v="1126"/>
    <s v="US-2014-147627"/>
    <x v="407"/>
    <d v="2014-01-26T00:00:00"/>
    <x v="1"/>
    <s v="HL-15040"/>
    <s v="Hunter Lopez"/>
    <x v="0"/>
    <s v="United States"/>
    <s v="Jonesboro"/>
    <s v="Arkansas"/>
    <n v="72401"/>
    <x v="0"/>
    <s v="OFF-EN-10001539"/>
    <x v="1"/>
    <x v="12"/>
    <s v="Staple envelope"/>
    <n v="23.34"/>
    <n v="3"/>
    <n v="0"/>
    <n v="10.969799999999999"/>
    <n v="0.47"/>
  </r>
  <r>
    <n v="1127"/>
    <s v="US-2014-147627"/>
    <x v="407"/>
    <d v="2014-01-26T00:00:00"/>
    <x v="1"/>
    <s v="HL-15040"/>
    <s v="Hunter Lopez"/>
    <x v="0"/>
    <s v="United States"/>
    <s v="Jonesboro"/>
    <s v="Arkansas"/>
    <n v="72401"/>
    <x v="0"/>
    <s v="FUR-CH-10002331"/>
    <x v="0"/>
    <x v="1"/>
    <s v="Hon 4700 Series Mobuis Mid-Back Task Chairs with Adjustable Arms"/>
    <n v="1067.94"/>
    <n v="3"/>
    <n v="0"/>
    <n v="224.2673999999999"/>
    <n v="0.20999999999999988"/>
  </r>
  <r>
    <n v="1128"/>
    <s v="CA-2015-105970"/>
    <x v="56"/>
    <d v="2015-03-07T00:00:00"/>
    <x v="1"/>
    <s v="PA-19060"/>
    <s v="Pete Armstrong"/>
    <x v="2"/>
    <s v="United States"/>
    <s v="Richmond"/>
    <s v="Indiana"/>
    <n v="47374"/>
    <x v="2"/>
    <s v="OFF-AR-10003156"/>
    <x v="1"/>
    <x v="6"/>
    <s v="50 Colored Long Pencils"/>
    <n v="10.16"/>
    <n v="1"/>
    <n v="0"/>
    <n v="2.6416000000000004"/>
    <n v="0.26"/>
  </r>
  <r>
    <n v="1129"/>
    <s v="CA-2015-105970"/>
    <x v="56"/>
    <d v="2015-03-07T00:00:00"/>
    <x v="1"/>
    <s v="PA-19060"/>
    <s v="Pete Armstrong"/>
    <x v="2"/>
    <s v="United States"/>
    <s v="Richmond"/>
    <s v="Indiana"/>
    <n v="47374"/>
    <x v="2"/>
    <s v="OFF-EN-10001532"/>
    <x v="1"/>
    <x v="12"/>
    <s v="Brown Kraft Recycled Envelopes"/>
    <n v="101.88"/>
    <n v="6"/>
    <n v="0"/>
    <n v="50.94"/>
    <n v="0.5"/>
  </r>
  <r>
    <n v="1130"/>
    <s v="CA-2016-112102"/>
    <x v="408"/>
    <d v="2016-04-16T00:00:00"/>
    <x v="1"/>
    <s v="BD-11605"/>
    <s v="Brian Dahlen"/>
    <x v="0"/>
    <s v="United States"/>
    <s v="Springfield"/>
    <s v="Virginia"/>
    <n v="22153"/>
    <x v="0"/>
    <s v="FUR-TA-10004086"/>
    <x v="0"/>
    <x v="3"/>
    <s v="KI Adjustable-Height Table"/>
    <n v="343.92"/>
    <n v="4"/>
    <n v="0"/>
    <n v="75.662399999999991"/>
    <n v="0.21999999999999997"/>
  </r>
  <r>
    <n v="1131"/>
    <s v="CA-2016-112102"/>
    <x v="408"/>
    <d v="2016-04-16T00:00:00"/>
    <x v="1"/>
    <s v="BD-11605"/>
    <s v="Brian Dahlen"/>
    <x v="0"/>
    <s v="United States"/>
    <s v="Springfield"/>
    <s v="Virginia"/>
    <n v="22153"/>
    <x v="0"/>
    <s v="OFF-PA-10000100"/>
    <x v="1"/>
    <x v="10"/>
    <s v="Xerox 1945"/>
    <n v="40.99"/>
    <n v="1"/>
    <n v="0"/>
    <n v="20.085100000000001"/>
    <n v="0.49"/>
  </r>
  <r>
    <n v="1132"/>
    <s v="CA-2016-112102"/>
    <x v="408"/>
    <d v="2016-04-16T00:00:00"/>
    <x v="1"/>
    <s v="BD-11605"/>
    <s v="Brian Dahlen"/>
    <x v="0"/>
    <s v="United States"/>
    <s v="Springfield"/>
    <s v="Virginia"/>
    <n v="22153"/>
    <x v="0"/>
    <s v="OFF-EN-10002500"/>
    <x v="1"/>
    <x v="12"/>
    <s v="Globe Weis Peel &amp; Seel First Class Envelopes"/>
    <n v="63.9"/>
    <n v="5"/>
    <n v="0"/>
    <n v="28.754999999999995"/>
    <n v="0.44999999999999996"/>
  </r>
  <r>
    <n v="1133"/>
    <s v="US-2016-114776"/>
    <x v="409"/>
    <d v="2016-12-07T00:00:00"/>
    <x v="2"/>
    <s v="GG-14650"/>
    <s v="Greg Guthrie"/>
    <x v="1"/>
    <s v="United States"/>
    <s v="Antioch"/>
    <s v="California"/>
    <n v="94509"/>
    <x v="1"/>
    <s v="OFF-PA-10004100"/>
    <x v="1"/>
    <x v="10"/>
    <s v="Xerox 216"/>
    <n v="19.440000000000001"/>
    <n v="3"/>
    <n v="0"/>
    <n v="9.3312000000000008"/>
    <n v="0.48000000000000004"/>
  </r>
  <r>
    <n v="1134"/>
    <s v="US-2016-134908"/>
    <x v="410"/>
    <d v="2016-06-09T00:00:00"/>
    <x v="1"/>
    <s v="JS-15940"/>
    <s v="Joni Sundaresam"/>
    <x v="2"/>
    <s v="United States"/>
    <s v="Philadelphia"/>
    <s v="Pennsylvania"/>
    <n v="19134"/>
    <x v="3"/>
    <s v="OFF-ST-10003479"/>
    <x v="1"/>
    <x v="4"/>
    <s v="Eldon Base for stackable storage shelf, platinum"/>
    <n v="124.608"/>
    <n v="4"/>
    <n v="0.2"/>
    <n v="-23.364000000000019"/>
    <n v="-0.18750000000000014"/>
  </r>
  <r>
    <n v="1135"/>
    <s v="US-2016-134908"/>
    <x v="410"/>
    <d v="2016-06-09T00:00:00"/>
    <x v="1"/>
    <s v="JS-15940"/>
    <s v="Joni Sundaresam"/>
    <x v="2"/>
    <s v="United States"/>
    <s v="Philadelphia"/>
    <s v="Pennsylvania"/>
    <n v="19134"/>
    <x v="3"/>
    <s v="OFF-LA-10000973"/>
    <x v="1"/>
    <x v="2"/>
    <s v="Avery 502"/>
    <n v="7.5600000000000005"/>
    <n v="3"/>
    <n v="0.2"/>
    <n v="2.6459999999999995"/>
    <n v="0.34999999999999992"/>
  </r>
  <r>
    <n v="1136"/>
    <s v="US-2016-148803"/>
    <x v="25"/>
    <d v="2016-12-11T00:00:00"/>
    <x v="3"/>
    <s v="LR-16915"/>
    <s v="Lena Radford"/>
    <x v="0"/>
    <s v="United States"/>
    <s v="Homestead"/>
    <s v="Florida"/>
    <n v="33030"/>
    <x v="0"/>
    <s v="OFF-ST-10001476"/>
    <x v="1"/>
    <x v="4"/>
    <s v="Steel Personal Filing/Posting Tote"/>
    <n v="85.224000000000004"/>
    <n v="3"/>
    <n v="0.2"/>
    <n v="7.4571000000000041"/>
    <n v="8.750000000000005E-2"/>
  </r>
  <r>
    <n v="1137"/>
    <s v="CA-2016-152170"/>
    <x v="396"/>
    <d v="2016-11-15T00:00:00"/>
    <x v="0"/>
    <s v="FH-14275"/>
    <s v="Frank Hawley"/>
    <x v="1"/>
    <s v="United States"/>
    <s v="La Porte"/>
    <s v="Indiana"/>
    <n v="46350"/>
    <x v="2"/>
    <s v="OFF-EN-10002831"/>
    <x v="1"/>
    <x v="12"/>
    <s v="Tyvek  Top-Opening Peel &amp; Seel  Envelopes, Gray"/>
    <n v="287.52"/>
    <n v="8"/>
    <n v="0"/>
    <n v="129.38399999999999"/>
    <n v="0.44999999999999996"/>
  </r>
  <r>
    <n v="1138"/>
    <s v="CA-2016-152170"/>
    <x v="396"/>
    <d v="2016-11-15T00:00:00"/>
    <x v="0"/>
    <s v="FH-14275"/>
    <s v="Frank Hawley"/>
    <x v="1"/>
    <s v="United States"/>
    <s v="La Porte"/>
    <s v="Indiana"/>
    <n v="46350"/>
    <x v="2"/>
    <s v="OFF-AP-10002350"/>
    <x v="1"/>
    <x v="9"/>
    <s v="Belkin F9H710-06 7 Outlet SurgeMaster Surge Protector"/>
    <n v="37.68"/>
    <n v="2"/>
    <n v="0"/>
    <n v="10.5504"/>
    <n v="0.27999999999999997"/>
  </r>
  <r>
    <n v="1139"/>
    <s v="CA-2016-152170"/>
    <x v="396"/>
    <d v="2016-11-15T00:00:00"/>
    <x v="0"/>
    <s v="FH-14275"/>
    <s v="Frank Hawley"/>
    <x v="1"/>
    <s v="United States"/>
    <s v="La Porte"/>
    <s v="Indiana"/>
    <n v="46350"/>
    <x v="2"/>
    <s v="OFF-PA-10001763"/>
    <x v="1"/>
    <x v="10"/>
    <s v="Xerox 1896"/>
    <n v="19.98"/>
    <n v="2"/>
    <n v="0"/>
    <n v="8.9909999999999997"/>
    <n v="0.44999999999999996"/>
  </r>
  <r>
    <n v="1140"/>
    <s v="CA-2016-152170"/>
    <x v="396"/>
    <d v="2016-11-15T00:00:00"/>
    <x v="0"/>
    <s v="FH-14275"/>
    <s v="Frank Hawley"/>
    <x v="1"/>
    <s v="United States"/>
    <s v="La Porte"/>
    <s v="Indiana"/>
    <n v="46350"/>
    <x v="2"/>
    <s v="OFF-AR-10003394"/>
    <x v="1"/>
    <x v="6"/>
    <s v="Newell 332"/>
    <n v="20.58"/>
    <n v="7"/>
    <n v="0"/>
    <n v="5.5566000000000004"/>
    <n v="0.27"/>
  </r>
  <r>
    <n v="1141"/>
    <s v="CA-2016-152170"/>
    <x v="396"/>
    <d v="2016-11-15T00:00:00"/>
    <x v="0"/>
    <s v="FH-14275"/>
    <s v="Frank Hawley"/>
    <x v="1"/>
    <s v="United States"/>
    <s v="La Porte"/>
    <s v="Indiana"/>
    <n v="46350"/>
    <x v="2"/>
    <s v="OFF-BI-10002072"/>
    <x v="1"/>
    <x v="8"/>
    <s v="Cardinal Slant-D Ring Binders"/>
    <n v="17.38"/>
    <n v="2"/>
    <n v="0"/>
    <n v="8.69"/>
    <n v="0.5"/>
  </r>
  <r>
    <n v="1142"/>
    <s v="CA-2014-146969"/>
    <x v="411"/>
    <d v="2014-10-03T00:00:00"/>
    <x v="1"/>
    <s v="AP-10915"/>
    <s v="Arthur Prichep"/>
    <x v="0"/>
    <s v="United States"/>
    <s v="Los Angeles"/>
    <s v="California"/>
    <n v="90045"/>
    <x v="1"/>
    <s v="FUR-FU-10004188"/>
    <x v="0"/>
    <x v="5"/>
    <s v="Luxo Professional Combination Clamp-On Lamps"/>
    <n v="204.6"/>
    <n v="2"/>
    <n v="0"/>
    <n v="53.195999999999998"/>
    <n v="0.26"/>
  </r>
  <r>
    <n v="1143"/>
    <s v="CA-2014-146969"/>
    <x v="411"/>
    <d v="2014-10-03T00:00:00"/>
    <x v="1"/>
    <s v="AP-10915"/>
    <s v="Arthur Prichep"/>
    <x v="0"/>
    <s v="United States"/>
    <s v="Los Angeles"/>
    <s v="California"/>
    <n v="90045"/>
    <x v="1"/>
    <s v="OFF-FA-10001561"/>
    <x v="1"/>
    <x v="13"/>
    <s v="Stockwell Push Pins"/>
    <n v="8.7200000000000006"/>
    <n v="4"/>
    <n v="0"/>
    <n v="2.8776000000000002"/>
    <n v="0.33"/>
  </r>
  <r>
    <n v="1144"/>
    <s v="CA-2014-146969"/>
    <x v="411"/>
    <d v="2014-10-03T00:00:00"/>
    <x v="1"/>
    <s v="AP-10915"/>
    <s v="Arthur Prichep"/>
    <x v="0"/>
    <s v="United States"/>
    <s v="Los Angeles"/>
    <s v="California"/>
    <n v="90045"/>
    <x v="1"/>
    <s v="OFF-PA-10002105"/>
    <x v="1"/>
    <x v="10"/>
    <s v="Xerox 223"/>
    <n v="6.48"/>
    <n v="1"/>
    <n v="0"/>
    <n v="3.1104000000000003"/>
    <n v="0.48000000000000004"/>
  </r>
  <r>
    <n v="1145"/>
    <s v="CA-2014-146969"/>
    <x v="411"/>
    <d v="2014-10-03T00:00:00"/>
    <x v="1"/>
    <s v="AP-10915"/>
    <s v="Arthur Prichep"/>
    <x v="0"/>
    <s v="United States"/>
    <s v="Los Angeles"/>
    <s v="California"/>
    <n v="90045"/>
    <x v="1"/>
    <s v="TEC-MA-10004241"/>
    <x v="2"/>
    <x v="15"/>
    <s v="Star Micronics TSP800 TSP847IIU Receipt Printer"/>
    <n v="686.32"/>
    <n v="2"/>
    <n v="0.2"/>
    <n v="223.05399999999995"/>
    <n v="0.3249999999999999"/>
  </r>
  <r>
    <n v="1146"/>
    <s v="CA-2014-146969"/>
    <x v="411"/>
    <d v="2014-10-03T00:00:00"/>
    <x v="1"/>
    <s v="AP-10915"/>
    <s v="Arthur Prichep"/>
    <x v="0"/>
    <s v="United States"/>
    <s v="Los Angeles"/>
    <s v="California"/>
    <n v="90045"/>
    <x v="1"/>
    <s v="OFF-ST-10004340"/>
    <x v="1"/>
    <x v="4"/>
    <s v="Fellowes Mobile File Cart, Black"/>
    <n v="62.18"/>
    <n v="1"/>
    <n v="0"/>
    <n v="16.788600000000002"/>
    <n v="0.27"/>
  </r>
  <r>
    <n v="1147"/>
    <s v="CA-2015-112452"/>
    <x v="388"/>
    <d v="2015-04-04T00:00:00"/>
    <x v="3"/>
    <s v="NC-18340"/>
    <s v="Nat Carroll"/>
    <x v="0"/>
    <s v="United States"/>
    <s v="Lansing"/>
    <s v="Michigan"/>
    <n v="48911"/>
    <x v="2"/>
    <s v="OFF-AP-10003849"/>
    <x v="1"/>
    <x v="9"/>
    <s v="Hoover Shoulder Vac Commercial Portable Vacuum"/>
    <n v="644.07600000000002"/>
    <n v="2"/>
    <n v="0.1"/>
    <n v="107.34599999999996"/>
    <n v="0.1666666666666666"/>
  </r>
  <r>
    <n v="1148"/>
    <s v="CA-2015-112452"/>
    <x v="388"/>
    <d v="2015-04-04T00:00:00"/>
    <x v="3"/>
    <s v="NC-18340"/>
    <s v="Nat Carroll"/>
    <x v="0"/>
    <s v="United States"/>
    <s v="Lansing"/>
    <s v="Michigan"/>
    <n v="48911"/>
    <x v="2"/>
    <s v="OFF-FA-10000735"/>
    <x v="1"/>
    <x v="13"/>
    <s v="Staples"/>
    <n v="5.84"/>
    <n v="2"/>
    <n v="0"/>
    <n v="2.6279999999999997"/>
    <n v="0.44999999999999996"/>
  </r>
  <r>
    <n v="1149"/>
    <s v="CA-2015-112452"/>
    <x v="388"/>
    <d v="2015-04-04T00:00:00"/>
    <x v="3"/>
    <s v="NC-18340"/>
    <s v="Nat Carroll"/>
    <x v="0"/>
    <s v="United States"/>
    <s v="Lansing"/>
    <s v="Michigan"/>
    <n v="48911"/>
    <x v="2"/>
    <s v="OFF-BI-10003350"/>
    <x v="1"/>
    <x v="8"/>
    <s v="Acco Expandable Hanging Binders"/>
    <n v="12.76"/>
    <n v="2"/>
    <n v="0"/>
    <n v="5.8695999999999993"/>
    <n v="0.45999999999999996"/>
  </r>
  <r>
    <n v="1150"/>
    <s v="CA-2015-112452"/>
    <x v="388"/>
    <d v="2015-04-04T00:00:00"/>
    <x v="3"/>
    <s v="NC-18340"/>
    <s v="Nat Carroll"/>
    <x v="0"/>
    <s v="United States"/>
    <s v="Lansing"/>
    <s v="Michigan"/>
    <n v="48911"/>
    <x v="2"/>
    <s v="TEC-PH-10000307"/>
    <x v="2"/>
    <x v="7"/>
    <s v="Shocksock Galaxy S4 Armband"/>
    <n v="10.95"/>
    <n v="1"/>
    <n v="0"/>
    <n v="0.43799999999999883"/>
    <n v="3.9999999999999897E-2"/>
  </r>
  <r>
    <n v="1151"/>
    <s v="CA-2015-112452"/>
    <x v="388"/>
    <d v="2015-04-04T00:00:00"/>
    <x v="3"/>
    <s v="NC-18340"/>
    <s v="Nat Carroll"/>
    <x v="0"/>
    <s v="United States"/>
    <s v="Lansing"/>
    <s v="Michigan"/>
    <n v="48911"/>
    <x v="2"/>
    <s v="TEC-CO-10004202"/>
    <x v="2"/>
    <x v="16"/>
    <s v="Brother DCP1000 Digital 3 in 1 Multifunction Machine"/>
    <n v="599.98"/>
    <n v="2"/>
    <n v="0"/>
    <n v="209.99299999999999"/>
    <n v="0.35"/>
  </r>
  <r>
    <n v="1152"/>
    <s v="CA-2015-113971"/>
    <x v="412"/>
    <d v="2015-05-14T00:00:00"/>
    <x v="1"/>
    <s v="CB-12535"/>
    <s v="Claudia Bergmann"/>
    <x v="1"/>
    <s v="United States"/>
    <s v="Cuyahoga Falls"/>
    <s v="Ohio"/>
    <n v="44221"/>
    <x v="3"/>
    <s v="FUR-FU-10001852"/>
    <x v="0"/>
    <x v="5"/>
    <s v="Eldon Regeneration Recycled Desk Accessories, Smoke"/>
    <n v="8.3520000000000003"/>
    <n v="6"/>
    <n v="0.2"/>
    <n v="1.2527999999999997"/>
    <n v="0.14999999999999997"/>
  </r>
  <r>
    <n v="1153"/>
    <s v="CA-2017-160395"/>
    <x v="413"/>
    <d v="2017-01-06T00:00:00"/>
    <x v="1"/>
    <s v="KL-16555"/>
    <s v="Kelly Lampkin"/>
    <x v="1"/>
    <s v="United States"/>
    <s v="Reno"/>
    <s v="Nevada"/>
    <n v="89502"/>
    <x v="1"/>
    <s v="OFF-AR-10003759"/>
    <x v="1"/>
    <x v="6"/>
    <s v="Crayola Anti Dust Chalk, 12/Pack"/>
    <n v="3.64"/>
    <n v="2"/>
    <n v="0"/>
    <n v="1.6379999999999999"/>
    <n v="0.44999999999999996"/>
  </r>
  <r>
    <n v="1154"/>
    <s v="CA-2017-160395"/>
    <x v="413"/>
    <d v="2017-01-06T00:00:00"/>
    <x v="1"/>
    <s v="KL-16555"/>
    <s v="Kelly Lampkin"/>
    <x v="1"/>
    <s v="United States"/>
    <s v="Reno"/>
    <s v="Nevada"/>
    <n v="89502"/>
    <x v="1"/>
    <s v="OFF-BI-10003984"/>
    <x v="1"/>
    <x v="8"/>
    <s v="Lock-Up Easel 'Spel-Binder'"/>
    <n v="159.768"/>
    <n v="7"/>
    <n v="0.2"/>
    <n v="53.921700000000008"/>
    <n v="0.33750000000000008"/>
  </r>
  <r>
    <n v="1155"/>
    <s v="CA-2014-136567"/>
    <x v="414"/>
    <d v="2014-12-21T00:00:00"/>
    <x v="2"/>
    <s v="PS-19045"/>
    <s v="Penelope Sewall"/>
    <x v="2"/>
    <s v="United States"/>
    <s v="Harrisonburg"/>
    <s v="Virginia"/>
    <n v="22801"/>
    <x v="0"/>
    <s v="OFF-ST-10004337"/>
    <x v="1"/>
    <x v="4"/>
    <s v="SAFCO Commercial Wire Shelving, 72h"/>
    <n v="122.48"/>
    <n v="2"/>
    <n v="0"/>
    <n v="0"/>
    <n v="0"/>
  </r>
  <r>
    <n v="1156"/>
    <s v="CA-2014-136567"/>
    <x v="414"/>
    <d v="2014-12-21T00:00:00"/>
    <x v="2"/>
    <s v="PS-19045"/>
    <s v="Penelope Sewall"/>
    <x v="2"/>
    <s v="United States"/>
    <s v="Harrisonburg"/>
    <s v="Virginia"/>
    <n v="22801"/>
    <x v="0"/>
    <s v="FUR-TA-10001932"/>
    <x v="0"/>
    <x v="3"/>
    <s v="Chromcraft 48&quot; x 96&quot; Racetrack Double Pedestal Table"/>
    <n v="2244.48"/>
    <n v="7"/>
    <n v="0"/>
    <n v="493.78559999999993"/>
    <n v="0.21999999999999997"/>
  </r>
  <r>
    <n v="1157"/>
    <s v="CA-2014-136567"/>
    <x v="414"/>
    <d v="2014-12-21T00:00:00"/>
    <x v="2"/>
    <s v="PS-19045"/>
    <s v="Penelope Sewall"/>
    <x v="2"/>
    <s v="United States"/>
    <s v="Harrisonburg"/>
    <s v="Virginia"/>
    <n v="22801"/>
    <x v="0"/>
    <s v="OFF-BI-10003982"/>
    <x v="1"/>
    <x v="8"/>
    <s v="Wilson Jones Century Plastic Molded Ring Binders"/>
    <n v="62.31"/>
    <n v="3"/>
    <n v="0"/>
    <n v="29.285699999999999"/>
    <n v="0.47"/>
  </r>
  <r>
    <n v="1158"/>
    <s v="CA-2014-136567"/>
    <x v="414"/>
    <d v="2014-12-21T00:00:00"/>
    <x v="2"/>
    <s v="PS-19045"/>
    <s v="Penelope Sewall"/>
    <x v="2"/>
    <s v="United States"/>
    <s v="Harrisonburg"/>
    <s v="Virginia"/>
    <n v="22801"/>
    <x v="0"/>
    <s v="FUR-TA-10000617"/>
    <x v="0"/>
    <x v="3"/>
    <s v="Hon Practical Foundations 30 x 60 Training Table, Light Gray/Charcoal"/>
    <n v="455.1"/>
    <n v="2"/>
    <n v="0"/>
    <n v="100.12200000000001"/>
    <n v="0.22000000000000003"/>
  </r>
  <r>
    <n v="1159"/>
    <s v="CA-2016-149314"/>
    <x v="415"/>
    <d v="2016-07-07T00:00:00"/>
    <x v="0"/>
    <s v="GB-14530"/>
    <s v="George Bell"/>
    <x v="1"/>
    <s v="United States"/>
    <s v="Los Angeles"/>
    <s v="California"/>
    <n v="90004"/>
    <x v="1"/>
    <s v="FUR-CH-10002126"/>
    <x v="0"/>
    <x v="1"/>
    <s v="Hon Deluxe Fabric Upholstered Stacking Chairs"/>
    <n v="195.184"/>
    <n v="1"/>
    <n v="0.2"/>
    <n v="19.518400000000007"/>
    <n v="0.10000000000000003"/>
  </r>
  <r>
    <n v="1160"/>
    <s v="CA-2017-147039"/>
    <x v="222"/>
    <d v="2017-07-04T00:00:00"/>
    <x v="1"/>
    <s v="AA-10315"/>
    <s v="Alex Avila"/>
    <x v="0"/>
    <s v="United States"/>
    <s v="Minneapolis"/>
    <s v="Minnesota"/>
    <n v="55407"/>
    <x v="2"/>
    <s v="OFF-AP-10000576"/>
    <x v="1"/>
    <x v="9"/>
    <s v="Belkin 325VA UPS Surge Protector, 6'"/>
    <n v="362.94"/>
    <n v="3"/>
    <n v="0"/>
    <n v="90.735000000000014"/>
    <n v="0.25000000000000006"/>
  </r>
  <r>
    <n v="1161"/>
    <s v="CA-2017-147039"/>
    <x v="222"/>
    <d v="2017-07-04T00:00:00"/>
    <x v="1"/>
    <s v="AA-10315"/>
    <s v="Alex Avila"/>
    <x v="0"/>
    <s v="United States"/>
    <s v="Minneapolis"/>
    <s v="Minnesota"/>
    <n v="55407"/>
    <x v="2"/>
    <s v="OFF-BI-10004654"/>
    <x v="1"/>
    <x v="8"/>
    <s v="Avery Binding System Hidden Tab Executive Style Index Sets"/>
    <n v="11.54"/>
    <n v="2"/>
    <n v="0"/>
    <n v="5.77"/>
    <n v="0.5"/>
  </r>
  <r>
    <n v="1162"/>
    <s v="CA-2014-126522"/>
    <x v="416"/>
    <d v="2014-09-05T00:00:00"/>
    <x v="0"/>
    <s v="LT-16765"/>
    <s v="Larry Tron"/>
    <x v="0"/>
    <s v="United States"/>
    <s v="Escondido"/>
    <s v="California"/>
    <n v="92025"/>
    <x v="1"/>
    <s v="OFF-AR-10004042"/>
    <x v="1"/>
    <x v="6"/>
    <s v="BOSTON Model 1800 Electric Pencil Sharpeners, Putty/Woodgrain"/>
    <n v="53.94"/>
    <n v="3"/>
    <n v="0"/>
    <n v="15.642599999999995"/>
    <n v="0.28999999999999992"/>
  </r>
  <r>
    <n v="1163"/>
    <s v="CA-2014-127964"/>
    <x v="223"/>
    <d v="2014-03-08T00:00:00"/>
    <x v="1"/>
    <s v="AP-10720"/>
    <s v="Anne Pryor"/>
    <x v="2"/>
    <s v="United States"/>
    <s v="New York City"/>
    <s v="New York"/>
    <n v="10035"/>
    <x v="3"/>
    <s v="TEC-PH-10004700"/>
    <x v="2"/>
    <x v="7"/>
    <s v="PowerGen Dual USB Car Charger"/>
    <n v="9.99"/>
    <n v="1"/>
    <n v="0"/>
    <n v="4.5953999999999997"/>
    <n v="0.45999999999999996"/>
  </r>
  <r>
    <n v="1164"/>
    <s v="CA-2014-127964"/>
    <x v="223"/>
    <d v="2014-03-08T00:00:00"/>
    <x v="1"/>
    <s v="AP-10720"/>
    <s v="Anne Pryor"/>
    <x v="2"/>
    <s v="United States"/>
    <s v="New York City"/>
    <s v="New York"/>
    <n v="10035"/>
    <x v="3"/>
    <s v="OFF-BI-10004593"/>
    <x v="1"/>
    <x v="8"/>
    <s v="Ibico Laser Imprintable Binding System Covers"/>
    <n v="125.76"/>
    <n v="3"/>
    <n v="0.2"/>
    <n v="40.872"/>
    <n v="0.32500000000000001"/>
  </r>
  <r>
    <n v="1165"/>
    <s v="CA-2014-127964"/>
    <x v="223"/>
    <d v="2014-03-08T00:00:00"/>
    <x v="1"/>
    <s v="AP-10720"/>
    <s v="Anne Pryor"/>
    <x v="2"/>
    <s v="United States"/>
    <s v="New York City"/>
    <s v="New York"/>
    <n v="10035"/>
    <x v="3"/>
    <s v="OFF-BI-10003429"/>
    <x v="1"/>
    <x v="8"/>
    <s v="Cardinal HOLDit! Binder Insert Strips,Extra Strips"/>
    <n v="25.32"/>
    <n v="5"/>
    <n v="0.2"/>
    <n v="9.1785000000000014"/>
    <n v="0.36250000000000004"/>
  </r>
  <r>
    <n v="1166"/>
    <s v="CA-2014-117709"/>
    <x v="417"/>
    <d v="2014-05-08T00:00:00"/>
    <x v="1"/>
    <s v="PM-18940"/>
    <s v="Paul MacIntyre"/>
    <x v="0"/>
    <s v="United States"/>
    <s v="Jackson"/>
    <s v="Michigan"/>
    <n v="49201"/>
    <x v="2"/>
    <s v="OFF-BI-10001294"/>
    <x v="1"/>
    <x v="8"/>
    <s v="Fellowes Binding Cases"/>
    <n v="46.8"/>
    <n v="4"/>
    <n v="0"/>
    <n v="21.059999999999995"/>
    <n v="0.4499999999999999"/>
  </r>
  <r>
    <n v="1167"/>
    <s v="CA-2015-125416"/>
    <x v="121"/>
    <d v="2015-11-02T00:00:00"/>
    <x v="3"/>
    <s v="KC-16540"/>
    <s v="Kelly Collister"/>
    <x v="0"/>
    <s v="United States"/>
    <s v="Seattle"/>
    <s v="Washington"/>
    <n v="98115"/>
    <x v="1"/>
    <s v="TEC-AC-10001552"/>
    <x v="2"/>
    <x v="11"/>
    <s v="Logitech K350 2.4Ghz Wireless Keyboard"/>
    <n v="447.93"/>
    <n v="9"/>
    <n v="0"/>
    <n v="49.272299999999987"/>
    <n v="0.10999999999999997"/>
  </r>
  <r>
    <n v="1168"/>
    <s v="CA-2017-145226"/>
    <x v="166"/>
    <d v="2017-12-10T00:00:00"/>
    <x v="0"/>
    <s v="DL-13315"/>
    <s v="Delfina Latchford"/>
    <x v="0"/>
    <s v="United States"/>
    <s v="New York City"/>
    <s v="New York"/>
    <n v="10035"/>
    <x v="3"/>
    <s v="FUR-FU-10004952"/>
    <x v="0"/>
    <x v="5"/>
    <s v="C-Line Cubicle Keepers Polyproplyene Holder w/Velcro Back, 8-1/2x11, 25/Bx"/>
    <n v="109.48"/>
    <n v="2"/>
    <n v="0"/>
    <n v="33.938800000000001"/>
    <n v="0.31"/>
  </r>
  <r>
    <n v="1169"/>
    <s v="CA-2017-145226"/>
    <x v="166"/>
    <d v="2017-12-10T00:00:00"/>
    <x v="0"/>
    <s v="DL-13315"/>
    <s v="Delfina Latchford"/>
    <x v="0"/>
    <s v="United States"/>
    <s v="New York City"/>
    <s v="New York"/>
    <n v="10035"/>
    <x v="3"/>
    <s v="OFF-ST-10004123"/>
    <x v="1"/>
    <x v="4"/>
    <s v="Safco Industrial Wire Shelving System"/>
    <n v="272.94"/>
    <n v="3"/>
    <n v="0"/>
    <n v="0"/>
    <n v="0"/>
  </r>
  <r>
    <n v="1170"/>
    <s v="CA-2017-145226"/>
    <x v="166"/>
    <d v="2017-12-10T00:00:00"/>
    <x v="0"/>
    <s v="DL-13315"/>
    <s v="Delfina Latchford"/>
    <x v="0"/>
    <s v="United States"/>
    <s v="New York City"/>
    <s v="New York"/>
    <n v="10035"/>
    <x v="3"/>
    <s v="OFF-PA-10003172"/>
    <x v="1"/>
    <x v="10"/>
    <s v="Xerox 1996"/>
    <n v="19.440000000000001"/>
    <n v="3"/>
    <n v="0"/>
    <n v="9.3312000000000008"/>
    <n v="0.48000000000000004"/>
  </r>
  <r>
    <n v="1171"/>
    <s v="CA-2017-145226"/>
    <x v="166"/>
    <d v="2017-12-10T00:00:00"/>
    <x v="0"/>
    <s v="DL-13315"/>
    <s v="Delfina Latchford"/>
    <x v="0"/>
    <s v="United States"/>
    <s v="New York City"/>
    <s v="New York"/>
    <n v="10035"/>
    <x v="3"/>
    <s v="OFF-ST-10002352"/>
    <x v="1"/>
    <x v="4"/>
    <s v="Iris Project Case"/>
    <n v="31.92"/>
    <n v="4"/>
    <n v="0"/>
    <n v="8.299199999999999"/>
    <n v="0.25999999999999995"/>
  </r>
  <r>
    <n v="1172"/>
    <s v="US-2014-100279"/>
    <x v="418"/>
    <d v="2014-03-14T00:00:00"/>
    <x v="1"/>
    <s v="SW-20275"/>
    <s v="Scott Williamson"/>
    <x v="0"/>
    <s v="United States"/>
    <s v="Royal Oak"/>
    <s v="Michigan"/>
    <n v="48073"/>
    <x v="2"/>
    <s v="OFF-PA-10002259"/>
    <x v="1"/>
    <x v="10"/>
    <s v="Geographics Note Cards, Blank, White, 8 1/2&quot; x 11&quot;"/>
    <n v="22.38"/>
    <n v="2"/>
    <n v="0"/>
    <n v="10.7424"/>
    <n v="0.48000000000000004"/>
  </r>
  <r>
    <n v="1173"/>
    <s v="CA-2014-158064"/>
    <x v="419"/>
    <d v="2014-04-25T00:00:00"/>
    <x v="1"/>
    <s v="AA-10375"/>
    <s v="Allen Armold"/>
    <x v="0"/>
    <s v="United States"/>
    <s v="Los Angeles"/>
    <s v="California"/>
    <n v="90008"/>
    <x v="1"/>
    <s v="OFF-BI-10002976"/>
    <x v="1"/>
    <x v="8"/>
    <s v="ACCOHIDE Binder by Acco"/>
    <n v="16.520000000000003"/>
    <n v="5"/>
    <n v="0.2"/>
    <n v="5.5754999999999999"/>
    <n v="0.33749999999999991"/>
  </r>
  <r>
    <n v="1174"/>
    <s v="US-2015-104430"/>
    <x v="420"/>
    <d v="2015-10-26T00:00:00"/>
    <x v="1"/>
    <s v="LT-17110"/>
    <s v="Liz Thompson"/>
    <x v="0"/>
    <s v="United States"/>
    <s v="Bloomington"/>
    <s v="Illinois"/>
    <n v="61701"/>
    <x v="2"/>
    <s v="OFF-BI-10000301"/>
    <x v="1"/>
    <x v="8"/>
    <s v="GBC Instant Report Kit"/>
    <n v="5.1759999999999984"/>
    <n v="4"/>
    <n v="0.8"/>
    <n v="-7.7640000000000011"/>
    <n v="-1.5000000000000007"/>
  </r>
  <r>
    <n v="1175"/>
    <s v="CA-2015-132080"/>
    <x v="421"/>
    <d v="2015-08-25T00:00:00"/>
    <x v="2"/>
    <s v="DP-13105"/>
    <s v="Dave Poirier"/>
    <x v="1"/>
    <s v="United States"/>
    <s v="New York City"/>
    <s v="New York"/>
    <n v="10035"/>
    <x v="3"/>
    <s v="OFF-BI-10003694"/>
    <x v="1"/>
    <x v="8"/>
    <s v="Avery 3 1/2&quot; Diskette Storage Pages, 10/Pack"/>
    <n v="50.112000000000002"/>
    <n v="6"/>
    <n v="0.2"/>
    <n v="16.2864"/>
    <n v="0.32500000000000001"/>
  </r>
  <r>
    <n v="1176"/>
    <s v="CA-2016-161207"/>
    <x v="48"/>
    <d v="2016-09-03T00:00:00"/>
    <x v="1"/>
    <s v="AB-10060"/>
    <s v="Adam Bellavance"/>
    <x v="2"/>
    <s v="United States"/>
    <s v="Concord"/>
    <s v="New Hampshire"/>
    <n v="3301"/>
    <x v="3"/>
    <s v="OFF-SU-10000381"/>
    <x v="1"/>
    <x v="14"/>
    <s v="Acme Forged Steel Scissors with Black Enamel Handles"/>
    <n v="27.93"/>
    <n v="3"/>
    <n v="0"/>
    <n v="8.0996999999999986"/>
    <n v="0.28999999999999992"/>
  </r>
  <r>
    <n v="1177"/>
    <s v="CA-2014-120243"/>
    <x v="422"/>
    <d v="2014-12-30T00:00:00"/>
    <x v="0"/>
    <s v="AT-10435"/>
    <s v="Alyssa Tate"/>
    <x v="2"/>
    <s v="United States"/>
    <s v="Los Angeles"/>
    <s v="California"/>
    <n v="90004"/>
    <x v="1"/>
    <s v="OFF-LA-10004425"/>
    <x v="1"/>
    <x v="2"/>
    <s v="Staple-on labels"/>
    <n v="11.56"/>
    <n v="4"/>
    <n v="0"/>
    <n v="5.4332000000000003"/>
    <n v="0.47000000000000003"/>
  </r>
  <r>
    <n v="1178"/>
    <s v="CA-2016-113621"/>
    <x v="49"/>
    <d v="2016-12-05T00:00:00"/>
    <x v="1"/>
    <s v="JE-15745"/>
    <s v="Joel Eaton"/>
    <x v="0"/>
    <s v="United States"/>
    <s v="Rockville"/>
    <s v="Maryland"/>
    <n v="20852"/>
    <x v="3"/>
    <s v="FUR-CH-10001270"/>
    <x v="0"/>
    <x v="1"/>
    <s v="Harbour Creations Steel Folding Chair"/>
    <n v="172.5"/>
    <n v="2"/>
    <n v="0"/>
    <n v="51.749999999999986"/>
    <n v="0.29999999999999993"/>
  </r>
  <r>
    <n v="1179"/>
    <s v="CA-2016-113621"/>
    <x v="49"/>
    <d v="2016-12-05T00:00:00"/>
    <x v="1"/>
    <s v="JE-15745"/>
    <s v="Joel Eaton"/>
    <x v="0"/>
    <s v="United States"/>
    <s v="Rockville"/>
    <s v="Maryland"/>
    <n v="20852"/>
    <x v="3"/>
    <s v="TEC-PH-10003931"/>
    <x v="2"/>
    <x v="7"/>
    <s v="JBL Micro Wireless Portable Bluetooth Speaker"/>
    <n v="179.97"/>
    <n v="3"/>
    <n v="0"/>
    <n v="44.992500000000007"/>
    <n v="0.25000000000000006"/>
  </r>
  <r>
    <n v="1180"/>
    <s v="CA-2016-168081"/>
    <x v="423"/>
    <d v="2016-04-27T00:00:00"/>
    <x v="0"/>
    <s v="CA-12055"/>
    <s v="Cathy Armstrong"/>
    <x v="2"/>
    <s v="United States"/>
    <s v="Houston"/>
    <s v="Texas"/>
    <n v="77070"/>
    <x v="2"/>
    <s v="TEC-AC-10003174"/>
    <x v="2"/>
    <x v="11"/>
    <s v="Plantronics S12 Corded Telephone Headset System"/>
    <n v="258.69600000000003"/>
    <n v="3"/>
    <n v="0.2"/>
    <n v="64.674000000000007"/>
    <n v="0.25"/>
  </r>
  <r>
    <n v="1181"/>
    <s v="CA-2014-128146"/>
    <x v="261"/>
    <d v="2014-06-25T00:00:00"/>
    <x v="1"/>
    <s v="DB-13060"/>
    <s v="Dave Brooks"/>
    <x v="0"/>
    <s v="United States"/>
    <s v="Lakewood"/>
    <s v="New Jersey"/>
    <n v="8701"/>
    <x v="3"/>
    <s v="TEC-PH-10004539"/>
    <x v="2"/>
    <x v="7"/>
    <s v="Wireless Extenders zBoost YX545 SOHO Signal Booster"/>
    <n v="1322.93"/>
    <n v="7"/>
    <n v="0"/>
    <n v="357.19110000000001"/>
    <n v="0.27"/>
  </r>
  <r>
    <n v="1182"/>
    <s v="CA-2014-128146"/>
    <x v="261"/>
    <d v="2014-06-25T00:00:00"/>
    <x v="1"/>
    <s v="DB-13060"/>
    <s v="Dave Brooks"/>
    <x v="0"/>
    <s v="United States"/>
    <s v="Lakewood"/>
    <s v="New Jersey"/>
    <n v="8701"/>
    <x v="3"/>
    <s v="OFF-AR-10001919"/>
    <x v="1"/>
    <x v="6"/>
    <s v="OIC #2 Pencils, Medium Soft"/>
    <n v="3.76"/>
    <n v="2"/>
    <n v="0"/>
    <n v="1.0903999999999998"/>
    <n v="0.28999999999999998"/>
  </r>
  <r>
    <n v="1183"/>
    <s v="CA-2017-138779"/>
    <x v="424"/>
    <d v="2017-01-15T00:00:00"/>
    <x v="2"/>
    <s v="RB-19570"/>
    <s v="Rob Beeghly"/>
    <x v="0"/>
    <s v="United States"/>
    <s v="Jacksonville"/>
    <s v="North Carolina"/>
    <n v="28540"/>
    <x v="0"/>
    <s v="OFF-EN-10002504"/>
    <x v="1"/>
    <x v="12"/>
    <s v="Tyvek  Top-Opening Peel &amp; Seel Envelopes, Plain White"/>
    <n v="21.744"/>
    <n v="1"/>
    <n v="0.2"/>
    <n v="7.3385999999999996"/>
    <n v="0.33749999999999997"/>
  </r>
  <r>
    <n v="1184"/>
    <s v="CA-2017-138779"/>
    <x v="424"/>
    <d v="2017-01-15T00:00:00"/>
    <x v="2"/>
    <s v="RB-19570"/>
    <s v="Rob Beeghly"/>
    <x v="0"/>
    <s v="United States"/>
    <s v="Jacksonville"/>
    <s v="North Carolina"/>
    <n v="28540"/>
    <x v="0"/>
    <s v="TEC-PH-10003655"/>
    <x v="2"/>
    <x v="7"/>
    <s v="Sannysis Cute Owl Design Soft Skin Case Cover for Samsung Galaxy S4"/>
    <n v="7.92"/>
    <n v="5"/>
    <n v="0.2"/>
    <n v="0.69300000000000006"/>
    <n v="8.7500000000000008E-2"/>
  </r>
  <r>
    <n v="1185"/>
    <s v="CA-2014-127131"/>
    <x v="156"/>
    <d v="2014-11-30T00:00:00"/>
    <x v="1"/>
    <s v="HR-14830"/>
    <s v="Harold Ryan"/>
    <x v="1"/>
    <s v="United States"/>
    <s v="Seattle"/>
    <s v="Washington"/>
    <n v="98103"/>
    <x v="1"/>
    <s v="OFF-BI-10004656"/>
    <x v="1"/>
    <x v="8"/>
    <s v="Peel &amp; Stick Add-On Corner Pockets"/>
    <n v="12.096000000000002"/>
    <n v="7"/>
    <n v="0.2"/>
    <n v="4.2335999999999991"/>
    <n v="0.34999999999999987"/>
  </r>
  <r>
    <n v="1186"/>
    <s v="CA-2014-127131"/>
    <x v="156"/>
    <d v="2014-11-30T00:00:00"/>
    <x v="1"/>
    <s v="HR-14830"/>
    <s v="Harold Ryan"/>
    <x v="1"/>
    <s v="United States"/>
    <s v="Seattle"/>
    <s v="Washington"/>
    <n v="98103"/>
    <x v="1"/>
    <s v="OFF-ST-10002344"/>
    <x v="1"/>
    <x v="4"/>
    <s v="Carina 42&quot;Hx23 3/4&quot;W Media Storage Unit"/>
    <n v="485.88"/>
    <n v="6"/>
    <n v="0"/>
    <n v="9.7176000000000329"/>
    <n v="2.0000000000000066E-2"/>
  </r>
  <r>
    <n v="1187"/>
    <s v="CA-2014-127131"/>
    <x v="156"/>
    <d v="2014-11-30T00:00:00"/>
    <x v="1"/>
    <s v="HR-14830"/>
    <s v="Harold Ryan"/>
    <x v="1"/>
    <s v="United States"/>
    <s v="Seattle"/>
    <s v="Washington"/>
    <n v="98103"/>
    <x v="1"/>
    <s v="OFF-PA-10001800"/>
    <x v="1"/>
    <x v="10"/>
    <s v="Xerox 220"/>
    <n v="25.92"/>
    <n v="4"/>
    <n v="0"/>
    <n v="12.441600000000001"/>
    <n v="0.48000000000000004"/>
  </r>
  <r>
    <n v="1188"/>
    <s v="CA-2014-127131"/>
    <x v="156"/>
    <d v="2014-11-30T00:00:00"/>
    <x v="1"/>
    <s v="HR-14830"/>
    <s v="Harold Ryan"/>
    <x v="1"/>
    <s v="United States"/>
    <s v="Seattle"/>
    <s v="Washington"/>
    <n v="98103"/>
    <x v="1"/>
    <s v="OFF-ST-10000036"/>
    <x v="1"/>
    <x v="4"/>
    <s v="Recycled Data-Pak for Archival Bound Computer Printouts, 12-1/2 x 12-1/2 x 16"/>
    <n v="197.58"/>
    <n v="2"/>
    <n v="0"/>
    <n v="53.346599999999995"/>
    <n v="0.26999999999999996"/>
  </r>
  <r>
    <n v="1189"/>
    <s v="CA-2017-117212"/>
    <x v="425"/>
    <d v="2017-02-28T00:00:00"/>
    <x v="0"/>
    <s v="BT-11530"/>
    <s v="Bradley Talbott"/>
    <x v="2"/>
    <s v="United States"/>
    <s v="Los Angeles"/>
    <s v="California"/>
    <n v="90036"/>
    <x v="1"/>
    <s v="OFF-AP-10004532"/>
    <x v="1"/>
    <x v="9"/>
    <s v="Kensington 6 Outlet Guardian Standard Surge Protector"/>
    <n v="81.92"/>
    <n v="4"/>
    <n v="0"/>
    <n v="22.118400000000001"/>
    <n v="0.27"/>
  </r>
  <r>
    <n v="1190"/>
    <s v="CA-2017-117212"/>
    <x v="425"/>
    <d v="2017-02-28T00:00:00"/>
    <x v="0"/>
    <s v="BT-11530"/>
    <s v="Bradley Talbott"/>
    <x v="2"/>
    <s v="United States"/>
    <s v="Los Angeles"/>
    <s v="California"/>
    <n v="90036"/>
    <x v="1"/>
    <s v="TEC-PH-10004447"/>
    <x v="2"/>
    <x v="7"/>
    <s v="Toshiba IPT2010-SD IP Telephone"/>
    <n v="889.53600000000006"/>
    <n v="8"/>
    <n v="0.2"/>
    <n v="66.715199999999982"/>
    <n v="7.4999999999999969E-2"/>
  </r>
  <r>
    <n v="1191"/>
    <s v="CA-2017-117212"/>
    <x v="425"/>
    <d v="2017-02-28T00:00:00"/>
    <x v="0"/>
    <s v="BT-11530"/>
    <s v="Bradley Talbott"/>
    <x v="2"/>
    <s v="United States"/>
    <s v="Los Angeles"/>
    <s v="California"/>
    <n v="90036"/>
    <x v="1"/>
    <s v="FUR-CH-10003973"/>
    <x v="0"/>
    <x v="1"/>
    <s v="GuestStacker Chair with Chrome Finish Legs"/>
    <n v="892.22400000000005"/>
    <n v="3"/>
    <n v="0.2"/>
    <n v="89.222400000000022"/>
    <n v="0.10000000000000002"/>
  </r>
  <r>
    <n v="1192"/>
    <s v="CA-2017-117212"/>
    <x v="425"/>
    <d v="2017-02-28T00:00:00"/>
    <x v="0"/>
    <s v="BT-11530"/>
    <s v="Bradley Talbott"/>
    <x v="2"/>
    <s v="United States"/>
    <s v="Los Angeles"/>
    <s v="California"/>
    <n v="90036"/>
    <x v="1"/>
    <s v="OFF-PA-10001970"/>
    <x v="1"/>
    <x v="10"/>
    <s v="Xerox 1908"/>
    <n v="223.92"/>
    <n v="4"/>
    <n v="0"/>
    <n v="109.7208"/>
    <n v="0.49"/>
  </r>
  <r>
    <n v="1193"/>
    <s v="CA-2017-117212"/>
    <x v="425"/>
    <d v="2017-02-28T00:00:00"/>
    <x v="0"/>
    <s v="BT-11530"/>
    <s v="Bradley Talbott"/>
    <x v="2"/>
    <s v="United States"/>
    <s v="Los Angeles"/>
    <s v="California"/>
    <n v="90036"/>
    <x v="1"/>
    <s v="OFF-PA-10000682"/>
    <x v="1"/>
    <x v="10"/>
    <s v="Xerox 1924"/>
    <n v="23.12"/>
    <n v="4"/>
    <n v="0"/>
    <n v="11.328800000000001"/>
    <n v="0.49000000000000005"/>
  </r>
  <r>
    <n v="1194"/>
    <s v="US-2015-130519"/>
    <x v="426"/>
    <d v="2015-09-15T00:00:00"/>
    <x v="3"/>
    <s v="NG-18355"/>
    <s v="Nat Gilpin"/>
    <x v="1"/>
    <s v="United States"/>
    <s v="Coral Springs"/>
    <s v="Florida"/>
    <n v="33065"/>
    <x v="0"/>
    <s v="OFF-PA-10001937"/>
    <x v="1"/>
    <x v="10"/>
    <s v="Xerox 21"/>
    <n v="15.552000000000003"/>
    <n v="3"/>
    <n v="0.2"/>
    <n v="5.4432"/>
    <n v="0.34999999999999992"/>
  </r>
  <r>
    <n v="1195"/>
    <s v="US-2015-130519"/>
    <x v="426"/>
    <d v="2015-09-15T00:00:00"/>
    <x v="3"/>
    <s v="NG-18355"/>
    <s v="Nat Gilpin"/>
    <x v="1"/>
    <s v="United States"/>
    <s v="Coral Springs"/>
    <s v="Florida"/>
    <n v="33065"/>
    <x v="0"/>
    <s v="FUR-FU-10002268"/>
    <x v="0"/>
    <x v="5"/>
    <s v="Ultra Door Push Plate"/>
    <n v="15.712000000000002"/>
    <n v="4"/>
    <n v="0.2"/>
    <n v="2.553199999999999"/>
    <n v="0.16249999999999992"/>
  </r>
  <r>
    <n v="1196"/>
    <s v="US-2015-130519"/>
    <x v="426"/>
    <d v="2015-09-15T00:00:00"/>
    <x v="3"/>
    <s v="NG-18355"/>
    <s v="Nat Gilpin"/>
    <x v="1"/>
    <s v="United States"/>
    <s v="Coral Springs"/>
    <s v="Florida"/>
    <n v="33065"/>
    <x v="0"/>
    <s v="OFF-ST-10001321"/>
    <x v="1"/>
    <x v="4"/>
    <s v="Decoflex Hanging Personal Folder File, Blue"/>
    <n v="24.672000000000001"/>
    <n v="2"/>
    <n v="0.2"/>
    <n v="2.1588000000000021"/>
    <n v="8.7500000000000078E-2"/>
  </r>
  <r>
    <n v="1197"/>
    <s v="US-2015-130519"/>
    <x v="426"/>
    <d v="2015-09-15T00:00:00"/>
    <x v="3"/>
    <s v="NG-18355"/>
    <s v="Nat Gilpin"/>
    <x v="1"/>
    <s v="United States"/>
    <s v="Coral Springs"/>
    <s v="Florida"/>
    <n v="33065"/>
    <x v="0"/>
    <s v="FUR-FU-10003394"/>
    <x v="0"/>
    <x v="5"/>
    <s v="Tenex &quot;The Solids&quot; Textured Chair Mats"/>
    <n v="55.967999999999996"/>
    <n v="1"/>
    <n v="0.2"/>
    <n v="-2.098800000000006"/>
    <n v="-3.750000000000011E-2"/>
  </r>
  <r>
    <n v="1198"/>
    <s v="CA-2016-130946"/>
    <x v="143"/>
    <d v="2016-04-12T00:00:00"/>
    <x v="1"/>
    <s v="ZC-21910"/>
    <s v="Zuschuss Carroll"/>
    <x v="0"/>
    <s v="United States"/>
    <s v="Houston"/>
    <s v="Texas"/>
    <n v="77041"/>
    <x v="2"/>
    <s v="TEC-AC-10001990"/>
    <x v="2"/>
    <x v="11"/>
    <s v="Kensington Orbit Wireless Mobile Trackball for PC and Mac"/>
    <n v="431.92800000000005"/>
    <n v="9"/>
    <n v="0.2"/>
    <n v="64.789199999999951"/>
    <n v="0.14999999999999986"/>
  </r>
  <r>
    <n v="1199"/>
    <s v="CA-2016-130946"/>
    <x v="143"/>
    <d v="2016-04-12T00:00:00"/>
    <x v="1"/>
    <s v="ZC-21910"/>
    <s v="Zuschuss Carroll"/>
    <x v="0"/>
    <s v="United States"/>
    <s v="Houston"/>
    <s v="Texas"/>
    <n v="77041"/>
    <x v="2"/>
    <s v="FUR-CH-10004540"/>
    <x v="0"/>
    <x v="1"/>
    <s v="Global Chrome Stack Chair"/>
    <n v="95.983999999999995"/>
    <n v="4"/>
    <n v="0.3"/>
    <n v="-4.1135999999999981"/>
    <n v="-4.2857142857142844E-2"/>
  </r>
  <r>
    <n v="1200"/>
    <s v="CA-2016-130946"/>
    <x v="143"/>
    <d v="2016-04-12T00:00:00"/>
    <x v="1"/>
    <s v="ZC-21910"/>
    <s v="Zuschuss Carroll"/>
    <x v="0"/>
    <s v="United States"/>
    <s v="Houston"/>
    <s v="Texas"/>
    <n v="77041"/>
    <x v="2"/>
    <s v="OFF-BI-10004995"/>
    <x v="1"/>
    <x v="8"/>
    <s v="GBC DocuBind P400 Electric Binding System"/>
    <n v="1088.7919999999997"/>
    <n v="4"/>
    <n v="0.8"/>
    <n v="-1850.9464000000007"/>
    <n v="-1.7000000000000011"/>
  </r>
  <r>
    <n v="1201"/>
    <s v="CA-2016-114727"/>
    <x v="427"/>
    <d v="2016-07-24T00:00:00"/>
    <x v="1"/>
    <s v="LS-16945"/>
    <s v="Linda Southworth"/>
    <x v="1"/>
    <s v="United States"/>
    <s v="Denver"/>
    <s v="Colorado"/>
    <n v="80219"/>
    <x v="1"/>
    <s v="FUR-CH-10002335"/>
    <x v="0"/>
    <x v="1"/>
    <s v="Hon GuestStacker Chair"/>
    <n v="544.00800000000004"/>
    <n v="3"/>
    <n v="0.2"/>
    <n v="40.800600000000003"/>
    <n v="7.4999999999999997E-2"/>
  </r>
  <r>
    <n v="1202"/>
    <s v="CA-2016-114727"/>
    <x v="427"/>
    <d v="2016-07-24T00:00:00"/>
    <x v="1"/>
    <s v="LS-16945"/>
    <s v="Linda Southworth"/>
    <x v="1"/>
    <s v="United States"/>
    <s v="Denver"/>
    <s v="Colorado"/>
    <n v="80219"/>
    <x v="1"/>
    <s v="OFF-BI-10004967"/>
    <x v="1"/>
    <x v="8"/>
    <s v="Round Ring Binders"/>
    <n v="1.8720000000000003"/>
    <n v="3"/>
    <n v="0.7"/>
    <n v="-1.4352"/>
    <n v="-0.7666666666666665"/>
  </r>
  <r>
    <n v="1203"/>
    <s v="CA-2016-114727"/>
    <x v="427"/>
    <d v="2016-07-24T00:00:00"/>
    <x v="1"/>
    <s v="LS-16945"/>
    <s v="Linda Southworth"/>
    <x v="1"/>
    <s v="United States"/>
    <s v="Denver"/>
    <s v="Colorado"/>
    <n v="80219"/>
    <x v="1"/>
    <s v="FUR-CH-10002331"/>
    <x v="0"/>
    <x v="1"/>
    <s v="Hon 4700 Series Mobuis Mid-Back Task Chairs with Adjustable Arms"/>
    <n v="854.35200000000009"/>
    <n v="3"/>
    <n v="0.2"/>
    <n v="10.679399999999873"/>
    <n v="1.249999999999985E-2"/>
  </r>
  <r>
    <n v="1204"/>
    <s v="CA-2016-114727"/>
    <x v="427"/>
    <d v="2016-07-24T00:00:00"/>
    <x v="1"/>
    <s v="LS-16945"/>
    <s v="Linda Southworth"/>
    <x v="1"/>
    <s v="United States"/>
    <s v="Denver"/>
    <s v="Colorado"/>
    <n v="80219"/>
    <x v="1"/>
    <s v="OFF-ST-10002292"/>
    <x v="1"/>
    <x v="4"/>
    <s v="Sauder Facets Collection Locker/File Cabinet, Sky Alder Finish"/>
    <n v="593.5680000000001"/>
    <n v="2"/>
    <n v="0.2"/>
    <n v="0"/>
    <n v="0"/>
  </r>
  <r>
    <n v="1205"/>
    <s v="CA-2016-114727"/>
    <x v="427"/>
    <d v="2016-07-24T00:00:00"/>
    <x v="1"/>
    <s v="LS-16945"/>
    <s v="Linda Southworth"/>
    <x v="1"/>
    <s v="United States"/>
    <s v="Denver"/>
    <s v="Colorado"/>
    <n v="80219"/>
    <x v="1"/>
    <s v="OFF-ST-10000689"/>
    <x v="1"/>
    <x v="4"/>
    <s v="Fellowes Strictly Business Drawer File, Letter/Legal Size"/>
    <n v="338.04"/>
    <n v="3"/>
    <n v="0.2"/>
    <n v="-33.804000000000002"/>
    <n v="-0.1"/>
  </r>
  <r>
    <n v="1206"/>
    <s v="CA-2017-133235"/>
    <x v="378"/>
    <d v="2017-08-04T00:00:00"/>
    <x v="2"/>
    <s v="LH-16750"/>
    <s v="Larry Hughes"/>
    <x v="0"/>
    <s v="United States"/>
    <s v="Charlotte"/>
    <s v="North Carolina"/>
    <n v="28205"/>
    <x v="0"/>
    <s v="TEC-PH-10002660"/>
    <x v="2"/>
    <x v="7"/>
    <s v="Nortel Networks T7316 E Nt8 B27"/>
    <n v="271.95999999999998"/>
    <n v="5"/>
    <n v="0.2"/>
    <n v="16.997500000000016"/>
    <n v="6.2500000000000069E-2"/>
  </r>
  <r>
    <n v="1207"/>
    <s v="CA-2016-137050"/>
    <x v="216"/>
    <d v="2016-07-18T00:00:00"/>
    <x v="0"/>
    <s v="SW-20755"/>
    <s v="Steven Ward"/>
    <x v="1"/>
    <s v="United States"/>
    <s v="New York City"/>
    <s v="New York"/>
    <n v="10009"/>
    <x v="3"/>
    <s v="OFF-ST-10004634"/>
    <x v="1"/>
    <x v="4"/>
    <s v="Personal Folder Holder, Ebony"/>
    <n v="11.21"/>
    <n v="1"/>
    <n v="0"/>
    <n v="3.3629999999999995"/>
    <n v="0.29999999999999993"/>
  </r>
  <r>
    <n v="1208"/>
    <s v="CA-2016-137050"/>
    <x v="216"/>
    <d v="2016-07-18T00:00:00"/>
    <x v="0"/>
    <s v="SW-20755"/>
    <s v="Steven Ward"/>
    <x v="1"/>
    <s v="United States"/>
    <s v="New York City"/>
    <s v="New York"/>
    <n v="10009"/>
    <x v="3"/>
    <s v="OFF-BI-10002160"/>
    <x v="1"/>
    <x v="8"/>
    <s v="Acco Hanging Data Binders"/>
    <n v="9.1440000000000001"/>
    <n v="3"/>
    <n v="0.2"/>
    <n v="3.2003999999999997"/>
    <n v="0.35"/>
  </r>
  <r>
    <n v="1209"/>
    <s v="CA-2016-137050"/>
    <x v="216"/>
    <d v="2016-07-18T00:00:00"/>
    <x v="0"/>
    <s v="SW-20755"/>
    <s v="Steven Ward"/>
    <x v="1"/>
    <s v="United States"/>
    <s v="New York City"/>
    <s v="New York"/>
    <n v="10009"/>
    <x v="3"/>
    <s v="OFF-FA-10002988"/>
    <x v="1"/>
    <x v="13"/>
    <s v="Ideal Clamps"/>
    <n v="14.069999999999999"/>
    <n v="7"/>
    <n v="0"/>
    <n v="6.8942999999999994"/>
    <n v="0.49"/>
  </r>
  <r>
    <n v="1210"/>
    <s v="CA-2016-137050"/>
    <x v="216"/>
    <d v="2016-07-18T00:00:00"/>
    <x v="0"/>
    <s v="SW-20755"/>
    <s v="Steven Ward"/>
    <x v="1"/>
    <s v="United States"/>
    <s v="New York City"/>
    <s v="New York"/>
    <n v="10009"/>
    <x v="3"/>
    <s v="OFF-AR-10004999"/>
    <x v="1"/>
    <x v="6"/>
    <s v="Newell 315"/>
    <n v="41.86"/>
    <n v="7"/>
    <n v="0"/>
    <n v="10.465"/>
    <n v="0.25"/>
  </r>
  <r>
    <n v="1211"/>
    <s v="CA-2016-137050"/>
    <x v="216"/>
    <d v="2016-07-18T00:00:00"/>
    <x v="0"/>
    <s v="SW-20755"/>
    <s v="Steven Ward"/>
    <x v="1"/>
    <s v="United States"/>
    <s v="New York City"/>
    <s v="New York"/>
    <n v="10009"/>
    <x v="3"/>
    <s v="OFF-BI-10001031"/>
    <x v="1"/>
    <x v="8"/>
    <s v="Pressboard Data Binders by Wilson Jones"/>
    <n v="8.5440000000000005"/>
    <n v="2"/>
    <n v="0.2"/>
    <n v="2.8835999999999995"/>
    <n v="0.33749999999999991"/>
  </r>
  <r>
    <n v="1212"/>
    <s v="CA-2016-137050"/>
    <x v="216"/>
    <d v="2016-07-18T00:00:00"/>
    <x v="0"/>
    <s v="SW-20755"/>
    <s v="Steven Ward"/>
    <x v="1"/>
    <s v="United States"/>
    <s v="New York City"/>
    <s v="New York"/>
    <n v="10009"/>
    <x v="3"/>
    <s v="FUR-BO-10004695"/>
    <x v="0"/>
    <x v="0"/>
    <s v="O'Sullivan 2-Door Barrister Bookcase in Odessa Pine"/>
    <n v="579.13599999999997"/>
    <n v="4"/>
    <n v="0.2"/>
    <n v="21.717599999999948"/>
    <n v="3.7499999999999908E-2"/>
  </r>
  <r>
    <n v="1213"/>
    <s v="US-2017-118087"/>
    <x v="428"/>
    <d v="2017-09-13T00:00:00"/>
    <x v="1"/>
    <s v="SP-20620"/>
    <s v="Stefania Perrino"/>
    <x v="1"/>
    <s v="United States"/>
    <s v="Philadelphia"/>
    <s v="Pennsylvania"/>
    <n v="19134"/>
    <x v="3"/>
    <s v="FUR-CH-10004860"/>
    <x v="0"/>
    <x v="1"/>
    <s v="Global Low Back Tilter Chair"/>
    <n v="141.37199999999999"/>
    <n v="2"/>
    <n v="0.3"/>
    <n v="-48.470400000000019"/>
    <n v="-0.34285714285714303"/>
  </r>
  <r>
    <n v="1214"/>
    <s v="US-2017-118087"/>
    <x v="428"/>
    <d v="2017-09-13T00:00:00"/>
    <x v="1"/>
    <s v="SP-20620"/>
    <s v="Stefania Perrino"/>
    <x v="1"/>
    <s v="United States"/>
    <s v="Philadelphia"/>
    <s v="Pennsylvania"/>
    <n v="19134"/>
    <x v="3"/>
    <s v="OFF-BI-10002432"/>
    <x v="1"/>
    <x v="8"/>
    <s v="Wilson Jones Standard D-Ring Binders"/>
    <n v="3.036"/>
    <n v="2"/>
    <n v="0.7"/>
    <n v="-2.3275999999999994"/>
    <n v="-0.7666666666666665"/>
  </r>
  <r>
    <n v="1215"/>
    <s v="US-2017-118087"/>
    <x v="428"/>
    <d v="2017-09-13T00:00:00"/>
    <x v="1"/>
    <s v="SP-20620"/>
    <s v="Stefania Perrino"/>
    <x v="1"/>
    <s v="United States"/>
    <s v="Philadelphia"/>
    <s v="Pennsylvania"/>
    <n v="19134"/>
    <x v="3"/>
    <s v="OFF-BI-10000069"/>
    <x v="1"/>
    <x v="8"/>
    <s v="GBC Prepunched Paper, 19-Hole, for Binding Systems, 24-lb"/>
    <n v="4.503000000000001"/>
    <n v="1"/>
    <n v="0.7"/>
    <n v="-3.6024000000000012"/>
    <n v="-0.8"/>
  </r>
  <r>
    <n v="1216"/>
    <s v="US-2017-118087"/>
    <x v="428"/>
    <d v="2017-09-13T00:00:00"/>
    <x v="1"/>
    <s v="SP-20620"/>
    <s v="Stefania Perrino"/>
    <x v="1"/>
    <s v="United States"/>
    <s v="Philadelphia"/>
    <s v="Pennsylvania"/>
    <n v="19134"/>
    <x v="3"/>
    <s v="OFF-AR-10003602"/>
    <x v="1"/>
    <x v="6"/>
    <s v="Quartet Omega Colored Chalk, 12/Pack"/>
    <n v="4.6719999999999997"/>
    <n v="1"/>
    <n v="0.2"/>
    <n v="1.5767999999999998"/>
    <n v="0.33749999999999997"/>
  </r>
  <r>
    <n v="1217"/>
    <s v="US-2017-118087"/>
    <x v="428"/>
    <d v="2017-09-13T00:00:00"/>
    <x v="1"/>
    <s v="SP-20620"/>
    <s v="Stefania Perrino"/>
    <x v="1"/>
    <s v="United States"/>
    <s v="Philadelphia"/>
    <s v="Pennsylvania"/>
    <n v="19134"/>
    <x v="3"/>
    <s v="TEC-AC-10004469"/>
    <x v="2"/>
    <x v="11"/>
    <s v="Microsoft Sculpt Comfort Mouse"/>
    <n v="95.88000000000001"/>
    <n v="3"/>
    <n v="0.2"/>
    <n v="28.764000000000006"/>
    <n v="0.30000000000000004"/>
  </r>
  <r>
    <n v="1218"/>
    <s v="US-2017-118087"/>
    <x v="428"/>
    <d v="2017-09-13T00:00:00"/>
    <x v="1"/>
    <s v="SP-20620"/>
    <s v="Stefania Perrino"/>
    <x v="1"/>
    <s v="United States"/>
    <s v="Philadelphia"/>
    <s v="Pennsylvania"/>
    <n v="19134"/>
    <x v="3"/>
    <s v="FUR-FU-10001867"/>
    <x v="0"/>
    <x v="5"/>
    <s v="Eldon Expressions Punched Metal &amp; Wood Desk Accessories, Pewter &amp; Cherry"/>
    <n v="17.024000000000001"/>
    <n v="2"/>
    <n v="0.2"/>
    <n v="1.7024000000000008"/>
    <n v="0.10000000000000005"/>
  </r>
  <r>
    <n v="1219"/>
    <s v="US-2017-118087"/>
    <x v="428"/>
    <d v="2017-09-13T00:00:00"/>
    <x v="1"/>
    <s v="SP-20620"/>
    <s v="Stefania Perrino"/>
    <x v="1"/>
    <s v="United States"/>
    <s v="Philadelphia"/>
    <s v="Pennsylvania"/>
    <n v="19134"/>
    <x v="3"/>
    <s v="TEC-AC-10003174"/>
    <x v="2"/>
    <x v="11"/>
    <s v="Plantronics S12 Corded Telephone Headset System"/>
    <n v="258.69600000000003"/>
    <n v="3"/>
    <n v="0.2"/>
    <n v="64.674000000000007"/>
    <n v="0.25"/>
  </r>
  <r>
    <n v="1220"/>
    <s v="US-2017-118087"/>
    <x v="428"/>
    <d v="2017-09-13T00:00:00"/>
    <x v="1"/>
    <s v="SP-20620"/>
    <s v="Stefania Perrino"/>
    <x v="1"/>
    <s v="United States"/>
    <s v="Philadelphia"/>
    <s v="Pennsylvania"/>
    <n v="19134"/>
    <x v="3"/>
    <s v="TEC-PH-10002200"/>
    <x v="2"/>
    <x v="7"/>
    <s v="Samsung Galaxy Note 2"/>
    <n v="1931.9579999999999"/>
    <n v="7"/>
    <n v="0.4"/>
    <n v="-386.3915999999997"/>
    <n v="-0.19999999999999987"/>
  </r>
  <r>
    <n v="1221"/>
    <s v="CA-2014-110184"/>
    <x v="136"/>
    <d v="2014-07-16T00:00:00"/>
    <x v="1"/>
    <s v="BF-11170"/>
    <s v="Ben Ferrer"/>
    <x v="2"/>
    <s v="United States"/>
    <s v="Los Angeles"/>
    <s v="California"/>
    <n v="90036"/>
    <x v="1"/>
    <s v="OFF-ST-10000107"/>
    <x v="1"/>
    <x v="4"/>
    <s v="Fellowes Super Stor/Drawer"/>
    <n v="249.75"/>
    <n v="9"/>
    <n v="0"/>
    <n v="44.954999999999977"/>
    <n v="0.17999999999999991"/>
  </r>
  <r>
    <n v="1222"/>
    <s v="CA-2014-110184"/>
    <x v="136"/>
    <d v="2014-07-16T00:00:00"/>
    <x v="1"/>
    <s v="BF-11170"/>
    <s v="Ben Ferrer"/>
    <x v="2"/>
    <s v="United States"/>
    <s v="Los Angeles"/>
    <s v="California"/>
    <n v="90036"/>
    <x v="1"/>
    <s v="TEC-PH-10000439"/>
    <x v="2"/>
    <x v="7"/>
    <s v="GE DSL Phone Line Filter"/>
    <n v="255.93600000000004"/>
    <n v="8"/>
    <n v="0.2"/>
    <n v="28.792799999999971"/>
    <n v="0.11249999999999988"/>
  </r>
  <r>
    <n v="1223"/>
    <s v="CA-2016-126004"/>
    <x v="429"/>
    <d v="2016-12-05T00:00:00"/>
    <x v="2"/>
    <s v="BM-11140"/>
    <s v="Becky Martin"/>
    <x v="0"/>
    <s v="United States"/>
    <s v="New York City"/>
    <s v="New York"/>
    <n v="10024"/>
    <x v="3"/>
    <s v="FUR-FU-10001602"/>
    <x v="0"/>
    <x v="5"/>
    <s v="Eldon Delta Triangular Chair Mat, 52&quot; x 58&quot;, Clear"/>
    <n v="113.78999999999999"/>
    <n v="3"/>
    <n v="0"/>
    <n v="20.482199999999992"/>
    <n v="0.17999999999999994"/>
  </r>
  <r>
    <n v="1224"/>
    <s v="CA-2016-126004"/>
    <x v="429"/>
    <d v="2016-12-05T00:00:00"/>
    <x v="2"/>
    <s v="BM-11140"/>
    <s v="Becky Martin"/>
    <x v="0"/>
    <s v="United States"/>
    <s v="New York City"/>
    <s v="New York"/>
    <n v="10024"/>
    <x v="3"/>
    <s v="TEC-AC-10001432"/>
    <x v="2"/>
    <x v="11"/>
    <s v="Enermax Aurora Lite Keyboard"/>
    <n v="78.150000000000006"/>
    <n v="1"/>
    <n v="0"/>
    <n v="34.38600000000001"/>
    <n v="0.44000000000000011"/>
  </r>
  <r>
    <n v="1225"/>
    <s v="CA-2016-126004"/>
    <x v="429"/>
    <d v="2016-12-05T00:00:00"/>
    <x v="2"/>
    <s v="BM-11140"/>
    <s v="Becky Martin"/>
    <x v="0"/>
    <s v="United States"/>
    <s v="New York City"/>
    <s v="New York"/>
    <n v="10024"/>
    <x v="3"/>
    <s v="OFF-BI-10004656"/>
    <x v="1"/>
    <x v="8"/>
    <s v="Peel &amp; Stick Add-On Corner Pockets"/>
    <n v="1.7280000000000002"/>
    <n v="1"/>
    <n v="0.2"/>
    <n v="0.60479999999999989"/>
    <n v="0.34999999999999992"/>
  </r>
  <r>
    <n v="1226"/>
    <s v="CA-2016-126004"/>
    <x v="429"/>
    <d v="2016-12-05T00:00:00"/>
    <x v="2"/>
    <s v="BM-11140"/>
    <s v="Becky Martin"/>
    <x v="0"/>
    <s v="United States"/>
    <s v="New York City"/>
    <s v="New York"/>
    <n v="10024"/>
    <x v="3"/>
    <s v="OFF-PA-10001685"/>
    <x v="1"/>
    <x v="10"/>
    <s v="Easy-staple paper"/>
    <n v="40.56"/>
    <n v="4"/>
    <n v="0"/>
    <n v="19.874400000000001"/>
    <n v="0.49"/>
  </r>
  <r>
    <n v="1227"/>
    <s v="CA-2016-126004"/>
    <x v="429"/>
    <d v="2016-12-05T00:00:00"/>
    <x v="2"/>
    <s v="BM-11140"/>
    <s v="Becky Martin"/>
    <x v="0"/>
    <s v="United States"/>
    <s v="New York City"/>
    <s v="New York"/>
    <n v="10024"/>
    <x v="3"/>
    <s v="OFF-ST-10001418"/>
    <x v="1"/>
    <x v="4"/>
    <s v="Carina Media Storage Towers in Natural &amp; Black"/>
    <n v="182.94"/>
    <n v="3"/>
    <n v="0"/>
    <n v="3.6587999999999994"/>
    <n v="1.9999999999999997E-2"/>
  </r>
  <r>
    <n v="1228"/>
    <s v="CA-2016-126004"/>
    <x v="429"/>
    <d v="2016-12-05T00:00:00"/>
    <x v="2"/>
    <s v="BM-11140"/>
    <s v="Becky Martin"/>
    <x v="0"/>
    <s v="United States"/>
    <s v="New York City"/>
    <s v="New York"/>
    <n v="10024"/>
    <x v="3"/>
    <s v="OFF-ST-10000676"/>
    <x v="1"/>
    <x v="4"/>
    <s v="Fellowes Econo/Stor Drawers"/>
    <n v="193.86"/>
    <n v="2"/>
    <n v="0"/>
    <n v="11.631599999999992"/>
    <n v="5.9999999999999956E-2"/>
  </r>
  <r>
    <n v="1229"/>
    <s v="CA-2017-100013"/>
    <x v="44"/>
    <d v="2017-11-11T00:00:00"/>
    <x v="1"/>
    <s v="ZC-21910"/>
    <s v="Zuschuss Carroll"/>
    <x v="0"/>
    <s v="United States"/>
    <s v="Los Angeles"/>
    <s v="California"/>
    <n v="90045"/>
    <x v="1"/>
    <s v="OFF-EN-10001219"/>
    <x v="1"/>
    <x v="12"/>
    <s v="#10- 4 1/8&quot; x 9 1/2&quot; Security-Tint Envelopes"/>
    <n v="15.28"/>
    <n v="2"/>
    <n v="0"/>
    <n v="7.4871999999999996"/>
    <n v="0.49"/>
  </r>
  <r>
    <n v="1230"/>
    <s v="CA-2017-100013"/>
    <x v="44"/>
    <d v="2017-11-11T00:00:00"/>
    <x v="1"/>
    <s v="ZC-21910"/>
    <s v="Zuschuss Carroll"/>
    <x v="0"/>
    <s v="United States"/>
    <s v="Los Angeles"/>
    <s v="California"/>
    <n v="90045"/>
    <x v="1"/>
    <s v="FUR-FU-10001424"/>
    <x v="0"/>
    <x v="5"/>
    <s v="Dax Clear Box Frame"/>
    <n v="8.73"/>
    <n v="1"/>
    <n v="0"/>
    <n v="2.9681999999999995"/>
    <n v="0.33999999999999991"/>
  </r>
  <r>
    <n v="1231"/>
    <s v="CA-2017-100013"/>
    <x v="44"/>
    <d v="2017-11-11T00:00:00"/>
    <x v="1"/>
    <s v="ZC-21910"/>
    <s v="Zuschuss Carroll"/>
    <x v="0"/>
    <s v="United States"/>
    <s v="Los Angeles"/>
    <s v="California"/>
    <n v="90045"/>
    <x v="1"/>
    <s v="OFF-AR-10001022"/>
    <x v="1"/>
    <x v="6"/>
    <s v="SANFORD Liquid Accent Tank-Style Highlighters"/>
    <n v="5.68"/>
    <n v="2"/>
    <n v="0"/>
    <n v="1.7607999999999997"/>
    <n v="0.30999999999999994"/>
  </r>
  <r>
    <n v="1232"/>
    <s v="CA-2015-132570"/>
    <x v="89"/>
    <d v="2015-11-02T00:00:00"/>
    <x v="0"/>
    <s v="KT-16480"/>
    <s v="Kean Thornton"/>
    <x v="0"/>
    <s v="United States"/>
    <s v="Buffalo"/>
    <s v="New York"/>
    <n v="14215"/>
    <x v="3"/>
    <s v="OFF-AR-10000369"/>
    <x v="1"/>
    <x v="6"/>
    <s v="Design Ebony Sketching Pencil"/>
    <n v="2.78"/>
    <n v="2"/>
    <n v="0"/>
    <n v="0.72279999999999989"/>
    <n v="0.25999999999999995"/>
  </r>
  <r>
    <n v="1233"/>
    <s v="CA-2015-132570"/>
    <x v="89"/>
    <d v="2015-11-02T00:00:00"/>
    <x v="0"/>
    <s v="KT-16480"/>
    <s v="Kean Thornton"/>
    <x v="0"/>
    <s v="United States"/>
    <s v="Buffalo"/>
    <s v="New York"/>
    <n v="14215"/>
    <x v="3"/>
    <s v="OFF-EN-10003055"/>
    <x v="1"/>
    <x v="12"/>
    <s v="Blue String-Tie &amp; Button Interoffice Envelopes, 10 x 13"/>
    <n v="79.959999999999994"/>
    <n v="2"/>
    <n v="0"/>
    <n v="35.981999999999992"/>
    <n v="0.44999999999999996"/>
  </r>
  <r>
    <n v="1234"/>
    <s v="CA-2016-153682"/>
    <x v="198"/>
    <d v="2016-06-01T00:00:00"/>
    <x v="2"/>
    <s v="BG-11695"/>
    <s v="Brooke Gillingham"/>
    <x v="1"/>
    <s v="United States"/>
    <s v="Cincinnati"/>
    <s v="Ohio"/>
    <n v="45231"/>
    <x v="3"/>
    <s v="TEC-CO-10001046"/>
    <x v="2"/>
    <x v="16"/>
    <s v="Canon Imageclass D680 Copier / Fax"/>
    <n v="839.98799999999994"/>
    <n v="2"/>
    <n v="0.4"/>
    <n v="69.99899999999991"/>
    <n v="8.3333333333333232E-2"/>
  </r>
  <r>
    <n v="1235"/>
    <s v="CA-2016-144344"/>
    <x v="99"/>
    <d v="2016-10-28T00:00:00"/>
    <x v="3"/>
    <s v="PG-18820"/>
    <s v="Patrick Gardner"/>
    <x v="0"/>
    <s v="United States"/>
    <s v="Boynton Beach"/>
    <s v="Florida"/>
    <n v="33437"/>
    <x v="0"/>
    <s v="FUR-FU-10000076"/>
    <x v="0"/>
    <x v="5"/>
    <s v="24-Hour Round Wall Clock"/>
    <n v="47.952000000000005"/>
    <n v="3"/>
    <n v="0.2"/>
    <n v="13.786200000000006"/>
    <n v="0.28750000000000009"/>
  </r>
  <r>
    <n v="1236"/>
    <s v="CA-2016-144344"/>
    <x v="99"/>
    <d v="2016-10-28T00:00:00"/>
    <x v="3"/>
    <s v="PG-18820"/>
    <s v="Patrick Gardner"/>
    <x v="0"/>
    <s v="United States"/>
    <s v="Boynton Beach"/>
    <s v="Florida"/>
    <n v="33437"/>
    <x v="0"/>
    <s v="OFF-BI-10003719"/>
    <x v="1"/>
    <x v="8"/>
    <s v="Large Capacity Hanging Post Binders"/>
    <n v="37.425000000000004"/>
    <n v="5"/>
    <n v="0.7"/>
    <n v="-29.940000000000012"/>
    <n v="-0.80000000000000027"/>
  </r>
  <r>
    <n v="1237"/>
    <s v="CA-2016-144344"/>
    <x v="99"/>
    <d v="2016-10-28T00:00:00"/>
    <x v="3"/>
    <s v="PG-18820"/>
    <s v="Patrick Gardner"/>
    <x v="0"/>
    <s v="United States"/>
    <s v="Boynton Beach"/>
    <s v="Florida"/>
    <n v="33437"/>
    <x v="0"/>
    <s v="FUR-FU-10003268"/>
    <x v="0"/>
    <x v="5"/>
    <s v="Eldon Radial Chair Mat for Low to Medium Pile Carpets"/>
    <n v="63.967999999999996"/>
    <n v="2"/>
    <n v="0.2"/>
    <n v="0"/>
    <n v="0"/>
  </r>
  <r>
    <n v="1238"/>
    <s v="CA-2016-144344"/>
    <x v="99"/>
    <d v="2016-10-28T00:00:00"/>
    <x v="3"/>
    <s v="PG-18820"/>
    <s v="Patrick Gardner"/>
    <x v="0"/>
    <s v="United States"/>
    <s v="Boynton Beach"/>
    <s v="Florida"/>
    <n v="33437"/>
    <x v="0"/>
    <s v="FUR-FU-10003553"/>
    <x v="0"/>
    <x v="5"/>
    <s v="Howard Miller 13-1/2&quot; Diameter Rosebrook Wall Clock"/>
    <n v="165.048"/>
    <n v="3"/>
    <n v="0.2"/>
    <n v="41.262"/>
    <n v="0.25"/>
  </r>
  <r>
    <n v="1239"/>
    <s v="CA-2014-127012"/>
    <x v="430"/>
    <d v="2014-08-15T00:00:00"/>
    <x v="1"/>
    <s v="GM-14680"/>
    <s v="Greg Matthias"/>
    <x v="0"/>
    <s v="United States"/>
    <s v="Seattle"/>
    <s v="Washington"/>
    <n v="98105"/>
    <x v="1"/>
    <s v="FUR-FU-10003691"/>
    <x v="0"/>
    <x v="5"/>
    <s v="Eldon Image Series Desk Accessories, Ebony"/>
    <n v="12.35"/>
    <n v="1"/>
    <n v="0"/>
    <n v="5.4340000000000002"/>
    <n v="0.44"/>
  </r>
  <r>
    <n v="1240"/>
    <s v="CA-2014-127012"/>
    <x v="430"/>
    <d v="2014-08-15T00:00:00"/>
    <x v="1"/>
    <s v="GM-14680"/>
    <s v="Greg Matthias"/>
    <x v="0"/>
    <s v="United States"/>
    <s v="Seattle"/>
    <s v="Washington"/>
    <n v="98105"/>
    <x v="1"/>
    <s v="OFF-AR-10003903"/>
    <x v="1"/>
    <x v="6"/>
    <s v="Sanford 52201 APSCO Electric Pencil Sharpener"/>
    <n v="40.97"/>
    <n v="1"/>
    <n v="0"/>
    <n v="10.652200000000001"/>
    <n v="0.26"/>
  </r>
  <r>
    <n v="1241"/>
    <s v="CA-2014-127012"/>
    <x v="430"/>
    <d v="2014-08-15T00:00:00"/>
    <x v="1"/>
    <s v="GM-14680"/>
    <s v="Greg Matthias"/>
    <x v="0"/>
    <s v="United States"/>
    <s v="Seattle"/>
    <s v="Washington"/>
    <n v="98105"/>
    <x v="1"/>
    <s v="OFF-FA-10004854"/>
    <x v="1"/>
    <x v="13"/>
    <s v="Vinyl Coated Wire Paper Clips in Organizer Box, 800/Box"/>
    <n v="22.96"/>
    <n v="2"/>
    <n v="0"/>
    <n v="10.7912"/>
    <n v="0.47"/>
  </r>
  <r>
    <n v="1242"/>
    <s v="CA-2016-128727"/>
    <x v="48"/>
    <d v="2016-09-04T00:00:00"/>
    <x v="1"/>
    <s v="MO-17800"/>
    <s v="Meg O'Connel"/>
    <x v="2"/>
    <s v="United States"/>
    <s v="New York City"/>
    <s v="New York"/>
    <n v="10024"/>
    <x v="3"/>
    <s v="TEC-PH-10003442"/>
    <x v="2"/>
    <x v="7"/>
    <s v="Samsung Replacement EH64AVFWE Premium Headset"/>
    <n v="22"/>
    <n v="4"/>
    <n v="0"/>
    <n v="5.5"/>
    <n v="0.25"/>
  </r>
  <r>
    <n v="1243"/>
    <s v="US-2016-162859"/>
    <x v="431"/>
    <d v="2016-02-22T00:00:00"/>
    <x v="1"/>
    <s v="PG-18820"/>
    <s v="Patrick Gardner"/>
    <x v="0"/>
    <s v="United States"/>
    <s v="New York City"/>
    <s v="New York"/>
    <n v="10009"/>
    <x v="3"/>
    <s v="OFF-BI-10004519"/>
    <x v="1"/>
    <x v="8"/>
    <s v="GBC DocuBind P100 Manual Binding Machine"/>
    <n v="398.35199999999998"/>
    <n v="3"/>
    <n v="0.2"/>
    <n v="124.48499999999999"/>
    <n v="0.3125"/>
  </r>
  <r>
    <n v="1244"/>
    <s v="US-2016-162859"/>
    <x v="431"/>
    <d v="2016-02-22T00:00:00"/>
    <x v="1"/>
    <s v="PG-18820"/>
    <s v="Patrick Gardner"/>
    <x v="0"/>
    <s v="United States"/>
    <s v="New York City"/>
    <s v="New York"/>
    <n v="10009"/>
    <x v="3"/>
    <s v="OFF-FA-10000304"/>
    <x v="1"/>
    <x v="13"/>
    <s v="Advantus Push Pins"/>
    <n v="8.7200000000000006"/>
    <n v="4"/>
    <n v="0"/>
    <n v="3.5752000000000006"/>
    <n v="0.41000000000000003"/>
  </r>
  <r>
    <n v="1245"/>
    <s v="CA-2017-133641"/>
    <x v="304"/>
    <d v="2017-05-21T00:00:00"/>
    <x v="1"/>
    <s v="EJ-14155"/>
    <s v="Eva Jacobs"/>
    <x v="0"/>
    <s v="United States"/>
    <s v="Gulfport"/>
    <s v="Mississippi"/>
    <n v="39503"/>
    <x v="0"/>
    <s v="OFF-EN-10004955"/>
    <x v="1"/>
    <x v="12"/>
    <s v="Fashion Color Clasp Envelopes"/>
    <n v="48.69"/>
    <n v="9"/>
    <n v="0"/>
    <n v="23.8581"/>
    <n v="0.49000000000000005"/>
  </r>
  <r>
    <n v="1246"/>
    <s v="CA-2014-168494"/>
    <x v="432"/>
    <d v="2014-12-14T00:00:00"/>
    <x v="0"/>
    <s v="NP-18700"/>
    <s v="Nora Preis"/>
    <x v="0"/>
    <s v="United States"/>
    <s v="Fresno"/>
    <s v="California"/>
    <n v="93727"/>
    <x v="1"/>
    <s v="FUR-TA-10004619"/>
    <x v="0"/>
    <x v="3"/>
    <s v="Hon Non-Folding Utility Tables"/>
    <n v="764.6880000000001"/>
    <n v="6"/>
    <n v="0.2"/>
    <n v="95.585999999999899"/>
    <n v="0.12499999999999985"/>
  </r>
  <r>
    <n v="1247"/>
    <s v="CA-2014-168494"/>
    <x v="432"/>
    <d v="2014-12-14T00:00:00"/>
    <x v="0"/>
    <s v="NP-18700"/>
    <s v="Nora Preis"/>
    <x v="0"/>
    <s v="United States"/>
    <s v="Fresno"/>
    <s v="California"/>
    <n v="93727"/>
    <x v="1"/>
    <s v="FUR-TA-10003473"/>
    <x v="0"/>
    <x v="3"/>
    <s v="Bretford Rectangular Conference Table Tops"/>
    <n v="3610.848"/>
    <n v="12"/>
    <n v="0.2"/>
    <n v="135.4068000000002"/>
    <n v="3.7500000000000054E-2"/>
  </r>
  <r>
    <n v="1248"/>
    <s v="CA-2014-168494"/>
    <x v="432"/>
    <d v="2014-12-14T00:00:00"/>
    <x v="0"/>
    <s v="NP-18700"/>
    <s v="Nora Preis"/>
    <x v="0"/>
    <s v="United States"/>
    <s v="Fresno"/>
    <s v="California"/>
    <n v="93727"/>
    <x v="1"/>
    <s v="FUR-BO-10004467"/>
    <x v="0"/>
    <x v="0"/>
    <s v="Bestar Classic Bookcase"/>
    <n v="254.97449999999998"/>
    <n v="3"/>
    <n v="0.15"/>
    <n v="11.998799999999989"/>
    <n v="4.7058823529411722E-2"/>
  </r>
  <r>
    <n v="1249"/>
    <s v="CA-2017-115602"/>
    <x v="404"/>
    <d v="2017-12-24T00:00:00"/>
    <x v="1"/>
    <s v="DJ-13630"/>
    <s v="Doug Jacobs"/>
    <x v="0"/>
    <s v="United States"/>
    <s v="New York City"/>
    <s v="New York"/>
    <n v="10009"/>
    <x v="3"/>
    <s v="OFF-AR-10002280"/>
    <x v="1"/>
    <x v="6"/>
    <s v="Staples in misc. colors"/>
    <n v="38.82"/>
    <n v="6"/>
    <n v="0"/>
    <n v="17.468999999999998"/>
    <n v="0.44999999999999996"/>
  </r>
  <r>
    <n v="1250"/>
    <s v="CA-2017-115602"/>
    <x v="404"/>
    <d v="2017-12-24T00:00:00"/>
    <x v="1"/>
    <s v="DJ-13630"/>
    <s v="Doug Jacobs"/>
    <x v="0"/>
    <s v="United States"/>
    <s v="New York City"/>
    <s v="New York"/>
    <n v="10009"/>
    <x v="3"/>
    <s v="FUR-CH-10001708"/>
    <x v="0"/>
    <x v="1"/>
    <s v="Office Star - Contemporary Swivel Chair with Padded Adjustable Arms and Flex Back"/>
    <n v="1141.9379999999999"/>
    <n v="9"/>
    <n v="0.1"/>
    <n v="139.57019999999989"/>
    <n v="0.12222222222222213"/>
  </r>
  <r>
    <n v="1251"/>
    <s v="CA-2017-115602"/>
    <x v="404"/>
    <d v="2017-12-24T00:00:00"/>
    <x v="1"/>
    <s v="DJ-13630"/>
    <s v="Doug Jacobs"/>
    <x v="0"/>
    <s v="United States"/>
    <s v="New York City"/>
    <s v="New York"/>
    <n v="10009"/>
    <x v="3"/>
    <s v="OFF-AP-10000891"/>
    <x v="1"/>
    <x v="9"/>
    <s v="Kensington 7 Outlet MasterPiece HOMEOFFICE Power Control Center"/>
    <n v="1704.56"/>
    <n v="13"/>
    <n v="0"/>
    <n v="511.36799999999999"/>
    <n v="0.3"/>
  </r>
  <r>
    <n v="1252"/>
    <s v="CA-2017-115602"/>
    <x v="404"/>
    <d v="2017-12-24T00:00:00"/>
    <x v="1"/>
    <s v="DJ-13630"/>
    <s v="Doug Jacobs"/>
    <x v="0"/>
    <s v="United States"/>
    <s v="New York City"/>
    <s v="New York"/>
    <n v="10009"/>
    <x v="3"/>
    <s v="OFF-AR-10000462"/>
    <x v="1"/>
    <x v="6"/>
    <s v="Sanford Pocket Accent Highlighters"/>
    <n v="3.2"/>
    <n v="2"/>
    <n v="0"/>
    <n v="1.3760000000000003"/>
    <n v="0.4300000000000001"/>
  </r>
  <r>
    <n v="1253"/>
    <s v="CA-2015-154956"/>
    <x v="433"/>
    <d v="2015-07-09T00:00:00"/>
    <x v="1"/>
    <s v="IM-15070"/>
    <s v="Irene Maddox"/>
    <x v="0"/>
    <s v="United States"/>
    <s v="Milwaukee"/>
    <s v="Wisconsin"/>
    <n v="53209"/>
    <x v="2"/>
    <s v="TEC-PH-10004165"/>
    <x v="2"/>
    <x v="7"/>
    <s v="Mitel MiVoice 5330e IP Phone"/>
    <n v="1099.96"/>
    <n v="4"/>
    <n v="0"/>
    <n v="285.9896"/>
    <n v="0.26"/>
  </r>
  <r>
    <n v="1254"/>
    <s v="CA-2017-144638"/>
    <x v="434"/>
    <d v="2017-03-14T00:00:00"/>
    <x v="1"/>
    <s v="MH-18115"/>
    <s v="Mick Hernandez"/>
    <x v="2"/>
    <s v="United States"/>
    <s v="Chester"/>
    <s v="Pennsylvania"/>
    <n v="19013"/>
    <x v="3"/>
    <s v="OFF-AR-10003958"/>
    <x v="1"/>
    <x v="6"/>
    <s v="Newell 337"/>
    <n v="5.2480000000000002"/>
    <n v="2"/>
    <n v="0.2"/>
    <n v="0.59039999999999915"/>
    <n v="0.11249999999999984"/>
  </r>
  <r>
    <n v="1255"/>
    <s v="CA-2017-144638"/>
    <x v="434"/>
    <d v="2017-03-14T00:00:00"/>
    <x v="1"/>
    <s v="MH-18115"/>
    <s v="Mick Hernandez"/>
    <x v="2"/>
    <s v="United States"/>
    <s v="Chester"/>
    <s v="Pennsylvania"/>
    <n v="19013"/>
    <x v="3"/>
    <s v="TEC-PH-10000149"/>
    <x v="2"/>
    <x v="7"/>
    <s v="Cisco SPA525G2 IP Phone - Wireless"/>
    <n v="35.909999999999997"/>
    <n v="3"/>
    <n v="0.4"/>
    <n v="-8.3790000000000031"/>
    <n v="-0.23333333333333345"/>
  </r>
  <r>
    <n v="1256"/>
    <s v="CA-2017-144638"/>
    <x v="434"/>
    <d v="2017-03-14T00:00:00"/>
    <x v="1"/>
    <s v="MH-18115"/>
    <s v="Mick Hernandez"/>
    <x v="2"/>
    <s v="United States"/>
    <s v="Chester"/>
    <s v="Pennsylvania"/>
    <n v="19013"/>
    <x v="3"/>
    <s v="FUR-FU-10003724"/>
    <x v="0"/>
    <x v="5"/>
    <s v="Westinghouse Clip-On Gooseneck Lamps"/>
    <n v="6.6959999999999997"/>
    <n v="1"/>
    <n v="0.2"/>
    <n v="0.50219999999999976"/>
    <n v="7.4999999999999969E-2"/>
  </r>
  <r>
    <n v="1257"/>
    <s v="CA-2017-144638"/>
    <x v="434"/>
    <d v="2017-03-14T00:00:00"/>
    <x v="1"/>
    <s v="MH-18115"/>
    <s v="Mick Hernandez"/>
    <x v="2"/>
    <s v="United States"/>
    <s v="Chester"/>
    <s v="Pennsylvania"/>
    <n v="19013"/>
    <x v="3"/>
    <s v="FUR-FU-10003535"/>
    <x v="0"/>
    <x v="5"/>
    <s v="Howard Miller Distant Time Traveler Alarm Clock"/>
    <n v="43.872000000000007"/>
    <n v="2"/>
    <n v="0.2"/>
    <n v="11.516399999999999"/>
    <n v="0.26249999999999996"/>
  </r>
  <r>
    <n v="1258"/>
    <s v="US-2016-168620"/>
    <x v="435"/>
    <d v="2016-12-28T00:00:00"/>
    <x v="0"/>
    <s v="RB-19795"/>
    <s v="Ross Baird"/>
    <x v="2"/>
    <s v="United States"/>
    <s v="Charlotte"/>
    <s v="North Carolina"/>
    <n v="28205"/>
    <x v="0"/>
    <s v="OFF-BI-10001575"/>
    <x v="1"/>
    <x v="8"/>
    <s v="GBC Linen Binding Covers"/>
    <n v="27.882000000000005"/>
    <n v="3"/>
    <n v="0.7"/>
    <n v="-20.446799999999996"/>
    <n v="-0.73333333333333306"/>
  </r>
  <r>
    <n v="1259"/>
    <s v="US-2016-168620"/>
    <x v="435"/>
    <d v="2016-12-28T00:00:00"/>
    <x v="0"/>
    <s v="RB-19795"/>
    <s v="Ross Baird"/>
    <x v="2"/>
    <s v="United States"/>
    <s v="Charlotte"/>
    <s v="North Carolina"/>
    <n v="28205"/>
    <x v="0"/>
    <s v="OFF-ST-10003716"/>
    <x v="1"/>
    <x v="4"/>
    <s v="Tennsco Double-Tier Lockers"/>
    <n v="540.048"/>
    <n v="3"/>
    <n v="0.2"/>
    <n v="-47.254199999999997"/>
    <n v="-8.7499999999999994E-2"/>
  </r>
  <r>
    <n v="1260"/>
    <s v="US-2016-168620"/>
    <x v="435"/>
    <d v="2016-12-28T00:00:00"/>
    <x v="0"/>
    <s v="RB-19795"/>
    <s v="Ross Baird"/>
    <x v="2"/>
    <s v="United States"/>
    <s v="Charlotte"/>
    <s v="North Carolina"/>
    <n v="28205"/>
    <x v="0"/>
    <s v="TEC-AC-10004469"/>
    <x v="2"/>
    <x v="11"/>
    <s v="Microsoft Sculpt Comfort Mouse"/>
    <n v="255.68000000000004"/>
    <n v="8"/>
    <n v="0.2"/>
    <n v="76.704000000000008"/>
    <n v="0.3"/>
  </r>
  <r>
    <n v="1261"/>
    <s v="CA-2017-117079"/>
    <x v="436"/>
    <d v="2017-10-27T00:00:00"/>
    <x v="1"/>
    <s v="JR-15700"/>
    <s v="Jocasta Rupert"/>
    <x v="0"/>
    <s v="United States"/>
    <s v="Jacksonville"/>
    <s v="Florida"/>
    <n v="32216"/>
    <x v="0"/>
    <s v="TEC-PH-10004586"/>
    <x v="2"/>
    <x v="7"/>
    <s v="Wilson SignalBoost 841262 DB PRO Amplifier Kit"/>
    <n v="863.87999999999988"/>
    <n v="3"/>
    <n v="0.2"/>
    <n v="107.98499999999996"/>
    <n v="0.12499999999999997"/>
  </r>
  <r>
    <n v="1262"/>
    <s v="US-2016-144393"/>
    <x v="99"/>
    <d v="2016-11-04T00:00:00"/>
    <x v="1"/>
    <s v="SM-20950"/>
    <s v="Suzanne McNair"/>
    <x v="1"/>
    <s v="United States"/>
    <s v="Greenville"/>
    <s v="North Carolina"/>
    <n v="27834"/>
    <x v="0"/>
    <s v="OFF-BI-10004236"/>
    <x v="1"/>
    <x v="8"/>
    <s v="XtraLife ClearVue Slant-D Ring Binder, White, 3&quot;"/>
    <n v="17.616000000000003"/>
    <n v="4"/>
    <n v="0.7"/>
    <n v="-14.0928"/>
    <n v="-0.79999999999999993"/>
  </r>
  <r>
    <n v="1263"/>
    <s v="CA-2017-105053"/>
    <x v="437"/>
    <d v="2017-07-09T00:00:00"/>
    <x v="0"/>
    <s v="CS-12355"/>
    <s v="Christine Sundaresam"/>
    <x v="0"/>
    <s v="United States"/>
    <s v="Long Beach"/>
    <s v="New York"/>
    <n v="11561"/>
    <x v="3"/>
    <s v="OFF-BI-10001634"/>
    <x v="1"/>
    <x v="8"/>
    <s v="Wilson Jones Active Use Binders"/>
    <n v="17.472000000000001"/>
    <n v="3"/>
    <n v="0.2"/>
    <n v="6.3336000000000006"/>
    <n v="0.36249999999999999"/>
  </r>
  <r>
    <n v="1264"/>
    <s v="CA-2016-155992"/>
    <x v="393"/>
    <d v="2016-10-02T00:00:00"/>
    <x v="2"/>
    <s v="CC-12220"/>
    <s v="Chris Cortes"/>
    <x v="0"/>
    <s v="United States"/>
    <s v="La Porte"/>
    <s v="Indiana"/>
    <n v="46350"/>
    <x v="2"/>
    <s v="TEC-PH-10000215"/>
    <x v="2"/>
    <x v="7"/>
    <s v="Plantronics Cordless Phone Headset with In-line Volume - M214C"/>
    <n v="69.900000000000006"/>
    <n v="2"/>
    <n v="0"/>
    <n v="18.873000000000005"/>
    <n v="0.27"/>
  </r>
  <r>
    <n v="1265"/>
    <s v="CA-2016-155992"/>
    <x v="393"/>
    <d v="2016-10-02T00:00:00"/>
    <x v="2"/>
    <s v="CC-12220"/>
    <s v="Chris Cortes"/>
    <x v="0"/>
    <s v="United States"/>
    <s v="La Porte"/>
    <s v="Indiana"/>
    <n v="46350"/>
    <x v="2"/>
    <s v="FUR-FU-10003724"/>
    <x v="0"/>
    <x v="5"/>
    <s v="Westinghouse Clip-On Gooseneck Lamps"/>
    <n v="41.849999999999994"/>
    <n v="5"/>
    <n v="0"/>
    <n v="10.880999999999998"/>
    <n v="0.26"/>
  </r>
  <r>
    <n v="1266"/>
    <s v="CA-2017-110380"/>
    <x v="264"/>
    <d v="2017-09-07T00:00:00"/>
    <x v="1"/>
    <s v="PF-19225"/>
    <s v="Phillip Flathmann"/>
    <x v="0"/>
    <s v="United States"/>
    <s v="San Francisco"/>
    <s v="California"/>
    <n v="94122"/>
    <x v="1"/>
    <s v="OFF-AR-10000422"/>
    <x v="1"/>
    <x v="6"/>
    <s v="Pencil and Crayon Sharpener"/>
    <n v="6.57"/>
    <n v="3"/>
    <n v="0"/>
    <n v="1.7738999999999998"/>
    <n v="0.26999999999999996"/>
  </r>
  <r>
    <n v="1267"/>
    <s v="US-2014-167738"/>
    <x v="163"/>
    <d v="2014-12-29T00:00:00"/>
    <x v="1"/>
    <s v="JC-16105"/>
    <s v="Julie Creighton"/>
    <x v="1"/>
    <s v="United States"/>
    <s v="Los Angeles"/>
    <s v="California"/>
    <n v="90045"/>
    <x v="1"/>
    <s v="OFF-ST-10003306"/>
    <x v="1"/>
    <x v="4"/>
    <s v="Letter Size Cart"/>
    <n v="142.86000000000001"/>
    <n v="1"/>
    <n v="0"/>
    <n v="41.429399999999987"/>
    <n v="0.28999999999999987"/>
  </r>
  <r>
    <n v="1268"/>
    <s v="US-2014-167738"/>
    <x v="163"/>
    <d v="2014-12-29T00:00:00"/>
    <x v="1"/>
    <s v="JC-16105"/>
    <s v="Julie Creighton"/>
    <x v="1"/>
    <s v="United States"/>
    <s v="Los Angeles"/>
    <s v="California"/>
    <n v="90045"/>
    <x v="1"/>
    <s v="FUR-CH-10001146"/>
    <x v="0"/>
    <x v="1"/>
    <s v="Global Value Mid-Back Manager's Chair, Gray"/>
    <n v="292.27200000000005"/>
    <n v="6"/>
    <n v="0.2"/>
    <n v="18.266999999999967"/>
    <n v="6.2499999999999875E-2"/>
  </r>
  <r>
    <n v="1269"/>
    <s v="CA-2017-121412"/>
    <x v="397"/>
    <d v="2017-09-27T00:00:00"/>
    <x v="1"/>
    <s v="BG-11695"/>
    <s v="Brooke Gillingham"/>
    <x v="1"/>
    <s v="United States"/>
    <s v="Louisville"/>
    <s v="Colorado"/>
    <n v="80027"/>
    <x v="1"/>
    <s v="FUR-FU-10000246"/>
    <x v="0"/>
    <x v="5"/>
    <s v="Aluminum Document Frame"/>
    <n v="29.328000000000003"/>
    <n v="3"/>
    <n v="0.2"/>
    <n v="3.665999999999995"/>
    <n v="0.12499999999999982"/>
  </r>
  <r>
    <n v="1270"/>
    <s v="CA-2017-100426"/>
    <x v="400"/>
    <d v="2017-06-08T00:00:00"/>
    <x v="1"/>
    <s v="DC-12850"/>
    <s v="Dan Campbell"/>
    <x v="0"/>
    <s v="United States"/>
    <s v="Florence"/>
    <s v="Alabama"/>
    <n v="35630"/>
    <x v="0"/>
    <s v="OFF-PA-10002870"/>
    <x v="1"/>
    <x v="10"/>
    <s v="Ampad Phone Message Book, Recycled, 400 Message Capacity, 5 ¾” x 11”"/>
    <n v="12.48"/>
    <n v="2"/>
    <n v="0"/>
    <n v="5.6159999999999997"/>
    <n v="0.44999999999999996"/>
  </r>
  <r>
    <n v="1271"/>
    <s v="US-2016-103646"/>
    <x v="438"/>
    <d v="2016-04-26T00:00:00"/>
    <x v="1"/>
    <s v="SP-20545"/>
    <s v="Sibella Parks"/>
    <x v="1"/>
    <s v="United States"/>
    <s v="Chicago"/>
    <s v="Illinois"/>
    <n v="60623"/>
    <x v="2"/>
    <s v="OFF-ST-10000563"/>
    <x v="1"/>
    <x v="4"/>
    <s v="Fellowes Bankers Box Stor/Drawer Steel Plus"/>
    <n v="102.33600000000001"/>
    <n v="4"/>
    <n v="0.2"/>
    <n v="-12.792000000000002"/>
    <n v="-0.125"/>
  </r>
  <r>
    <n v="1272"/>
    <s v="US-2016-103646"/>
    <x v="438"/>
    <d v="2016-04-26T00:00:00"/>
    <x v="1"/>
    <s v="SP-20545"/>
    <s v="Sibella Parks"/>
    <x v="1"/>
    <s v="United States"/>
    <s v="Chicago"/>
    <s v="Illinois"/>
    <n v="60623"/>
    <x v="2"/>
    <s v="OFF-AP-10004487"/>
    <x v="1"/>
    <x v="9"/>
    <s v="Kensington 4 Outlet MasterPiece Compact Power Control Center"/>
    <n v="48.791999999999987"/>
    <n v="3"/>
    <n v="0.8"/>
    <n v="-126.85920000000002"/>
    <n v="-2.600000000000001"/>
  </r>
  <r>
    <n v="1273"/>
    <s v="US-2016-103646"/>
    <x v="438"/>
    <d v="2016-04-26T00:00:00"/>
    <x v="1"/>
    <s v="SP-20545"/>
    <s v="Sibella Parks"/>
    <x v="1"/>
    <s v="United States"/>
    <s v="Chicago"/>
    <s v="Illinois"/>
    <n v="60623"/>
    <x v="2"/>
    <s v="OFF-BI-10002854"/>
    <x v="1"/>
    <x v="8"/>
    <s v="Performers Binder/Pad Holder, Black"/>
    <n v="44.847999999999992"/>
    <n v="8"/>
    <n v="0.8"/>
    <n v="-67.27200000000002"/>
    <n v="-1.5000000000000007"/>
  </r>
  <r>
    <n v="1274"/>
    <s v="CA-2016-119186"/>
    <x v="439"/>
    <d v="2016-05-26T00:00:00"/>
    <x v="3"/>
    <s v="MS-17710"/>
    <s v="Maurice Satty"/>
    <x v="0"/>
    <s v="United States"/>
    <s v="Fort Worth"/>
    <s v="Texas"/>
    <n v="76106"/>
    <x v="2"/>
    <s v="OFF-PA-10004621"/>
    <x v="1"/>
    <x v="10"/>
    <s v="Xerox 212"/>
    <n v="10.368000000000002"/>
    <n v="2"/>
    <n v="0.2"/>
    <n v="3.6288"/>
    <n v="0.34999999999999992"/>
  </r>
  <r>
    <n v="1275"/>
    <s v="CA-2016-119186"/>
    <x v="439"/>
    <d v="2016-05-26T00:00:00"/>
    <x v="3"/>
    <s v="MS-17710"/>
    <s v="Maurice Satty"/>
    <x v="0"/>
    <s v="United States"/>
    <s v="Fort Worth"/>
    <s v="Texas"/>
    <n v="76106"/>
    <x v="2"/>
    <s v="FUR-CH-10001973"/>
    <x v="0"/>
    <x v="1"/>
    <s v="Office Star Flex Back Scooter Chair with White Frame"/>
    <n v="388.42999999999995"/>
    <n v="5"/>
    <n v="0.3"/>
    <n v="-88.783999999999978"/>
    <n v="-0.22857142857142854"/>
  </r>
  <r>
    <n v="1276"/>
    <s v="CA-2016-119186"/>
    <x v="439"/>
    <d v="2016-05-26T00:00:00"/>
    <x v="3"/>
    <s v="MS-17710"/>
    <s v="Maurice Satty"/>
    <x v="0"/>
    <s v="United States"/>
    <s v="Fort Worth"/>
    <s v="Texas"/>
    <n v="76106"/>
    <x v="2"/>
    <s v="OFF-PA-10004040"/>
    <x v="1"/>
    <x v="10"/>
    <s v="Universal Premium White Copier/Laser Paper (20Lb. and 87 Bright)"/>
    <n v="14.352000000000002"/>
    <n v="3"/>
    <n v="0.2"/>
    <n v="5.2026000000000003"/>
    <n v="0.36249999999999999"/>
  </r>
  <r>
    <n v="1277"/>
    <s v="CA-2016-119186"/>
    <x v="439"/>
    <d v="2016-05-26T00:00:00"/>
    <x v="3"/>
    <s v="MS-17710"/>
    <s v="Maurice Satty"/>
    <x v="0"/>
    <s v="United States"/>
    <s v="Fort Worth"/>
    <s v="Texas"/>
    <n v="76106"/>
    <x v="2"/>
    <s v="TEC-AC-10000580"/>
    <x v="2"/>
    <x v="11"/>
    <s v="Logitech G13 Programmable Gameboard with LCD Display"/>
    <n v="63.991999999999997"/>
    <n v="1"/>
    <n v="0.2"/>
    <n v="-7.1990999999999961"/>
    <n v="-0.11249999999999995"/>
  </r>
  <r>
    <n v="1278"/>
    <s v="CA-2016-148698"/>
    <x v="440"/>
    <d v="2016-05-07T00:00:00"/>
    <x v="1"/>
    <s v="BD-11770"/>
    <s v="Bryan Davis"/>
    <x v="0"/>
    <s v="United States"/>
    <s v="Houston"/>
    <s v="Texas"/>
    <n v="77070"/>
    <x v="2"/>
    <s v="OFF-AR-10004022"/>
    <x v="1"/>
    <x v="6"/>
    <s v="Panasonic KP-380BK Classic Electric Pencil Sharpener"/>
    <n v="86.352000000000004"/>
    <n v="3"/>
    <n v="0.2"/>
    <n v="5.3969999999999914"/>
    <n v="6.2499999999999896E-2"/>
  </r>
  <r>
    <n v="1279"/>
    <s v="CA-2014-163293"/>
    <x v="78"/>
    <d v="2014-09-11T00:00:00"/>
    <x v="2"/>
    <s v="KC-16255"/>
    <s v="Karen Carlisle"/>
    <x v="1"/>
    <s v="United States"/>
    <s v="Macon"/>
    <s v="Georgia"/>
    <n v="31204"/>
    <x v="0"/>
    <s v="TEC-AC-10004209"/>
    <x v="2"/>
    <x v="11"/>
    <s v="Memorex Froggy Flash Drive 4 GB"/>
    <n v="32.97"/>
    <n v="3"/>
    <n v="0"/>
    <n v="12.8583"/>
    <n v="0.39"/>
  </r>
  <r>
    <n v="1280"/>
    <s v="CA-2014-163293"/>
    <x v="78"/>
    <d v="2014-09-11T00:00:00"/>
    <x v="2"/>
    <s v="KC-16255"/>
    <s v="Karen Carlisle"/>
    <x v="1"/>
    <s v="United States"/>
    <s v="Macon"/>
    <s v="Georgia"/>
    <n v="31204"/>
    <x v="0"/>
    <s v="TEC-AC-10000023"/>
    <x v="2"/>
    <x v="11"/>
    <s v="Maxell 74 Minute CD-R Spindle, 50/Pack"/>
    <n v="83.88"/>
    <n v="4"/>
    <n v="0"/>
    <n v="30.196799999999996"/>
    <n v="0.36"/>
  </r>
  <r>
    <n v="1281"/>
    <s v="CA-2016-160815"/>
    <x v="64"/>
    <d v="2016-09-06T00:00:00"/>
    <x v="2"/>
    <s v="TR-21325"/>
    <s v="Toby Ritter"/>
    <x v="0"/>
    <s v="United States"/>
    <s v="Cedar Rapids"/>
    <s v="Iowa"/>
    <n v="52402"/>
    <x v="2"/>
    <s v="TEC-PH-10003505"/>
    <x v="2"/>
    <x v="7"/>
    <s v="Geemarc AmpliPOWER60"/>
    <n v="278.39999999999998"/>
    <n v="3"/>
    <n v="0"/>
    <n v="80.735999999999976"/>
    <n v="0.28999999999999992"/>
  </r>
  <r>
    <n v="1282"/>
    <s v="CA-2017-122154"/>
    <x v="359"/>
    <d v="2017-04-11T00:00:00"/>
    <x v="2"/>
    <s v="SA-20830"/>
    <s v="Sue Ann Reed"/>
    <x v="0"/>
    <s v="United States"/>
    <s v="Jacksonville"/>
    <s v="Florida"/>
    <n v="32216"/>
    <x v="0"/>
    <s v="OFF-LA-10000121"/>
    <x v="1"/>
    <x v="2"/>
    <s v="Avery 48"/>
    <n v="15.120000000000001"/>
    <n v="3"/>
    <n v="0.2"/>
    <n v="4.9139999999999988"/>
    <n v="0.3249999999999999"/>
  </r>
  <r>
    <n v="1283"/>
    <s v="CA-2017-122154"/>
    <x v="359"/>
    <d v="2017-04-11T00:00:00"/>
    <x v="2"/>
    <s v="SA-20830"/>
    <s v="Sue Ann Reed"/>
    <x v="0"/>
    <s v="United States"/>
    <s v="Jacksonville"/>
    <s v="Florida"/>
    <n v="32216"/>
    <x v="0"/>
    <s v="OFF-BI-10002026"/>
    <x v="1"/>
    <x v="8"/>
    <s v="Avery Arch Ring Binders"/>
    <n v="17.430000000000003"/>
    <n v="1"/>
    <n v="0.7"/>
    <n v="-13.363000000000003"/>
    <n v="-0.76666666666666672"/>
  </r>
  <r>
    <n v="1284"/>
    <s v="CA-2017-122154"/>
    <x v="359"/>
    <d v="2017-04-11T00:00:00"/>
    <x v="2"/>
    <s v="SA-20830"/>
    <s v="Sue Ann Reed"/>
    <x v="0"/>
    <s v="United States"/>
    <s v="Jacksonville"/>
    <s v="Florida"/>
    <n v="32216"/>
    <x v="0"/>
    <s v="OFF-PA-10000994"/>
    <x v="1"/>
    <x v="10"/>
    <s v="Xerox 1915"/>
    <n v="251.64"/>
    <n v="3"/>
    <n v="0.2"/>
    <n v="88.073999999999984"/>
    <n v="0.35"/>
  </r>
  <r>
    <n v="1285"/>
    <s v="US-2015-149692"/>
    <x v="401"/>
    <d v="2015-12-12T00:00:00"/>
    <x v="1"/>
    <s v="KW-16435"/>
    <s v="Katrina Willman"/>
    <x v="0"/>
    <s v="United States"/>
    <s v="Austin"/>
    <s v="Texas"/>
    <n v="78745"/>
    <x v="2"/>
    <s v="OFF-BI-10002813"/>
    <x v="1"/>
    <x v="8"/>
    <s v="Avery Reinforcements for Hole-Punch Pages"/>
    <n v="2.7719999999999994"/>
    <n v="7"/>
    <n v="0.8"/>
    <n v="-4.8510000000000009"/>
    <n v="-1.7500000000000007"/>
  </r>
  <r>
    <n v="1286"/>
    <s v="CA-2016-119445"/>
    <x v="190"/>
    <d v="2016-07-03T00:00:00"/>
    <x v="1"/>
    <s v="GM-14500"/>
    <s v="Gene McClure"/>
    <x v="0"/>
    <s v="United States"/>
    <s v="Providence"/>
    <s v="Rhode Island"/>
    <n v="2908"/>
    <x v="3"/>
    <s v="OFF-ST-10000617"/>
    <x v="1"/>
    <x v="4"/>
    <s v="Woodgrain Magazine Files by Perma"/>
    <n v="14.9"/>
    <n v="5"/>
    <n v="0"/>
    <n v="1.0429999999999984"/>
    <n v="6.9999999999999896E-2"/>
  </r>
  <r>
    <n v="1287"/>
    <s v="CA-2015-124268"/>
    <x v="433"/>
    <d v="2015-07-08T00:00:00"/>
    <x v="1"/>
    <s v="AD-10180"/>
    <s v="Alan Dominguez"/>
    <x v="2"/>
    <s v="United States"/>
    <s v="New York City"/>
    <s v="New York"/>
    <n v="10035"/>
    <x v="3"/>
    <s v="OFF-AR-10004817"/>
    <x v="1"/>
    <x v="6"/>
    <s v="Colorific Watercolor Pencils"/>
    <n v="15.48"/>
    <n v="3"/>
    <n v="0"/>
    <n v="4.4891999999999985"/>
    <n v="0.28999999999999987"/>
  </r>
  <r>
    <n v="1288"/>
    <s v="CA-2016-154711"/>
    <x v="441"/>
    <d v="2016-11-26T00:00:00"/>
    <x v="1"/>
    <s v="TB-21355"/>
    <s v="Todd Boyes"/>
    <x v="1"/>
    <s v="United States"/>
    <s v="New York City"/>
    <s v="New York"/>
    <n v="10009"/>
    <x v="3"/>
    <s v="FUR-FU-10000397"/>
    <x v="0"/>
    <x v="5"/>
    <s v="Luxo Economy Swing Arm Lamp"/>
    <n v="39.880000000000003"/>
    <n v="2"/>
    <n v="0"/>
    <n v="11.166400000000003"/>
    <n v="0.28000000000000008"/>
  </r>
  <r>
    <n v="1289"/>
    <s v="CA-2016-154711"/>
    <x v="441"/>
    <d v="2016-11-26T00:00:00"/>
    <x v="1"/>
    <s v="TB-21355"/>
    <s v="Todd Boyes"/>
    <x v="1"/>
    <s v="United States"/>
    <s v="New York City"/>
    <s v="New York"/>
    <n v="10009"/>
    <x v="3"/>
    <s v="OFF-BI-10000605"/>
    <x v="1"/>
    <x v="8"/>
    <s v="Acco Pressboard Covers with Storage Hooks, 9 1/2&quot; x 11&quot;, Executive Red"/>
    <n v="12.192"/>
    <n v="4"/>
    <n v="0.2"/>
    <n v="4.1147999999999989"/>
    <n v="0.33749999999999991"/>
  </r>
  <r>
    <n v="1290"/>
    <s v="CA-2016-154711"/>
    <x v="441"/>
    <d v="2016-11-26T00:00:00"/>
    <x v="1"/>
    <s v="TB-21355"/>
    <s v="Todd Boyes"/>
    <x v="1"/>
    <s v="United States"/>
    <s v="New York City"/>
    <s v="New York"/>
    <n v="10009"/>
    <x v="3"/>
    <s v="OFF-AR-10001860"/>
    <x v="1"/>
    <x v="6"/>
    <s v="BIC Liqua Brite Liner"/>
    <n v="20.82"/>
    <n v="3"/>
    <n v="0"/>
    <n v="7.4952000000000005"/>
    <n v="0.36000000000000004"/>
  </r>
  <r>
    <n v="1291"/>
    <s v="CA-2016-163384"/>
    <x v="338"/>
    <d v="2016-11-12T00:00:00"/>
    <x v="2"/>
    <s v="CC-12430"/>
    <s v="Chuck Clark"/>
    <x v="2"/>
    <s v="United States"/>
    <s v="San Francisco"/>
    <s v="California"/>
    <n v="94122"/>
    <x v="1"/>
    <s v="OFF-BI-10004970"/>
    <x v="1"/>
    <x v="8"/>
    <s v="ACCOHIDE 3-Ring Binder, Blue, 1&quot;"/>
    <n v="13.216000000000001"/>
    <n v="4"/>
    <n v="0.2"/>
    <n v="4.4603999999999999"/>
    <n v="0.33749999999999997"/>
  </r>
  <r>
    <n v="1292"/>
    <s v="CA-2016-163384"/>
    <x v="338"/>
    <d v="2016-11-12T00:00:00"/>
    <x v="2"/>
    <s v="CC-12430"/>
    <s v="Chuck Clark"/>
    <x v="2"/>
    <s v="United States"/>
    <s v="San Francisco"/>
    <s v="California"/>
    <n v="94122"/>
    <x v="1"/>
    <s v="OFF-PA-10003172"/>
    <x v="1"/>
    <x v="10"/>
    <s v="Xerox 1996"/>
    <n v="32.400000000000006"/>
    <n v="5"/>
    <n v="0"/>
    <n v="15.552000000000001"/>
    <n v="0.48"/>
  </r>
  <r>
    <n v="1293"/>
    <s v="CA-2015-101707"/>
    <x v="375"/>
    <d v="2015-09-01T00:00:00"/>
    <x v="1"/>
    <s v="PF-19165"/>
    <s v="Philip Fox"/>
    <x v="0"/>
    <s v="United States"/>
    <s v="San Diego"/>
    <s v="California"/>
    <n v="92105"/>
    <x v="1"/>
    <s v="OFF-SU-10001218"/>
    <x v="1"/>
    <x v="14"/>
    <s v="Fiskars Softgrip Scissors"/>
    <n v="32.94"/>
    <n v="3"/>
    <n v="0"/>
    <n v="9.2232000000000021"/>
    <n v="0.28000000000000008"/>
  </r>
  <r>
    <n v="1294"/>
    <s v="CA-2015-101707"/>
    <x v="375"/>
    <d v="2015-09-01T00:00:00"/>
    <x v="1"/>
    <s v="PF-19165"/>
    <s v="Philip Fox"/>
    <x v="0"/>
    <s v="United States"/>
    <s v="San Diego"/>
    <s v="California"/>
    <n v="92105"/>
    <x v="1"/>
    <s v="OFF-PA-10002968"/>
    <x v="1"/>
    <x v="10"/>
    <s v="Xerox 1973"/>
    <n v="114.2"/>
    <n v="5"/>
    <n v="0"/>
    <n v="52.531999999999996"/>
    <n v="0.45999999999999996"/>
  </r>
  <r>
    <n v="1295"/>
    <s v="CA-2015-101707"/>
    <x v="375"/>
    <d v="2015-09-01T00:00:00"/>
    <x v="1"/>
    <s v="PF-19165"/>
    <s v="Philip Fox"/>
    <x v="0"/>
    <s v="United States"/>
    <s v="San Diego"/>
    <s v="California"/>
    <n v="92105"/>
    <x v="1"/>
    <s v="OFF-LA-10000134"/>
    <x v="1"/>
    <x v="2"/>
    <s v="Avery 511"/>
    <n v="3.08"/>
    <n v="1"/>
    <n v="0"/>
    <n v="1.4783999999999999"/>
    <n v="0.48"/>
  </r>
  <r>
    <n v="1296"/>
    <s v="CA-2015-138898"/>
    <x v="442"/>
    <d v="2015-05-29T00:00:00"/>
    <x v="1"/>
    <s v="JH-16180"/>
    <s v="Justin Hirsh"/>
    <x v="0"/>
    <s v="United States"/>
    <s v="Pueblo"/>
    <s v="Colorado"/>
    <n v="81001"/>
    <x v="1"/>
    <s v="OFF-AP-10004487"/>
    <x v="1"/>
    <x v="9"/>
    <s v="Kensington 4 Outlet MasterPiece Compact Power Control Center"/>
    <n v="845.72799999999995"/>
    <n v="13"/>
    <n v="0.2"/>
    <n v="84.572799999999944"/>
    <n v="9.9999999999999936E-2"/>
  </r>
  <r>
    <n v="1297"/>
    <s v="CA-2017-115427"/>
    <x v="247"/>
    <d v="2018-01-03T00:00:00"/>
    <x v="1"/>
    <s v="EB-13975"/>
    <s v="Erica Bern"/>
    <x v="1"/>
    <s v="United States"/>
    <s v="Fairfield"/>
    <s v="California"/>
    <n v="94533"/>
    <x v="1"/>
    <s v="OFF-BI-10002103"/>
    <x v="1"/>
    <x v="8"/>
    <s v="Cardinal Slant-D Ring Binder, Heavy Gauge Vinyl"/>
    <n v="13.904"/>
    <n v="2"/>
    <n v="0.2"/>
    <n v="4.5187999999999997"/>
    <n v="0.32499999999999996"/>
  </r>
  <r>
    <n v="1298"/>
    <s v="CA-2017-115427"/>
    <x v="247"/>
    <d v="2018-01-03T00:00:00"/>
    <x v="1"/>
    <s v="EB-13975"/>
    <s v="Erica Bern"/>
    <x v="1"/>
    <s v="United States"/>
    <s v="Fairfield"/>
    <s v="California"/>
    <n v="94533"/>
    <x v="1"/>
    <s v="OFF-BI-10004632"/>
    <x v="1"/>
    <x v="8"/>
    <s v="GBC Binding covers"/>
    <n v="20.72"/>
    <n v="2"/>
    <n v="0.2"/>
    <n v="6.4749999999999979"/>
    <n v="0.31249999999999989"/>
  </r>
  <r>
    <n v="1299"/>
    <s v="CA-2016-134425"/>
    <x v="16"/>
    <d v="2016-12-12T00:00:00"/>
    <x v="0"/>
    <s v="QJ-19255"/>
    <s v="Quincy Jones"/>
    <x v="1"/>
    <s v="United States"/>
    <s v="Saint Paul"/>
    <s v="Minnesota"/>
    <n v="55106"/>
    <x v="2"/>
    <s v="TEC-PH-10003555"/>
    <x v="2"/>
    <x v="7"/>
    <s v="Motorola HK250 Universal Bluetooth Headset"/>
    <n v="114.94999999999999"/>
    <n v="5"/>
    <n v="0"/>
    <n v="2.2990000000000066"/>
    <n v="2.0000000000000059E-2"/>
  </r>
  <r>
    <n v="1300"/>
    <s v="CA-2015-121391"/>
    <x v="242"/>
    <d v="2015-10-07T00:00:00"/>
    <x v="2"/>
    <s v="AA-10315"/>
    <s v="Alex Avila"/>
    <x v="0"/>
    <s v="United States"/>
    <s v="San Francisco"/>
    <s v="California"/>
    <n v="94109"/>
    <x v="1"/>
    <s v="OFF-ST-10001590"/>
    <x v="1"/>
    <x v="4"/>
    <s v="Tenex Personal Project File with Scoop Front Design, Black"/>
    <n v="26.96"/>
    <n v="2"/>
    <n v="0"/>
    <n v="7.0095999999999989"/>
    <n v="0.25999999999999995"/>
  </r>
  <r>
    <n v="1301"/>
    <s v="CA-2016-137043"/>
    <x v="443"/>
    <d v="2016-12-25T00:00:00"/>
    <x v="0"/>
    <s v="LC-17140"/>
    <s v="Logan Currie"/>
    <x v="0"/>
    <s v="United States"/>
    <s v="Springfield"/>
    <s v="Virginia"/>
    <n v="22153"/>
    <x v="0"/>
    <s v="FUR-FU-10003664"/>
    <x v="0"/>
    <x v="5"/>
    <s v="Electrix Architect's Clamp-On Swing Arm Lamp, Black"/>
    <n v="572.76"/>
    <n v="6"/>
    <n v="0"/>
    <n v="166.10039999999995"/>
    <n v="0.28999999999999992"/>
  </r>
  <r>
    <n v="1302"/>
    <s v="CA-2016-137043"/>
    <x v="443"/>
    <d v="2016-12-25T00:00:00"/>
    <x v="0"/>
    <s v="LC-17140"/>
    <s v="Logan Currie"/>
    <x v="0"/>
    <s v="United States"/>
    <s v="Springfield"/>
    <s v="Virginia"/>
    <n v="22153"/>
    <x v="0"/>
    <s v="FUR-FU-10003664"/>
    <x v="0"/>
    <x v="5"/>
    <s v="Electrix Architect's Clamp-On Swing Arm Lamp, Black"/>
    <n v="286.38"/>
    <n v="3"/>
    <n v="0"/>
    <n v="83.050199999999975"/>
    <n v="0.28999999999999992"/>
  </r>
  <r>
    <n v="1303"/>
    <s v="CA-2015-115847"/>
    <x v="444"/>
    <d v="2015-09-24T00:00:00"/>
    <x v="0"/>
    <s v="TC-21535"/>
    <s v="Tracy Collins"/>
    <x v="2"/>
    <s v="United States"/>
    <s v="Arlington"/>
    <s v="Virginia"/>
    <n v="22204"/>
    <x v="0"/>
    <s v="FUR-BO-10003433"/>
    <x v="0"/>
    <x v="0"/>
    <s v="Sauder Cornerstone Collection Library"/>
    <n v="61.96"/>
    <n v="2"/>
    <n v="0"/>
    <n v="4.3371999999999957"/>
    <n v="6.9999999999999923E-2"/>
  </r>
  <r>
    <n v="1304"/>
    <s v="US-2017-126179"/>
    <x v="445"/>
    <d v="2017-07-07T00:00:00"/>
    <x v="1"/>
    <s v="CS-12460"/>
    <s v="Chuck Sachs"/>
    <x v="0"/>
    <s v="United States"/>
    <s v="Columbus"/>
    <s v="Georgia"/>
    <n v="31907"/>
    <x v="0"/>
    <s v="FUR-FU-10002554"/>
    <x v="0"/>
    <x v="5"/>
    <s v="Westinghouse Floor Lamp with Metal Mesh Shade, Black"/>
    <n v="23.99"/>
    <n v="1"/>
    <n v="0"/>
    <n v="5.5176999999999978"/>
    <n v="0.22999999999999993"/>
  </r>
  <r>
    <n v="1305"/>
    <s v="US-2017-126179"/>
    <x v="445"/>
    <d v="2017-07-07T00:00:00"/>
    <x v="1"/>
    <s v="CS-12460"/>
    <s v="Chuck Sachs"/>
    <x v="0"/>
    <s v="United States"/>
    <s v="Columbus"/>
    <s v="Georgia"/>
    <n v="31907"/>
    <x v="0"/>
    <s v="TEC-PH-10001557"/>
    <x v="2"/>
    <x v="7"/>
    <s v="Pyle PMP37LED"/>
    <n v="287.96999999999997"/>
    <n v="3"/>
    <n v="0"/>
    <n v="77.751899999999992"/>
    <n v="0.27"/>
  </r>
  <r>
    <n v="1306"/>
    <s v="CA-2016-101966"/>
    <x v="216"/>
    <d v="2016-07-16T00:00:00"/>
    <x v="0"/>
    <s v="BM-11785"/>
    <s v="Bryan Mills"/>
    <x v="0"/>
    <s v="United States"/>
    <s v="Houston"/>
    <s v="Texas"/>
    <n v="77036"/>
    <x v="2"/>
    <s v="TEC-PH-10003437"/>
    <x v="2"/>
    <x v="7"/>
    <s v="Blue Parrot B250XT Professional Grade Wireless Bluetooth Headset with"/>
    <n v="419.94399999999996"/>
    <n v="7"/>
    <n v="0.2"/>
    <n v="52.492999999999967"/>
    <n v="0.12499999999999993"/>
  </r>
  <r>
    <n v="1307"/>
    <s v="CA-2016-141397"/>
    <x v="23"/>
    <d v="2016-06-21T00:00:00"/>
    <x v="2"/>
    <s v="RC-19825"/>
    <s v="Roy Collins"/>
    <x v="0"/>
    <s v="United States"/>
    <s v="Pasadena"/>
    <s v="California"/>
    <n v="91104"/>
    <x v="1"/>
    <s v="OFF-PA-10002986"/>
    <x v="1"/>
    <x v="10"/>
    <s v="Xerox 1898"/>
    <n v="46.76"/>
    <n v="7"/>
    <n v="0"/>
    <n v="22.444800000000001"/>
    <n v="0.48000000000000004"/>
  </r>
  <r>
    <n v="1308"/>
    <s v="CA-2016-141397"/>
    <x v="23"/>
    <d v="2016-06-21T00:00:00"/>
    <x v="2"/>
    <s v="RC-19825"/>
    <s v="Roy Collins"/>
    <x v="0"/>
    <s v="United States"/>
    <s v="Pasadena"/>
    <s v="California"/>
    <n v="91104"/>
    <x v="1"/>
    <s v="OFF-BI-10000320"/>
    <x v="1"/>
    <x v="8"/>
    <s v="GBC Plastic Binding Combs"/>
    <n v="17.712"/>
    <n v="3"/>
    <n v="0.2"/>
    <n v="6.4206000000000012"/>
    <n v="0.3625000000000001"/>
  </r>
  <r>
    <n v="1309"/>
    <s v="CA-2016-141397"/>
    <x v="23"/>
    <d v="2016-06-21T00:00:00"/>
    <x v="2"/>
    <s v="RC-19825"/>
    <s v="Roy Collins"/>
    <x v="0"/>
    <s v="United States"/>
    <s v="Pasadena"/>
    <s v="California"/>
    <n v="91104"/>
    <x v="1"/>
    <s v="OFF-AP-10003971"/>
    <x v="1"/>
    <x v="9"/>
    <s v="Belkin 6 Outlet Metallic Surge Strip"/>
    <n v="21.78"/>
    <n v="2"/>
    <n v="0"/>
    <n v="5.6628000000000007"/>
    <n v="0.26"/>
  </r>
  <r>
    <n v="1310"/>
    <s v="CA-2016-141397"/>
    <x v="23"/>
    <d v="2016-06-21T00:00:00"/>
    <x v="2"/>
    <s v="RC-19825"/>
    <s v="Roy Collins"/>
    <x v="0"/>
    <s v="United States"/>
    <s v="Pasadena"/>
    <s v="California"/>
    <n v="91104"/>
    <x v="1"/>
    <s v="OFF-ST-10001469"/>
    <x v="1"/>
    <x v="4"/>
    <s v="Fellowes Bankers Box Recycled Super Stor/Drawer"/>
    <n v="161.94"/>
    <n v="3"/>
    <n v="0"/>
    <n v="9.716399999999993"/>
    <n v="5.9999999999999956E-2"/>
  </r>
  <r>
    <n v="1311"/>
    <s v="CA-2016-141397"/>
    <x v="23"/>
    <d v="2016-06-21T00:00:00"/>
    <x v="2"/>
    <s v="RC-19825"/>
    <s v="Roy Collins"/>
    <x v="0"/>
    <s v="United States"/>
    <s v="Pasadena"/>
    <s v="California"/>
    <n v="91104"/>
    <x v="1"/>
    <s v="FUR-CH-10003846"/>
    <x v="0"/>
    <x v="1"/>
    <s v="Hon Valutask Swivel Chairs"/>
    <n v="161.56800000000001"/>
    <n v="2"/>
    <n v="0.2"/>
    <n v="-8.0783999999999949"/>
    <n v="-4.9999999999999968E-2"/>
  </r>
  <r>
    <n v="1312"/>
    <s v="CA-2016-141082"/>
    <x v="10"/>
    <d v="2016-12-13T00:00:00"/>
    <x v="1"/>
    <s v="FM-14380"/>
    <s v="Fred McMath"/>
    <x v="0"/>
    <s v="United States"/>
    <s v="Lawrence"/>
    <s v="Massachusetts"/>
    <n v="1841"/>
    <x v="3"/>
    <s v="OFF-LA-10001404"/>
    <x v="1"/>
    <x v="2"/>
    <s v="Avery 517"/>
    <n v="3.69"/>
    <n v="1"/>
    <n v="0"/>
    <n v="1.7343"/>
    <n v="0.47"/>
  </r>
  <r>
    <n v="1313"/>
    <s v="CA-2016-141082"/>
    <x v="10"/>
    <d v="2016-12-13T00:00:00"/>
    <x v="1"/>
    <s v="FM-14380"/>
    <s v="Fred McMath"/>
    <x v="0"/>
    <s v="United States"/>
    <s v="Lawrence"/>
    <s v="Massachusetts"/>
    <n v="1841"/>
    <x v="3"/>
    <s v="OFF-LA-10001474"/>
    <x v="1"/>
    <x v="2"/>
    <s v="Avery 477"/>
    <n v="122.12"/>
    <n v="4"/>
    <n v="0"/>
    <n v="56.175200000000004"/>
    <n v="0.46"/>
  </r>
  <r>
    <n v="1314"/>
    <s v="US-2016-134488"/>
    <x v="446"/>
    <d v="2016-10-01T00:00:00"/>
    <x v="1"/>
    <s v="PK-19075"/>
    <s v="Pete Kriz"/>
    <x v="0"/>
    <s v="United States"/>
    <s v="Columbus"/>
    <s v="Ohio"/>
    <n v="43229"/>
    <x v="3"/>
    <s v="FUR-CH-10003199"/>
    <x v="0"/>
    <x v="1"/>
    <s v="Office Star - Contemporary Task Swivel Chair"/>
    <n v="155.37199999999999"/>
    <n v="2"/>
    <n v="0.3"/>
    <n v="-13.317599999999999"/>
    <n v="-8.5714285714285715E-2"/>
  </r>
  <r>
    <n v="1315"/>
    <s v="CA-2016-145919"/>
    <x v="122"/>
    <d v="2016-12-23T00:00:00"/>
    <x v="1"/>
    <s v="HG-14965"/>
    <s v="Henry Goldwyn"/>
    <x v="1"/>
    <s v="United States"/>
    <s v="Los Angeles"/>
    <s v="California"/>
    <n v="90032"/>
    <x v="1"/>
    <s v="OFF-PA-10003072"/>
    <x v="1"/>
    <x v="10"/>
    <s v="Eureka Recycled Copy Paper 8 1/2&quot; x 11&quot;, Ream"/>
    <n v="38.880000000000003"/>
    <n v="6"/>
    <n v="0"/>
    <n v="18.662400000000002"/>
    <n v="0.48000000000000004"/>
  </r>
  <r>
    <n v="1316"/>
    <s v="CA-2016-145919"/>
    <x v="122"/>
    <d v="2016-12-23T00:00:00"/>
    <x v="1"/>
    <s v="HG-14965"/>
    <s v="Henry Goldwyn"/>
    <x v="1"/>
    <s v="United States"/>
    <s v="Los Angeles"/>
    <s v="California"/>
    <n v="90032"/>
    <x v="1"/>
    <s v="FUR-FU-10004960"/>
    <x v="0"/>
    <x v="5"/>
    <s v="Seth Thomas 12&quot; Clock w/ Goldtone Case"/>
    <n v="183.84"/>
    <n v="8"/>
    <n v="0"/>
    <n v="62.505600000000001"/>
    <n v="0.34"/>
  </r>
  <r>
    <n v="1317"/>
    <s v="CA-2016-145919"/>
    <x v="122"/>
    <d v="2016-12-23T00:00:00"/>
    <x v="1"/>
    <s v="HG-14965"/>
    <s v="Henry Goldwyn"/>
    <x v="1"/>
    <s v="United States"/>
    <s v="Los Angeles"/>
    <s v="California"/>
    <n v="90032"/>
    <x v="1"/>
    <s v="OFF-SU-10003505"/>
    <x v="1"/>
    <x v="14"/>
    <s v="Premier Electric Letter Opener"/>
    <n v="579.29999999999995"/>
    <n v="5"/>
    <n v="0"/>
    <n v="28.964999999999961"/>
    <n v="4.9999999999999933E-2"/>
  </r>
  <r>
    <n v="1318"/>
    <s v="CA-2017-157651"/>
    <x v="389"/>
    <d v="2017-12-14T00:00:00"/>
    <x v="1"/>
    <s v="HA-14920"/>
    <s v="Helen Andreada"/>
    <x v="0"/>
    <s v="United States"/>
    <s v="Philadelphia"/>
    <s v="Pennsylvania"/>
    <n v="19120"/>
    <x v="3"/>
    <s v="TEC-AC-10003116"/>
    <x v="2"/>
    <x v="11"/>
    <s v="Memorex Froggy Flash Drive 8 GB"/>
    <n v="14.200000000000001"/>
    <n v="1"/>
    <n v="0.2"/>
    <n v="3.3724999999999992"/>
    <n v="0.23749999999999993"/>
  </r>
  <r>
    <n v="1319"/>
    <s v="CA-2014-160773"/>
    <x v="268"/>
    <d v="2014-07-05T00:00:00"/>
    <x v="1"/>
    <s v="LW-16825"/>
    <s v="Laurel Workman"/>
    <x v="1"/>
    <s v="United States"/>
    <s v="Deltona"/>
    <s v="Florida"/>
    <n v="32725"/>
    <x v="0"/>
    <s v="TEC-PH-10004586"/>
    <x v="2"/>
    <x v="7"/>
    <s v="Wilson SignalBoost 841262 DB PRO Amplifier Kit"/>
    <n v="575.91999999999996"/>
    <n v="2"/>
    <n v="0.2"/>
    <n v="71.989999999999981"/>
    <n v="0.12499999999999997"/>
  </r>
  <r>
    <n v="1320"/>
    <s v="CA-2014-160773"/>
    <x v="268"/>
    <d v="2014-07-05T00:00:00"/>
    <x v="1"/>
    <s v="LW-16825"/>
    <s v="Laurel Workman"/>
    <x v="1"/>
    <s v="United States"/>
    <s v="Deltona"/>
    <s v="Florida"/>
    <n v="32725"/>
    <x v="0"/>
    <s v="OFF-BI-10000546"/>
    <x v="1"/>
    <x v="8"/>
    <s v="Avery Durable Binders"/>
    <n v="5.1840000000000011"/>
    <n v="6"/>
    <n v="0.7"/>
    <n v="-3.6288"/>
    <n v="-0.69999999999999984"/>
  </r>
  <r>
    <n v="1321"/>
    <s v="CA-2017-167703"/>
    <x v="447"/>
    <d v="2017-02-08T00:00:00"/>
    <x v="1"/>
    <s v="MC-17575"/>
    <s v="Matt Collins"/>
    <x v="0"/>
    <s v="United States"/>
    <s v="Cincinnati"/>
    <s v="Ohio"/>
    <n v="45231"/>
    <x v="3"/>
    <s v="OFF-BI-10002071"/>
    <x v="1"/>
    <x v="8"/>
    <s v="Fellowes Black Plastic Comb Bindings"/>
    <n v="5.2290000000000001"/>
    <n v="3"/>
    <n v="0.7"/>
    <n v="-4.1831999999999976"/>
    <n v="-0.79999999999999949"/>
  </r>
  <r>
    <n v="1322"/>
    <s v="CA-2017-167703"/>
    <x v="447"/>
    <d v="2017-02-08T00:00:00"/>
    <x v="1"/>
    <s v="MC-17575"/>
    <s v="Matt Collins"/>
    <x v="0"/>
    <s v="United States"/>
    <s v="Cincinnati"/>
    <s v="Ohio"/>
    <n v="45231"/>
    <x v="3"/>
    <s v="OFF-ST-10001490"/>
    <x v="1"/>
    <x v="4"/>
    <s v="Hot File 7-Pocket, Floor Stand"/>
    <n v="285.55200000000002"/>
    <n v="2"/>
    <n v="0.2"/>
    <n v="35.69399999999996"/>
    <n v="0.12499999999999985"/>
  </r>
  <r>
    <n v="1323"/>
    <s v="CA-2017-121804"/>
    <x v="448"/>
    <d v="2017-03-08T00:00:00"/>
    <x v="1"/>
    <s v="LP-17095"/>
    <s v="Liz Preis"/>
    <x v="0"/>
    <s v="United States"/>
    <s v="Murray"/>
    <s v="Kentucky"/>
    <n v="42071"/>
    <x v="0"/>
    <s v="OFF-AP-10004859"/>
    <x v="1"/>
    <x v="9"/>
    <s v="Acco 6 Outlet Guardian Premium Surge Suppressor"/>
    <n v="72.8"/>
    <n v="5"/>
    <n v="0"/>
    <n v="19.656000000000002"/>
    <n v="0.27"/>
  </r>
  <r>
    <n v="1324"/>
    <s v="CA-2017-162635"/>
    <x v="449"/>
    <d v="2017-10-10T00:00:00"/>
    <x v="2"/>
    <s v="EB-14170"/>
    <s v="Evan Bailliet"/>
    <x v="0"/>
    <s v="United States"/>
    <s v="Wilmington"/>
    <s v="North Carolina"/>
    <n v="28403"/>
    <x v="0"/>
    <s v="OFF-PA-10002659"/>
    <x v="1"/>
    <x v="10"/>
    <s v="Avoid Verbal Orders Carbonless Minifold Book"/>
    <n v="10.816000000000001"/>
    <n v="4"/>
    <n v="0.2"/>
    <n v="3.5151999999999988"/>
    <n v="0.32499999999999984"/>
  </r>
  <r>
    <n v="1325"/>
    <s v="CA-2014-107153"/>
    <x v="450"/>
    <d v="2014-10-03T00:00:00"/>
    <x v="1"/>
    <s v="GZ-14545"/>
    <s v="George Zrebassa"/>
    <x v="1"/>
    <s v="United States"/>
    <s v="Lawrence"/>
    <s v="Massachusetts"/>
    <n v="1841"/>
    <x v="3"/>
    <s v="OFF-ST-10001321"/>
    <x v="1"/>
    <x v="4"/>
    <s v="Decoflex Hanging Personal Folder File, Blue"/>
    <n v="46.26"/>
    <n v="3"/>
    <n v="0"/>
    <n v="12.490200000000003"/>
    <n v="0.27000000000000007"/>
  </r>
  <r>
    <n v="1326"/>
    <s v="US-2014-117058"/>
    <x v="279"/>
    <d v="2014-05-30T00:00:00"/>
    <x v="2"/>
    <s v="LE-16810"/>
    <s v="Laurel Elliston"/>
    <x v="0"/>
    <s v="United States"/>
    <s v="Chicago"/>
    <s v="Illinois"/>
    <n v="60653"/>
    <x v="2"/>
    <s v="OFF-BI-10004139"/>
    <x v="1"/>
    <x v="8"/>
    <s v="Fellowes Presentation Covers for Comb Binding Machines"/>
    <n v="17.459999999999997"/>
    <n v="6"/>
    <n v="0.8"/>
    <n v="-30.555000000000007"/>
    <n v="-1.7500000000000007"/>
  </r>
  <r>
    <n v="1327"/>
    <s v="CA-2015-120439"/>
    <x v="451"/>
    <d v="2015-06-18T00:00:00"/>
    <x v="1"/>
    <s v="AD-10180"/>
    <s v="Alan Dominguez"/>
    <x v="2"/>
    <s v="United States"/>
    <s v="Philadelphia"/>
    <s v="Pennsylvania"/>
    <n v="19120"/>
    <x v="3"/>
    <s v="FUR-FU-10001867"/>
    <x v="0"/>
    <x v="5"/>
    <s v="Eldon Expressions Punched Metal &amp; Wood Desk Accessories, Pewter &amp; Cherry"/>
    <n v="51.072000000000003"/>
    <n v="6"/>
    <n v="0.2"/>
    <n v="5.1072000000000024"/>
    <n v="0.10000000000000005"/>
  </r>
  <r>
    <n v="1328"/>
    <s v="CA-2016-128258"/>
    <x v="452"/>
    <d v="2016-04-01T00:00:00"/>
    <x v="2"/>
    <s v="CP-12085"/>
    <s v="Cathy Prescott"/>
    <x v="1"/>
    <s v="United States"/>
    <s v="Norwich"/>
    <s v="Connecticut"/>
    <n v="6360"/>
    <x v="3"/>
    <s v="OFF-PA-10004156"/>
    <x v="1"/>
    <x v="10"/>
    <s v="Xerox 188"/>
    <n v="11.34"/>
    <n v="1"/>
    <n v="0"/>
    <n v="5.5565999999999995"/>
    <n v="0.49"/>
  </r>
  <r>
    <n v="1329"/>
    <s v="CA-2017-106033"/>
    <x v="453"/>
    <d v="2017-10-18T00:00:00"/>
    <x v="0"/>
    <s v="FG-14260"/>
    <s v="Frank Gastineau"/>
    <x v="2"/>
    <s v="United States"/>
    <s v="San Francisco"/>
    <s v="California"/>
    <n v="94110"/>
    <x v="1"/>
    <s v="OFF-AR-10002818"/>
    <x v="1"/>
    <x v="6"/>
    <s v="Panasonic KP-310 Heavy-Duty Electric Pencil Sharpener"/>
    <n v="87.92"/>
    <n v="4"/>
    <n v="0"/>
    <n v="26.375999999999998"/>
    <n v="0.3"/>
  </r>
  <r>
    <n v="1330"/>
    <s v="CA-2016-142762"/>
    <x v="454"/>
    <d v="2016-05-27T00:00:00"/>
    <x v="1"/>
    <s v="LD-17005"/>
    <s v="Lisa DeCherney"/>
    <x v="0"/>
    <s v="United States"/>
    <s v="San Francisco"/>
    <s v="California"/>
    <n v="94109"/>
    <x v="1"/>
    <s v="FUR-FU-10003691"/>
    <x v="0"/>
    <x v="5"/>
    <s v="Eldon Image Series Desk Accessories, Ebony"/>
    <n v="37.049999999999997"/>
    <n v="3"/>
    <n v="0"/>
    <n v="16.302"/>
    <n v="0.44"/>
  </r>
  <r>
    <n v="1331"/>
    <s v="CA-2017-127705"/>
    <x v="455"/>
    <d v="2017-06-06T00:00:00"/>
    <x v="1"/>
    <s v="AB-10255"/>
    <s v="Alejandro Ballentine"/>
    <x v="2"/>
    <s v="United States"/>
    <s v="Lorain"/>
    <s v="Ohio"/>
    <n v="44052"/>
    <x v="3"/>
    <s v="TEC-PH-10000347"/>
    <x v="2"/>
    <x v="7"/>
    <s v="Cush Cases Heavy Duty Rugged Cover Case for Samsung Galaxy S5 - Purple"/>
    <n v="2.97"/>
    <n v="1"/>
    <n v="0.4"/>
    <n v="-0.64350000000000018"/>
    <n v="-0.2166666666666667"/>
  </r>
  <r>
    <n v="1332"/>
    <s v="CA-2017-127705"/>
    <x v="455"/>
    <d v="2017-06-06T00:00:00"/>
    <x v="1"/>
    <s v="AB-10255"/>
    <s v="Alejandro Ballentine"/>
    <x v="2"/>
    <s v="United States"/>
    <s v="Lorain"/>
    <s v="Ohio"/>
    <n v="44052"/>
    <x v="3"/>
    <s v="OFF-ST-10004507"/>
    <x v="1"/>
    <x v="4"/>
    <s v="Advantus Rolling Storage Box"/>
    <n v="27.439999999999998"/>
    <n v="2"/>
    <n v="0.2"/>
    <n v="2.4009999999999998"/>
    <n v="8.7499999999999994E-2"/>
  </r>
  <r>
    <n v="1333"/>
    <s v="CA-2014-122567"/>
    <x v="456"/>
    <d v="2014-02-21T00:00:00"/>
    <x v="1"/>
    <s v="MN-17935"/>
    <s v="Michael Nguyen"/>
    <x v="0"/>
    <s v="United States"/>
    <s v="Dallas"/>
    <s v="Texas"/>
    <n v="75220"/>
    <x v="2"/>
    <s v="OFF-BI-10002012"/>
    <x v="1"/>
    <x v="8"/>
    <s v="Wilson Jones Easy Flow II Sheet Lifters"/>
    <n v="1.0799999999999998"/>
    <n v="3"/>
    <n v="0.8"/>
    <n v="-1.7280000000000002"/>
    <n v="-1.6000000000000003"/>
  </r>
  <r>
    <n v="1334"/>
    <s v="CA-2014-122567"/>
    <x v="456"/>
    <d v="2014-02-21T00:00:00"/>
    <x v="1"/>
    <s v="MN-17935"/>
    <s v="Michael Nguyen"/>
    <x v="0"/>
    <s v="United States"/>
    <s v="Dallas"/>
    <s v="Texas"/>
    <n v="75220"/>
    <x v="2"/>
    <s v="OFF-AP-10001303"/>
    <x v="1"/>
    <x v="9"/>
    <s v="Holmes Cool Mist Humidifier for the Whole House with 8-Gallon Output per Day, Extended Life Filter"/>
    <n v="7.9599999999999973"/>
    <n v="2"/>
    <n v="0.8"/>
    <n v="-13.930000000000003"/>
    <n v="-1.7500000000000011"/>
  </r>
  <r>
    <n v="1335"/>
    <s v="CA-2014-121664"/>
    <x v="457"/>
    <d v="2014-05-10T00:00:00"/>
    <x v="1"/>
    <s v="HP-14815"/>
    <s v="Harold Pawlan"/>
    <x v="2"/>
    <s v="United States"/>
    <s v="Los Angeles"/>
    <s v="California"/>
    <n v="90049"/>
    <x v="1"/>
    <s v="OFF-BI-10003684"/>
    <x v="1"/>
    <x v="8"/>
    <s v="Wilson Jones Legal Size Ring Binders"/>
    <n v="140.73599999999999"/>
    <n v="8"/>
    <n v="0.2"/>
    <n v="52.775999999999996"/>
    <n v="0.375"/>
  </r>
  <r>
    <n v="1336"/>
    <s v="CA-2016-122133"/>
    <x v="458"/>
    <d v="2016-05-23T00:00:00"/>
    <x v="1"/>
    <s v="JR-15670"/>
    <s v="Jim Radford"/>
    <x v="0"/>
    <s v="United States"/>
    <s v="Middletown"/>
    <s v="Connecticut"/>
    <n v="6457"/>
    <x v="3"/>
    <s v="OFF-ST-10002574"/>
    <x v="1"/>
    <x v="4"/>
    <s v="SAFCO Commercial Wire Shelving, Black"/>
    <n v="552.55999999999995"/>
    <n v="4"/>
    <n v="0"/>
    <n v="0"/>
    <n v="0"/>
  </r>
  <r>
    <n v="1337"/>
    <s v="US-2017-123281"/>
    <x v="459"/>
    <d v="2017-04-07T00:00:00"/>
    <x v="1"/>
    <s v="JF-15190"/>
    <s v="Jamie Frazer"/>
    <x v="0"/>
    <s v="United States"/>
    <s v="Los Angeles"/>
    <s v="California"/>
    <n v="90008"/>
    <x v="1"/>
    <s v="FUR-FU-10003724"/>
    <x v="0"/>
    <x v="5"/>
    <s v="Westinghouse Clip-On Gooseneck Lamps"/>
    <n v="25.11"/>
    <n v="3"/>
    <n v="0"/>
    <n v="6.5285999999999991"/>
    <n v="0.25999999999999995"/>
  </r>
  <r>
    <n v="1338"/>
    <s v="CA-2017-100524"/>
    <x v="185"/>
    <d v="2017-04-02T00:00:00"/>
    <x v="0"/>
    <s v="CM-12115"/>
    <s v="Chad McGuire"/>
    <x v="0"/>
    <s v="United States"/>
    <s v="New York City"/>
    <s v="New York"/>
    <n v="10011"/>
    <x v="3"/>
    <s v="FUR-FU-10004018"/>
    <x v="0"/>
    <x v="5"/>
    <s v="Tensor Computer Mounted Lamp"/>
    <n v="29.78"/>
    <n v="2"/>
    <n v="0"/>
    <n v="8.0406000000000013"/>
    <n v="0.27"/>
  </r>
  <r>
    <n v="1339"/>
    <s v="CA-2017-100524"/>
    <x v="185"/>
    <d v="2017-04-02T00:00:00"/>
    <x v="0"/>
    <s v="CM-12115"/>
    <s v="Chad McGuire"/>
    <x v="0"/>
    <s v="United States"/>
    <s v="New York City"/>
    <s v="New York"/>
    <n v="10011"/>
    <x v="3"/>
    <s v="TEC-PH-10002549"/>
    <x v="2"/>
    <x v="7"/>
    <s v="Polycom SoundPoint IP 450 VoIP phone"/>
    <n v="677.58"/>
    <n v="3"/>
    <n v="0"/>
    <n v="176.17080000000001"/>
    <n v="0.26"/>
  </r>
  <r>
    <n v="1340"/>
    <s v="CA-2017-100524"/>
    <x v="185"/>
    <d v="2017-04-02T00:00:00"/>
    <x v="0"/>
    <s v="CM-12115"/>
    <s v="Chad McGuire"/>
    <x v="0"/>
    <s v="United States"/>
    <s v="New York City"/>
    <s v="New York"/>
    <n v="10011"/>
    <x v="3"/>
    <s v="OFF-PA-10004911"/>
    <x v="1"/>
    <x v="10"/>
    <s v="Rediform S.O.S. 1-Up Phone Message Bk, 4-1/4x3-1/16 Bk, 1 Form/Pg, 40 Messages/Bk, 3/Pk"/>
    <n v="75.040000000000006"/>
    <n v="8"/>
    <n v="0"/>
    <n v="36.019200000000005"/>
    <n v="0.48000000000000004"/>
  </r>
  <r>
    <n v="1341"/>
    <s v="CA-2017-113481"/>
    <x v="460"/>
    <d v="2017-01-04T00:00:00"/>
    <x v="2"/>
    <s v="AS-10045"/>
    <s v="Aaron Smayling"/>
    <x v="1"/>
    <s v="United States"/>
    <s v="Jacksonville"/>
    <s v="North Carolina"/>
    <n v="28540"/>
    <x v="0"/>
    <s v="TEC-MA-10002178"/>
    <x v="2"/>
    <x v="15"/>
    <s v="Cisco CP-7937G Unified IP Conference Station Phone"/>
    <n v="695.7"/>
    <n v="2"/>
    <n v="0.5"/>
    <n v="-27.827999999999975"/>
    <n v="-3.9999999999999959E-2"/>
  </r>
  <r>
    <n v="1342"/>
    <s v="CA-2017-113481"/>
    <x v="460"/>
    <d v="2017-01-04T00:00:00"/>
    <x v="2"/>
    <s v="AS-10045"/>
    <s v="Aaron Smayling"/>
    <x v="1"/>
    <s v="United States"/>
    <s v="Jacksonville"/>
    <s v="North Carolina"/>
    <n v="28540"/>
    <x v="0"/>
    <s v="OFF-BI-10003694"/>
    <x v="1"/>
    <x v="8"/>
    <s v="Avery 3 1/2&quot; Diskette Storage Pages, 10/Pack"/>
    <n v="15.66"/>
    <n v="5"/>
    <n v="0.7"/>
    <n v="-12.527999999999995"/>
    <n v="-0.79999999999999971"/>
  </r>
  <r>
    <n v="1343"/>
    <s v="CA-2017-113481"/>
    <x v="460"/>
    <d v="2017-01-04T00:00:00"/>
    <x v="2"/>
    <s v="AS-10045"/>
    <s v="Aaron Smayling"/>
    <x v="1"/>
    <s v="United States"/>
    <s v="Jacksonville"/>
    <s v="North Carolina"/>
    <n v="28540"/>
    <x v="0"/>
    <s v="OFF-BI-10000474"/>
    <x v="1"/>
    <x v="8"/>
    <s v="Avery Recycled Flexi-View Covers for Binding Systems"/>
    <n v="28.854000000000006"/>
    <n v="6"/>
    <n v="0.7"/>
    <n v="-21.159599999999998"/>
    <n v="-0.73333333333333306"/>
  </r>
  <r>
    <n v="1344"/>
    <s v="CA-2015-131758"/>
    <x v="71"/>
    <d v="2015-06-01T00:00:00"/>
    <x v="1"/>
    <s v="KB-16315"/>
    <s v="Karl Braun"/>
    <x v="0"/>
    <s v="United States"/>
    <s v="Freeport"/>
    <s v="New York"/>
    <n v="11520"/>
    <x v="3"/>
    <s v="OFF-AR-10000411"/>
    <x v="1"/>
    <x v="6"/>
    <s v="Boston 16701 Slimline Battery Pencil Sharpener"/>
    <n v="47.82"/>
    <n v="3"/>
    <n v="0"/>
    <n v="14.345999999999995"/>
    <n v="0.29999999999999988"/>
  </r>
  <r>
    <n v="1345"/>
    <s v="CA-2015-131758"/>
    <x v="71"/>
    <d v="2015-06-01T00:00:00"/>
    <x v="1"/>
    <s v="KB-16315"/>
    <s v="Karl Braun"/>
    <x v="0"/>
    <s v="United States"/>
    <s v="Freeport"/>
    <s v="New York"/>
    <n v="11520"/>
    <x v="3"/>
    <s v="OFF-LA-10000262"/>
    <x v="1"/>
    <x v="2"/>
    <s v="Avery 494"/>
    <n v="13.049999999999999"/>
    <n v="5"/>
    <n v="0"/>
    <n v="6.0029999999999992"/>
    <n v="0.45999999999999996"/>
  </r>
  <r>
    <n v="1346"/>
    <s v="CA-2014-118339"/>
    <x v="461"/>
    <d v="2014-03-24T00:00:00"/>
    <x v="1"/>
    <s v="BN-11515"/>
    <s v="Bradley Nguyen"/>
    <x v="0"/>
    <s v="United States"/>
    <s v="Lakeville"/>
    <s v="Minnesota"/>
    <n v="55044"/>
    <x v="2"/>
    <s v="OFF-AP-10001154"/>
    <x v="1"/>
    <x v="9"/>
    <s v="Bionaire Personal Warm Mist Humidifier/Vaporizer"/>
    <n v="93.78"/>
    <n v="2"/>
    <n v="0"/>
    <n v="36.574200000000005"/>
    <n v="0.39000000000000007"/>
  </r>
  <r>
    <n v="1347"/>
    <s v="CA-2014-118339"/>
    <x v="461"/>
    <d v="2014-03-24T00:00:00"/>
    <x v="1"/>
    <s v="BN-11515"/>
    <s v="Bradley Nguyen"/>
    <x v="0"/>
    <s v="United States"/>
    <s v="Lakeville"/>
    <s v="Minnesota"/>
    <n v="55044"/>
    <x v="2"/>
    <s v="OFF-PA-10000466"/>
    <x v="1"/>
    <x v="10"/>
    <s v="Memo Book, 100 Message Capacity, 5 3/8” x 11”"/>
    <n v="47.18"/>
    <n v="7"/>
    <n v="0"/>
    <n v="23.59"/>
    <n v="0.5"/>
  </r>
  <r>
    <n v="1348"/>
    <s v="CA-2014-118339"/>
    <x v="461"/>
    <d v="2014-03-24T00:00:00"/>
    <x v="1"/>
    <s v="BN-11515"/>
    <s v="Bradley Nguyen"/>
    <x v="0"/>
    <s v="United States"/>
    <s v="Lakeville"/>
    <s v="Minnesota"/>
    <n v="55044"/>
    <x v="2"/>
    <s v="OFF-AR-10003829"/>
    <x v="1"/>
    <x v="6"/>
    <s v="Newell 35"/>
    <n v="19.68"/>
    <n v="6"/>
    <n v="0"/>
    <n v="5.7071999999999976"/>
    <n v="0.28999999999999987"/>
  </r>
  <r>
    <n v="1349"/>
    <s v="CA-2014-118339"/>
    <x v="461"/>
    <d v="2014-03-24T00:00:00"/>
    <x v="1"/>
    <s v="BN-11515"/>
    <s v="Bradley Nguyen"/>
    <x v="0"/>
    <s v="United States"/>
    <s v="Lakeville"/>
    <s v="Minnesota"/>
    <n v="55044"/>
    <x v="2"/>
    <s v="OFF-BI-10001758"/>
    <x v="1"/>
    <x v="8"/>
    <s v="Wilson Jones 14 Line Acrylic Coated Pressboard Data Binders"/>
    <n v="53.4"/>
    <n v="10"/>
    <n v="0"/>
    <n v="25.097999999999999"/>
    <n v="0.47"/>
  </r>
  <r>
    <n v="1350"/>
    <s v="CA-2014-118339"/>
    <x v="461"/>
    <d v="2014-03-24T00:00:00"/>
    <x v="1"/>
    <s v="BN-11515"/>
    <s v="Bradley Nguyen"/>
    <x v="0"/>
    <s v="United States"/>
    <s v="Lakeville"/>
    <s v="Minnesota"/>
    <n v="55044"/>
    <x v="2"/>
    <s v="OFF-BI-10000136"/>
    <x v="1"/>
    <x v="8"/>
    <s v="Avery Non-Stick Heavy Duty View Round Locking Ring Binders"/>
    <n v="35.880000000000003"/>
    <n v="6"/>
    <n v="0"/>
    <n v="17.2224"/>
    <n v="0.48"/>
  </r>
  <r>
    <n v="1351"/>
    <s v="CA-2014-153976"/>
    <x v="462"/>
    <d v="2014-10-08T00:00:00"/>
    <x v="0"/>
    <s v="BP-11290"/>
    <s v="Beth Paige"/>
    <x v="0"/>
    <s v="United States"/>
    <s v="Evanston"/>
    <s v="Illinois"/>
    <n v="60201"/>
    <x v="2"/>
    <s v="FUR-CH-10002880"/>
    <x v="0"/>
    <x v="1"/>
    <s v="Global High-Back Leather Tilter, Burgundy"/>
    <n v="258.279"/>
    <n v="3"/>
    <n v="0.3"/>
    <n v="-70.104300000000023"/>
    <n v="-0.27142857142857152"/>
  </r>
  <r>
    <n v="1352"/>
    <s v="CA-2016-162901"/>
    <x v="463"/>
    <d v="2016-03-31T00:00:00"/>
    <x v="2"/>
    <s v="AS-10045"/>
    <s v="Aaron Smayling"/>
    <x v="1"/>
    <s v="United States"/>
    <s v="Arlington"/>
    <s v="Virginia"/>
    <n v="22204"/>
    <x v="0"/>
    <s v="OFF-ST-10000649"/>
    <x v="1"/>
    <x v="4"/>
    <s v="Hanging Personal Folder File"/>
    <n v="31.4"/>
    <n v="2"/>
    <n v="0"/>
    <n v="7.8500000000000014"/>
    <n v="0.25000000000000006"/>
  </r>
  <r>
    <n v="1353"/>
    <s v="CA-2017-162978"/>
    <x v="464"/>
    <d v="2017-05-09T00:00:00"/>
    <x v="1"/>
    <s v="LW-16990"/>
    <s v="Lindsay Williams"/>
    <x v="1"/>
    <s v="United States"/>
    <s v="San Francisco"/>
    <s v="California"/>
    <n v="94109"/>
    <x v="1"/>
    <s v="TEC-PH-10003092"/>
    <x v="2"/>
    <x v="7"/>
    <s v="Motorola L804"/>
    <n v="183.96"/>
    <n v="5"/>
    <n v="0.2"/>
    <n v="20.695499999999988"/>
    <n v="0.11249999999999993"/>
  </r>
  <r>
    <n v="1354"/>
    <s v="CA-2017-162978"/>
    <x v="464"/>
    <d v="2017-05-09T00:00:00"/>
    <x v="1"/>
    <s v="LW-16990"/>
    <s v="Lindsay Williams"/>
    <x v="1"/>
    <s v="United States"/>
    <s v="San Francisco"/>
    <s v="California"/>
    <n v="94109"/>
    <x v="1"/>
    <s v="OFF-PA-10002250"/>
    <x v="1"/>
    <x v="10"/>
    <s v="Things To Do Today Pad"/>
    <n v="17.61"/>
    <n v="3"/>
    <n v="0"/>
    <n v="8.4527999999999999"/>
    <n v="0.48"/>
  </r>
  <r>
    <n v="1355"/>
    <s v="CA-2017-162978"/>
    <x v="464"/>
    <d v="2017-05-09T00:00:00"/>
    <x v="1"/>
    <s v="LW-16990"/>
    <s v="Lindsay Williams"/>
    <x v="1"/>
    <s v="United States"/>
    <s v="San Francisco"/>
    <s v="California"/>
    <n v="94109"/>
    <x v="1"/>
    <s v="FUR-TA-10003473"/>
    <x v="0"/>
    <x v="3"/>
    <s v="Bretford Rectangular Conference Table Tops"/>
    <n v="300.904"/>
    <n v="1"/>
    <n v="0.2"/>
    <n v="11.283900000000017"/>
    <n v="3.7500000000000054E-2"/>
  </r>
  <r>
    <n v="1356"/>
    <s v="US-2014-160444"/>
    <x v="260"/>
    <d v="2014-07-05T00:00:00"/>
    <x v="3"/>
    <s v="DC-12850"/>
    <s v="Dan Campbell"/>
    <x v="0"/>
    <s v="United States"/>
    <s v="Houston"/>
    <s v="Texas"/>
    <n v="77036"/>
    <x v="2"/>
    <s v="OFF-ST-10001522"/>
    <x v="1"/>
    <x v="4"/>
    <s v="Gould Plastics 18-Pocket Panel Bin, 34w x 5-1/4d x 20-1/2h"/>
    <n v="220.77600000000001"/>
    <n v="3"/>
    <n v="0.2"/>
    <n v="-44.155200000000022"/>
    <n v="-0.20000000000000009"/>
  </r>
  <r>
    <n v="1357"/>
    <s v="US-2014-160444"/>
    <x v="260"/>
    <d v="2014-07-05T00:00:00"/>
    <x v="3"/>
    <s v="DC-12850"/>
    <s v="Dan Campbell"/>
    <x v="0"/>
    <s v="United States"/>
    <s v="Houston"/>
    <s v="Texas"/>
    <n v="77036"/>
    <x v="2"/>
    <s v="OFF-ST-10000563"/>
    <x v="1"/>
    <x v="4"/>
    <s v="Fellowes Bankers Box Stor/Drawer Steel Plus"/>
    <n v="281.42400000000004"/>
    <n v="11"/>
    <n v="0.2"/>
    <n v="-35.178000000000004"/>
    <n v="-0.125"/>
  </r>
  <r>
    <n v="1358"/>
    <s v="CA-2016-145247"/>
    <x v="465"/>
    <d v="2016-05-07T00:00:00"/>
    <x v="2"/>
    <s v="ND-18370"/>
    <s v="Natalie DeCherney"/>
    <x v="0"/>
    <s v="United States"/>
    <s v="Louisville"/>
    <s v="Kentucky"/>
    <n v="40214"/>
    <x v="0"/>
    <s v="OFF-PA-10003641"/>
    <x v="1"/>
    <x v="10"/>
    <s v="Xerox 1909"/>
    <n v="79.14"/>
    <n v="3"/>
    <n v="0"/>
    <n v="36.404399999999995"/>
    <n v="0.45999999999999996"/>
  </r>
  <r>
    <n v="1359"/>
    <s v="CA-2017-160045"/>
    <x v="466"/>
    <d v="2017-04-27T00:00:00"/>
    <x v="2"/>
    <s v="LB-16735"/>
    <s v="Larry Blacks"/>
    <x v="0"/>
    <s v="United States"/>
    <s v="Fort Worth"/>
    <s v="Texas"/>
    <n v="76106"/>
    <x v="2"/>
    <s v="FUR-FU-10000010"/>
    <x v="0"/>
    <x v="5"/>
    <s v="DAX Value U-Channel Document Frames, Easel Back"/>
    <n v="1.988"/>
    <n v="1"/>
    <n v="0.6"/>
    <n v="-1.4413"/>
    <n v="-0.72499999999999998"/>
  </r>
  <r>
    <n v="1360"/>
    <s v="US-2014-151925"/>
    <x v="467"/>
    <d v="2014-10-01T00:00:00"/>
    <x v="0"/>
    <s v="KT-16465"/>
    <s v="Kean Takahito"/>
    <x v="0"/>
    <s v="United States"/>
    <s v="Los Angeles"/>
    <s v="California"/>
    <n v="90049"/>
    <x v="1"/>
    <s v="FUR-CH-10002961"/>
    <x v="0"/>
    <x v="1"/>
    <s v="Leather Task Chair, Black"/>
    <n v="145.56800000000001"/>
    <n v="2"/>
    <n v="0.2"/>
    <n v="0"/>
    <n v="0"/>
  </r>
  <r>
    <n v="1361"/>
    <s v="CA-2017-125199"/>
    <x v="15"/>
    <d v="2017-10-25T00:00:00"/>
    <x v="1"/>
    <s v="HM-14860"/>
    <s v="Harry Marie"/>
    <x v="1"/>
    <s v="United States"/>
    <s v="Philadelphia"/>
    <s v="Pennsylvania"/>
    <n v="19120"/>
    <x v="3"/>
    <s v="OFF-AR-10002956"/>
    <x v="1"/>
    <x v="6"/>
    <s v="Boston 16801 Nautilus Battery Pencil Sharpener"/>
    <n v="123.256"/>
    <n v="7"/>
    <n v="0.2"/>
    <n v="9.2441999999999993"/>
    <n v="7.4999999999999997E-2"/>
  </r>
  <r>
    <n v="1362"/>
    <s v="CA-2017-125199"/>
    <x v="15"/>
    <d v="2017-10-25T00:00:00"/>
    <x v="1"/>
    <s v="HM-14860"/>
    <s v="Harry Marie"/>
    <x v="1"/>
    <s v="United States"/>
    <s v="Philadelphia"/>
    <s v="Pennsylvania"/>
    <n v="19120"/>
    <x v="3"/>
    <s v="OFF-PA-10004041"/>
    <x v="1"/>
    <x v="10"/>
    <s v="It's Hot Message Books with Stickers, 2 3/4&quot; x 5&quot;"/>
    <n v="23.680000000000003"/>
    <n v="4"/>
    <n v="0.2"/>
    <n v="7.3999999999999995"/>
    <n v="0.31249999999999994"/>
  </r>
  <r>
    <n v="1363"/>
    <s v="CA-2017-125199"/>
    <x v="15"/>
    <d v="2017-10-25T00:00:00"/>
    <x v="1"/>
    <s v="HM-14860"/>
    <s v="Harry Marie"/>
    <x v="1"/>
    <s v="United States"/>
    <s v="Philadelphia"/>
    <s v="Pennsylvania"/>
    <n v="19120"/>
    <x v="3"/>
    <s v="TEC-PH-10001336"/>
    <x v="2"/>
    <x v="7"/>
    <s v="Digium D40 VoIP phone"/>
    <n v="309.57600000000002"/>
    <n v="4"/>
    <n v="0.4"/>
    <n v="-56.755600000000015"/>
    <n v="-0.18333333333333338"/>
  </r>
  <r>
    <n v="1364"/>
    <s v="US-2017-155425"/>
    <x v="468"/>
    <d v="2017-11-11T00:00:00"/>
    <x v="2"/>
    <s v="AB-10600"/>
    <s v="Ann Blume"/>
    <x v="1"/>
    <s v="United States"/>
    <s v="Tucson"/>
    <s v="Arizona"/>
    <n v="85705"/>
    <x v="1"/>
    <s v="OFF-BI-10001036"/>
    <x v="1"/>
    <x v="8"/>
    <s v="Cardinal EasyOpen D-Ring Binders"/>
    <n v="38.388000000000005"/>
    <n v="14"/>
    <n v="0.7"/>
    <n v="-25.591999999999999"/>
    <n v="-0.66666666666666652"/>
  </r>
  <r>
    <n v="1365"/>
    <s v="US-2017-155425"/>
    <x v="468"/>
    <d v="2017-11-11T00:00:00"/>
    <x v="2"/>
    <s v="AB-10600"/>
    <s v="Ann Blume"/>
    <x v="1"/>
    <s v="United States"/>
    <s v="Tucson"/>
    <s v="Arizona"/>
    <n v="85705"/>
    <x v="1"/>
    <s v="TEC-MA-10003183"/>
    <x v="2"/>
    <x v="15"/>
    <s v="DYMO CardScan Personal V9 Business Card Scanner"/>
    <n v="95.994000000000014"/>
    <n v="2"/>
    <n v="0.7"/>
    <n v="-63.995999999999981"/>
    <n v="-0.66666666666666641"/>
  </r>
  <r>
    <n v="1366"/>
    <s v="US-2017-155425"/>
    <x v="468"/>
    <d v="2017-11-11T00:00:00"/>
    <x v="2"/>
    <s v="AB-10600"/>
    <s v="Ann Blume"/>
    <x v="1"/>
    <s v="United States"/>
    <s v="Tucson"/>
    <s v="Arizona"/>
    <n v="85705"/>
    <x v="1"/>
    <s v="TEC-AC-10001314"/>
    <x v="2"/>
    <x v="11"/>
    <s v="Case Logic 2.4GHz Wireless Keyboard"/>
    <n v="239.95200000000003"/>
    <n v="6"/>
    <n v="0.2"/>
    <n v="-35.992800000000038"/>
    <n v="-0.15000000000000013"/>
  </r>
  <r>
    <n v="1367"/>
    <s v="US-2017-155425"/>
    <x v="468"/>
    <d v="2017-11-11T00:00:00"/>
    <x v="2"/>
    <s v="AB-10600"/>
    <s v="Ann Blume"/>
    <x v="1"/>
    <s v="United States"/>
    <s v="Tucson"/>
    <s v="Arizona"/>
    <n v="85705"/>
    <x v="1"/>
    <s v="TEC-PH-10002563"/>
    <x v="2"/>
    <x v="7"/>
    <s v="Adtran 1202752G1"/>
    <n v="201.584"/>
    <n v="2"/>
    <n v="0.2"/>
    <n v="15.118800000000007"/>
    <n v="7.5000000000000039E-2"/>
  </r>
  <r>
    <n v="1368"/>
    <s v="US-2017-155425"/>
    <x v="468"/>
    <d v="2017-11-11T00:00:00"/>
    <x v="2"/>
    <s v="AB-10600"/>
    <s v="Ann Blume"/>
    <x v="1"/>
    <s v="United States"/>
    <s v="Tucson"/>
    <s v="Arizona"/>
    <n v="85705"/>
    <x v="1"/>
    <s v="FUR-CH-10003312"/>
    <x v="0"/>
    <x v="1"/>
    <s v="Hon 2090 “Pillow Soft” Series Mid Back Swivel/Tilt Chairs"/>
    <n v="899.13600000000008"/>
    <n v="4"/>
    <n v="0.2"/>
    <n v="-146.10960000000014"/>
    <n v="-0.16250000000000014"/>
  </r>
  <r>
    <n v="1369"/>
    <s v="CA-2017-133249"/>
    <x v="141"/>
    <d v="2017-07-11T00:00:00"/>
    <x v="2"/>
    <s v="SZ-20035"/>
    <s v="Sam Zeldin"/>
    <x v="2"/>
    <s v="United States"/>
    <s v="Pico Rivera"/>
    <s v="California"/>
    <n v="90660"/>
    <x v="1"/>
    <s v="FUR-FU-10001588"/>
    <x v="0"/>
    <x v="5"/>
    <s v="Deflect-o SuperTray Unbreakable Stackable Tray, Letter, Black"/>
    <n v="145.9"/>
    <n v="5"/>
    <n v="0"/>
    <n v="62.736999999999995"/>
    <n v="0.42999999999999994"/>
  </r>
  <r>
    <n v="1370"/>
    <s v="US-2015-103471"/>
    <x v="100"/>
    <d v="2015-12-28T00:00:00"/>
    <x v="1"/>
    <s v="JR-15670"/>
    <s v="Jim Radford"/>
    <x v="0"/>
    <s v="United States"/>
    <s v="Colorado Springs"/>
    <s v="Colorado"/>
    <n v="80906"/>
    <x v="1"/>
    <s v="FUR-BO-10002613"/>
    <x v="0"/>
    <x v="0"/>
    <s v="Atlantic Metals Mobile 4-Shelf Bookcases, Custom Colors"/>
    <n v="590.05800000000011"/>
    <n v="7"/>
    <n v="0.7"/>
    <n v="-786.74400000000026"/>
    <n v="-1.3333333333333335"/>
  </r>
  <r>
    <n v="1371"/>
    <s v="US-2015-103471"/>
    <x v="100"/>
    <d v="2015-12-28T00:00:00"/>
    <x v="1"/>
    <s v="JR-15670"/>
    <s v="Jim Radford"/>
    <x v="0"/>
    <s v="United States"/>
    <s v="Colorado Springs"/>
    <s v="Colorado"/>
    <n v="80906"/>
    <x v="1"/>
    <s v="OFF-AR-10003405"/>
    <x v="1"/>
    <x v="6"/>
    <s v="Dixon My First Ticonderoga Pencil, #2"/>
    <n v="14.04"/>
    <n v="3"/>
    <n v="0.2"/>
    <n v="1.5794999999999986"/>
    <n v="0.11249999999999991"/>
  </r>
  <r>
    <n v="1372"/>
    <s v="CA-2017-136672"/>
    <x v="469"/>
    <d v="2017-03-12T00:00:00"/>
    <x v="1"/>
    <s v="MG-17890"/>
    <s v="Michael Granlund"/>
    <x v="2"/>
    <s v="United States"/>
    <s v="Clinton"/>
    <s v="Maryland"/>
    <n v="20735"/>
    <x v="3"/>
    <s v="TEC-AC-10004510"/>
    <x v="2"/>
    <x v="11"/>
    <s v="Logitech Desktop MK120 Mouse and keyboard Combo"/>
    <n v="49.08"/>
    <n v="3"/>
    <n v="0"/>
    <n v="4.9079999999999977"/>
    <n v="9.999999999999995E-2"/>
  </r>
  <r>
    <n v="1373"/>
    <s v="US-2014-157021"/>
    <x v="470"/>
    <d v="2014-04-06T00:00:00"/>
    <x v="0"/>
    <s v="KM-16720"/>
    <s v="Kunst Miller"/>
    <x v="0"/>
    <s v="United States"/>
    <s v="Vallejo"/>
    <s v="California"/>
    <n v="94591"/>
    <x v="1"/>
    <s v="OFF-LA-10002312"/>
    <x v="1"/>
    <x v="2"/>
    <s v="Avery 490"/>
    <n v="29.6"/>
    <n v="2"/>
    <n v="0"/>
    <n v="14.8"/>
    <n v="0.5"/>
  </r>
  <r>
    <n v="1374"/>
    <s v="US-2014-157021"/>
    <x v="470"/>
    <d v="2014-04-06T00:00:00"/>
    <x v="0"/>
    <s v="KM-16720"/>
    <s v="Kunst Miller"/>
    <x v="0"/>
    <s v="United States"/>
    <s v="Vallejo"/>
    <s v="California"/>
    <n v="94591"/>
    <x v="1"/>
    <s v="OFF-BI-10000042"/>
    <x v="1"/>
    <x v="8"/>
    <s v="Pressboard Data Binder, Crimson, 12&quot; X 8 1/2&quot;"/>
    <n v="17.088000000000001"/>
    <n v="4"/>
    <n v="0.2"/>
    <n v="5.5535999999999994"/>
    <n v="0.32499999999999996"/>
  </r>
  <r>
    <n v="1375"/>
    <s v="CA-2015-120362"/>
    <x v="471"/>
    <d v="2015-09-19T00:00:00"/>
    <x v="1"/>
    <s v="CA-12265"/>
    <s v="Christina Anderson"/>
    <x v="0"/>
    <s v="United States"/>
    <s v="Provo"/>
    <s v="Utah"/>
    <n v="84604"/>
    <x v="1"/>
    <s v="FUR-TA-10003008"/>
    <x v="0"/>
    <x v="3"/>
    <s v="Lesro Round Back Collection Coffee Table, End Table"/>
    <n v="912.75"/>
    <n v="5"/>
    <n v="0"/>
    <n v="118.65750000000006"/>
    <n v="0.13000000000000006"/>
  </r>
  <r>
    <n v="1376"/>
    <s v="CA-2014-126361"/>
    <x v="472"/>
    <d v="2014-08-09T00:00:00"/>
    <x v="0"/>
    <s v="VD-21670"/>
    <s v="Valerie Dominguez"/>
    <x v="0"/>
    <s v="United States"/>
    <s v="Pleasant Grove"/>
    <s v="Utah"/>
    <n v="84062"/>
    <x v="1"/>
    <s v="OFF-AP-10003590"/>
    <x v="1"/>
    <x v="9"/>
    <s v="Hoover WindTunnel Plus Canister Vacuum"/>
    <n v="1089.75"/>
    <n v="3"/>
    <n v="0"/>
    <n v="305.13000000000011"/>
    <n v="0.28000000000000008"/>
  </r>
  <r>
    <n v="1377"/>
    <s v="CA-2014-126361"/>
    <x v="472"/>
    <d v="2014-08-09T00:00:00"/>
    <x v="0"/>
    <s v="VD-21670"/>
    <s v="Valerie Dominguez"/>
    <x v="0"/>
    <s v="United States"/>
    <s v="Pleasant Grove"/>
    <s v="Utah"/>
    <n v="84062"/>
    <x v="1"/>
    <s v="OFF-PA-10000806"/>
    <x v="1"/>
    <x v="10"/>
    <s v="Xerox 1934"/>
    <n v="447.84"/>
    <n v="8"/>
    <n v="0"/>
    <n v="219.44159999999999"/>
    <n v="0.49"/>
  </r>
  <r>
    <n v="1378"/>
    <s v="CA-2014-126361"/>
    <x v="472"/>
    <d v="2014-08-09T00:00:00"/>
    <x v="0"/>
    <s v="VD-21670"/>
    <s v="Valerie Dominguez"/>
    <x v="0"/>
    <s v="United States"/>
    <s v="Pleasant Grove"/>
    <s v="Utah"/>
    <n v="84062"/>
    <x v="1"/>
    <s v="OFF-AR-10000896"/>
    <x v="1"/>
    <x v="6"/>
    <s v="Newell 329"/>
    <n v="16.399999999999999"/>
    <n v="5"/>
    <n v="0"/>
    <n v="4.2639999999999993"/>
    <n v="0.26"/>
  </r>
  <r>
    <n v="1379"/>
    <s v="CA-2014-126361"/>
    <x v="472"/>
    <d v="2014-08-09T00:00:00"/>
    <x v="0"/>
    <s v="VD-21670"/>
    <s v="Valerie Dominguez"/>
    <x v="0"/>
    <s v="United States"/>
    <s v="Pleasant Grove"/>
    <s v="Utah"/>
    <n v="84062"/>
    <x v="1"/>
    <s v="TEC-PH-10002310"/>
    <x v="2"/>
    <x v="7"/>
    <s v="Panasonic KX T7731-B Digital phone"/>
    <n v="399.96000000000004"/>
    <n v="5"/>
    <n v="0.2"/>
    <n v="34.996499999999969"/>
    <n v="8.7499999999999911E-2"/>
  </r>
  <r>
    <n v="1380"/>
    <s v="CA-2014-126361"/>
    <x v="472"/>
    <d v="2014-08-09T00:00:00"/>
    <x v="0"/>
    <s v="VD-21670"/>
    <s v="Valerie Dominguez"/>
    <x v="0"/>
    <s v="United States"/>
    <s v="Pleasant Grove"/>
    <s v="Utah"/>
    <n v="84062"/>
    <x v="1"/>
    <s v="OFF-ST-10002289"/>
    <x v="1"/>
    <x v="4"/>
    <s v="Safco Wire Cube Shelving System, For Use as 4 or 5 14&quot; Cubes, Black"/>
    <n v="158.9"/>
    <n v="5"/>
    <n v="0"/>
    <n v="7.9449999999999932"/>
    <n v="4.9999999999999954E-2"/>
  </r>
  <r>
    <n v="1381"/>
    <s v="CA-2014-126361"/>
    <x v="472"/>
    <d v="2014-08-09T00:00:00"/>
    <x v="0"/>
    <s v="VD-21670"/>
    <s v="Valerie Dominguez"/>
    <x v="0"/>
    <s v="United States"/>
    <s v="Pleasant Grove"/>
    <s v="Utah"/>
    <n v="84062"/>
    <x v="1"/>
    <s v="OFF-BI-10002852"/>
    <x v="1"/>
    <x v="8"/>
    <s v="Ibico Standard Transparent Covers"/>
    <n v="13.184000000000001"/>
    <n v="1"/>
    <n v="0.2"/>
    <n v="4.7792000000000003"/>
    <n v="0.36249999999999999"/>
  </r>
  <r>
    <n v="1382"/>
    <s v="US-2016-100566"/>
    <x v="323"/>
    <d v="2016-09-09T00:00:00"/>
    <x v="1"/>
    <s v="JK-16120"/>
    <s v="Julie Kriz"/>
    <x v="2"/>
    <s v="United States"/>
    <s v="Aurora"/>
    <s v="Illinois"/>
    <n v="60505"/>
    <x v="2"/>
    <s v="FUR-FU-10003394"/>
    <x v="0"/>
    <x v="5"/>
    <s v="Tenex &quot;The Solids&quot; Textured Chair Mats"/>
    <n v="83.951999999999998"/>
    <n v="3"/>
    <n v="0.6"/>
    <n v="-90.24839999999999"/>
    <n v="-1.075"/>
  </r>
  <r>
    <n v="1383"/>
    <s v="US-2016-108504"/>
    <x v="473"/>
    <d v="2016-02-05T00:00:00"/>
    <x v="3"/>
    <s v="PP-18955"/>
    <s v="Paul Prost"/>
    <x v="2"/>
    <s v="United States"/>
    <s v="Smyrna"/>
    <s v="Georgia"/>
    <n v="30080"/>
    <x v="0"/>
    <s v="OFF-ST-10002344"/>
    <x v="1"/>
    <x v="4"/>
    <s v="Carina 42&quot;Hx23 3/4&quot;W Media Storage Unit"/>
    <n v="80.98"/>
    <n v="1"/>
    <n v="0"/>
    <n v="1.6196000000000055"/>
    <n v="2.0000000000000066E-2"/>
  </r>
  <r>
    <n v="1384"/>
    <s v="US-2016-108504"/>
    <x v="473"/>
    <d v="2016-02-05T00:00:00"/>
    <x v="3"/>
    <s v="PP-18955"/>
    <s v="Paul Prost"/>
    <x v="2"/>
    <s v="United States"/>
    <s v="Smyrna"/>
    <s v="Georgia"/>
    <n v="30080"/>
    <x v="0"/>
    <s v="OFF-PA-10001289"/>
    <x v="1"/>
    <x v="10"/>
    <s v="White Computer Printout Paper by Universal"/>
    <n v="348.84"/>
    <n v="9"/>
    <n v="0"/>
    <n v="170.9316"/>
    <n v="0.49000000000000005"/>
  </r>
  <r>
    <n v="1385"/>
    <s v="US-2016-108504"/>
    <x v="473"/>
    <d v="2016-02-05T00:00:00"/>
    <x v="3"/>
    <s v="PP-18955"/>
    <s v="Paul Prost"/>
    <x v="2"/>
    <s v="United States"/>
    <s v="Smyrna"/>
    <s v="Georgia"/>
    <n v="30080"/>
    <x v="0"/>
    <s v="OFF-FA-10000053"/>
    <x v="1"/>
    <x v="13"/>
    <s v="Revere Boxed Rubber Bands by Revere"/>
    <n v="9.4499999999999993"/>
    <n v="5"/>
    <n v="0"/>
    <n v="0.18900000000000028"/>
    <n v="2.0000000000000032E-2"/>
  </r>
  <r>
    <n v="1386"/>
    <s v="US-2016-108504"/>
    <x v="473"/>
    <d v="2016-02-05T00:00:00"/>
    <x v="3"/>
    <s v="PP-18955"/>
    <s v="Paul Prost"/>
    <x v="2"/>
    <s v="United States"/>
    <s v="Smyrna"/>
    <s v="Georgia"/>
    <n v="30080"/>
    <x v="0"/>
    <s v="FUR-FU-10004091"/>
    <x v="0"/>
    <x v="5"/>
    <s v="Eldon 200 Class Desk Accessories, Black"/>
    <n v="18.84"/>
    <n v="3"/>
    <n v="0"/>
    <n v="7.1592000000000002"/>
    <n v="0.38"/>
  </r>
  <r>
    <n v="1387"/>
    <s v="US-2016-108504"/>
    <x v="473"/>
    <d v="2016-02-05T00:00:00"/>
    <x v="3"/>
    <s v="PP-18955"/>
    <s v="Paul Prost"/>
    <x v="2"/>
    <s v="United States"/>
    <s v="Smyrna"/>
    <s v="Georgia"/>
    <n v="30080"/>
    <x v="0"/>
    <s v="FUR-BO-10004015"/>
    <x v="0"/>
    <x v="0"/>
    <s v="Bush Andora Bookcase, Maple/Graphite Gray Finish"/>
    <n v="239.98"/>
    <n v="2"/>
    <n v="0"/>
    <n v="52.795599999999979"/>
    <n v="0.21999999999999992"/>
  </r>
  <r>
    <n v="1388"/>
    <s v="US-2016-108504"/>
    <x v="473"/>
    <d v="2016-02-05T00:00:00"/>
    <x v="3"/>
    <s v="PP-18955"/>
    <s v="Paul Prost"/>
    <x v="2"/>
    <s v="United States"/>
    <s v="Smyrna"/>
    <s v="Georgia"/>
    <n v="30080"/>
    <x v="0"/>
    <s v="OFF-EN-10003001"/>
    <x v="1"/>
    <x v="12"/>
    <s v="Ames Color-File Green Diamond Border X-ray Mailers"/>
    <n v="167.96"/>
    <n v="2"/>
    <n v="0"/>
    <n v="78.941199999999995"/>
    <n v="0.47"/>
  </r>
  <r>
    <n v="1389"/>
    <s v="US-2016-108504"/>
    <x v="473"/>
    <d v="2016-02-05T00:00:00"/>
    <x v="3"/>
    <s v="PP-18955"/>
    <s v="Paul Prost"/>
    <x v="2"/>
    <s v="United States"/>
    <s v="Smyrna"/>
    <s v="Georgia"/>
    <n v="30080"/>
    <x v="0"/>
    <s v="TEC-PH-10000215"/>
    <x v="2"/>
    <x v="7"/>
    <s v="Plantronics Cordless Phone Headset with In-line Volume - M214C"/>
    <n v="104.85000000000001"/>
    <n v="3"/>
    <n v="0"/>
    <n v="28.309500000000007"/>
    <n v="0.27"/>
  </r>
  <r>
    <n v="1390"/>
    <s v="US-2016-108504"/>
    <x v="473"/>
    <d v="2016-02-05T00:00:00"/>
    <x v="3"/>
    <s v="PP-18955"/>
    <s v="Paul Prost"/>
    <x v="2"/>
    <s v="United States"/>
    <s v="Smyrna"/>
    <s v="Georgia"/>
    <n v="30080"/>
    <x v="0"/>
    <s v="TEC-PH-10003645"/>
    <x v="2"/>
    <x v="7"/>
    <s v="Aastra 57i VoIP phone"/>
    <n v="484.83000000000004"/>
    <n v="3"/>
    <n v="0"/>
    <n v="126.05580000000002"/>
    <n v="0.26"/>
  </r>
  <r>
    <n v="1391"/>
    <s v="US-2016-108504"/>
    <x v="473"/>
    <d v="2016-02-05T00:00:00"/>
    <x v="3"/>
    <s v="PP-18955"/>
    <s v="Paul Prost"/>
    <x v="2"/>
    <s v="United States"/>
    <s v="Smyrna"/>
    <s v="Georgia"/>
    <n v="30080"/>
    <x v="0"/>
    <s v="OFF-PA-10000357"/>
    <x v="1"/>
    <x v="10"/>
    <s v="White Dual Perf Computer Printout Paper, 2700 Sheets, 1 Part, Heavyweight, 20 lbs., 14 7/8 x 11"/>
    <n v="122.97"/>
    <n v="3"/>
    <n v="0"/>
    <n v="60.255300000000005"/>
    <n v="0.49000000000000005"/>
  </r>
  <r>
    <n v="1392"/>
    <s v="US-2016-108504"/>
    <x v="473"/>
    <d v="2016-02-05T00:00:00"/>
    <x v="3"/>
    <s v="PP-18955"/>
    <s v="Paul Prost"/>
    <x v="2"/>
    <s v="United States"/>
    <s v="Smyrna"/>
    <s v="Georgia"/>
    <n v="30080"/>
    <x v="0"/>
    <s v="OFF-ST-10004804"/>
    <x v="1"/>
    <x v="4"/>
    <s v="Belkin 19&quot; Vented Equipment Shelf, Black"/>
    <n v="154.44"/>
    <n v="3"/>
    <n v="0"/>
    <n v="1.5444000000000031"/>
    <n v="1.0000000000000021E-2"/>
  </r>
  <r>
    <n v="1393"/>
    <s v="US-2016-108504"/>
    <x v="473"/>
    <d v="2016-02-05T00:00:00"/>
    <x v="3"/>
    <s v="PP-18955"/>
    <s v="Paul Prost"/>
    <x v="2"/>
    <s v="United States"/>
    <s v="Smyrna"/>
    <s v="Georgia"/>
    <n v="30080"/>
    <x v="0"/>
    <s v="OFF-PA-10003892"/>
    <x v="1"/>
    <x v="10"/>
    <s v="Xerox 1943"/>
    <n v="342.37"/>
    <n v="7"/>
    <n v="0"/>
    <n v="160.91389999999998"/>
    <n v="0.47"/>
  </r>
  <r>
    <n v="1394"/>
    <s v="CA-2017-124828"/>
    <x v="445"/>
    <d v="2017-07-04T00:00:00"/>
    <x v="2"/>
    <s v="YS-21880"/>
    <s v="Yana Sorensen"/>
    <x v="1"/>
    <s v="United States"/>
    <s v="Burlington"/>
    <s v="North Carolina"/>
    <n v="27217"/>
    <x v="0"/>
    <s v="OFF-AR-10003514"/>
    <x v="1"/>
    <x v="6"/>
    <s v="4009 Highlighters by Sanford"/>
    <n v="9.5519999999999996"/>
    <n v="3"/>
    <n v="0.2"/>
    <n v="1.5521999999999991"/>
    <n v="0.16249999999999992"/>
  </r>
  <r>
    <n v="1395"/>
    <s v="US-2017-117247"/>
    <x v="449"/>
    <d v="2017-10-14T00:00:00"/>
    <x v="1"/>
    <s v="CK-12760"/>
    <s v="Cyma Kinney"/>
    <x v="1"/>
    <s v="United States"/>
    <s v="Aurora"/>
    <s v="Illinois"/>
    <n v="60505"/>
    <x v="2"/>
    <s v="FUR-TA-10002958"/>
    <x v="0"/>
    <x v="3"/>
    <s v="Bevis Oval Conference Table, Walnut"/>
    <n v="652.45000000000005"/>
    <n v="5"/>
    <n v="0.5"/>
    <n v="-430.61700000000019"/>
    <n v="-0.66000000000000025"/>
  </r>
  <r>
    <n v="1396"/>
    <s v="US-2017-117247"/>
    <x v="449"/>
    <d v="2017-10-14T00:00:00"/>
    <x v="1"/>
    <s v="CK-12760"/>
    <s v="Cyma Kinney"/>
    <x v="1"/>
    <s v="United States"/>
    <s v="Aurora"/>
    <s v="Illinois"/>
    <n v="60505"/>
    <x v="2"/>
    <s v="FUR-TA-10001676"/>
    <x v="0"/>
    <x v="3"/>
    <s v="Hon 61000 Series Interactive Training Tables"/>
    <n v="66.644999999999996"/>
    <n v="3"/>
    <n v="0.5"/>
    <n v="-42.652799999999999"/>
    <n v="-0.64"/>
  </r>
  <r>
    <n v="1397"/>
    <s v="CA-2016-124485"/>
    <x v="390"/>
    <d v="2016-11-26T00:00:00"/>
    <x v="2"/>
    <s v="NC-18340"/>
    <s v="Nat Carroll"/>
    <x v="0"/>
    <s v="United States"/>
    <s v="New York City"/>
    <s v="New York"/>
    <n v="10035"/>
    <x v="3"/>
    <s v="OFF-BI-10000822"/>
    <x v="1"/>
    <x v="8"/>
    <s v="Acco PRESSTEX Data Binder with Storage Hooks, Light Blue, 9 1/2&quot; X 11&quot;"/>
    <n v="17.216000000000001"/>
    <n v="4"/>
    <n v="0.2"/>
    <n v="6.025599999999999"/>
    <n v="0.34999999999999992"/>
  </r>
  <r>
    <n v="1398"/>
    <s v="CA-2016-124485"/>
    <x v="390"/>
    <d v="2016-11-26T00:00:00"/>
    <x v="2"/>
    <s v="NC-18340"/>
    <s v="Nat Carroll"/>
    <x v="0"/>
    <s v="United States"/>
    <s v="New York City"/>
    <s v="New York"/>
    <n v="10035"/>
    <x v="3"/>
    <s v="OFF-PA-10004971"/>
    <x v="1"/>
    <x v="10"/>
    <s v="Xerox 196"/>
    <n v="11.56"/>
    <n v="2"/>
    <n v="0"/>
    <n v="5.6644000000000005"/>
    <n v="0.49000000000000005"/>
  </r>
  <r>
    <n v="1399"/>
    <s v="CA-2016-124485"/>
    <x v="390"/>
    <d v="2016-11-26T00:00:00"/>
    <x v="2"/>
    <s v="NC-18340"/>
    <s v="Nat Carroll"/>
    <x v="0"/>
    <s v="United States"/>
    <s v="New York City"/>
    <s v="New York"/>
    <n v="10035"/>
    <x v="3"/>
    <s v="TEC-AC-10002323"/>
    <x v="2"/>
    <x v="11"/>
    <s v="SanDisk Ultra 32 GB MicroSDHC Class 10 Memory Card"/>
    <n v="88.4"/>
    <n v="4"/>
    <n v="0"/>
    <n v="11.492000000000004"/>
    <n v="0.13000000000000003"/>
  </r>
  <r>
    <n v="1400"/>
    <s v="CA-2016-124485"/>
    <x v="390"/>
    <d v="2016-11-26T00:00:00"/>
    <x v="2"/>
    <s v="NC-18340"/>
    <s v="Nat Carroll"/>
    <x v="0"/>
    <s v="United States"/>
    <s v="New York City"/>
    <s v="New York"/>
    <n v="10035"/>
    <x v="3"/>
    <s v="OFF-PA-10004888"/>
    <x v="1"/>
    <x v="10"/>
    <s v="Xerox 217"/>
    <n v="6.48"/>
    <n v="1"/>
    <n v="0"/>
    <n v="3.1104000000000003"/>
    <n v="0.48000000000000004"/>
  </r>
  <r>
    <n v="1401"/>
    <s v="CA-2016-159212"/>
    <x v="474"/>
    <d v="2016-11-05T00:00:00"/>
    <x v="1"/>
    <s v="KM-16375"/>
    <s v="Katherine Murray"/>
    <x v="2"/>
    <s v="United States"/>
    <s v="Salem"/>
    <s v="Virginia"/>
    <n v="24153"/>
    <x v="0"/>
    <s v="TEC-PH-10003988"/>
    <x v="2"/>
    <x v="7"/>
    <s v="LF Elite 3D Dazzle Designer Hard Case Cover, Lf Stylus Pen and Wiper For Apple Iphone 5c Mini Lite"/>
    <n v="21.8"/>
    <n v="2"/>
    <n v="0"/>
    <n v="6.104000000000001"/>
    <n v="0.28000000000000003"/>
  </r>
  <r>
    <n v="1402"/>
    <s v="CA-2016-159212"/>
    <x v="474"/>
    <d v="2016-11-05T00:00:00"/>
    <x v="1"/>
    <s v="KM-16375"/>
    <s v="Katherine Murray"/>
    <x v="2"/>
    <s v="United States"/>
    <s v="Salem"/>
    <s v="Virginia"/>
    <n v="24153"/>
    <x v="0"/>
    <s v="OFF-EN-10002230"/>
    <x v="1"/>
    <x v="12"/>
    <s v="Airmail Envelopes"/>
    <n v="251.79000000000002"/>
    <n v="3"/>
    <n v="0"/>
    <n v="118.34129999999999"/>
    <n v="0.46999999999999992"/>
  </r>
  <r>
    <n v="1403"/>
    <s v="US-2016-161396"/>
    <x v="475"/>
    <d v="2016-04-25T00:00:00"/>
    <x v="1"/>
    <s v="GM-14455"/>
    <s v="Gary Mitchum"/>
    <x v="2"/>
    <s v="United States"/>
    <s v="Columbus"/>
    <s v="Ohio"/>
    <n v="43229"/>
    <x v="3"/>
    <s v="FUR-TA-10002622"/>
    <x v="0"/>
    <x v="3"/>
    <s v="Bush Andora Conference Table, Maple/Graphite Gray Finish"/>
    <n v="205.17599999999999"/>
    <n v="2"/>
    <n v="0.4"/>
    <n v="-58.133199999999988"/>
    <n v="-0.28333333333333327"/>
  </r>
  <r>
    <n v="1404"/>
    <s v="US-2016-161396"/>
    <x v="475"/>
    <d v="2016-04-25T00:00:00"/>
    <x v="1"/>
    <s v="GM-14455"/>
    <s v="Gary Mitchum"/>
    <x v="2"/>
    <s v="United States"/>
    <s v="Columbus"/>
    <s v="Ohio"/>
    <n v="43229"/>
    <x v="3"/>
    <s v="OFF-PA-10000418"/>
    <x v="1"/>
    <x v="10"/>
    <s v="Xerox 189"/>
    <n v="419.4"/>
    <n v="5"/>
    <n v="0.2"/>
    <n v="146.79"/>
    <n v="0.35"/>
  </r>
  <r>
    <n v="1405"/>
    <s v="US-2014-118486"/>
    <x v="322"/>
    <d v="2014-04-08T00:00:00"/>
    <x v="2"/>
    <s v="SD-20485"/>
    <s v="Shirley Daniels"/>
    <x v="2"/>
    <s v="United States"/>
    <s v="Philadelphia"/>
    <s v="Pennsylvania"/>
    <n v="19143"/>
    <x v="3"/>
    <s v="OFF-SU-10004498"/>
    <x v="1"/>
    <x v="14"/>
    <s v="Martin-Yale Premier Letter Opener"/>
    <n v="10.304000000000002"/>
    <n v="1"/>
    <n v="0.2"/>
    <n v="-2.1896000000000004"/>
    <n v="-0.21249999999999999"/>
  </r>
  <r>
    <n v="1406"/>
    <s v="US-2014-118486"/>
    <x v="322"/>
    <d v="2014-04-08T00:00:00"/>
    <x v="2"/>
    <s v="SD-20485"/>
    <s v="Shirley Daniels"/>
    <x v="2"/>
    <s v="United States"/>
    <s v="Philadelphia"/>
    <s v="Pennsylvania"/>
    <n v="19143"/>
    <x v="3"/>
    <s v="FUR-TA-10001039"/>
    <x v="0"/>
    <x v="3"/>
    <s v="KI Adjustable-Height Table"/>
    <n v="154.76400000000001"/>
    <n v="3"/>
    <n v="0.4"/>
    <n v="-36.11160000000001"/>
    <n v="-0.23333333333333339"/>
  </r>
  <r>
    <n v="1407"/>
    <s v="US-2014-118486"/>
    <x v="322"/>
    <d v="2014-04-08T00:00:00"/>
    <x v="2"/>
    <s v="SD-20485"/>
    <s v="Shirley Daniels"/>
    <x v="2"/>
    <s v="United States"/>
    <s v="Philadelphia"/>
    <s v="Pennsylvania"/>
    <n v="19143"/>
    <x v="3"/>
    <s v="TEC-AC-10004659"/>
    <x v="2"/>
    <x v="11"/>
    <s v="Imation Secure+ Hardware Encrypted USB 2.0 Flash Drive; 16GB"/>
    <n v="116.78399999999999"/>
    <n v="2"/>
    <n v="0.2"/>
    <n v="21.896999999999991"/>
    <n v="0.18749999999999994"/>
  </r>
  <r>
    <n v="1408"/>
    <s v="CA-2016-130407"/>
    <x v="476"/>
    <d v="2016-09-06T00:00:00"/>
    <x v="1"/>
    <s v="KD-16270"/>
    <s v="Karen Daniels"/>
    <x v="0"/>
    <s v="United States"/>
    <s v="New York City"/>
    <s v="New York"/>
    <n v="10024"/>
    <x v="3"/>
    <s v="OFF-AR-10002240"/>
    <x v="1"/>
    <x v="6"/>
    <s v="Panasonic KP-150 Electric Pencil Sharpener"/>
    <n v="75.48"/>
    <n v="2"/>
    <n v="0"/>
    <n v="19.6248"/>
    <n v="0.26"/>
  </r>
  <r>
    <n v="1409"/>
    <s v="CA-2016-130407"/>
    <x v="476"/>
    <d v="2016-09-06T00:00:00"/>
    <x v="1"/>
    <s v="KD-16270"/>
    <s v="Karen Daniels"/>
    <x v="0"/>
    <s v="United States"/>
    <s v="New York City"/>
    <s v="New York"/>
    <n v="10024"/>
    <x v="3"/>
    <s v="FUR-FU-10001967"/>
    <x v="0"/>
    <x v="5"/>
    <s v="Telescoping Adjustable Floor Lamp"/>
    <n v="39.979999999999997"/>
    <n v="2"/>
    <n v="0"/>
    <n v="9.9949999999999974"/>
    <n v="0.24999999999999994"/>
  </r>
  <r>
    <n v="1410"/>
    <s v="US-2016-122245"/>
    <x v="477"/>
    <d v="2016-09-30T00:00:00"/>
    <x v="1"/>
    <s v="AB-10105"/>
    <s v="Adrian Barton"/>
    <x v="0"/>
    <s v="United States"/>
    <s v="Phoenix"/>
    <s v="Arizona"/>
    <n v="85023"/>
    <x v="1"/>
    <s v="FUR-TA-10002356"/>
    <x v="0"/>
    <x v="3"/>
    <s v="Bevis Boat-Shaped Conference Table"/>
    <n v="393.16500000000002"/>
    <n v="3"/>
    <n v="0.5"/>
    <n v="-204.44580000000005"/>
    <n v="-0.52000000000000013"/>
  </r>
  <r>
    <n v="1411"/>
    <s v="CA-2017-105144"/>
    <x v="259"/>
    <d v="2017-11-11T00:00:00"/>
    <x v="1"/>
    <s v="SZ-20035"/>
    <s v="Sam Zeldin"/>
    <x v="2"/>
    <s v="United States"/>
    <s v="Grand Prairie"/>
    <s v="Texas"/>
    <n v="75051"/>
    <x v="2"/>
    <s v="OFF-LA-10003923"/>
    <x v="1"/>
    <x v="2"/>
    <s v="Alphabetical Labels for Top Tab Filing"/>
    <n v="23.680000000000003"/>
    <n v="2"/>
    <n v="0.2"/>
    <n v="8.879999999999999"/>
    <n v="0.37499999999999989"/>
  </r>
  <r>
    <n v="1412"/>
    <s v="CA-2016-136329"/>
    <x v="478"/>
    <d v="2016-07-13T00:00:00"/>
    <x v="1"/>
    <s v="JD-15895"/>
    <s v="Jonathan Doherty"/>
    <x v="1"/>
    <s v="United States"/>
    <s v="New York City"/>
    <s v="New York"/>
    <n v="10035"/>
    <x v="3"/>
    <s v="FUR-CH-10002335"/>
    <x v="0"/>
    <x v="1"/>
    <s v="Hon GuestStacker Chair"/>
    <n v="408.00599999999997"/>
    <n v="2"/>
    <n v="0.1"/>
    <n v="72.534400000000005"/>
    <n v="0.17777777777777781"/>
  </r>
  <r>
    <n v="1413"/>
    <s v="CA-2016-136329"/>
    <x v="478"/>
    <d v="2016-07-13T00:00:00"/>
    <x v="1"/>
    <s v="JD-15895"/>
    <s v="Jonathan Doherty"/>
    <x v="1"/>
    <s v="United States"/>
    <s v="New York City"/>
    <s v="New York"/>
    <n v="10035"/>
    <x v="3"/>
    <s v="FUR-FU-10000723"/>
    <x v="0"/>
    <x v="5"/>
    <s v="Deflect-o EconoMat Studded, No Bevel Mat for Low Pile Carpeting"/>
    <n v="165.28"/>
    <n v="4"/>
    <n v="0"/>
    <n v="14.875200000000007"/>
    <n v="9.0000000000000038E-2"/>
  </r>
  <r>
    <n v="1414"/>
    <s v="CA-2014-146640"/>
    <x v="479"/>
    <d v="2014-07-05T00:00:00"/>
    <x v="1"/>
    <s v="HA-14905"/>
    <s v="Helen Abelman"/>
    <x v="0"/>
    <s v="United States"/>
    <s v="New York City"/>
    <s v="New York"/>
    <n v="10024"/>
    <x v="3"/>
    <s v="OFF-BI-10002867"/>
    <x v="1"/>
    <x v="8"/>
    <s v="GBC Recycled Regency Composition Covers"/>
    <n v="334.76800000000003"/>
    <n v="7"/>
    <n v="0.2"/>
    <n v="108.79959999999997"/>
    <n v="0.3249999999999999"/>
  </r>
  <r>
    <n v="1415"/>
    <s v="CA-2017-115994"/>
    <x v="480"/>
    <d v="2017-01-31T00:00:00"/>
    <x v="0"/>
    <s v="BT-11305"/>
    <s v="Beth Thompson"/>
    <x v="2"/>
    <s v="United States"/>
    <s v="Costa Mesa"/>
    <s v="California"/>
    <n v="92627"/>
    <x v="1"/>
    <s v="TEC-AC-10000580"/>
    <x v="2"/>
    <x v="11"/>
    <s v="Logitech G13 Programmable Gameboard with LCD Display"/>
    <n v="239.96999999999997"/>
    <n v="3"/>
    <n v="0"/>
    <n v="26.39670000000001"/>
    <n v="0.11000000000000006"/>
  </r>
  <r>
    <n v="1416"/>
    <s v="CA-2017-115994"/>
    <x v="480"/>
    <d v="2017-01-31T00:00:00"/>
    <x v="0"/>
    <s v="BT-11305"/>
    <s v="Beth Thompson"/>
    <x v="2"/>
    <s v="United States"/>
    <s v="Costa Mesa"/>
    <s v="California"/>
    <n v="92627"/>
    <x v="1"/>
    <s v="FUR-FU-10003976"/>
    <x v="0"/>
    <x v="5"/>
    <s v="DAX Executive Solid Wood Document Frame, Desktop or Hang, Mahogany, 5 x 7"/>
    <n v="37.74"/>
    <n v="3"/>
    <n v="0"/>
    <n v="12.831599999999996"/>
    <n v="0.33999999999999986"/>
  </r>
  <r>
    <n v="1417"/>
    <s v="CA-2015-126697"/>
    <x v="481"/>
    <d v="2015-09-24T00:00:00"/>
    <x v="2"/>
    <s v="SV-20815"/>
    <s v="Stuart Van"/>
    <x v="1"/>
    <s v="United States"/>
    <s v="Houston"/>
    <s v="Texas"/>
    <n v="77041"/>
    <x v="2"/>
    <s v="TEC-PH-10002922"/>
    <x v="2"/>
    <x v="7"/>
    <s v="ShoreTel ShorePhone IP 230 VoIP phone"/>
    <n v="946.34400000000005"/>
    <n v="7"/>
    <n v="0.2"/>
    <n v="118.29299999999989"/>
    <n v="0.12499999999999988"/>
  </r>
  <r>
    <n v="1418"/>
    <s v="CA-2015-126697"/>
    <x v="481"/>
    <d v="2015-09-24T00:00:00"/>
    <x v="2"/>
    <s v="SV-20815"/>
    <s v="Stuart Van"/>
    <x v="1"/>
    <s v="United States"/>
    <s v="Houston"/>
    <s v="Texas"/>
    <n v="77041"/>
    <x v="2"/>
    <s v="TEC-AC-10004353"/>
    <x v="2"/>
    <x v="11"/>
    <s v="Hypercom P1300 Pinpad"/>
    <n v="151.20000000000002"/>
    <n v="3"/>
    <n v="0.2"/>
    <n v="32.130000000000003"/>
    <n v="0.21249999999999999"/>
  </r>
  <r>
    <n v="1419"/>
    <s v="CA-2015-126697"/>
    <x v="481"/>
    <d v="2015-09-24T00:00:00"/>
    <x v="2"/>
    <s v="SV-20815"/>
    <s v="Stuart Van"/>
    <x v="1"/>
    <s v="United States"/>
    <s v="Houston"/>
    <s v="Texas"/>
    <n v="77041"/>
    <x v="2"/>
    <s v="FUR-FU-10001706"/>
    <x v="0"/>
    <x v="5"/>
    <s v="Longer-Life Soft White Bulbs"/>
    <n v="4.9280000000000008"/>
    <n v="4"/>
    <n v="0.6"/>
    <n v="-1.4783999999999997"/>
    <n v="-0.29999999999999988"/>
  </r>
  <r>
    <n v="1420"/>
    <s v="CA-2015-124800"/>
    <x v="120"/>
    <d v="2015-09-30T00:00:00"/>
    <x v="1"/>
    <s v="RW-19540"/>
    <s v="Rick Wilson"/>
    <x v="1"/>
    <s v="United States"/>
    <s v="Mesa"/>
    <s v="Arizona"/>
    <n v="85204"/>
    <x v="1"/>
    <s v="OFF-PA-10000501"/>
    <x v="1"/>
    <x v="10"/>
    <s v="Petty Cash Envelope"/>
    <n v="86.272000000000006"/>
    <n v="4"/>
    <n v="0.2"/>
    <n v="31.273599999999998"/>
    <n v="0.36249999999999993"/>
  </r>
  <r>
    <n v="1421"/>
    <s v="CA-2015-124800"/>
    <x v="120"/>
    <d v="2015-09-30T00:00:00"/>
    <x v="1"/>
    <s v="RW-19540"/>
    <s v="Rick Wilson"/>
    <x v="1"/>
    <s v="United States"/>
    <s v="Mesa"/>
    <s v="Arizona"/>
    <n v="85204"/>
    <x v="1"/>
    <s v="OFF-BI-10000778"/>
    <x v="1"/>
    <x v="8"/>
    <s v="GBC VeloBinder Electric Binding Machine"/>
    <n v="72.588000000000008"/>
    <n v="2"/>
    <n v="0.7"/>
    <n v="-48.391999999999982"/>
    <n v="-0.6666666666666663"/>
  </r>
  <r>
    <n v="1422"/>
    <s v="CA-2015-124800"/>
    <x v="120"/>
    <d v="2015-09-30T00:00:00"/>
    <x v="1"/>
    <s v="RW-19540"/>
    <s v="Rick Wilson"/>
    <x v="1"/>
    <s v="United States"/>
    <s v="Mesa"/>
    <s v="Arizona"/>
    <n v="85204"/>
    <x v="1"/>
    <s v="OFF-AP-10004980"/>
    <x v="1"/>
    <x v="9"/>
    <s v="3M Replacement Filter for Office Air Cleaner for 20' x 33' Room"/>
    <n v="60.672000000000004"/>
    <n v="2"/>
    <n v="0.2"/>
    <n v="14.409600000000003"/>
    <n v="0.23750000000000004"/>
  </r>
  <r>
    <n v="1423"/>
    <s v="CA-2015-124800"/>
    <x v="120"/>
    <d v="2015-09-30T00:00:00"/>
    <x v="1"/>
    <s v="RW-19540"/>
    <s v="Rick Wilson"/>
    <x v="1"/>
    <s v="United States"/>
    <s v="Mesa"/>
    <s v="Arizona"/>
    <n v="85204"/>
    <x v="1"/>
    <s v="OFF-BI-10003984"/>
    <x v="1"/>
    <x v="8"/>
    <s v="Lock-Up Easel 'Spel-Binder'"/>
    <n v="77.031000000000006"/>
    <n v="9"/>
    <n v="0.7"/>
    <n v="-59.057100000000005"/>
    <n v="-0.76666666666666672"/>
  </r>
  <r>
    <n v="1424"/>
    <s v="CA-2015-124800"/>
    <x v="120"/>
    <d v="2015-09-30T00:00:00"/>
    <x v="1"/>
    <s v="RW-19540"/>
    <s v="Rick Wilson"/>
    <x v="1"/>
    <s v="United States"/>
    <s v="Mesa"/>
    <s v="Arizona"/>
    <n v="85204"/>
    <x v="1"/>
    <s v="OFF-ST-10000798"/>
    <x v="1"/>
    <x v="4"/>
    <s v="2300 Heavy-Duty Transfer File Systems by Perma"/>
    <n v="119.90400000000001"/>
    <n v="6"/>
    <n v="0.2"/>
    <n v="-1.4988000000000135"/>
    <n v="-1.2500000000000112E-2"/>
  </r>
  <r>
    <n v="1425"/>
    <s v="CA-2015-124800"/>
    <x v="120"/>
    <d v="2015-09-30T00:00:00"/>
    <x v="1"/>
    <s v="RW-19540"/>
    <s v="Rick Wilson"/>
    <x v="1"/>
    <s v="United States"/>
    <s v="Mesa"/>
    <s v="Arizona"/>
    <n v="85204"/>
    <x v="1"/>
    <s v="TEC-PH-10001750"/>
    <x v="2"/>
    <x v="7"/>
    <s v="Samsung Rugby III"/>
    <n v="263.96000000000004"/>
    <n v="5"/>
    <n v="0.2"/>
    <n v="23.096500000000006"/>
    <n v="8.7500000000000008E-2"/>
  </r>
  <r>
    <n v="1426"/>
    <s v="CA-2015-124800"/>
    <x v="120"/>
    <d v="2015-09-30T00:00:00"/>
    <x v="1"/>
    <s v="RW-19540"/>
    <s v="Rick Wilson"/>
    <x v="1"/>
    <s v="United States"/>
    <s v="Mesa"/>
    <s v="Arizona"/>
    <n v="85204"/>
    <x v="1"/>
    <s v="OFF-ST-10002743"/>
    <x v="1"/>
    <x v="4"/>
    <s v="SAFCO Boltless Steel Shelving"/>
    <n v="363.64800000000002"/>
    <n v="4"/>
    <n v="0.2"/>
    <n v="-86.366400000000027"/>
    <n v="-0.23750000000000007"/>
  </r>
  <r>
    <n v="1427"/>
    <s v="US-2015-164448"/>
    <x v="89"/>
    <d v="2015-11-04T00:00:00"/>
    <x v="0"/>
    <s v="DK-12835"/>
    <s v="Damala Kotsonis"/>
    <x v="1"/>
    <s v="United States"/>
    <s v="Salinas"/>
    <s v="California"/>
    <n v="93905"/>
    <x v="1"/>
    <s v="OFF-BI-10002949"/>
    <x v="1"/>
    <x v="8"/>
    <s v="Prestige Round Ring Binders"/>
    <n v="9.7280000000000015"/>
    <n v="2"/>
    <n v="0.2"/>
    <n v="3.283199999999999"/>
    <n v="0.33749999999999986"/>
  </r>
  <r>
    <n v="1428"/>
    <s v="US-2015-164448"/>
    <x v="89"/>
    <d v="2015-11-04T00:00:00"/>
    <x v="0"/>
    <s v="DK-12835"/>
    <s v="Damala Kotsonis"/>
    <x v="1"/>
    <s v="United States"/>
    <s v="Salinas"/>
    <s v="California"/>
    <n v="93905"/>
    <x v="1"/>
    <s v="OFF-EN-10002600"/>
    <x v="1"/>
    <x v="12"/>
    <s v="Redi-Strip #10 Envelopes, 4 1/8 x 9 1/2"/>
    <n v="14.75"/>
    <n v="5"/>
    <n v="0"/>
    <n v="7.08"/>
    <n v="0.48"/>
  </r>
  <r>
    <n v="1429"/>
    <s v="US-2015-164448"/>
    <x v="89"/>
    <d v="2015-11-04T00:00:00"/>
    <x v="0"/>
    <s v="DK-12835"/>
    <s v="Damala Kotsonis"/>
    <x v="1"/>
    <s v="United States"/>
    <s v="Salinas"/>
    <s v="California"/>
    <n v="93905"/>
    <x v="1"/>
    <s v="OFF-BI-10003708"/>
    <x v="1"/>
    <x v="8"/>
    <s v="Acco Four Pocket Poly Ring Binder with Label Holder, Smoke, 1&quot;"/>
    <n v="29.800000000000004"/>
    <n v="5"/>
    <n v="0.2"/>
    <n v="9.3124999999999982"/>
    <n v="0.31249999999999989"/>
  </r>
  <r>
    <n v="1430"/>
    <s v="US-2015-164448"/>
    <x v="89"/>
    <d v="2015-11-04T00:00:00"/>
    <x v="0"/>
    <s v="DK-12835"/>
    <s v="Damala Kotsonis"/>
    <x v="1"/>
    <s v="United States"/>
    <s v="Salinas"/>
    <s v="California"/>
    <n v="93905"/>
    <x v="1"/>
    <s v="OFF-LA-10003510"/>
    <x v="1"/>
    <x v="2"/>
    <s v="Avery 4027 File Folder Labels for Dot Matrix Printers, 5000 Labels per Box, White"/>
    <n v="427.42"/>
    <n v="14"/>
    <n v="0"/>
    <n v="196.61320000000001"/>
    <n v="0.46"/>
  </r>
  <r>
    <n v="1431"/>
    <s v="CA-2017-122700"/>
    <x v="200"/>
    <d v="2017-11-30T00:00:00"/>
    <x v="1"/>
    <s v="LT-17110"/>
    <s v="Liz Thompson"/>
    <x v="0"/>
    <s v="United States"/>
    <s v="Columbus"/>
    <s v="Ohio"/>
    <n v="43229"/>
    <x v="3"/>
    <s v="TEC-PH-10003092"/>
    <x v="2"/>
    <x v="7"/>
    <s v="Motorola L804"/>
    <n v="220.75200000000001"/>
    <n v="8"/>
    <n v="0.4"/>
    <n v="-40.47120000000001"/>
    <n v="-0.18333333333333338"/>
  </r>
  <r>
    <n v="1432"/>
    <s v="CA-2014-120768"/>
    <x v="174"/>
    <d v="2014-12-21T00:00:00"/>
    <x v="0"/>
    <s v="IM-15070"/>
    <s v="Irene Maddox"/>
    <x v="0"/>
    <s v="United States"/>
    <s v="Florence"/>
    <s v="Alabama"/>
    <n v="35630"/>
    <x v="0"/>
    <s v="OFF-BI-10001191"/>
    <x v="1"/>
    <x v="8"/>
    <s v="Canvas Sectional Post Binders"/>
    <n v="152.76"/>
    <n v="6"/>
    <n v="0"/>
    <n v="74.852400000000003"/>
    <n v="0.49000000000000005"/>
  </r>
  <r>
    <n v="1433"/>
    <s v="CA-2014-120768"/>
    <x v="174"/>
    <d v="2014-12-21T00:00:00"/>
    <x v="0"/>
    <s v="IM-15070"/>
    <s v="Irene Maddox"/>
    <x v="0"/>
    <s v="United States"/>
    <s v="Florence"/>
    <s v="Alabama"/>
    <n v="35630"/>
    <x v="0"/>
    <s v="OFF-SU-10004115"/>
    <x v="1"/>
    <x v="14"/>
    <s v="Acme Stainless Steel Office Snips"/>
    <n v="7.27"/>
    <n v="1"/>
    <n v="0"/>
    <n v="1.9629000000000003"/>
    <n v="0.27000000000000007"/>
  </r>
  <r>
    <n v="1434"/>
    <s v="CA-2014-120768"/>
    <x v="174"/>
    <d v="2014-12-21T00:00:00"/>
    <x v="0"/>
    <s v="IM-15070"/>
    <s v="Irene Maddox"/>
    <x v="0"/>
    <s v="United States"/>
    <s v="Florence"/>
    <s v="Alabama"/>
    <n v="35630"/>
    <x v="0"/>
    <s v="FUR-CH-10000513"/>
    <x v="0"/>
    <x v="1"/>
    <s v="High-Back Leather Manager's Chair"/>
    <n v="1819.8600000000001"/>
    <n v="14"/>
    <n v="0"/>
    <n v="163.78740000000002"/>
    <n v="9.0000000000000011E-2"/>
  </r>
  <r>
    <n v="1435"/>
    <s v="US-2016-153129"/>
    <x v="482"/>
    <d v="2016-12-30T00:00:00"/>
    <x v="1"/>
    <s v="FP-14320"/>
    <s v="Frank Preis"/>
    <x v="0"/>
    <s v="United States"/>
    <s v="Seattle"/>
    <s v="Washington"/>
    <n v="98105"/>
    <x v="1"/>
    <s v="OFF-PA-10003673"/>
    <x v="1"/>
    <x v="10"/>
    <s v="Strathmore Photo Mount Cards"/>
    <n v="33.9"/>
    <n v="5"/>
    <n v="0"/>
    <n v="15.593999999999999"/>
    <n v="0.46"/>
  </r>
  <r>
    <n v="1436"/>
    <s v="CA-2017-106852"/>
    <x v="308"/>
    <d v="2017-06-27T00:00:00"/>
    <x v="1"/>
    <s v="ST-20530"/>
    <s v="Shui Tom"/>
    <x v="0"/>
    <s v="United States"/>
    <s v="Parma"/>
    <s v="Ohio"/>
    <n v="44134"/>
    <x v="3"/>
    <s v="OFF-PA-10001639"/>
    <x v="1"/>
    <x v="10"/>
    <s v="Xerox 203"/>
    <n v="31.104000000000006"/>
    <n v="6"/>
    <n v="0.2"/>
    <n v="10.8864"/>
    <n v="0.34999999999999992"/>
  </r>
  <r>
    <n v="1437"/>
    <s v="CA-2017-106852"/>
    <x v="308"/>
    <d v="2017-06-27T00:00:00"/>
    <x v="1"/>
    <s v="ST-20530"/>
    <s v="Shui Tom"/>
    <x v="0"/>
    <s v="United States"/>
    <s v="Parma"/>
    <s v="Ohio"/>
    <n v="44134"/>
    <x v="3"/>
    <s v="OFF-AR-10003829"/>
    <x v="1"/>
    <x v="6"/>
    <s v="Newell 35"/>
    <n v="5.2480000000000002"/>
    <n v="2"/>
    <n v="0.2"/>
    <n v="0.59039999999999915"/>
    <n v="0.11249999999999984"/>
  </r>
  <r>
    <n v="1438"/>
    <s v="CA-2015-139731"/>
    <x v="52"/>
    <d v="2015-10-15T00:00:00"/>
    <x v="3"/>
    <s v="JE-15745"/>
    <s v="Joel Eaton"/>
    <x v="0"/>
    <s v="United States"/>
    <s v="Amarillo"/>
    <s v="Texas"/>
    <n v="79109"/>
    <x v="2"/>
    <s v="TEC-AC-10004975"/>
    <x v="2"/>
    <x v="11"/>
    <s v="Plantronics Audio 995 Wireless Stereo Headset"/>
    <n v="263.88"/>
    <n v="3"/>
    <n v="0.2"/>
    <n v="42.880500000000012"/>
    <n v="0.16250000000000006"/>
  </r>
  <r>
    <n v="1439"/>
    <s v="CA-2015-139731"/>
    <x v="52"/>
    <d v="2015-10-15T00:00:00"/>
    <x v="3"/>
    <s v="JE-15745"/>
    <s v="Joel Eaton"/>
    <x v="0"/>
    <s v="United States"/>
    <s v="Amarillo"/>
    <s v="Texas"/>
    <n v="79109"/>
    <x v="2"/>
    <s v="FUR-CH-10002024"/>
    <x v="0"/>
    <x v="1"/>
    <s v="HON 5400 Series Task Chairs for Big and Tall"/>
    <n v="2453.4299999999998"/>
    <n v="5"/>
    <n v="0.3"/>
    <n v="-350.4899999999999"/>
    <n v="-0.14285714285714282"/>
  </r>
  <r>
    <n v="1440"/>
    <s v="CA-2017-122735"/>
    <x v="483"/>
    <d v="2017-04-15T00:00:00"/>
    <x v="0"/>
    <s v="BD-11320"/>
    <s v="Bill Donatelli"/>
    <x v="0"/>
    <s v="United States"/>
    <s v="Providence"/>
    <s v="Rhode Island"/>
    <n v="2908"/>
    <x v="3"/>
    <s v="OFF-BI-10004364"/>
    <x v="1"/>
    <x v="8"/>
    <s v="Storex Dura Pro Binders"/>
    <n v="29.700000000000003"/>
    <n v="5"/>
    <n v="0"/>
    <n v="13.365"/>
    <n v="0.44999999999999996"/>
  </r>
  <r>
    <n v="1441"/>
    <s v="CA-2017-122735"/>
    <x v="483"/>
    <d v="2017-04-15T00:00:00"/>
    <x v="0"/>
    <s v="BD-11320"/>
    <s v="Bill Donatelli"/>
    <x v="0"/>
    <s v="United States"/>
    <s v="Providence"/>
    <s v="Rhode Island"/>
    <n v="2908"/>
    <x v="3"/>
    <s v="OFF-PA-10001712"/>
    <x v="1"/>
    <x v="10"/>
    <s v="Xerox 1948"/>
    <n v="39.96"/>
    <n v="4"/>
    <n v="0"/>
    <n v="17.981999999999999"/>
    <n v="0.44999999999999996"/>
  </r>
  <r>
    <n v="1442"/>
    <s v="CA-2017-128160"/>
    <x v="484"/>
    <d v="2017-12-24T00:00:00"/>
    <x v="0"/>
    <s v="MM-17920"/>
    <s v="Michael Moore"/>
    <x v="0"/>
    <s v="United States"/>
    <s v="San Francisco"/>
    <s v="California"/>
    <n v="94110"/>
    <x v="1"/>
    <s v="OFF-BI-10001510"/>
    <x v="1"/>
    <x v="8"/>
    <s v="Deluxe Heavy-Duty Vinyl Round Ring Binder"/>
    <n v="36.672000000000004"/>
    <n v="2"/>
    <n v="0.2"/>
    <n v="11.459999999999999"/>
    <n v="0.31249999999999994"/>
  </r>
  <r>
    <n v="1443"/>
    <s v="CA-2017-117695"/>
    <x v="485"/>
    <d v="2017-08-08T00:00:00"/>
    <x v="2"/>
    <s v="PW-19030"/>
    <s v="Pauline Webber"/>
    <x v="1"/>
    <s v="United States"/>
    <s v="Richmond"/>
    <s v="Kentucky"/>
    <n v="40475"/>
    <x v="0"/>
    <s v="OFF-PA-10002713"/>
    <x v="1"/>
    <x v="10"/>
    <s v="Adams Phone Message Book, 200 Message Capacity, 8 1/16” x 11”"/>
    <n v="13.76"/>
    <n v="2"/>
    <n v="0"/>
    <n v="6.3295999999999992"/>
    <n v="0.45999999999999996"/>
  </r>
  <r>
    <n v="1444"/>
    <s v="CA-2015-166135"/>
    <x v="486"/>
    <d v="2015-10-06T00:00:00"/>
    <x v="1"/>
    <s v="SC-20440"/>
    <s v="Shaun Chance"/>
    <x v="1"/>
    <s v="United States"/>
    <s v="Aurora"/>
    <s v="Colorado"/>
    <n v="80013"/>
    <x v="1"/>
    <s v="OFF-ST-10002974"/>
    <x v="1"/>
    <x v="4"/>
    <s v="Trav-L-File Heavy-Duty Shuttle II, Black"/>
    <n v="139.42400000000001"/>
    <n v="4"/>
    <n v="0.2"/>
    <n v="17.42799999999999"/>
    <n v="0.12499999999999992"/>
  </r>
  <r>
    <n v="1445"/>
    <s v="CA-2016-133725"/>
    <x v="454"/>
    <d v="2016-05-28T00:00:00"/>
    <x v="1"/>
    <s v="KL-16645"/>
    <s v="Ken Lonsdale"/>
    <x v="0"/>
    <s v="United States"/>
    <s v="Chicago"/>
    <s v="Illinois"/>
    <n v="60623"/>
    <x v="2"/>
    <s v="TEC-PH-10004165"/>
    <x v="2"/>
    <x v="7"/>
    <s v="Mitel MiVoice 5330e IP Phone"/>
    <n v="1979.9280000000001"/>
    <n v="9"/>
    <n v="0.2"/>
    <n v="148.49459999999993"/>
    <n v="7.4999999999999969E-2"/>
  </r>
  <r>
    <n v="1446"/>
    <s v="CA-2017-102337"/>
    <x v="487"/>
    <d v="2017-06-16T00:00:00"/>
    <x v="2"/>
    <s v="SD-20485"/>
    <s v="Shirley Daniels"/>
    <x v="2"/>
    <s v="United States"/>
    <s v="Chicago"/>
    <s v="Illinois"/>
    <n v="60653"/>
    <x v="2"/>
    <s v="OFF-ST-10004804"/>
    <x v="1"/>
    <x v="4"/>
    <s v="Belkin 19&quot; Vented Equipment Shelf, Black"/>
    <n v="164.73599999999999"/>
    <n v="4"/>
    <n v="0.2"/>
    <n v="-39.124799999999993"/>
    <n v="-0.23749999999999996"/>
  </r>
  <r>
    <n v="1447"/>
    <s v="CA-2017-102337"/>
    <x v="487"/>
    <d v="2017-06-16T00:00:00"/>
    <x v="2"/>
    <s v="SD-20485"/>
    <s v="Shirley Daniels"/>
    <x v="2"/>
    <s v="United States"/>
    <s v="Chicago"/>
    <s v="Illinois"/>
    <n v="60653"/>
    <x v="2"/>
    <s v="FUR-CH-10004289"/>
    <x v="0"/>
    <x v="1"/>
    <s v="Global Super Steno Chair"/>
    <n v="470.30199999999996"/>
    <n v="7"/>
    <n v="0.3"/>
    <n v="-87.341800000000035"/>
    <n v="-0.1857142857142858"/>
  </r>
  <r>
    <n v="1448"/>
    <s v="CA-2017-102337"/>
    <x v="487"/>
    <d v="2017-06-16T00:00:00"/>
    <x v="2"/>
    <s v="SD-20485"/>
    <s v="Shirley Daniels"/>
    <x v="2"/>
    <s v="United States"/>
    <s v="Chicago"/>
    <s v="Illinois"/>
    <n v="60653"/>
    <x v="2"/>
    <s v="TEC-PH-10002564"/>
    <x v="2"/>
    <x v="7"/>
    <s v="OtterBox Defender Series Case - Samsung Galaxy S4"/>
    <n v="47.984000000000002"/>
    <n v="2"/>
    <n v="0.2"/>
    <n v="5.9979999999999922"/>
    <n v="0.12499999999999983"/>
  </r>
  <r>
    <n v="1449"/>
    <s v="US-2014-112564"/>
    <x v="488"/>
    <d v="2014-04-24T00:00:00"/>
    <x v="2"/>
    <s v="TS-21160"/>
    <s v="Theresa Swint"/>
    <x v="1"/>
    <s v="United States"/>
    <s v="Philadelphia"/>
    <s v="Pennsylvania"/>
    <n v="19134"/>
    <x v="3"/>
    <s v="OFF-BI-10004876"/>
    <x v="1"/>
    <x v="8"/>
    <s v="Wilson Jones Suede Grain Vinyl Binders"/>
    <n v="2.5020000000000002"/>
    <n v="3"/>
    <n v="0.7"/>
    <n v="-1.7513999999999994"/>
    <n v="-0.69999999999999973"/>
  </r>
  <r>
    <n v="1450"/>
    <s v="CA-2015-145821"/>
    <x v="489"/>
    <d v="2015-05-07T00:00:00"/>
    <x v="1"/>
    <s v="JB-15400"/>
    <s v="Jennifer Braxton"/>
    <x v="1"/>
    <s v="United States"/>
    <s v="Los Angeles"/>
    <s v="California"/>
    <n v="90008"/>
    <x v="1"/>
    <s v="TEC-PH-10004348"/>
    <x v="2"/>
    <x v="7"/>
    <s v="OtterBox Defender Series Case - iPhone 5c"/>
    <n v="88.751999999999995"/>
    <n v="3"/>
    <n v="0.2"/>
    <n v="11.093999999999998"/>
    <n v="0.12499999999999999"/>
  </r>
  <r>
    <n v="1451"/>
    <s v="US-2015-160150"/>
    <x v="490"/>
    <d v="2015-07-20T00:00:00"/>
    <x v="2"/>
    <s v="TS-21085"/>
    <s v="Thais Sissman"/>
    <x v="0"/>
    <s v="United States"/>
    <s v="Phoenix"/>
    <s v="Arizona"/>
    <n v="85023"/>
    <x v="1"/>
    <s v="OFF-BI-10004352"/>
    <x v="1"/>
    <x v="8"/>
    <s v="Wilson Jones DublLock D-Ring Binders"/>
    <n v="2.0250000000000004"/>
    <n v="1"/>
    <n v="0.7"/>
    <n v="-1.3499999999999996"/>
    <n v="-0.66666666666666641"/>
  </r>
  <r>
    <n v="1452"/>
    <s v="CA-2016-133711"/>
    <x v="491"/>
    <d v="2016-11-29T00:00:00"/>
    <x v="2"/>
    <s v="MC-17425"/>
    <s v="Mark Cousins"/>
    <x v="1"/>
    <s v="United States"/>
    <s v="Mobile"/>
    <s v="Alabama"/>
    <n v="36608"/>
    <x v="0"/>
    <s v="OFF-PA-10001685"/>
    <x v="1"/>
    <x v="10"/>
    <s v="Easy-staple paper"/>
    <n v="70.98"/>
    <n v="7"/>
    <n v="0"/>
    <n v="34.780200000000001"/>
    <n v="0.49"/>
  </r>
  <r>
    <n v="1453"/>
    <s v="CA-2016-133711"/>
    <x v="491"/>
    <d v="2016-11-29T00:00:00"/>
    <x v="2"/>
    <s v="MC-17425"/>
    <s v="Mark Cousins"/>
    <x v="1"/>
    <s v="United States"/>
    <s v="Mobile"/>
    <s v="Alabama"/>
    <n v="36608"/>
    <x v="0"/>
    <s v="OFF-BI-10000666"/>
    <x v="1"/>
    <x v="8"/>
    <s v="Surelock Post Binders"/>
    <n v="91.679999999999993"/>
    <n v="3"/>
    <n v="0"/>
    <n v="45.839999999999996"/>
    <n v="0.5"/>
  </r>
  <r>
    <n v="1454"/>
    <s v="CA-2016-133711"/>
    <x v="491"/>
    <d v="2016-11-29T00:00:00"/>
    <x v="2"/>
    <s v="MC-17425"/>
    <s v="Mark Cousins"/>
    <x v="1"/>
    <s v="United States"/>
    <s v="Mobile"/>
    <s v="Alabama"/>
    <n v="36608"/>
    <x v="0"/>
    <s v="OFF-BI-10004352"/>
    <x v="1"/>
    <x v="8"/>
    <s v="Wilson Jones DublLock D-Ring Binders"/>
    <n v="33.75"/>
    <n v="5"/>
    <n v="0"/>
    <n v="16.875"/>
    <n v="0.5"/>
  </r>
  <r>
    <n v="1455"/>
    <s v="CA-2016-133711"/>
    <x v="491"/>
    <d v="2016-11-29T00:00:00"/>
    <x v="2"/>
    <s v="MC-17425"/>
    <s v="Mark Cousins"/>
    <x v="1"/>
    <s v="United States"/>
    <s v="Mobile"/>
    <s v="Alabama"/>
    <n v="36608"/>
    <x v="0"/>
    <s v="TEC-MA-10000010"/>
    <x v="2"/>
    <x v="15"/>
    <s v="Hewlett-Packard Deskjet 3050a All-in-One Color Inkjet Printer"/>
    <n v="3040"/>
    <n v="8"/>
    <n v="0"/>
    <n v="1459.2"/>
    <n v="0.48000000000000004"/>
  </r>
  <r>
    <n v="1456"/>
    <s v="CA-2017-148474"/>
    <x v="492"/>
    <d v="2017-06-19T00:00:00"/>
    <x v="1"/>
    <s v="ME-17320"/>
    <s v="Maria Etezadi"/>
    <x v="2"/>
    <s v="United States"/>
    <s v="Columbus"/>
    <s v="Georgia"/>
    <n v="31907"/>
    <x v="0"/>
    <s v="OFF-BI-10000977"/>
    <x v="1"/>
    <x v="8"/>
    <s v="Ibico Plastic Spiral Binding Combs"/>
    <n v="91.199999999999989"/>
    <n v="3"/>
    <n v="0"/>
    <n v="41.951999999999998"/>
    <n v="0.46"/>
  </r>
  <r>
    <n v="1457"/>
    <s v="CA-2017-148474"/>
    <x v="492"/>
    <d v="2017-06-19T00:00:00"/>
    <x v="1"/>
    <s v="ME-17320"/>
    <s v="Maria Etezadi"/>
    <x v="2"/>
    <s v="United States"/>
    <s v="Columbus"/>
    <s v="Georgia"/>
    <n v="31907"/>
    <x v="0"/>
    <s v="FUR-TA-10002530"/>
    <x v="0"/>
    <x v="3"/>
    <s v="Iceberg OfficeWorks 42&quot; Round Tables"/>
    <n v="452.93999999999994"/>
    <n v="3"/>
    <n v="0"/>
    <n v="67.940999999999974"/>
    <n v="0.14999999999999997"/>
  </r>
  <r>
    <n v="1458"/>
    <s v="CA-2015-111297"/>
    <x v="493"/>
    <d v="2015-08-21T00:00:00"/>
    <x v="1"/>
    <s v="SC-20440"/>
    <s v="Shaun Chance"/>
    <x v="1"/>
    <s v="United States"/>
    <s v="New Bedford"/>
    <s v="Massachusetts"/>
    <n v="2740"/>
    <x v="3"/>
    <s v="OFF-BI-10002412"/>
    <x v="1"/>
    <x v="8"/>
    <s v="Wilson Jones “Snap” Scratch Pad Binder Tool for Ring Binders"/>
    <n v="52.199999999999996"/>
    <n v="9"/>
    <n v="0"/>
    <n v="23.49"/>
    <n v="0.45"/>
  </r>
  <r>
    <n v="1459"/>
    <s v="CA-2016-123722"/>
    <x v="477"/>
    <d v="2016-10-01T00:00:00"/>
    <x v="1"/>
    <s v="NH-18610"/>
    <s v="Nicole Hansen"/>
    <x v="1"/>
    <s v="United States"/>
    <s v="Irving"/>
    <s v="Texas"/>
    <n v="75061"/>
    <x v="2"/>
    <s v="OFF-LA-10001569"/>
    <x v="1"/>
    <x v="2"/>
    <s v="Avery 499"/>
    <n v="15.936000000000002"/>
    <n v="4"/>
    <n v="0.2"/>
    <n v="5.1791999999999998"/>
    <n v="0.32499999999999996"/>
  </r>
  <r>
    <n v="1460"/>
    <s v="CA-2014-155271"/>
    <x v="417"/>
    <d v="2014-05-04T00:00:00"/>
    <x v="3"/>
    <s v="AA-10480"/>
    <s v="Andrew Allen"/>
    <x v="0"/>
    <s v="United States"/>
    <s v="Middletown"/>
    <s v="Connecticut"/>
    <n v="6457"/>
    <x v="3"/>
    <s v="FUR-FU-10001473"/>
    <x v="0"/>
    <x v="5"/>
    <s v="DAX Wood Document Frame"/>
    <n v="27.46"/>
    <n v="2"/>
    <n v="0"/>
    <n v="9.8856000000000002"/>
    <n v="0.36"/>
  </r>
  <r>
    <n v="1461"/>
    <s v="CA-2015-119907"/>
    <x v="494"/>
    <d v="2015-12-08T00:00:00"/>
    <x v="1"/>
    <s v="LC-17140"/>
    <s v="Logan Currie"/>
    <x v="0"/>
    <s v="United States"/>
    <s v="Seattle"/>
    <s v="Washington"/>
    <n v="98103"/>
    <x v="1"/>
    <s v="OFF-BI-10001765"/>
    <x v="1"/>
    <x v="8"/>
    <s v="Wilson Jones Heavy-Duty Casebound Ring Binders with Metal Hinges"/>
    <n v="55.424000000000007"/>
    <n v="2"/>
    <n v="0.2"/>
    <n v="19.398399999999995"/>
    <n v="0.34999999999999987"/>
  </r>
  <r>
    <n v="1462"/>
    <s v="US-2016-128902"/>
    <x v="21"/>
    <d v="2016-03-15T00:00:00"/>
    <x v="1"/>
    <s v="MB-18085"/>
    <s v="Mick Brown"/>
    <x v="0"/>
    <s v="United States"/>
    <s v="Vineland"/>
    <s v="New Jersey"/>
    <n v="8360"/>
    <x v="3"/>
    <s v="FUR-TA-10001095"/>
    <x v="0"/>
    <x v="3"/>
    <s v="Chromcraft Round Conference Tables"/>
    <n v="244.00599999999997"/>
    <n v="2"/>
    <n v="0.3"/>
    <n v="-31.372200000000007"/>
    <n v="-0.12857142857142861"/>
  </r>
  <r>
    <n v="1463"/>
    <s v="CA-2016-152289"/>
    <x v="370"/>
    <d v="2016-08-28T00:00:00"/>
    <x v="2"/>
    <s v="LC-16930"/>
    <s v="Linda Cazamias"/>
    <x v="1"/>
    <s v="United States"/>
    <s v="Pasadena"/>
    <s v="Texas"/>
    <n v="77506"/>
    <x v="2"/>
    <s v="TEC-AC-10004571"/>
    <x v="2"/>
    <x v="11"/>
    <s v="Logitech G700s Rechargeable Gaming Mouse"/>
    <n v="159.98400000000001"/>
    <n v="2"/>
    <n v="0.2"/>
    <n v="43.995600000000003"/>
    <n v="0.27500000000000002"/>
  </r>
  <r>
    <n v="1464"/>
    <s v="CA-2016-152289"/>
    <x v="370"/>
    <d v="2016-08-28T00:00:00"/>
    <x v="2"/>
    <s v="LC-16930"/>
    <s v="Linda Cazamias"/>
    <x v="1"/>
    <s v="United States"/>
    <s v="Pasadena"/>
    <s v="Texas"/>
    <n v="77506"/>
    <x v="2"/>
    <s v="FUR-CH-10002126"/>
    <x v="0"/>
    <x v="1"/>
    <s v="Hon Deluxe Fabric Upholstered Stacking Chairs"/>
    <n v="1024.7159999999999"/>
    <n v="6"/>
    <n v="0.3"/>
    <n v="-29.277599999999893"/>
    <n v="-2.857142857142847E-2"/>
  </r>
  <r>
    <n v="1465"/>
    <s v="US-2016-104794"/>
    <x v="186"/>
    <d v="2016-12-19T00:00:00"/>
    <x v="2"/>
    <s v="KD-16495"/>
    <s v="Keith Dawkins"/>
    <x v="1"/>
    <s v="United States"/>
    <s v="New York City"/>
    <s v="New York"/>
    <n v="10009"/>
    <x v="3"/>
    <s v="OFF-FA-10001754"/>
    <x v="1"/>
    <x v="13"/>
    <s v="Stockwell Gold Paper Clips"/>
    <n v="3.68"/>
    <n v="2"/>
    <n v="0"/>
    <n v="1.8032000000000001"/>
    <n v="0.49"/>
  </r>
  <r>
    <n v="1466"/>
    <s v="CA-2014-151708"/>
    <x v="233"/>
    <d v="2014-08-14T00:00:00"/>
    <x v="1"/>
    <s v="MB-17305"/>
    <s v="Maria Bertelson"/>
    <x v="0"/>
    <s v="United States"/>
    <s v="Glendale"/>
    <s v="Arizona"/>
    <n v="85301"/>
    <x v="1"/>
    <s v="FUR-FU-10001602"/>
    <x v="0"/>
    <x v="5"/>
    <s v="Eldon Delta Triangular Chair Mat, 52&quot; x 58&quot;, Clear"/>
    <n v="121.376"/>
    <n v="4"/>
    <n v="0.2"/>
    <n v="-3.0344000000000122"/>
    <n v="-2.5000000000000099E-2"/>
  </r>
  <r>
    <n v="1467"/>
    <s v="CA-2014-151708"/>
    <x v="233"/>
    <d v="2014-08-14T00:00:00"/>
    <x v="1"/>
    <s v="MB-17305"/>
    <s v="Maria Bertelson"/>
    <x v="0"/>
    <s v="United States"/>
    <s v="Glendale"/>
    <s v="Arizona"/>
    <n v="85301"/>
    <x v="1"/>
    <s v="TEC-AC-10001767"/>
    <x v="2"/>
    <x v="11"/>
    <s v="SanDisk Ultra 64 GB MicroSDHC Class 10 Memory Card"/>
    <n v="95.976000000000013"/>
    <n v="3"/>
    <n v="0.2"/>
    <n v="-10.797300000000011"/>
    <n v="-0.1125000000000001"/>
  </r>
  <r>
    <n v="1468"/>
    <s v="CA-2015-100769"/>
    <x v="495"/>
    <d v="2015-05-16T00:00:00"/>
    <x v="3"/>
    <s v="TH-21550"/>
    <s v="Tracy Hopkins"/>
    <x v="2"/>
    <s v="United States"/>
    <s v="Jacksonville"/>
    <s v="Florida"/>
    <n v="32216"/>
    <x v="0"/>
    <s v="TEC-AC-10002402"/>
    <x v="2"/>
    <x v="11"/>
    <s v="Razer Kraken PRO Over Ear PC and Music Headset"/>
    <n v="255.96799999999999"/>
    <n v="4"/>
    <n v="0.2"/>
    <n v="31.995999999999974"/>
    <n v="0.1249999999999999"/>
  </r>
  <r>
    <n v="1469"/>
    <s v="CA-2017-139199"/>
    <x v="34"/>
    <d v="2017-12-13T00:00:00"/>
    <x v="1"/>
    <s v="DK-12835"/>
    <s v="Damala Kotsonis"/>
    <x v="1"/>
    <s v="United States"/>
    <s v="Detroit"/>
    <s v="Michigan"/>
    <n v="48234"/>
    <x v="2"/>
    <s v="FUR-CH-10000847"/>
    <x v="0"/>
    <x v="1"/>
    <s v="Global Executive Mid-Back Manager's Chair"/>
    <n v="872.94"/>
    <n v="3"/>
    <n v="0"/>
    <n v="226.96439999999998"/>
    <n v="0.25999999999999995"/>
  </r>
  <r>
    <n v="1470"/>
    <s v="CA-2017-139199"/>
    <x v="34"/>
    <d v="2017-12-13T00:00:00"/>
    <x v="1"/>
    <s v="DK-12835"/>
    <s v="Damala Kotsonis"/>
    <x v="1"/>
    <s v="United States"/>
    <s v="Detroit"/>
    <s v="Michigan"/>
    <n v="48234"/>
    <x v="2"/>
    <s v="OFF-BI-10003982"/>
    <x v="1"/>
    <x v="8"/>
    <s v="Wilson Jones Century Plastic Molded Ring Binders"/>
    <n v="41.54"/>
    <n v="2"/>
    <n v="0"/>
    <n v="19.523799999999998"/>
    <n v="0.47"/>
  </r>
  <r>
    <n v="1471"/>
    <s v="CA-2017-139199"/>
    <x v="34"/>
    <d v="2017-12-13T00:00:00"/>
    <x v="1"/>
    <s v="DK-12835"/>
    <s v="Damala Kotsonis"/>
    <x v="1"/>
    <s v="United States"/>
    <s v="Detroit"/>
    <s v="Michigan"/>
    <n v="48234"/>
    <x v="2"/>
    <s v="OFF-PA-10001293"/>
    <x v="1"/>
    <x v="10"/>
    <s v="Xerox 1946"/>
    <n v="12.96"/>
    <n v="2"/>
    <n v="0"/>
    <n v="6.2208000000000006"/>
    <n v="0.48000000000000004"/>
  </r>
  <r>
    <n v="1472"/>
    <s v="US-2015-161466"/>
    <x v="496"/>
    <d v="2015-09-27T00:00:00"/>
    <x v="0"/>
    <s v="ON-18715"/>
    <s v="Odella Nelson"/>
    <x v="1"/>
    <s v="United States"/>
    <s v="Philadelphia"/>
    <s v="Pennsylvania"/>
    <n v="19120"/>
    <x v="3"/>
    <s v="OFF-AR-10000634"/>
    <x v="1"/>
    <x v="6"/>
    <s v="Newell 320"/>
    <n v="6.8480000000000008"/>
    <n v="2"/>
    <n v="0.2"/>
    <n v="0.59920000000000018"/>
    <n v="8.7500000000000022E-2"/>
  </r>
  <r>
    <n v="1473"/>
    <s v="CA-2017-164959"/>
    <x v="497"/>
    <d v="2017-07-15T00:00:00"/>
    <x v="1"/>
    <s v="KN-16390"/>
    <s v="Katherine Nockton"/>
    <x v="1"/>
    <s v="United States"/>
    <s v="Los Angeles"/>
    <s v="California"/>
    <n v="90004"/>
    <x v="1"/>
    <s v="OFF-LA-10004272"/>
    <x v="1"/>
    <x v="2"/>
    <s v="Avery 482"/>
    <n v="8.67"/>
    <n v="3"/>
    <n v="0"/>
    <n v="4.0749000000000004"/>
    <n v="0.47000000000000003"/>
  </r>
  <r>
    <n v="1474"/>
    <s v="US-2015-105676"/>
    <x v="494"/>
    <d v="2015-12-02T00:00:00"/>
    <x v="3"/>
    <s v="NM-18520"/>
    <s v="Neoma Murray"/>
    <x v="0"/>
    <s v="United States"/>
    <s v="Houston"/>
    <s v="Texas"/>
    <n v="77036"/>
    <x v="2"/>
    <s v="FUR-FU-10004270"/>
    <x v="0"/>
    <x v="5"/>
    <s v="Eldon Image Series Desk Accessories, Burgundy"/>
    <n v="6.6879999999999997"/>
    <n v="4"/>
    <n v="0.6"/>
    <n v="-4.0127999999999986"/>
    <n v="-0.59999999999999987"/>
  </r>
  <r>
    <n v="1475"/>
    <s v="CA-2016-113138"/>
    <x v="258"/>
    <d v="2016-11-25T00:00:00"/>
    <x v="1"/>
    <s v="NP-18685"/>
    <s v="Nora Pelletier"/>
    <x v="2"/>
    <s v="United States"/>
    <s v="Niagara Falls"/>
    <s v="New York"/>
    <n v="14304"/>
    <x v="3"/>
    <s v="OFF-AR-10003770"/>
    <x v="1"/>
    <x v="6"/>
    <s v="Newell 340"/>
    <n v="17.28"/>
    <n v="6"/>
    <n v="0"/>
    <n v="5.0111999999999997"/>
    <n v="0.28999999999999998"/>
  </r>
  <r>
    <n v="1476"/>
    <s v="CA-2016-113138"/>
    <x v="258"/>
    <d v="2016-11-25T00:00:00"/>
    <x v="1"/>
    <s v="NP-18685"/>
    <s v="Nora Pelletier"/>
    <x v="2"/>
    <s v="United States"/>
    <s v="Niagara Falls"/>
    <s v="New York"/>
    <n v="14304"/>
    <x v="3"/>
    <s v="OFF-BI-10000320"/>
    <x v="1"/>
    <x v="8"/>
    <s v="GBC Plastic Binding Combs"/>
    <n v="17.712"/>
    <n v="3"/>
    <n v="0.2"/>
    <n v="6.4206000000000012"/>
    <n v="0.3625000000000001"/>
  </r>
  <r>
    <n v="1477"/>
    <s v="US-2017-104955"/>
    <x v="498"/>
    <d v="2017-03-24T00:00:00"/>
    <x v="1"/>
    <s v="CG-12040"/>
    <s v="Catherine Glotzbach"/>
    <x v="2"/>
    <s v="United States"/>
    <s v="New York City"/>
    <s v="New York"/>
    <n v="10024"/>
    <x v="3"/>
    <s v="OFF-LA-10003121"/>
    <x v="1"/>
    <x v="2"/>
    <s v="Avery 506"/>
    <n v="28.91"/>
    <n v="7"/>
    <n v="0"/>
    <n v="13.2986"/>
    <n v="0.46"/>
  </r>
  <r>
    <n v="1478"/>
    <s v="CA-2016-121958"/>
    <x v="373"/>
    <d v="2016-11-17T00:00:00"/>
    <x v="1"/>
    <s v="CS-12505"/>
    <s v="Cindy Stewart"/>
    <x v="0"/>
    <s v="United States"/>
    <s v="Thomasville"/>
    <s v="North Carolina"/>
    <n v="27360"/>
    <x v="0"/>
    <s v="OFF-SU-10000381"/>
    <x v="1"/>
    <x v="14"/>
    <s v="Acme Forged Steel Scissors with Black Enamel Handles"/>
    <n v="52.136000000000003"/>
    <n v="7"/>
    <n v="0.2"/>
    <n v="5.865299999999996"/>
    <n v="0.11249999999999992"/>
  </r>
  <r>
    <n v="1479"/>
    <s v="CA-2017-121468"/>
    <x v="123"/>
    <d v="2017-11-20T00:00:00"/>
    <x v="2"/>
    <s v="KD-16345"/>
    <s v="Katherine Ducich"/>
    <x v="0"/>
    <s v="United States"/>
    <s v="Westminster"/>
    <s v="California"/>
    <n v="92683"/>
    <x v="1"/>
    <s v="TEC-PH-10000376"/>
    <x v="2"/>
    <x v="7"/>
    <s v="Square Credit Card Reader"/>
    <n v="31.968000000000004"/>
    <n v="4"/>
    <n v="0.2"/>
    <n v="2.3976000000000006"/>
    <n v="7.5000000000000011E-2"/>
  </r>
  <r>
    <n v="1480"/>
    <s v="US-2016-108455"/>
    <x v="499"/>
    <d v="2016-12-08T00:00:00"/>
    <x v="1"/>
    <s v="MK-18160"/>
    <s v="Mike Kennedy"/>
    <x v="0"/>
    <s v="United States"/>
    <s v="San Francisco"/>
    <s v="California"/>
    <n v="94122"/>
    <x v="1"/>
    <s v="OFF-PA-10002262"/>
    <x v="1"/>
    <x v="10"/>
    <s v="Xerox 192"/>
    <n v="25.92"/>
    <n v="4"/>
    <n v="0"/>
    <n v="12.441600000000001"/>
    <n v="0.48000000000000004"/>
  </r>
  <r>
    <n v="1481"/>
    <s v="US-2016-108455"/>
    <x v="499"/>
    <d v="2016-12-08T00:00:00"/>
    <x v="1"/>
    <s v="MK-18160"/>
    <s v="Mike Kennedy"/>
    <x v="0"/>
    <s v="United States"/>
    <s v="San Francisco"/>
    <s v="California"/>
    <n v="94122"/>
    <x v="1"/>
    <s v="OFF-PA-10002464"/>
    <x v="1"/>
    <x v="10"/>
    <s v="HP Office Recycled Paper (20Lb. and 87 Bright)"/>
    <n v="40.46"/>
    <n v="7"/>
    <n v="0"/>
    <n v="19.825400000000002"/>
    <n v="0.49000000000000005"/>
  </r>
  <r>
    <n v="1482"/>
    <s v="US-2016-108455"/>
    <x v="499"/>
    <d v="2016-12-08T00:00:00"/>
    <x v="1"/>
    <s v="MK-18160"/>
    <s v="Mike Kennedy"/>
    <x v="0"/>
    <s v="United States"/>
    <s v="San Francisco"/>
    <s v="California"/>
    <n v="94122"/>
    <x v="1"/>
    <s v="OFF-ST-10002214"/>
    <x v="1"/>
    <x v="4"/>
    <s v="X-Rack File for Hanging Folders"/>
    <n v="33.869999999999997"/>
    <n v="3"/>
    <n v="0"/>
    <n v="8.8061999999999987"/>
    <n v="0.26"/>
  </r>
  <r>
    <n v="1483"/>
    <s v="CA-2017-101210"/>
    <x v="326"/>
    <d v="2017-08-28T00:00:00"/>
    <x v="0"/>
    <s v="DW-13540"/>
    <s v="Don Weiss"/>
    <x v="0"/>
    <s v="United States"/>
    <s v="Jackson"/>
    <s v="Tennessee"/>
    <n v="38301"/>
    <x v="0"/>
    <s v="OFF-AR-10003560"/>
    <x v="1"/>
    <x v="6"/>
    <s v="Zebra Zazzle Fluorescent Highlighters"/>
    <n v="9.7280000000000015"/>
    <n v="2"/>
    <n v="0.2"/>
    <n v="1.702399999999999"/>
    <n v="0.17499999999999988"/>
  </r>
  <r>
    <n v="1484"/>
    <s v="CA-2017-101210"/>
    <x v="326"/>
    <d v="2017-08-28T00:00:00"/>
    <x v="0"/>
    <s v="DW-13540"/>
    <s v="Don Weiss"/>
    <x v="0"/>
    <s v="United States"/>
    <s v="Jackson"/>
    <s v="Tennessee"/>
    <n v="38301"/>
    <x v="0"/>
    <s v="OFF-PA-10000130"/>
    <x v="1"/>
    <x v="10"/>
    <s v="Xerox 199"/>
    <n v="3.4240000000000004"/>
    <n v="1"/>
    <n v="0.2"/>
    <n v="1.0699999999999996"/>
    <n v="0.31249999999999983"/>
  </r>
  <r>
    <n v="1485"/>
    <s v="US-2016-108098"/>
    <x v="500"/>
    <d v="2016-10-18T00:00:00"/>
    <x v="1"/>
    <s v="CP-12340"/>
    <s v="Christine Phan"/>
    <x v="1"/>
    <s v="United States"/>
    <s v="Seattle"/>
    <s v="Washington"/>
    <n v="98115"/>
    <x v="1"/>
    <s v="TEC-AC-10000865"/>
    <x v="2"/>
    <x v="11"/>
    <s v="WD My Passport Ultra 500GB Portable External Hard Drive"/>
    <n v="177"/>
    <n v="3"/>
    <n v="0"/>
    <n v="30.089999999999982"/>
    <n v="0.1699999999999999"/>
  </r>
  <r>
    <n v="1486"/>
    <s v="CA-2014-119032"/>
    <x v="501"/>
    <d v="2014-12-03T00:00:00"/>
    <x v="1"/>
    <s v="MS-17770"/>
    <s v="Maxwell Schwartz"/>
    <x v="0"/>
    <s v="United States"/>
    <s v="New York City"/>
    <s v="New York"/>
    <n v="10035"/>
    <x v="3"/>
    <s v="OFF-FA-10003021"/>
    <x v="1"/>
    <x v="13"/>
    <s v="Staples"/>
    <n v="3.76"/>
    <n v="2"/>
    <n v="0"/>
    <n v="1.3159999999999998"/>
    <n v="0.35"/>
  </r>
  <r>
    <n v="1487"/>
    <s v="CA-2015-140410"/>
    <x v="502"/>
    <d v="2015-11-07T00:00:00"/>
    <x v="1"/>
    <s v="CM-12655"/>
    <s v="Corinna Mitchell"/>
    <x v="2"/>
    <s v="United States"/>
    <s v="Los Angeles"/>
    <s v="California"/>
    <n v="90008"/>
    <x v="1"/>
    <s v="TEC-PH-10003580"/>
    <x v="2"/>
    <x v="7"/>
    <s v="Cisco IP Phone 7961G-GE VoIP phone"/>
    <n v="1212.848"/>
    <n v="7"/>
    <n v="0.2"/>
    <n v="106.12420000000014"/>
    <n v="8.7500000000000119E-2"/>
  </r>
  <r>
    <n v="1488"/>
    <s v="CA-2015-140410"/>
    <x v="502"/>
    <d v="2015-11-07T00:00:00"/>
    <x v="1"/>
    <s v="CM-12655"/>
    <s v="Corinna Mitchell"/>
    <x v="2"/>
    <s v="United States"/>
    <s v="Los Angeles"/>
    <s v="California"/>
    <n v="90008"/>
    <x v="1"/>
    <s v="TEC-AC-10001109"/>
    <x v="2"/>
    <x v="11"/>
    <s v="Logitech Trackman Marble Mouse"/>
    <n v="89.97"/>
    <n v="3"/>
    <n v="0"/>
    <n v="37.787400000000005"/>
    <n v="0.42000000000000004"/>
  </r>
  <r>
    <n v="1489"/>
    <s v="CA-2015-140410"/>
    <x v="502"/>
    <d v="2015-11-07T00:00:00"/>
    <x v="1"/>
    <s v="CM-12655"/>
    <s v="Corinna Mitchell"/>
    <x v="2"/>
    <s v="United States"/>
    <s v="Los Angeles"/>
    <s v="California"/>
    <n v="90008"/>
    <x v="1"/>
    <s v="FUR-FU-10003347"/>
    <x v="0"/>
    <x v="5"/>
    <s v="Coloredge Poster Frame"/>
    <n v="42.599999999999994"/>
    <n v="3"/>
    <n v="0"/>
    <n v="16.614000000000001"/>
    <n v="0.39000000000000007"/>
  </r>
  <r>
    <n v="1490"/>
    <s v="CA-2014-136280"/>
    <x v="503"/>
    <d v="2014-12-06T00:00:00"/>
    <x v="1"/>
    <s v="Co-12640"/>
    <s v="Corey-Lock"/>
    <x v="0"/>
    <s v="United States"/>
    <s v="Philadelphia"/>
    <s v="Pennsylvania"/>
    <n v="19143"/>
    <x v="3"/>
    <s v="OFF-LA-10000452"/>
    <x v="1"/>
    <x v="2"/>
    <s v="Avery 488"/>
    <n v="5.04"/>
    <n v="2"/>
    <n v="0.2"/>
    <n v="1.764"/>
    <n v="0.35"/>
  </r>
  <r>
    <n v="1491"/>
    <s v="CA-2017-151911"/>
    <x v="504"/>
    <d v="2017-05-05T00:00:00"/>
    <x v="0"/>
    <s v="DL-13495"/>
    <s v="Dionis Lloyd"/>
    <x v="1"/>
    <s v="United States"/>
    <s v="New York City"/>
    <s v="New York"/>
    <n v="10024"/>
    <x v="3"/>
    <s v="OFF-EN-10002986"/>
    <x v="1"/>
    <x v="12"/>
    <s v="#10-4 1/8&quot; x 9 1/2&quot; Premium Diagonal Seam Envelopes"/>
    <n v="62.96"/>
    <n v="4"/>
    <n v="0"/>
    <n v="28.332000000000001"/>
    <n v="0.45"/>
  </r>
  <r>
    <n v="1492"/>
    <s v="CA-2017-166436"/>
    <x v="221"/>
    <d v="2017-11-28T00:00:00"/>
    <x v="1"/>
    <s v="TS-21370"/>
    <s v="Todd Sumrall"/>
    <x v="1"/>
    <s v="United States"/>
    <s v="New York City"/>
    <s v="New York"/>
    <n v="10035"/>
    <x v="3"/>
    <s v="OFF-PA-10001838"/>
    <x v="1"/>
    <x v="10"/>
    <s v="Adams Telephone Message Book W/Dividers/Space For Phone Numbers, 5 1/4&quot;X8 1/2&quot;, 300/Messages"/>
    <n v="5.88"/>
    <n v="1"/>
    <n v="0"/>
    <n v="2.8811999999999998"/>
    <n v="0.49"/>
  </r>
  <r>
    <n v="1493"/>
    <s v="CA-2017-166436"/>
    <x v="221"/>
    <d v="2017-11-28T00:00:00"/>
    <x v="1"/>
    <s v="TS-21370"/>
    <s v="Todd Sumrall"/>
    <x v="1"/>
    <s v="United States"/>
    <s v="New York City"/>
    <s v="New York"/>
    <n v="10035"/>
    <x v="3"/>
    <s v="FUR-CH-10000785"/>
    <x v="0"/>
    <x v="1"/>
    <s v="Global Ergonomic Managers Chair"/>
    <n v="977.29200000000003"/>
    <n v="6"/>
    <n v="0.1"/>
    <n v="173.74080000000001"/>
    <n v="0.17777777777777778"/>
  </r>
  <r>
    <n v="1494"/>
    <s v="CA-2017-139661"/>
    <x v="505"/>
    <d v="2017-11-03T00:00:00"/>
    <x v="1"/>
    <s v="JW-15220"/>
    <s v="Jane Waco"/>
    <x v="1"/>
    <s v="United States"/>
    <s v="Vancouver"/>
    <s v="Washington"/>
    <n v="98661"/>
    <x v="1"/>
    <s v="FUR-FU-10002885"/>
    <x v="0"/>
    <x v="5"/>
    <s v="Magna Visual Magnetic Picture Hangers"/>
    <n v="9.64"/>
    <n v="2"/>
    <n v="0"/>
    <n v="3.6632000000000007"/>
    <n v="0.38000000000000006"/>
  </r>
  <r>
    <n v="1495"/>
    <s v="CA-2014-123925"/>
    <x v="506"/>
    <d v="2014-12-19T00:00:00"/>
    <x v="0"/>
    <s v="RF-19840"/>
    <s v="Roy Französisch"/>
    <x v="0"/>
    <s v="United States"/>
    <s v="Columbus"/>
    <s v="Georgia"/>
    <n v="31907"/>
    <x v="0"/>
    <s v="OFF-AR-10002952"/>
    <x v="1"/>
    <x v="6"/>
    <s v="Stanley Contemporary Battery Pencil Sharpeners"/>
    <n v="40.049999999999997"/>
    <n v="3"/>
    <n v="0"/>
    <n v="11.213999999999999"/>
    <n v="0.27999999999999997"/>
  </r>
  <r>
    <n v="1496"/>
    <s v="CA-2017-152485"/>
    <x v="507"/>
    <d v="2017-09-08T00:00:00"/>
    <x v="1"/>
    <s v="JD-15790"/>
    <s v="John Dryer"/>
    <x v="0"/>
    <s v="United States"/>
    <s v="Coppell"/>
    <s v="Texas"/>
    <n v="75019"/>
    <x v="2"/>
    <s v="OFF-AR-10003759"/>
    <x v="1"/>
    <x v="6"/>
    <s v="Crayola Anti Dust Chalk, 12/Pack"/>
    <n v="10.192000000000002"/>
    <n v="7"/>
    <n v="0.2"/>
    <n v="3.1849999999999992"/>
    <n v="0.31249999999999983"/>
  </r>
  <r>
    <n v="1497"/>
    <s v="CA-2017-152485"/>
    <x v="507"/>
    <d v="2017-09-08T00:00:00"/>
    <x v="1"/>
    <s v="JD-15790"/>
    <s v="John Dryer"/>
    <x v="0"/>
    <s v="United States"/>
    <s v="Coppell"/>
    <s v="Texas"/>
    <n v="75019"/>
    <x v="2"/>
    <s v="OFF-ST-10004950"/>
    <x v="1"/>
    <x v="4"/>
    <s v="Acco Perma 3000 Stacking Storage Drawers"/>
    <n v="16.784000000000002"/>
    <n v="1"/>
    <n v="0.2"/>
    <n v="-0.20980000000000043"/>
    <n v="-1.2500000000000023E-2"/>
  </r>
  <r>
    <n v="1498"/>
    <s v="CA-2017-152485"/>
    <x v="507"/>
    <d v="2017-09-08T00:00:00"/>
    <x v="1"/>
    <s v="JD-15790"/>
    <s v="John Dryer"/>
    <x v="0"/>
    <s v="United States"/>
    <s v="Coppell"/>
    <s v="Texas"/>
    <n v="75019"/>
    <x v="2"/>
    <s v="OFF-AR-10001940"/>
    <x v="1"/>
    <x v="6"/>
    <s v="Sanford Colorific Eraseable Coloring Pencils, 12 Count"/>
    <n v="13.120000000000001"/>
    <n v="5"/>
    <n v="0.2"/>
    <n v="3.7720000000000002"/>
    <n v="0.28749999999999998"/>
  </r>
  <r>
    <n v="1499"/>
    <s v="CA-2016-141586"/>
    <x v="508"/>
    <d v="2016-10-20T00:00:00"/>
    <x v="2"/>
    <s v="NK-18490"/>
    <s v="Neil Knudson"/>
    <x v="2"/>
    <s v="United States"/>
    <s v="San Francisco"/>
    <s v="California"/>
    <n v="94122"/>
    <x v="1"/>
    <s v="OFF-BI-10003981"/>
    <x v="1"/>
    <x v="8"/>
    <s v="Avery Durable Plastic 1&quot; Binders"/>
    <n v="18.16"/>
    <n v="5"/>
    <n v="0.2"/>
    <n v="6.5830000000000011"/>
    <n v="0.36250000000000004"/>
  </r>
  <r>
    <n v="1500"/>
    <s v="CA-2017-130386"/>
    <x v="105"/>
    <d v="2017-11-18T00:00:00"/>
    <x v="1"/>
    <s v="NG-18430"/>
    <s v="Nathan Gelder"/>
    <x v="0"/>
    <s v="United States"/>
    <s v="Austin"/>
    <s v="Texas"/>
    <n v="78745"/>
    <x v="2"/>
    <s v="OFF-PA-10002749"/>
    <x v="1"/>
    <x v="10"/>
    <s v="Wirebound Message Books, 5-1/2 x 4 Forms, 2 or 4 Forms per Page"/>
    <n v="16.056000000000001"/>
    <n v="3"/>
    <n v="0.2"/>
    <n v="5.8203000000000005"/>
    <n v="0.36249999999999999"/>
  </r>
  <r>
    <n v="1501"/>
    <s v="CA-2017-130386"/>
    <x v="105"/>
    <d v="2017-11-18T00:00:00"/>
    <x v="1"/>
    <s v="NG-18430"/>
    <s v="Nathan Gelder"/>
    <x v="0"/>
    <s v="United States"/>
    <s v="Austin"/>
    <s v="Texas"/>
    <n v="78745"/>
    <x v="2"/>
    <s v="OFF-PA-10003823"/>
    <x v="1"/>
    <x v="10"/>
    <s v="Xerox 197"/>
    <n v="223.05600000000001"/>
    <n v="9"/>
    <n v="0.2"/>
    <n v="69.704999999999984"/>
    <n v="0.31249999999999989"/>
  </r>
  <r>
    <n v="1502"/>
    <s v="CA-2017-130386"/>
    <x v="105"/>
    <d v="2017-11-18T00:00:00"/>
    <x v="1"/>
    <s v="NG-18430"/>
    <s v="Nathan Gelder"/>
    <x v="0"/>
    <s v="United States"/>
    <s v="Austin"/>
    <s v="Texas"/>
    <n v="78745"/>
    <x v="2"/>
    <s v="OFF-ST-10003716"/>
    <x v="1"/>
    <x v="4"/>
    <s v="Tennsco Double-Tier Lockers"/>
    <n v="540.048"/>
    <n v="3"/>
    <n v="0.2"/>
    <n v="-47.254199999999997"/>
    <n v="-8.7499999999999994E-2"/>
  </r>
  <r>
    <n v="1503"/>
    <s v="CA-2016-100468"/>
    <x v="390"/>
    <d v="2016-12-01T00:00:00"/>
    <x v="1"/>
    <s v="AT-10435"/>
    <s v="Alyssa Tate"/>
    <x v="2"/>
    <s v="United States"/>
    <s v="Los Angeles"/>
    <s v="California"/>
    <n v="90045"/>
    <x v="1"/>
    <s v="TEC-PH-10001300"/>
    <x v="2"/>
    <x v="7"/>
    <s v="iKross Bluetooth Portable Keyboard + Cell Phone Stand Holder + Brush for Apple iPhone 5S 5C 5, 4S 4"/>
    <n v="33.520000000000003"/>
    <n v="2"/>
    <n v="0.2"/>
    <n v="3.3519999999999985"/>
    <n v="9.999999999999995E-2"/>
  </r>
  <r>
    <n v="1504"/>
    <s v="CA-2016-100468"/>
    <x v="390"/>
    <d v="2016-12-01T00:00:00"/>
    <x v="1"/>
    <s v="AT-10435"/>
    <s v="Alyssa Tate"/>
    <x v="2"/>
    <s v="United States"/>
    <s v="Los Angeles"/>
    <s v="California"/>
    <n v="90045"/>
    <x v="1"/>
    <s v="FUR-FU-10000010"/>
    <x v="0"/>
    <x v="5"/>
    <s v="DAX Value U-Channel Document Frames, Easel Back"/>
    <n v="9.94"/>
    <n v="2"/>
    <n v="0"/>
    <n v="3.0813999999999995"/>
    <n v="0.30999999999999994"/>
  </r>
  <r>
    <n v="1505"/>
    <s v="CA-2015-153388"/>
    <x v="509"/>
    <d v="2015-08-07T00:00:00"/>
    <x v="1"/>
    <s v="PC-19000"/>
    <s v="Pauline Chand"/>
    <x v="2"/>
    <s v="United States"/>
    <s v="Los Angeles"/>
    <s v="California"/>
    <n v="90004"/>
    <x v="1"/>
    <s v="OFF-AR-10001868"/>
    <x v="1"/>
    <x v="6"/>
    <s v="Prang Dustless Chalk Sticks"/>
    <n v="6.72"/>
    <n v="4"/>
    <n v="0"/>
    <n v="3.36"/>
    <n v="0.5"/>
  </r>
  <r>
    <n v="1506"/>
    <s v="CA-2015-153388"/>
    <x v="509"/>
    <d v="2015-08-07T00:00:00"/>
    <x v="1"/>
    <s v="PC-19000"/>
    <s v="Pauline Chand"/>
    <x v="2"/>
    <s v="United States"/>
    <s v="Los Angeles"/>
    <s v="California"/>
    <n v="90004"/>
    <x v="1"/>
    <s v="FUR-TA-10003715"/>
    <x v="0"/>
    <x v="3"/>
    <s v="Hon 2111 Invitation Series Corner Table"/>
    <n v="1004.9760000000001"/>
    <n v="6"/>
    <n v="0.2"/>
    <n v="-175.87080000000009"/>
    <n v="-0.17500000000000007"/>
  </r>
  <r>
    <n v="1507"/>
    <s v="CA-2017-154935"/>
    <x v="165"/>
    <d v="2017-12-29T00:00:00"/>
    <x v="1"/>
    <s v="AR-10540"/>
    <s v="Andy Reiter"/>
    <x v="0"/>
    <s v="United States"/>
    <s v="New York City"/>
    <s v="New York"/>
    <n v="10024"/>
    <x v="3"/>
    <s v="OFF-BI-10003708"/>
    <x v="1"/>
    <x v="8"/>
    <s v="Acco Four Pocket Poly Ring Binder with Label Holder, Smoke, 1&quot;"/>
    <n v="17.880000000000003"/>
    <n v="3"/>
    <n v="0.2"/>
    <n v="5.5875000000000004"/>
    <n v="0.3125"/>
  </r>
  <r>
    <n v="1508"/>
    <s v="CA-2016-134208"/>
    <x v="42"/>
    <d v="2016-09-23T00:00:00"/>
    <x v="1"/>
    <s v="CS-12505"/>
    <s v="Cindy Stewart"/>
    <x v="0"/>
    <s v="United States"/>
    <s v="Columbus"/>
    <s v="Georgia"/>
    <n v="31907"/>
    <x v="0"/>
    <s v="TEC-MA-10004458"/>
    <x v="2"/>
    <x v="15"/>
    <s v="Lexmark X 9575 Professional All-in-One Color Printer"/>
    <n v="396"/>
    <n v="4"/>
    <n v="0"/>
    <n v="190.07999999999998"/>
    <n v="0.48"/>
  </r>
  <r>
    <n v="1509"/>
    <s v="CA-2017-108294"/>
    <x v="389"/>
    <d v="2017-12-10T00:00:00"/>
    <x v="3"/>
    <s v="LS-16975"/>
    <s v="Lindsay Shagiari"/>
    <x v="2"/>
    <s v="United States"/>
    <s v="Omaha"/>
    <s v="Nebraska"/>
    <n v="68104"/>
    <x v="2"/>
    <s v="OFF-BI-10004965"/>
    <x v="1"/>
    <x v="8"/>
    <s v="Ibico Covers for Plastic or Wire Binding Elements"/>
    <n v="34.5"/>
    <n v="3"/>
    <n v="0"/>
    <n v="15.524999999999999"/>
    <n v="0.44999999999999996"/>
  </r>
  <r>
    <n v="1510"/>
    <s v="CA-2017-103611"/>
    <x v="510"/>
    <d v="2017-09-15T00:00:00"/>
    <x v="2"/>
    <s v="JM-15535"/>
    <s v="Jessica Myrick"/>
    <x v="0"/>
    <s v="United States"/>
    <s v="Los Angeles"/>
    <s v="California"/>
    <n v="90036"/>
    <x v="1"/>
    <s v="FUR-FU-10004270"/>
    <x v="0"/>
    <x v="5"/>
    <s v="Eldon Image Series Desk Accessories, Burgundy"/>
    <n v="8.36"/>
    <n v="2"/>
    <n v="0"/>
    <n v="3.0095999999999998"/>
    <n v="0.36"/>
  </r>
  <r>
    <n v="1511"/>
    <s v="CA-2017-100384"/>
    <x v="92"/>
    <d v="2017-07-01T00:00:00"/>
    <x v="1"/>
    <s v="NH-18610"/>
    <s v="Nicole Hansen"/>
    <x v="1"/>
    <s v="United States"/>
    <s v="Pomona"/>
    <s v="California"/>
    <n v="91767"/>
    <x v="1"/>
    <s v="OFF-AR-10002135"/>
    <x v="1"/>
    <x v="6"/>
    <s v="Boston Heavy-Duty Trimline Electric Pencil Sharpeners"/>
    <n v="385.6"/>
    <n v="8"/>
    <n v="0"/>
    <n v="111.82399999999996"/>
    <n v="0.28999999999999987"/>
  </r>
  <r>
    <n v="1512"/>
    <s v="CA-2017-100384"/>
    <x v="92"/>
    <d v="2017-07-01T00:00:00"/>
    <x v="1"/>
    <s v="NH-18610"/>
    <s v="Nicole Hansen"/>
    <x v="1"/>
    <s v="United States"/>
    <s v="Pomona"/>
    <s v="California"/>
    <n v="91767"/>
    <x v="1"/>
    <s v="OFF-AR-10003514"/>
    <x v="1"/>
    <x v="6"/>
    <s v="4009 Highlighters by Sanford"/>
    <n v="35.82"/>
    <n v="9"/>
    <n v="0"/>
    <n v="11.820599999999997"/>
    <n v="0.3299999999999999"/>
  </r>
  <r>
    <n v="1513"/>
    <s v="CA-2017-112809"/>
    <x v="238"/>
    <d v="2017-08-22T00:00:00"/>
    <x v="1"/>
    <s v="RA-19915"/>
    <s v="Russell Applegate"/>
    <x v="0"/>
    <s v="United States"/>
    <s v="Dallas"/>
    <s v="Texas"/>
    <n v="75220"/>
    <x v="2"/>
    <s v="OFF-ST-10002276"/>
    <x v="1"/>
    <x v="4"/>
    <s v="Safco Steel Mobile File Cart"/>
    <n v="200.06400000000002"/>
    <n v="3"/>
    <n v="0.2"/>
    <n v="12.504000000000005"/>
    <n v="6.2500000000000014E-2"/>
  </r>
  <r>
    <n v="1514"/>
    <s v="CA-2017-112809"/>
    <x v="238"/>
    <d v="2017-08-22T00:00:00"/>
    <x v="1"/>
    <s v="RA-19915"/>
    <s v="Russell Applegate"/>
    <x v="0"/>
    <s v="United States"/>
    <s v="Dallas"/>
    <s v="Texas"/>
    <n v="75220"/>
    <x v="2"/>
    <s v="OFF-BI-10001098"/>
    <x v="1"/>
    <x v="8"/>
    <s v="Acco D-Ring Binder w/DublLock"/>
    <n v="21.379999999999995"/>
    <n v="5"/>
    <n v="0.8"/>
    <n v="-33.139000000000003"/>
    <n v="-1.5500000000000005"/>
  </r>
  <r>
    <n v="1515"/>
    <s v="CA-2017-112809"/>
    <x v="238"/>
    <d v="2017-08-22T00:00:00"/>
    <x v="1"/>
    <s v="RA-19915"/>
    <s v="Russell Applegate"/>
    <x v="0"/>
    <s v="United States"/>
    <s v="Dallas"/>
    <s v="Texas"/>
    <n v="75220"/>
    <x v="2"/>
    <s v="OFF-BI-10001636"/>
    <x v="1"/>
    <x v="8"/>
    <s v="Ibico Plastic and Wire Spiral Binding Combs"/>
    <n v="6.743999999999998"/>
    <n v="4"/>
    <n v="0.8"/>
    <n v="-11.4648"/>
    <n v="-1.7000000000000006"/>
  </r>
  <r>
    <n v="1516"/>
    <s v="US-2017-160759"/>
    <x v="157"/>
    <d v="2017-12-17T00:00:00"/>
    <x v="1"/>
    <s v="AI-10855"/>
    <s v="Arianne Irving"/>
    <x v="0"/>
    <s v="United States"/>
    <s v="Philadelphia"/>
    <s v="Pennsylvania"/>
    <n v="19120"/>
    <x v="3"/>
    <s v="FUR-CH-10002961"/>
    <x v="0"/>
    <x v="1"/>
    <s v="Leather Task Chair, Black"/>
    <n v="63.686"/>
    <n v="1"/>
    <n v="0.3"/>
    <n v="-9.0980000000000025"/>
    <n v="-0.1428571428571429"/>
  </r>
  <r>
    <n v="1517"/>
    <s v="CA-2017-148446"/>
    <x v="389"/>
    <d v="2017-12-14T00:00:00"/>
    <x v="0"/>
    <s v="MC-17845"/>
    <s v="Michael Chen"/>
    <x v="0"/>
    <s v="United States"/>
    <s v="North Las Vegas"/>
    <s v="Nevada"/>
    <n v="89031"/>
    <x v="1"/>
    <s v="FUR-TA-10004256"/>
    <x v="0"/>
    <x v="3"/>
    <s v="Bretford “Just In Time” Height-Adjustable Multi-Task Work Tables"/>
    <n v="1669.6"/>
    <n v="4"/>
    <n v="0"/>
    <n v="116.87199999999984"/>
    <n v="6.999999999999991E-2"/>
  </r>
  <r>
    <n v="1518"/>
    <s v="CA-2014-111059"/>
    <x v="511"/>
    <d v="2014-02-06T00:00:00"/>
    <x v="0"/>
    <s v="TB-21400"/>
    <s v="Tom Boeckenhauer"/>
    <x v="0"/>
    <s v="United States"/>
    <s v="Seattle"/>
    <s v="Washington"/>
    <n v="98105"/>
    <x v="1"/>
    <s v="OFF-BI-10004593"/>
    <x v="1"/>
    <x v="8"/>
    <s v="Ibico Laser Imprintable Binding System Covers"/>
    <n v="83.84"/>
    <n v="2"/>
    <n v="0.2"/>
    <n v="27.247999999999998"/>
    <n v="0.32499999999999996"/>
  </r>
  <r>
    <n v="1519"/>
    <s v="CA-2014-111059"/>
    <x v="511"/>
    <d v="2014-02-06T00:00:00"/>
    <x v="0"/>
    <s v="TB-21400"/>
    <s v="Tom Boeckenhauer"/>
    <x v="0"/>
    <s v="United States"/>
    <s v="Seattle"/>
    <s v="Washington"/>
    <n v="98105"/>
    <x v="1"/>
    <s v="OFF-BI-10002827"/>
    <x v="1"/>
    <x v="8"/>
    <s v="Avery Durable Poly Binders"/>
    <n v="13.272000000000002"/>
    <n v="3"/>
    <n v="0.2"/>
    <n v="4.3133999999999997"/>
    <n v="0.3249999999999999"/>
  </r>
  <r>
    <n v="1520"/>
    <s v="CA-2017-116204"/>
    <x v="512"/>
    <d v="2017-02-14T00:00:00"/>
    <x v="0"/>
    <s v="VW-21775"/>
    <s v="Victoria Wilson"/>
    <x v="1"/>
    <s v="United States"/>
    <s v="San Francisco"/>
    <s v="California"/>
    <n v="94110"/>
    <x v="1"/>
    <s v="OFF-BI-10001759"/>
    <x v="1"/>
    <x v="8"/>
    <s v="Acco Pressboard Covers with Storage Hooks, 14 7/8&quot; x 11&quot;, Dark Blue"/>
    <n v="21.335999999999999"/>
    <n v="7"/>
    <n v="0.2"/>
    <n v="7.7343000000000011"/>
    <n v="0.3625000000000001"/>
  </r>
  <r>
    <n v="1521"/>
    <s v="CA-2017-109946"/>
    <x v="513"/>
    <d v="2017-04-21T00:00:00"/>
    <x v="1"/>
    <s v="PL-18925"/>
    <s v="Paul Lucas"/>
    <x v="2"/>
    <s v="United States"/>
    <s v="Chicago"/>
    <s v="Illinois"/>
    <n v="60610"/>
    <x v="2"/>
    <s v="OFF-AR-10001419"/>
    <x v="1"/>
    <x v="6"/>
    <s v="Newell 325"/>
    <n v="16.520000000000003"/>
    <n v="5"/>
    <n v="0.2"/>
    <n v="2.0649999999999986"/>
    <n v="0.12499999999999989"/>
  </r>
  <r>
    <n v="1522"/>
    <s v="CA-2015-144806"/>
    <x v="401"/>
    <d v="2015-12-11T00:00:00"/>
    <x v="1"/>
    <s v="GH-14425"/>
    <s v="Gary Hwang"/>
    <x v="0"/>
    <s v="United States"/>
    <s v="Tucson"/>
    <s v="Arizona"/>
    <n v="85705"/>
    <x v="1"/>
    <s v="FUR-FU-10002253"/>
    <x v="0"/>
    <x v="5"/>
    <s v="Howard Miller 13&quot; Diameter Pewter Finish Round Wall Clock"/>
    <n v="206.11199999999997"/>
    <n v="6"/>
    <n v="0.2"/>
    <n v="48.951600000000013"/>
    <n v="0.2375000000000001"/>
  </r>
  <r>
    <n v="1523"/>
    <s v="CA-2015-144806"/>
    <x v="401"/>
    <d v="2015-12-11T00:00:00"/>
    <x v="1"/>
    <s v="GH-14425"/>
    <s v="Gary Hwang"/>
    <x v="0"/>
    <s v="United States"/>
    <s v="Tucson"/>
    <s v="Arizona"/>
    <n v="85705"/>
    <x v="1"/>
    <s v="OFF-PA-10002586"/>
    <x v="1"/>
    <x v="10"/>
    <s v="Xerox 1970"/>
    <n v="19.920000000000002"/>
    <n v="5"/>
    <n v="0.2"/>
    <n v="6.7230000000000008"/>
    <n v="0.33750000000000002"/>
  </r>
  <r>
    <n v="1524"/>
    <s v="CA-2015-144806"/>
    <x v="401"/>
    <d v="2015-12-11T00:00:00"/>
    <x v="1"/>
    <s v="GH-14425"/>
    <s v="Gary Hwang"/>
    <x v="0"/>
    <s v="United States"/>
    <s v="Tucson"/>
    <s v="Arizona"/>
    <n v="85705"/>
    <x v="1"/>
    <s v="OFF-PA-10003039"/>
    <x v="1"/>
    <x v="10"/>
    <s v="Xerox 1960"/>
    <n v="198.27200000000002"/>
    <n v="8"/>
    <n v="0.2"/>
    <n v="61.959999999999987"/>
    <n v="0.31249999999999989"/>
  </r>
  <r>
    <n v="1525"/>
    <s v="CA-2015-144806"/>
    <x v="401"/>
    <d v="2015-12-11T00:00:00"/>
    <x v="1"/>
    <s v="GH-14425"/>
    <s v="Gary Hwang"/>
    <x v="0"/>
    <s v="United States"/>
    <s v="Tucson"/>
    <s v="Arizona"/>
    <n v="85705"/>
    <x v="1"/>
    <s v="OFF-ST-10004804"/>
    <x v="1"/>
    <x v="4"/>
    <s v="Belkin 19&quot; Vented Equipment Shelf, Black"/>
    <n v="247.10399999999998"/>
    <n v="6"/>
    <n v="0.2"/>
    <n v="-58.68719999999999"/>
    <n v="-0.23749999999999996"/>
  </r>
  <r>
    <n v="1526"/>
    <s v="CA-2015-144806"/>
    <x v="401"/>
    <d v="2015-12-11T00:00:00"/>
    <x v="1"/>
    <s v="GH-14425"/>
    <s v="Gary Hwang"/>
    <x v="0"/>
    <s v="United States"/>
    <s v="Tucson"/>
    <s v="Arizona"/>
    <n v="85705"/>
    <x v="1"/>
    <s v="OFF-AR-10004042"/>
    <x v="1"/>
    <x v="6"/>
    <s v="BOSTON Model 1800 Electric Pencil Sharpeners, Putty/Woodgrain"/>
    <n v="86.304000000000002"/>
    <n v="6"/>
    <n v="0.2"/>
    <n v="9.7091999999999885"/>
    <n v="0.11249999999999986"/>
  </r>
  <r>
    <n v="1527"/>
    <s v="CA-2016-122392"/>
    <x v="405"/>
    <d v="2016-07-27T00:00:00"/>
    <x v="1"/>
    <s v="CJ-12010"/>
    <s v="Caroline Jumper"/>
    <x v="0"/>
    <s v="United States"/>
    <s v="Allentown"/>
    <s v="Pennsylvania"/>
    <n v="18103"/>
    <x v="3"/>
    <s v="OFF-AR-10002221"/>
    <x v="1"/>
    <x v="6"/>
    <s v="12 Colored Short Pencils"/>
    <n v="4.16"/>
    <n v="2"/>
    <n v="0.2"/>
    <n v="0.36400000000000032"/>
    <n v="8.7500000000000078E-2"/>
  </r>
  <r>
    <n v="1528"/>
    <s v="CA-2016-122392"/>
    <x v="405"/>
    <d v="2016-07-27T00:00:00"/>
    <x v="1"/>
    <s v="CJ-12010"/>
    <s v="Caroline Jumper"/>
    <x v="0"/>
    <s v="United States"/>
    <s v="Allentown"/>
    <s v="Pennsylvania"/>
    <n v="18103"/>
    <x v="3"/>
    <s v="FUR-FU-10002456"/>
    <x v="0"/>
    <x v="5"/>
    <s v="Master Caster Door Stop, Large Neon Orange"/>
    <n v="11.648000000000001"/>
    <n v="2"/>
    <n v="0.2"/>
    <n v="3.3488000000000011"/>
    <n v="0.28750000000000003"/>
  </r>
  <r>
    <n v="1529"/>
    <s v="CA-2015-148432"/>
    <x v="209"/>
    <d v="2015-11-10T00:00:00"/>
    <x v="0"/>
    <s v="MC-18130"/>
    <s v="Mike Caudle"/>
    <x v="1"/>
    <s v="United States"/>
    <s v="Newark"/>
    <s v="Delaware"/>
    <n v="19711"/>
    <x v="3"/>
    <s v="OFF-FA-10004968"/>
    <x v="1"/>
    <x v="13"/>
    <s v="Rubber Band Ball"/>
    <n v="26.18"/>
    <n v="7"/>
    <n v="0"/>
    <n v="0.5236000000000014"/>
    <n v="2.0000000000000052E-2"/>
  </r>
  <r>
    <n v="1530"/>
    <s v="CA-2015-148432"/>
    <x v="209"/>
    <d v="2015-11-10T00:00:00"/>
    <x v="0"/>
    <s v="MC-18130"/>
    <s v="Mike Caudle"/>
    <x v="1"/>
    <s v="United States"/>
    <s v="Newark"/>
    <s v="Delaware"/>
    <n v="19711"/>
    <x v="3"/>
    <s v="OFF-PA-10001274"/>
    <x v="1"/>
    <x v="10"/>
    <s v="Loose Memo Sheets"/>
    <n v="7.3"/>
    <n v="2"/>
    <n v="0"/>
    <n v="3.4309999999999996"/>
    <n v="0.47"/>
  </r>
  <r>
    <n v="1531"/>
    <s v="CA-2015-103793"/>
    <x v="514"/>
    <d v="2015-03-31T00:00:00"/>
    <x v="1"/>
    <s v="BV-11245"/>
    <s v="Benjamin Venier"/>
    <x v="1"/>
    <s v="United States"/>
    <s v="Miami"/>
    <s v="Florida"/>
    <n v="33142"/>
    <x v="0"/>
    <s v="OFF-PA-10001125"/>
    <x v="1"/>
    <x v="10"/>
    <s v="Xerox 1988"/>
    <n v="74.352000000000004"/>
    <n v="3"/>
    <n v="0.2"/>
    <n v="23.234999999999992"/>
    <n v="0.31249999999999989"/>
  </r>
  <r>
    <n v="1532"/>
    <s v="CA-2017-159884"/>
    <x v="515"/>
    <d v="2017-09-05T00:00:00"/>
    <x v="1"/>
    <s v="JF-15490"/>
    <s v="Jeremy Farry"/>
    <x v="0"/>
    <s v="United States"/>
    <s v="Tempe"/>
    <s v="Arizona"/>
    <n v="85281"/>
    <x v="1"/>
    <s v="OFF-ST-10000344"/>
    <x v="1"/>
    <x v="4"/>
    <s v="Neat Ideas Personal Hanging Folder Files, Black"/>
    <n v="10.744"/>
    <n v="1"/>
    <n v="0.2"/>
    <n v="0.80579999999999963"/>
    <n v="7.4999999999999969E-2"/>
  </r>
  <r>
    <n v="1533"/>
    <s v="CA-2017-159884"/>
    <x v="515"/>
    <d v="2017-09-05T00:00:00"/>
    <x v="1"/>
    <s v="JF-15490"/>
    <s v="Jeremy Farry"/>
    <x v="0"/>
    <s v="United States"/>
    <s v="Tempe"/>
    <s v="Arizona"/>
    <n v="85281"/>
    <x v="1"/>
    <s v="OFF-FA-10000585"/>
    <x v="1"/>
    <x v="13"/>
    <s v="OIC Bulk Pack Metal Binder Clips"/>
    <n v="8.3760000000000012"/>
    <n v="3"/>
    <n v="0.2"/>
    <n v="2.7222"/>
    <n v="0.32499999999999996"/>
  </r>
  <r>
    <n v="1534"/>
    <s v="CA-2016-139885"/>
    <x v="429"/>
    <d v="2016-12-08T00:00:00"/>
    <x v="1"/>
    <s v="EB-13840"/>
    <s v="Ellis Ballard"/>
    <x v="1"/>
    <s v="United States"/>
    <s v="New York City"/>
    <s v="New York"/>
    <n v="10035"/>
    <x v="3"/>
    <s v="OFF-ST-10003324"/>
    <x v="1"/>
    <x v="4"/>
    <s v="Belkin OmniView SE Rackmount Kit"/>
    <n v="212.88"/>
    <n v="6"/>
    <n v="0"/>
    <n v="0"/>
    <n v="0"/>
  </r>
  <r>
    <n v="1535"/>
    <s v="CA-2017-124086"/>
    <x v="516"/>
    <d v="2017-02-14T00:00:00"/>
    <x v="1"/>
    <s v="MP-18175"/>
    <s v="Mike Pelletier"/>
    <x v="2"/>
    <s v="United States"/>
    <s v="Laguna Niguel"/>
    <s v="California"/>
    <n v="92677"/>
    <x v="1"/>
    <s v="FUR-BO-10004015"/>
    <x v="0"/>
    <x v="0"/>
    <s v="Bush Andora Bookcase, Maple/Graphite Gray Finish"/>
    <n v="203.98299999999998"/>
    <n v="2"/>
    <n v="0.15"/>
    <n v="16.798599999999979"/>
    <n v="8.235294117647049E-2"/>
  </r>
  <r>
    <n v="1536"/>
    <s v="CA-2016-112389"/>
    <x v="517"/>
    <d v="2016-11-02T00:00:00"/>
    <x v="1"/>
    <s v="JM-15655"/>
    <s v="Jim Mitchum"/>
    <x v="1"/>
    <s v="United States"/>
    <s v="Bridgeton"/>
    <s v="New Jersey"/>
    <n v="8302"/>
    <x v="3"/>
    <s v="OFF-ST-10000419"/>
    <x v="1"/>
    <x v="4"/>
    <s v="Rogers Jumbo File, Granite"/>
    <n v="40.74"/>
    <n v="3"/>
    <n v="0"/>
    <n v="0.4073999999999991"/>
    <n v="9.9999999999999777E-3"/>
  </r>
  <r>
    <n v="1537"/>
    <s v="CA-2016-112389"/>
    <x v="517"/>
    <d v="2016-11-02T00:00:00"/>
    <x v="1"/>
    <s v="JM-15655"/>
    <s v="Jim Mitchum"/>
    <x v="1"/>
    <s v="United States"/>
    <s v="Bridgeton"/>
    <s v="New Jersey"/>
    <n v="8302"/>
    <x v="3"/>
    <s v="OFF-AP-10001626"/>
    <x v="1"/>
    <x v="9"/>
    <s v="Commercial WindTunnel Clean Air Upright Vacuum, Replacement Belts, Filtration Bags"/>
    <n v="11.67"/>
    <n v="3"/>
    <n v="0"/>
    <n v="3.0342000000000002"/>
    <n v="0.26"/>
  </r>
  <r>
    <n v="1538"/>
    <s v="CA-2017-121888"/>
    <x v="175"/>
    <d v="2017-09-17T00:00:00"/>
    <x v="0"/>
    <s v="CL-11890"/>
    <s v="Carl Ludwig"/>
    <x v="0"/>
    <s v="United States"/>
    <s v="Everett"/>
    <s v="Massachusetts"/>
    <n v="2149"/>
    <x v="3"/>
    <s v="TEC-PH-10000439"/>
    <x v="2"/>
    <x v="7"/>
    <s v="GE DSL Phone Line Filter"/>
    <n v="39.99"/>
    <n v="1"/>
    <n v="0"/>
    <n v="11.597099999999998"/>
    <n v="0.28999999999999992"/>
  </r>
  <r>
    <n v="1539"/>
    <s v="CA-2017-121888"/>
    <x v="175"/>
    <d v="2017-09-17T00:00:00"/>
    <x v="0"/>
    <s v="CL-11890"/>
    <s v="Carl Ludwig"/>
    <x v="0"/>
    <s v="United States"/>
    <s v="Everett"/>
    <s v="Massachusetts"/>
    <n v="2149"/>
    <x v="3"/>
    <s v="OFF-AR-10003478"/>
    <x v="1"/>
    <x v="6"/>
    <s v="Avery Hi-Liter EverBold Pen Style Fluorescent Highlighters, 4/Pack"/>
    <n v="16.28"/>
    <n v="2"/>
    <n v="0"/>
    <n v="6.5120000000000005"/>
    <n v="0.4"/>
  </r>
  <r>
    <n v="1540"/>
    <s v="CA-2017-121888"/>
    <x v="175"/>
    <d v="2017-09-17T00:00:00"/>
    <x v="0"/>
    <s v="CL-11890"/>
    <s v="Carl Ludwig"/>
    <x v="0"/>
    <s v="United States"/>
    <s v="Everett"/>
    <s v="Massachusetts"/>
    <n v="2149"/>
    <x v="3"/>
    <s v="FUR-BO-10002545"/>
    <x v="0"/>
    <x v="0"/>
    <s v="Atlantic Metals Mobile 3-Shelf Bookcases, Custom Colors"/>
    <n v="782.94"/>
    <n v="3"/>
    <n v="0"/>
    <n v="203.56440000000003"/>
    <n v="0.26"/>
  </r>
  <r>
    <n v="1541"/>
    <s v="CA-2017-121888"/>
    <x v="175"/>
    <d v="2017-09-17T00:00:00"/>
    <x v="0"/>
    <s v="CL-11890"/>
    <s v="Carl Ludwig"/>
    <x v="0"/>
    <s v="United States"/>
    <s v="Everett"/>
    <s v="Massachusetts"/>
    <n v="2149"/>
    <x v="3"/>
    <s v="OFF-BI-10001765"/>
    <x v="1"/>
    <x v="8"/>
    <s v="Wilson Jones Heavy-Duty Casebound Ring Binders with Metal Hinges"/>
    <n v="242.48000000000002"/>
    <n v="7"/>
    <n v="0"/>
    <n v="116.39039999999999"/>
    <n v="0.47999999999999993"/>
  </r>
  <r>
    <n v="1542"/>
    <s v="CA-2014-166884"/>
    <x v="518"/>
    <d v="2014-03-16T00:00:00"/>
    <x v="0"/>
    <s v="CK-12205"/>
    <s v="Chloris Kastensmidt"/>
    <x v="0"/>
    <s v="United States"/>
    <s v="Columbus"/>
    <s v="Ohio"/>
    <n v="43229"/>
    <x v="3"/>
    <s v="FUR-FU-10003981"/>
    <x v="0"/>
    <x v="5"/>
    <s v="Eldon Wave Desk Accessories"/>
    <n v="8.32"/>
    <n v="5"/>
    <n v="0.2"/>
    <n v="2.2880000000000003"/>
    <n v="0.27500000000000002"/>
  </r>
  <r>
    <n v="1543"/>
    <s v="CA-2014-166884"/>
    <x v="518"/>
    <d v="2014-03-16T00:00:00"/>
    <x v="0"/>
    <s v="CK-12205"/>
    <s v="Chloris Kastensmidt"/>
    <x v="0"/>
    <s v="United States"/>
    <s v="Columbus"/>
    <s v="Ohio"/>
    <n v="43229"/>
    <x v="3"/>
    <s v="OFF-FA-10001561"/>
    <x v="1"/>
    <x v="13"/>
    <s v="Stockwell Push Pins"/>
    <n v="10.464000000000002"/>
    <n v="6"/>
    <n v="0.2"/>
    <n v="1.7003999999999992"/>
    <n v="0.16249999999999989"/>
  </r>
  <r>
    <n v="1544"/>
    <s v="CA-2014-107181"/>
    <x v="519"/>
    <d v="2014-02-08T00:00:00"/>
    <x v="1"/>
    <s v="DB-13270"/>
    <s v="Deborah Brumfield"/>
    <x v="2"/>
    <s v="United States"/>
    <s v="San Diego"/>
    <s v="California"/>
    <n v="92024"/>
    <x v="1"/>
    <s v="OFF-BI-10004230"/>
    <x v="1"/>
    <x v="8"/>
    <s v="GBC Recycled Grain Textured Covers"/>
    <n v="82.896000000000001"/>
    <n v="3"/>
    <n v="0.2"/>
    <n v="29.0136"/>
    <n v="0.35"/>
  </r>
  <r>
    <n v="1545"/>
    <s v="CA-2014-107181"/>
    <x v="519"/>
    <d v="2014-02-08T00:00:00"/>
    <x v="1"/>
    <s v="DB-13270"/>
    <s v="Deborah Brumfield"/>
    <x v="2"/>
    <s v="United States"/>
    <s v="San Diego"/>
    <s v="California"/>
    <n v="92024"/>
    <x v="1"/>
    <s v="OFF-PA-10000350"/>
    <x v="1"/>
    <x v="10"/>
    <s v="Message Book, Standard Line &quot;While You Were Out&quot;, 5 1/2&quot; X 4&quot;, 200 Sets/Book"/>
    <n v="34.24"/>
    <n v="4"/>
    <n v="0"/>
    <n v="16.0928"/>
    <n v="0.47"/>
  </r>
  <r>
    <n v="1546"/>
    <s v="CA-2014-150245"/>
    <x v="520"/>
    <d v="2015-01-04T00:00:00"/>
    <x v="0"/>
    <s v="PC-18745"/>
    <s v="Pamela Coakley"/>
    <x v="1"/>
    <s v="United States"/>
    <s v="Watertown"/>
    <s v="New York"/>
    <n v="13601"/>
    <x v="3"/>
    <s v="FUR-BO-10002613"/>
    <x v="0"/>
    <x v="0"/>
    <s v="Atlantic Metals Mobile 4-Shelf Bookcases, Custom Colors"/>
    <n v="1573.4880000000001"/>
    <n v="7"/>
    <n v="0.2"/>
    <n v="196.68599999999986"/>
    <n v="0.1249999999999999"/>
  </r>
  <r>
    <n v="1547"/>
    <s v="CA-2015-111395"/>
    <x v="521"/>
    <d v="2015-11-27T00:00:00"/>
    <x v="1"/>
    <s v="VB-21745"/>
    <s v="Victoria Brennan"/>
    <x v="1"/>
    <s v="United States"/>
    <s v="San Antonio"/>
    <s v="Texas"/>
    <n v="78207"/>
    <x v="2"/>
    <s v="OFF-PA-10000994"/>
    <x v="1"/>
    <x v="10"/>
    <s v="Xerox 1915"/>
    <n v="335.52"/>
    <n v="4"/>
    <n v="0.2"/>
    <n v="117.43199999999999"/>
    <n v="0.35"/>
  </r>
  <r>
    <n v="1548"/>
    <s v="CA-2015-111395"/>
    <x v="521"/>
    <d v="2015-11-27T00:00:00"/>
    <x v="1"/>
    <s v="VB-21745"/>
    <s v="Victoria Brennan"/>
    <x v="1"/>
    <s v="United States"/>
    <s v="San Antonio"/>
    <s v="Texas"/>
    <n v="78207"/>
    <x v="2"/>
    <s v="OFF-BI-10002867"/>
    <x v="1"/>
    <x v="8"/>
    <s v="GBC Recycled Regency Composition Covers"/>
    <n v="23.911999999999995"/>
    <n v="2"/>
    <n v="0.8"/>
    <n v="-40.650400000000019"/>
    <n v="-1.7000000000000011"/>
  </r>
  <r>
    <n v="1549"/>
    <s v="CA-2015-111395"/>
    <x v="521"/>
    <d v="2015-11-27T00:00:00"/>
    <x v="1"/>
    <s v="VB-21745"/>
    <s v="Victoria Brennan"/>
    <x v="1"/>
    <s v="United States"/>
    <s v="San Antonio"/>
    <s v="Texas"/>
    <n v="78207"/>
    <x v="2"/>
    <s v="OFF-ST-10001291"/>
    <x v="1"/>
    <x v="4"/>
    <s v="Tenex Personal Self-Stacking Standard File Box, Black/Gray"/>
    <n v="27.056000000000001"/>
    <n v="2"/>
    <n v="0.2"/>
    <n v="2.3673999999999991"/>
    <n v="8.7499999999999967E-2"/>
  </r>
  <r>
    <n v="1550"/>
    <s v="CA-2014-134278"/>
    <x v="522"/>
    <d v="2014-07-08T00:00:00"/>
    <x v="2"/>
    <s v="EP-13915"/>
    <s v="Emily Phan"/>
    <x v="0"/>
    <s v="United States"/>
    <s v="New York City"/>
    <s v="New York"/>
    <n v="10011"/>
    <x v="3"/>
    <s v="TEC-CO-10001046"/>
    <x v="2"/>
    <x v="16"/>
    <s v="Canon Imageclass D680 Copier / Fax"/>
    <n v="559.99200000000008"/>
    <n v="1"/>
    <n v="0.2"/>
    <n v="174.99749999999997"/>
    <n v="0.31249999999999989"/>
  </r>
  <r>
    <n v="1551"/>
    <s v="US-2017-124926"/>
    <x v="38"/>
    <d v="2017-11-18T00:00:00"/>
    <x v="0"/>
    <s v="ME-17320"/>
    <s v="Maria Etezadi"/>
    <x v="2"/>
    <s v="United States"/>
    <s v="Houston"/>
    <s v="Texas"/>
    <n v="77095"/>
    <x v="2"/>
    <s v="OFF-AP-10004868"/>
    <x v="1"/>
    <x v="9"/>
    <s v="Hoover Commercial Soft Guard Upright Vacuum And Disposable Filtration Bags"/>
    <n v="9.3239999999999981"/>
    <n v="6"/>
    <n v="0.8"/>
    <n v="-24.708599999999997"/>
    <n v="-2.6500000000000004"/>
  </r>
  <r>
    <n v="1552"/>
    <s v="CA-2016-159345"/>
    <x v="26"/>
    <d v="2016-06-22T00:00:00"/>
    <x v="1"/>
    <s v="IG-15085"/>
    <s v="Ivan Gibson"/>
    <x v="0"/>
    <s v="United States"/>
    <s v="San Diego"/>
    <s v="California"/>
    <n v="92024"/>
    <x v="1"/>
    <s v="OFF-PA-10000806"/>
    <x v="1"/>
    <x v="10"/>
    <s v="Xerox 1934"/>
    <n v="111.96"/>
    <n v="2"/>
    <n v="0"/>
    <n v="54.860399999999998"/>
    <n v="0.49"/>
  </r>
  <r>
    <n v="1553"/>
    <s v="CA-2014-130274"/>
    <x v="523"/>
    <d v="2014-05-05T00:00:00"/>
    <x v="2"/>
    <s v="JS-15940"/>
    <s v="Joni Sundaresam"/>
    <x v="2"/>
    <s v="United States"/>
    <s v="Appleton"/>
    <s v="Wisconsin"/>
    <n v="54915"/>
    <x v="2"/>
    <s v="OFF-LA-10002195"/>
    <x v="1"/>
    <x v="2"/>
    <s v="Avery 481"/>
    <n v="21.560000000000002"/>
    <n v="7"/>
    <n v="0"/>
    <n v="10.348799999999999"/>
    <n v="0.47999999999999987"/>
  </r>
  <r>
    <n v="1554"/>
    <s v="CA-2017-158386"/>
    <x v="524"/>
    <d v="2017-10-21T00:00:00"/>
    <x v="1"/>
    <s v="BO-11425"/>
    <s v="Bobby Odegard"/>
    <x v="0"/>
    <s v="United States"/>
    <s v="Richmond"/>
    <s v="Kentucky"/>
    <n v="40475"/>
    <x v="0"/>
    <s v="OFF-BI-10003719"/>
    <x v="1"/>
    <x v="8"/>
    <s v="Large Capacity Hanging Post Binders"/>
    <n v="124.75"/>
    <n v="5"/>
    <n v="0"/>
    <n v="57.384999999999991"/>
    <n v="0.45999999999999991"/>
  </r>
  <r>
    <n v="1555"/>
    <s v="CA-2015-111507"/>
    <x v="525"/>
    <d v="2015-02-13T00:00:00"/>
    <x v="1"/>
    <s v="VW-21775"/>
    <s v="Victoria Wilson"/>
    <x v="1"/>
    <s v="United States"/>
    <s v="Bellevue"/>
    <s v="Washington"/>
    <n v="98006"/>
    <x v="1"/>
    <s v="OFF-AR-10001315"/>
    <x v="1"/>
    <x v="6"/>
    <s v="Newell 310"/>
    <n v="5.28"/>
    <n v="3"/>
    <n v="0"/>
    <n v="1.5311999999999999"/>
    <n v="0.28999999999999998"/>
  </r>
  <r>
    <n v="1556"/>
    <s v="CA-2017-120761"/>
    <x v="507"/>
    <d v="2017-09-08T00:00:00"/>
    <x v="1"/>
    <s v="AB-10150"/>
    <s v="Aimee Bixby"/>
    <x v="0"/>
    <s v="United States"/>
    <s v="Long Beach"/>
    <s v="New York"/>
    <n v="11561"/>
    <x v="3"/>
    <s v="TEC-AC-10000171"/>
    <x v="2"/>
    <x v="11"/>
    <s v="Verbatim 25 GB 6x Blu-ray Single Layer Recordable Disc, 25/Pack"/>
    <n v="91.96"/>
    <n v="4"/>
    <n v="0"/>
    <n v="39.5428"/>
    <n v="0.43000000000000005"/>
  </r>
  <r>
    <n v="1557"/>
    <s v="CA-2016-109176"/>
    <x v="195"/>
    <d v="2016-05-15T00:00:00"/>
    <x v="1"/>
    <s v="JW-16075"/>
    <s v="Julia West"/>
    <x v="0"/>
    <s v="United States"/>
    <s v="Philadelphia"/>
    <s v="Pennsylvania"/>
    <n v="19140"/>
    <x v="3"/>
    <s v="OFF-EN-10003134"/>
    <x v="1"/>
    <x v="12"/>
    <s v="Staple envelope"/>
    <n v="9.3439999999999994"/>
    <n v="1"/>
    <n v="0.2"/>
    <n v="3.504"/>
    <n v="0.375"/>
  </r>
  <r>
    <n v="1558"/>
    <s v="CA-2016-109176"/>
    <x v="195"/>
    <d v="2016-05-15T00:00:00"/>
    <x v="1"/>
    <s v="JW-16075"/>
    <s v="Julia West"/>
    <x v="0"/>
    <s v="United States"/>
    <s v="Philadelphia"/>
    <s v="Pennsylvania"/>
    <n v="19140"/>
    <x v="3"/>
    <s v="OFF-AR-10001955"/>
    <x v="1"/>
    <x v="6"/>
    <s v="Newell 319"/>
    <n v="79.36"/>
    <n v="5"/>
    <n v="0.2"/>
    <n v="9.919999999999991"/>
    <n v="0.12499999999999989"/>
  </r>
  <r>
    <n v="1559"/>
    <s v="CA-2015-112116"/>
    <x v="199"/>
    <d v="2015-03-18T00:00:00"/>
    <x v="0"/>
    <s v="JE-15475"/>
    <s v="Jeremy Ellison"/>
    <x v="0"/>
    <s v="United States"/>
    <s v="Seattle"/>
    <s v="Washington"/>
    <n v="98103"/>
    <x v="1"/>
    <s v="FUR-TA-10001039"/>
    <x v="0"/>
    <x v="3"/>
    <s v="KI Adjustable-Height Table"/>
    <n v="171.96"/>
    <n v="2"/>
    <n v="0"/>
    <n v="44.709600000000009"/>
    <n v="0.26000000000000006"/>
  </r>
  <r>
    <n v="1560"/>
    <s v="CA-2016-126809"/>
    <x v="526"/>
    <d v="2016-04-13T00:00:00"/>
    <x v="1"/>
    <s v="EB-13750"/>
    <s v="Edward Becker"/>
    <x v="1"/>
    <s v="United States"/>
    <s v="Seattle"/>
    <s v="Washington"/>
    <n v="98103"/>
    <x v="1"/>
    <s v="OFF-BI-10003712"/>
    <x v="1"/>
    <x v="8"/>
    <s v="Acco Pressboard Covers with Storage Hooks, 14 7/8&quot; x 11&quot;, Light Blue"/>
    <n v="35.352000000000004"/>
    <n v="9"/>
    <n v="0.2"/>
    <n v="12.815099999999997"/>
    <n v="0.36249999999999988"/>
  </r>
  <r>
    <n v="1561"/>
    <s v="CA-2014-105172"/>
    <x v="527"/>
    <d v="2014-04-09T00:00:00"/>
    <x v="1"/>
    <s v="PK-18910"/>
    <s v="Paul Knutson"/>
    <x v="2"/>
    <s v="United States"/>
    <s v="San Francisco"/>
    <s v="California"/>
    <n v="94109"/>
    <x v="1"/>
    <s v="OFF-LA-10001641"/>
    <x v="1"/>
    <x v="2"/>
    <s v="Avery 518"/>
    <n v="18.899999999999999"/>
    <n v="6"/>
    <n v="0"/>
    <n v="9.0719999999999992"/>
    <n v="0.48"/>
  </r>
  <r>
    <n v="1562"/>
    <s v="CA-2017-107293"/>
    <x v="528"/>
    <d v="2017-09-06T00:00:00"/>
    <x v="2"/>
    <s v="CS-12400"/>
    <s v="Christopher Schild"/>
    <x v="2"/>
    <s v="United States"/>
    <s v="Seattle"/>
    <s v="Washington"/>
    <n v="98115"/>
    <x v="1"/>
    <s v="OFF-AR-10003732"/>
    <x v="1"/>
    <x v="6"/>
    <s v="Newell 333"/>
    <n v="2.78"/>
    <n v="1"/>
    <n v="0"/>
    <n v="0.72279999999999989"/>
    <n v="0.25999999999999995"/>
  </r>
  <r>
    <n v="1563"/>
    <s v="US-2017-102890"/>
    <x v="160"/>
    <d v="2017-06-30T00:00:00"/>
    <x v="3"/>
    <s v="SG-20470"/>
    <s v="Sheri Gordon"/>
    <x v="0"/>
    <s v="United States"/>
    <s v="New York City"/>
    <s v="New York"/>
    <n v="10011"/>
    <x v="3"/>
    <s v="FUR-TA-10000577"/>
    <x v="0"/>
    <x v="3"/>
    <s v="Bretford CR4500 Series Slim Rectangular Table"/>
    <n v="1044.6299999999999"/>
    <n v="5"/>
    <n v="0.4"/>
    <n v="-295.97849999999994"/>
    <n v="-0.28333333333333333"/>
  </r>
  <r>
    <n v="1564"/>
    <s v="CA-2015-158554"/>
    <x v="529"/>
    <d v="2015-11-09T00:00:00"/>
    <x v="3"/>
    <s v="CM-12190"/>
    <s v="Charlotte Melton"/>
    <x v="0"/>
    <s v="United States"/>
    <s v="Philadelphia"/>
    <s v="Pennsylvania"/>
    <n v="19134"/>
    <x v="3"/>
    <s v="OFF-PA-10004000"/>
    <x v="1"/>
    <x v="10"/>
    <s v="While You Were Out Pads, 50 per Pad, 4 x 5 1/4, Green Cycle"/>
    <n v="11.352000000000002"/>
    <n v="3"/>
    <n v="0.2"/>
    <n v="4.1151"/>
    <n v="0.36249999999999993"/>
  </r>
  <r>
    <n v="1565"/>
    <s v="CA-2014-116239"/>
    <x v="530"/>
    <d v="2014-03-04T00:00:00"/>
    <x v="3"/>
    <s v="CL-12565"/>
    <s v="Clay Ludtke"/>
    <x v="0"/>
    <s v="United States"/>
    <s v="Columbia"/>
    <s v="South Carolina"/>
    <n v="29203"/>
    <x v="0"/>
    <s v="OFF-ST-10001370"/>
    <x v="1"/>
    <x v="4"/>
    <s v="Sensible Storage WireTech Storage Systems"/>
    <n v="354.90000000000003"/>
    <n v="5"/>
    <n v="0"/>
    <n v="17.744999999999962"/>
    <n v="4.9999999999999885E-2"/>
  </r>
  <r>
    <n v="1566"/>
    <s v="CA-2015-132101"/>
    <x v="531"/>
    <d v="2015-03-25T00:00:00"/>
    <x v="1"/>
    <s v="JO-15550"/>
    <s v="Jesus Ocampo"/>
    <x v="2"/>
    <s v="United States"/>
    <s v="Seattle"/>
    <s v="Washington"/>
    <n v="98105"/>
    <x v="1"/>
    <s v="TEC-PH-10004539"/>
    <x v="2"/>
    <x v="7"/>
    <s v="Wireless Extenders zBoost YX545 SOHO Signal Booster"/>
    <n v="453.57600000000002"/>
    <n v="3"/>
    <n v="0.2"/>
    <n v="39.687899999999985"/>
    <n v="8.7499999999999967E-2"/>
  </r>
  <r>
    <n v="1567"/>
    <s v="CA-2015-129112"/>
    <x v="239"/>
    <d v="2015-11-30T00:00:00"/>
    <x v="2"/>
    <s v="AW-10840"/>
    <s v="Anthony Witt"/>
    <x v="0"/>
    <s v="United States"/>
    <s v="Allen"/>
    <s v="Texas"/>
    <n v="75002"/>
    <x v="2"/>
    <s v="TEC-AC-10003038"/>
    <x v="2"/>
    <x v="11"/>
    <s v="Kingston Digital DataTraveler 16GB USB 2.0"/>
    <n v="21.48"/>
    <n v="3"/>
    <n v="0.2"/>
    <n v="-0.26850000000000307"/>
    <n v="-1.2500000000000143E-2"/>
  </r>
  <r>
    <n v="1568"/>
    <s v="CA-2015-129112"/>
    <x v="239"/>
    <d v="2015-11-30T00:00:00"/>
    <x v="2"/>
    <s v="AW-10840"/>
    <s v="Anthony Witt"/>
    <x v="0"/>
    <s v="United States"/>
    <s v="Allen"/>
    <s v="Texas"/>
    <n v="75002"/>
    <x v="2"/>
    <s v="OFF-BI-10000088"/>
    <x v="1"/>
    <x v="8"/>
    <s v="GBC Imprintable Covers"/>
    <n v="8.7839999999999989"/>
    <n v="4"/>
    <n v="0.8"/>
    <n v="-13.615200000000002"/>
    <n v="-1.5500000000000003"/>
  </r>
  <r>
    <n v="1569"/>
    <s v="US-2017-152002"/>
    <x v="532"/>
    <d v="2017-06-11T00:00:00"/>
    <x v="3"/>
    <s v="DV-13465"/>
    <s v="Dianna Vittorini"/>
    <x v="0"/>
    <s v="United States"/>
    <s v="Los Angeles"/>
    <s v="California"/>
    <n v="90004"/>
    <x v="1"/>
    <s v="OFF-PA-10000357"/>
    <x v="1"/>
    <x v="10"/>
    <s v="White Dual Perf Computer Printout Paper, 2700 Sheets, 1 Part, Heavyweight, 20 lbs., 14 7/8 x 11"/>
    <n v="122.97"/>
    <n v="3"/>
    <n v="0"/>
    <n v="60.255300000000005"/>
    <n v="0.49000000000000005"/>
  </r>
  <r>
    <n v="1570"/>
    <s v="CA-2017-165029"/>
    <x v="200"/>
    <d v="2017-11-30T00:00:00"/>
    <x v="1"/>
    <s v="AH-10075"/>
    <s v="Adam Hart"/>
    <x v="1"/>
    <s v="United States"/>
    <s v="Atlanta"/>
    <s v="Georgia"/>
    <n v="30318"/>
    <x v="0"/>
    <s v="OFF-AR-10003504"/>
    <x v="1"/>
    <x v="6"/>
    <s v="Newell 347"/>
    <n v="12.84"/>
    <n v="3"/>
    <n v="0"/>
    <n v="3.7235999999999989"/>
    <n v="0.28999999999999992"/>
  </r>
  <r>
    <n v="1571"/>
    <s v="US-2014-157385"/>
    <x v="533"/>
    <d v="2014-11-25T00:00:00"/>
    <x v="2"/>
    <s v="SC-20095"/>
    <s v="Sanjit Chand"/>
    <x v="0"/>
    <s v="United States"/>
    <s v="Los Angeles"/>
    <s v="California"/>
    <n v="90004"/>
    <x v="1"/>
    <s v="FUR-CH-10000863"/>
    <x v="0"/>
    <x v="1"/>
    <s v="Novimex Swivel Fabric Task Chair"/>
    <n v="603.91999999999996"/>
    <n v="5"/>
    <n v="0.2"/>
    <n v="-67.941000000000003"/>
    <n v="-0.11250000000000002"/>
  </r>
  <r>
    <n v="1572"/>
    <s v="US-2014-157385"/>
    <x v="533"/>
    <d v="2014-11-25T00:00:00"/>
    <x v="2"/>
    <s v="SC-20095"/>
    <s v="Sanjit Chand"/>
    <x v="0"/>
    <s v="United States"/>
    <s v="Los Angeles"/>
    <s v="California"/>
    <n v="90004"/>
    <x v="1"/>
    <s v="OFF-EN-10003160"/>
    <x v="1"/>
    <x v="12"/>
    <s v="Pastel Pink Envelopes"/>
    <n v="21.84"/>
    <n v="3"/>
    <n v="0"/>
    <n v="10.4832"/>
    <n v="0.48"/>
  </r>
  <r>
    <n v="1573"/>
    <s v="US-2014-157385"/>
    <x v="533"/>
    <d v="2014-11-25T00:00:00"/>
    <x v="2"/>
    <s v="SC-20095"/>
    <s v="Sanjit Chand"/>
    <x v="0"/>
    <s v="United States"/>
    <s v="Los Angeles"/>
    <s v="California"/>
    <n v="90004"/>
    <x v="1"/>
    <s v="TEC-AC-10003280"/>
    <x v="2"/>
    <x v="11"/>
    <s v="Belkin F8E887 USB Wired Ergonomic Keyboard"/>
    <n v="29.99"/>
    <n v="1"/>
    <n v="0"/>
    <n v="6.2978999999999985"/>
    <n v="0.20999999999999996"/>
  </r>
  <r>
    <n v="1574"/>
    <s v="US-2014-157385"/>
    <x v="533"/>
    <d v="2014-11-25T00:00:00"/>
    <x v="2"/>
    <s v="SC-20095"/>
    <s v="Sanjit Chand"/>
    <x v="0"/>
    <s v="United States"/>
    <s v="Los Angeles"/>
    <s v="California"/>
    <n v="90004"/>
    <x v="1"/>
    <s v="FUR-CH-10000595"/>
    <x v="0"/>
    <x v="1"/>
    <s v="Safco Contoured Stacking Chairs"/>
    <n v="381.44000000000005"/>
    <n v="2"/>
    <n v="0.2"/>
    <n v="23.839999999999975"/>
    <n v="6.2499999999999924E-2"/>
  </r>
  <r>
    <n v="1575"/>
    <s v="CA-2014-101602"/>
    <x v="534"/>
    <d v="2014-12-18T00:00:00"/>
    <x v="2"/>
    <s v="MC-18100"/>
    <s v="Mick Crebagga"/>
    <x v="0"/>
    <s v="United States"/>
    <s v="El Paso"/>
    <s v="Texas"/>
    <n v="79907"/>
    <x v="2"/>
    <s v="TEC-PH-10000169"/>
    <x v="2"/>
    <x v="7"/>
    <s v="ARKON Windshield Dashboard Air Vent Car Mount Holder"/>
    <n v="40.68"/>
    <n v="3"/>
    <n v="0.2"/>
    <n v="-9.153000000000004"/>
    <n v="-0.22500000000000009"/>
  </r>
  <r>
    <n v="1576"/>
    <s v="CA-2014-101602"/>
    <x v="534"/>
    <d v="2014-12-18T00:00:00"/>
    <x v="2"/>
    <s v="MC-18100"/>
    <s v="Mick Crebagga"/>
    <x v="0"/>
    <s v="United States"/>
    <s v="El Paso"/>
    <s v="Texas"/>
    <n v="79907"/>
    <x v="2"/>
    <s v="FUR-CH-10004675"/>
    <x v="0"/>
    <x v="1"/>
    <s v="Lifetime Advantage Folding Chairs, 4/Carton"/>
    <n v="763.28"/>
    <n v="5"/>
    <n v="0.3"/>
    <n v="-21.807999999999993"/>
    <n v="-2.8571428571428564E-2"/>
  </r>
  <r>
    <n v="1577"/>
    <s v="CA-2016-109057"/>
    <x v="183"/>
    <d v="2016-04-27T00:00:00"/>
    <x v="1"/>
    <s v="TT-21460"/>
    <s v="Tonja Turnell"/>
    <x v="2"/>
    <s v="United States"/>
    <s v="Aurora"/>
    <s v="Illinois"/>
    <n v="60505"/>
    <x v="2"/>
    <s v="OFF-ST-10002406"/>
    <x v="1"/>
    <x v="4"/>
    <s v="Pizazz Global Quick File"/>
    <n v="23.952000000000002"/>
    <n v="2"/>
    <n v="0.2"/>
    <n v="2.3952000000000018"/>
    <n v="0.10000000000000006"/>
  </r>
  <r>
    <n v="1578"/>
    <s v="CA-2016-154403"/>
    <x v="454"/>
    <d v="2016-05-27T00:00:00"/>
    <x v="1"/>
    <s v="AP-10720"/>
    <s v="Anne Pryor"/>
    <x v="2"/>
    <s v="United States"/>
    <s v="Florence"/>
    <s v="Alabama"/>
    <n v="35630"/>
    <x v="0"/>
    <s v="OFF-PA-10001526"/>
    <x v="1"/>
    <x v="10"/>
    <s v="Xerox 1949"/>
    <n v="4.9800000000000004"/>
    <n v="1"/>
    <n v="0"/>
    <n v="2.4402000000000004"/>
    <n v="0.49000000000000005"/>
  </r>
  <r>
    <n v="1579"/>
    <s v="CA-2016-102456"/>
    <x v="535"/>
    <d v="2016-03-01T00:00:00"/>
    <x v="2"/>
    <s v="DL-12865"/>
    <s v="Dan Lawera"/>
    <x v="0"/>
    <s v="United States"/>
    <s v="New York City"/>
    <s v="New York"/>
    <n v="10011"/>
    <x v="3"/>
    <s v="OFF-AP-10004336"/>
    <x v="1"/>
    <x v="9"/>
    <s v="Conquest 14 Commercial Heavy-Duty Upright Vacuum, Collection System, Accessory Kit"/>
    <n v="170.88"/>
    <n v="3"/>
    <n v="0"/>
    <n v="49.555199999999978"/>
    <n v="0.28999999999999987"/>
  </r>
  <r>
    <n v="1580"/>
    <s v="CA-2015-131338"/>
    <x v="101"/>
    <d v="2015-08-12T00:00:00"/>
    <x v="2"/>
    <s v="NP-18325"/>
    <s v="Naresj Patel"/>
    <x v="0"/>
    <s v="United States"/>
    <s v="New York City"/>
    <s v="New York"/>
    <n v="10024"/>
    <x v="3"/>
    <s v="TEC-PH-10003012"/>
    <x v="2"/>
    <x v="7"/>
    <s v="Nortel Meridian M3904 Professional Digital phone"/>
    <n v="307.98"/>
    <n v="2"/>
    <n v="0"/>
    <n v="89.314199999999971"/>
    <n v="0.28999999999999987"/>
  </r>
  <r>
    <n v="1581"/>
    <s v="CA-2015-131338"/>
    <x v="101"/>
    <d v="2015-08-12T00:00:00"/>
    <x v="2"/>
    <s v="NP-18325"/>
    <s v="Naresj Patel"/>
    <x v="0"/>
    <s v="United States"/>
    <s v="New York City"/>
    <s v="New York"/>
    <n v="10024"/>
    <x v="3"/>
    <s v="FUR-TA-10002607"/>
    <x v="0"/>
    <x v="3"/>
    <s v="KI Conference Tables"/>
    <n v="382.80599999999998"/>
    <n v="9"/>
    <n v="0.4"/>
    <n v="-153.12239999999997"/>
    <n v="-0.39999999999999997"/>
  </r>
  <r>
    <n v="1582"/>
    <s v="CA-2015-131338"/>
    <x v="101"/>
    <d v="2015-08-12T00:00:00"/>
    <x v="2"/>
    <s v="NP-18325"/>
    <s v="Naresj Patel"/>
    <x v="0"/>
    <s v="United States"/>
    <s v="New York City"/>
    <s v="New York"/>
    <n v="10024"/>
    <x v="3"/>
    <s v="OFF-ST-10000642"/>
    <x v="1"/>
    <x v="4"/>
    <s v="Tennsco Lockers, Gray"/>
    <n v="41.96"/>
    <n v="2"/>
    <n v="0"/>
    <n v="2.9371999999999971"/>
    <n v="6.9999999999999937E-2"/>
  </r>
  <r>
    <n v="1583"/>
    <s v="CA-2015-131338"/>
    <x v="101"/>
    <d v="2015-08-12T00:00:00"/>
    <x v="2"/>
    <s v="NP-18325"/>
    <s v="Naresj Patel"/>
    <x v="0"/>
    <s v="United States"/>
    <s v="New York City"/>
    <s v="New York"/>
    <n v="10024"/>
    <x v="3"/>
    <s v="OFF-BI-10000545"/>
    <x v="1"/>
    <x v="8"/>
    <s v="GBC Ibimaster 500 Manual ProClick Binding System"/>
    <n v="1217.568"/>
    <n v="2"/>
    <n v="0.2"/>
    <n v="456.58800000000002"/>
    <n v="0.375"/>
  </r>
  <r>
    <n v="1584"/>
    <s v="CA-2015-131338"/>
    <x v="101"/>
    <d v="2015-08-12T00:00:00"/>
    <x v="2"/>
    <s v="NP-18325"/>
    <s v="Naresj Patel"/>
    <x v="0"/>
    <s v="United States"/>
    <s v="New York City"/>
    <s v="New York"/>
    <n v="10024"/>
    <x v="3"/>
    <s v="FUR-FU-10002157"/>
    <x v="0"/>
    <x v="5"/>
    <s v="Artistic Insta-Plaque"/>
    <n v="47.04"/>
    <n v="3"/>
    <n v="0"/>
    <n v="18.345599999999997"/>
    <n v="0.38999999999999996"/>
  </r>
  <r>
    <n v="1585"/>
    <s v="CA-2015-131338"/>
    <x v="101"/>
    <d v="2015-08-12T00:00:00"/>
    <x v="2"/>
    <s v="NP-18325"/>
    <s v="Naresj Patel"/>
    <x v="0"/>
    <s v="United States"/>
    <s v="New York City"/>
    <s v="New York"/>
    <n v="10024"/>
    <x v="3"/>
    <s v="FUR-FU-10001706"/>
    <x v="0"/>
    <x v="5"/>
    <s v="Longer-Life Soft White Bulbs"/>
    <n v="6.16"/>
    <n v="2"/>
    <n v="0"/>
    <n v="2.9567999999999999"/>
    <n v="0.48"/>
  </r>
  <r>
    <n v="1586"/>
    <s v="CA-2015-131338"/>
    <x v="101"/>
    <d v="2015-08-12T00:00:00"/>
    <x v="2"/>
    <s v="NP-18325"/>
    <s v="Naresj Patel"/>
    <x v="0"/>
    <s v="United States"/>
    <s v="New York City"/>
    <s v="New York"/>
    <n v="10024"/>
    <x v="3"/>
    <s v="TEC-PH-10000984"/>
    <x v="2"/>
    <x v="7"/>
    <s v="Panasonic KX-TG9471B"/>
    <n v="979.95"/>
    <n v="5"/>
    <n v="0"/>
    <n v="274.38600000000008"/>
    <n v="0.28000000000000008"/>
  </r>
  <r>
    <n v="1587"/>
    <s v="CA-2015-131338"/>
    <x v="101"/>
    <d v="2015-08-12T00:00:00"/>
    <x v="2"/>
    <s v="NP-18325"/>
    <s v="Naresj Patel"/>
    <x v="0"/>
    <s v="United States"/>
    <s v="New York City"/>
    <s v="New York"/>
    <n v="10024"/>
    <x v="3"/>
    <s v="OFF-PA-10001357"/>
    <x v="1"/>
    <x v="10"/>
    <s v="Xerox 1886"/>
    <n v="143.69999999999999"/>
    <n v="3"/>
    <n v="0"/>
    <n v="68.975999999999999"/>
    <n v="0.48000000000000004"/>
  </r>
  <r>
    <n v="1588"/>
    <s v="CA-2015-131338"/>
    <x v="101"/>
    <d v="2015-08-12T00:00:00"/>
    <x v="2"/>
    <s v="NP-18325"/>
    <s v="Naresj Patel"/>
    <x v="0"/>
    <s v="United States"/>
    <s v="New York City"/>
    <s v="New York"/>
    <n v="10024"/>
    <x v="3"/>
    <s v="OFF-FA-10000992"/>
    <x v="1"/>
    <x v="13"/>
    <s v="Acco Clips to Go Binder Clips, 24 Clips in Two Sizes"/>
    <n v="10.649999999999999"/>
    <n v="3"/>
    <n v="0"/>
    <n v="5.0054999999999996"/>
    <n v="0.47000000000000003"/>
  </r>
  <r>
    <n v="1589"/>
    <s v="CA-2015-131338"/>
    <x v="101"/>
    <d v="2015-08-12T00:00:00"/>
    <x v="2"/>
    <s v="NP-18325"/>
    <s v="Naresj Patel"/>
    <x v="0"/>
    <s v="United States"/>
    <s v="New York City"/>
    <s v="New York"/>
    <n v="10024"/>
    <x v="3"/>
    <s v="TEC-AC-10002600"/>
    <x v="2"/>
    <x v="11"/>
    <s v="Belkin QODE FastFit Bluetooth Keyboard"/>
    <n v="247.8"/>
    <n v="4"/>
    <n v="0"/>
    <n v="34.692000000000007"/>
    <n v="0.14000000000000001"/>
  </r>
  <r>
    <n v="1590"/>
    <s v="CA-2016-109911"/>
    <x v="536"/>
    <d v="2016-05-16T00:00:00"/>
    <x v="1"/>
    <s v="VG-21805"/>
    <s v="Vivek Grady"/>
    <x v="1"/>
    <s v="United States"/>
    <s v="Virginia Beach"/>
    <s v="Virginia"/>
    <n v="23464"/>
    <x v="0"/>
    <s v="OFF-AR-10001662"/>
    <x v="1"/>
    <x v="6"/>
    <s v="Rogers Handheld Barrel Pencil Sharpener"/>
    <n v="10.96"/>
    <n v="4"/>
    <n v="0"/>
    <n v="2.9592000000000009"/>
    <n v="0.27000000000000007"/>
  </r>
  <r>
    <n v="1591"/>
    <s v="US-2016-132423"/>
    <x v="173"/>
    <d v="2016-04-19T00:00:00"/>
    <x v="1"/>
    <s v="MY-18295"/>
    <s v="Muhammed Yedwab"/>
    <x v="1"/>
    <s v="United States"/>
    <s v="Grapevine"/>
    <s v="Texas"/>
    <n v="76051"/>
    <x v="2"/>
    <s v="OFF-AR-10001221"/>
    <x v="1"/>
    <x v="6"/>
    <s v="Dixon Ticonderoga Erasable Colored Pencil Set, 12-Color"/>
    <n v="33.488000000000007"/>
    <n v="7"/>
    <n v="0.2"/>
    <n v="5.8603999999999967"/>
    <n v="0.17499999999999988"/>
  </r>
  <r>
    <n v="1592"/>
    <s v="US-2016-132423"/>
    <x v="173"/>
    <d v="2016-04-19T00:00:00"/>
    <x v="1"/>
    <s v="MY-18295"/>
    <s v="Muhammed Yedwab"/>
    <x v="1"/>
    <s v="United States"/>
    <s v="Grapevine"/>
    <s v="Texas"/>
    <n v="76051"/>
    <x v="2"/>
    <s v="OFF-FA-10002988"/>
    <x v="1"/>
    <x v="13"/>
    <s v="Ideal Clamps"/>
    <n v="8.0399999999999991"/>
    <n v="5"/>
    <n v="0.2"/>
    <n v="2.9144999999999994"/>
    <n v="0.36249999999999999"/>
  </r>
  <r>
    <n v="1593"/>
    <s v="CA-2015-122826"/>
    <x v="537"/>
    <d v="2015-06-25T00:00:00"/>
    <x v="0"/>
    <s v="RD-19480"/>
    <s v="Rick Duston"/>
    <x v="0"/>
    <s v="United States"/>
    <s v="Olympia"/>
    <s v="Washington"/>
    <n v="98502"/>
    <x v="1"/>
    <s v="TEC-PH-10004830"/>
    <x v="2"/>
    <x v="7"/>
    <s v="Pyle PRT45 Retro Home Telephone"/>
    <n v="201.56800000000001"/>
    <n v="4"/>
    <n v="0.2"/>
    <n v="22.676399999999994"/>
    <n v="0.11249999999999996"/>
  </r>
  <r>
    <n v="1594"/>
    <s v="CA-2014-117317"/>
    <x v="538"/>
    <d v="2014-10-19T00:00:00"/>
    <x v="3"/>
    <s v="JF-15490"/>
    <s v="Jeremy Farry"/>
    <x v="0"/>
    <s v="United States"/>
    <s v="Los Angeles"/>
    <s v="California"/>
    <n v="90032"/>
    <x v="1"/>
    <s v="OFF-PA-10004519"/>
    <x v="1"/>
    <x v="10"/>
    <s v="Spiral Phone Message Books with Labels by Adams"/>
    <n v="13.440000000000001"/>
    <n v="3"/>
    <n v="0"/>
    <n v="6.5856000000000012"/>
    <n v="0.49000000000000005"/>
  </r>
  <r>
    <n v="1595"/>
    <s v="CA-2015-118423"/>
    <x v="539"/>
    <d v="2015-03-27T00:00:00"/>
    <x v="2"/>
    <s v="DP-13390"/>
    <s v="Dennis Pardue"/>
    <x v="2"/>
    <s v="United States"/>
    <s v="Peoria"/>
    <s v="Illinois"/>
    <n v="61604"/>
    <x v="2"/>
    <s v="FUR-BO-10000362"/>
    <x v="0"/>
    <x v="0"/>
    <s v="Sauder Inglewood Library Bookcases"/>
    <n v="359.05799999999994"/>
    <n v="3"/>
    <n v="0.3"/>
    <n v="-35.905799999999999"/>
    <n v="-0.10000000000000002"/>
  </r>
  <r>
    <n v="1596"/>
    <s v="CA-2017-149181"/>
    <x v="540"/>
    <d v="2017-05-12T00:00:00"/>
    <x v="1"/>
    <s v="MD-17350"/>
    <s v="Maribeth Dona"/>
    <x v="0"/>
    <s v="United States"/>
    <s v="Columbus"/>
    <s v="Ohio"/>
    <n v="43229"/>
    <x v="3"/>
    <s v="FUR-CH-10004540"/>
    <x v="0"/>
    <x v="1"/>
    <s v="Global Chrome Stack Chair"/>
    <n v="47.991999999999997"/>
    <n v="2"/>
    <n v="0.3"/>
    <n v="-2.0567999999999991"/>
    <n v="-4.2857142857142844E-2"/>
  </r>
  <r>
    <n v="1597"/>
    <s v="CA-2017-132234"/>
    <x v="524"/>
    <d v="2017-10-18T00:00:00"/>
    <x v="2"/>
    <s v="MY-17380"/>
    <s v="Maribeth Yedwab"/>
    <x v="1"/>
    <s v="United States"/>
    <s v="New York City"/>
    <s v="New York"/>
    <n v="10011"/>
    <x v="3"/>
    <s v="FUR-FU-10001290"/>
    <x v="0"/>
    <x v="5"/>
    <s v="Executive Impressions Supervisor Wall Clock"/>
    <n v="547.30000000000007"/>
    <n v="13"/>
    <n v="0"/>
    <n v="175.13599999999997"/>
    <n v="0.3199999999999999"/>
  </r>
  <r>
    <n v="1598"/>
    <s v="CA-2017-158876"/>
    <x v="123"/>
    <d v="2017-11-21T00:00:00"/>
    <x v="0"/>
    <s v="AB-10150"/>
    <s v="Aimee Bixby"/>
    <x v="0"/>
    <s v="United States"/>
    <s v="Carrollton"/>
    <s v="Texas"/>
    <n v="75007"/>
    <x v="2"/>
    <s v="OFF-PA-10000308"/>
    <x v="1"/>
    <x v="10"/>
    <s v="Xerox 1901"/>
    <n v="16.896000000000001"/>
    <n v="4"/>
    <n v="0.2"/>
    <n v="5.2799999999999994"/>
    <n v="0.31249999999999994"/>
  </r>
  <r>
    <n v="1599"/>
    <s v="CA-2017-158876"/>
    <x v="123"/>
    <d v="2017-11-21T00:00:00"/>
    <x v="0"/>
    <s v="AB-10150"/>
    <s v="Aimee Bixby"/>
    <x v="0"/>
    <s v="United States"/>
    <s v="Carrollton"/>
    <s v="Texas"/>
    <n v="75007"/>
    <x v="2"/>
    <s v="OFF-SU-10001165"/>
    <x v="1"/>
    <x v="14"/>
    <s v="Acme Elite Stainless Steel Scissors"/>
    <n v="6.6720000000000006"/>
    <n v="1"/>
    <n v="0.2"/>
    <n v="0.50039999999999996"/>
    <n v="7.4999999999999983E-2"/>
  </r>
  <r>
    <n v="1600"/>
    <s v="CA-2017-158876"/>
    <x v="123"/>
    <d v="2017-11-21T00:00:00"/>
    <x v="0"/>
    <s v="AB-10150"/>
    <s v="Aimee Bixby"/>
    <x v="0"/>
    <s v="United States"/>
    <s v="Carrollton"/>
    <s v="Texas"/>
    <n v="75007"/>
    <x v="2"/>
    <s v="OFF-AR-10003373"/>
    <x v="1"/>
    <x v="6"/>
    <s v="Boston School Pro Electric Pencil Sharpener, 1670"/>
    <n v="99.13600000000001"/>
    <n v="4"/>
    <n v="0.2"/>
    <n v="8.674399999999995"/>
    <n v="8.7499999999999939E-2"/>
  </r>
  <r>
    <n v="1601"/>
    <s v="CA-2017-158876"/>
    <x v="123"/>
    <d v="2017-11-21T00:00:00"/>
    <x v="0"/>
    <s v="AB-10150"/>
    <s v="Aimee Bixby"/>
    <x v="0"/>
    <s v="United States"/>
    <s v="Carrollton"/>
    <s v="Texas"/>
    <n v="75007"/>
    <x v="2"/>
    <s v="FUR-FU-10001967"/>
    <x v="0"/>
    <x v="5"/>
    <s v="Telescoping Adjustable Floor Lamp"/>
    <n v="15.991999999999999"/>
    <n v="2"/>
    <n v="0.6"/>
    <n v="-13.992999999999999"/>
    <n v="-0.875"/>
  </r>
  <r>
    <n v="1602"/>
    <s v="CA-2016-164672"/>
    <x v="541"/>
    <d v="2016-05-13T00:00:00"/>
    <x v="0"/>
    <s v="GB-14530"/>
    <s v="George Bell"/>
    <x v="1"/>
    <s v="United States"/>
    <s v="Dover"/>
    <s v="Delaware"/>
    <n v="19901"/>
    <x v="3"/>
    <s v="FUR-FU-10001488"/>
    <x v="0"/>
    <x v="5"/>
    <s v="Tenex 46&quot; x 60&quot; Computer Anti-Static Chairmat, Rectangular Shaped"/>
    <n v="211.96"/>
    <n v="2"/>
    <n v="0"/>
    <n v="42.391999999999996"/>
    <n v="0.19999999999999998"/>
  </r>
  <r>
    <n v="1603"/>
    <s v="US-2016-132857"/>
    <x v="25"/>
    <d v="2016-12-17T00:00:00"/>
    <x v="1"/>
    <s v="CA-12775"/>
    <s v="Cynthia Arntzen"/>
    <x v="0"/>
    <s v="United States"/>
    <s v="Smyrna"/>
    <s v="Tennessee"/>
    <n v="37167"/>
    <x v="0"/>
    <s v="OFF-AR-10003251"/>
    <x v="1"/>
    <x v="6"/>
    <s v="Prang Drawing Pencil Set"/>
    <n v="6.6719999999999988"/>
    <n v="3"/>
    <n v="0.2"/>
    <n v="1.6679999999999997"/>
    <n v="0.25"/>
  </r>
  <r>
    <n v="1604"/>
    <s v="CA-2017-116645"/>
    <x v="329"/>
    <d v="2017-12-04T00:00:00"/>
    <x v="1"/>
    <s v="ME-17725"/>
    <s v="Max Engle"/>
    <x v="0"/>
    <s v="United States"/>
    <s v="Newark"/>
    <s v="Delaware"/>
    <n v="19711"/>
    <x v="3"/>
    <s v="OFF-AR-10001044"/>
    <x v="1"/>
    <x v="6"/>
    <s v="BOSTON Ranger #55 Pencil Sharpener, Black"/>
    <n v="155.94"/>
    <n v="6"/>
    <n v="0"/>
    <n v="45.222599999999993"/>
    <n v="0.28999999999999998"/>
  </r>
  <r>
    <n v="1605"/>
    <s v="US-2016-115819"/>
    <x v="475"/>
    <d v="2016-04-24T00:00:00"/>
    <x v="0"/>
    <s v="JO-15280"/>
    <s v="Jas O'Carroll"/>
    <x v="0"/>
    <s v="United States"/>
    <s v="Los Angeles"/>
    <s v="California"/>
    <n v="90049"/>
    <x v="1"/>
    <s v="TEC-PH-10004700"/>
    <x v="2"/>
    <x v="7"/>
    <s v="PowerGen Dual USB Car Charger"/>
    <n v="39.960000000000008"/>
    <n v="5"/>
    <n v="0.2"/>
    <n v="12.986999999999995"/>
    <n v="0.32499999999999979"/>
  </r>
  <r>
    <n v="1606"/>
    <s v="US-2016-115819"/>
    <x v="475"/>
    <d v="2016-04-24T00:00:00"/>
    <x v="0"/>
    <s v="JO-15280"/>
    <s v="Jas O'Carroll"/>
    <x v="0"/>
    <s v="United States"/>
    <s v="Los Angeles"/>
    <s v="California"/>
    <n v="90049"/>
    <x v="1"/>
    <s v="OFF-AR-10000823"/>
    <x v="1"/>
    <x v="6"/>
    <s v="Newell 307"/>
    <n v="5.46"/>
    <n v="3"/>
    <n v="0"/>
    <n v="1.5288000000000002"/>
    <n v="0.28000000000000003"/>
  </r>
  <r>
    <n v="1607"/>
    <s v="US-2016-115819"/>
    <x v="475"/>
    <d v="2016-04-24T00:00:00"/>
    <x v="0"/>
    <s v="JO-15280"/>
    <s v="Jas O'Carroll"/>
    <x v="0"/>
    <s v="United States"/>
    <s v="Los Angeles"/>
    <s v="California"/>
    <n v="90049"/>
    <x v="1"/>
    <s v="OFF-AR-10004456"/>
    <x v="1"/>
    <x v="6"/>
    <s v="Panasonic KP-4ABK Battery-Operated Pencil Sharpener"/>
    <n v="73.2"/>
    <n v="5"/>
    <n v="0"/>
    <n v="21.227999999999998"/>
    <n v="0.28999999999999998"/>
  </r>
  <r>
    <n v="1608"/>
    <s v="US-2016-115819"/>
    <x v="475"/>
    <d v="2016-04-24T00:00:00"/>
    <x v="0"/>
    <s v="JO-15280"/>
    <s v="Jas O'Carroll"/>
    <x v="0"/>
    <s v="United States"/>
    <s v="Los Angeles"/>
    <s v="California"/>
    <n v="90049"/>
    <x v="1"/>
    <s v="OFF-BI-10000050"/>
    <x v="1"/>
    <x v="8"/>
    <s v="Angle-D Binders with Locking Rings, Label Holders"/>
    <n v="5.84"/>
    <n v="1"/>
    <n v="0.2"/>
    <n v="1.9709999999999996"/>
    <n v="0.33749999999999997"/>
  </r>
  <r>
    <n v="1609"/>
    <s v="US-2016-115819"/>
    <x v="475"/>
    <d v="2016-04-24T00:00:00"/>
    <x v="0"/>
    <s v="JO-15280"/>
    <s v="Jas O'Carroll"/>
    <x v="0"/>
    <s v="United States"/>
    <s v="Los Angeles"/>
    <s v="California"/>
    <n v="90049"/>
    <x v="1"/>
    <s v="OFF-PA-10002377"/>
    <x v="1"/>
    <x v="10"/>
    <s v="Adams Telephone Message Book W/Dividers/Space For Phone Numbers, 5 1/4&quot;X8 1/2&quot;, 200/Messages"/>
    <n v="22.72"/>
    <n v="4"/>
    <n v="0"/>
    <n v="10.223999999999998"/>
    <n v="0.44999999999999996"/>
  </r>
  <r>
    <n v="1610"/>
    <s v="US-2016-115819"/>
    <x v="475"/>
    <d v="2016-04-24T00:00:00"/>
    <x v="0"/>
    <s v="JO-15280"/>
    <s v="Jas O'Carroll"/>
    <x v="0"/>
    <s v="United States"/>
    <s v="Los Angeles"/>
    <s v="California"/>
    <n v="90049"/>
    <x v="1"/>
    <s v="OFF-BI-10000591"/>
    <x v="1"/>
    <x v="8"/>
    <s v="Avery Binder Labels"/>
    <n v="9.3360000000000003"/>
    <n v="3"/>
    <n v="0.2"/>
    <n v="3.2675999999999994"/>
    <n v="0.34999999999999992"/>
  </r>
  <r>
    <n v="1611"/>
    <s v="CA-2014-156349"/>
    <x v="542"/>
    <d v="2014-05-30T00:00:00"/>
    <x v="1"/>
    <s v="ML-17395"/>
    <s v="Marina Lichtenstein"/>
    <x v="1"/>
    <s v="United States"/>
    <s v="Los Angeles"/>
    <s v="California"/>
    <n v="90008"/>
    <x v="1"/>
    <s v="FUR-BO-10000362"/>
    <x v="0"/>
    <x v="0"/>
    <s v="Sauder Inglewood Library Bookcases"/>
    <n v="290.666"/>
    <n v="2"/>
    <n v="0.15"/>
    <n v="27.356800000000007"/>
    <n v="9.4117647058823556E-2"/>
  </r>
  <r>
    <n v="1612"/>
    <s v="CA-2014-156349"/>
    <x v="542"/>
    <d v="2014-05-30T00:00:00"/>
    <x v="1"/>
    <s v="ML-17395"/>
    <s v="Marina Lichtenstein"/>
    <x v="1"/>
    <s v="United States"/>
    <s v="Los Angeles"/>
    <s v="California"/>
    <n v="90008"/>
    <x v="1"/>
    <s v="TEC-PH-10000441"/>
    <x v="2"/>
    <x v="7"/>
    <s v="VTech DS6151"/>
    <n v="201.584"/>
    <n v="2"/>
    <n v="0.2"/>
    <n v="20.158400000000015"/>
    <n v="0.10000000000000007"/>
  </r>
  <r>
    <n v="1613"/>
    <s v="CA-2014-156349"/>
    <x v="542"/>
    <d v="2014-05-30T00:00:00"/>
    <x v="1"/>
    <s v="ML-17395"/>
    <s v="Marina Lichtenstein"/>
    <x v="1"/>
    <s v="United States"/>
    <s v="Los Angeles"/>
    <s v="California"/>
    <n v="90008"/>
    <x v="1"/>
    <s v="TEC-PH-10002726"/>
    <x v="2"/>
    <x v="7"/>
    <s v="netTALK DUO VoIP Telephone Service"/>
    <n v="83.984000000000009"/>
    <n v="2"/>
    <n v="0.2"/>
    <n v="31.494"/>
    <n v="0.37499999999999994"/>
  </r>
  <r>
    <n v="1614"/>
    <s v="CA-2017-138380"/>
    <x v="202"/>
    <d v="2017-12-25T00:00:00"/>
    <x v="1"/>
    <s v="YS-21880"/>
    <s v="Yana Sorensen"/>
    <x v="1"/>
    <s v="United States"/>
    <s v="Oakland"/>
    <s v="California"/>
    <n v="94601"/>
    <x v="1"/>
    <s v="OFF-ST-10003306"/>
    <x v="1"/>
    <x v="4"/>
    <s v="Letter Size Cart"/>
    <n v="1000.0200000000001"/>
    <n v="7"/>
    <n v="0"/>
    <n v="290.00579999999991"/>
    <n v="0.28999999999999987"/>
  </r>
  <r>
    <n v="1615"/>
    <s v="US-2016-113509"/>
    <x v="543"/>
    <d v="2016-03-19T00:00:00"/>
    <x v="1"/>
    <s v="PL-18925"/>
    <s v="Paul Lucas"/>
    <x v="2"/>
    <s v="United States"/>
    <s v="Philadelphia"/>
    <s v="Pennsylvania"/>
    <n v="19143"/>
    <x v="3"/>
    <s v="TEC-AC-10004855"/>
    <x v="2"/>
    <x v="11"/>
    <s v="V7 USB Numeric Keypad"/>
    <n v="83.976000000000013"/>
    <n v="3"/>
    <n v="0.2"/>
    <n v="-13.646100000000001"/>
    <n v="-0.16249999999999998"/>
  </r>
  <r>
    <n v="1616"/>
    <s v="CA-2015-130022"/>
    <x v="544"/>
    <d v="2015-08-16T00:00:00"/>
    <x v="1"/>
    <s v="JK-16120"/>
    <s v="Julie Kriz"/>
    <x v="2"/>
    <s v="United States"/>
    <s v="Eagan"/>
    <s v="Minnesota"/>
    <n v="55122"/>
    <x v="2"/>
    <s v="OFF-LA-10002787"/>
    <x v="1"/>
    <x v="2"/>
    <s v="Avery 480"/>
    <n v="3.75"/>
    <n v="1"/>
    <n v="0"/>
    <n v="1.7999999999999998"/>
    <n v="0.47999999999999993"/>
  </r>
  <r>
    <n v="1617"/>
    <s v="CA-2015-130022"/>
    <x v="544"/>
    <d v="2015-08-16T00:00:00"/>
    <x v="1"/>
    <s v="JK-16120"/>
    <s v="Julie Kriz"/>
    <x v="2"/>
    <s v="United States"/>
    <s v="Eagan"/>
    <s v="Minnesota"/>
    <n v="55122"/>
    <x v="2"/>
    <s v="OFF-LA-10002043"/>
    <x v="1"/>
    <x v="2"/>
    <s v="Avery 489"/>
    <n v="41.4"/>
    <n v="4"/>
    <n v="0"/>
    <n v="19.872"/>
    <n v="0.48000000000000004"/>
  </r>
  <r>
    <n v="1618"/>
    <s v="CA-2015-130022"/>
    <x v="544"/>
    <d v="2015-08-16T00:00:00"/>
    <x v="1"/>
    <s v="JK-16120"/>
    <s v="Julie Kriz"/>
    <x v="2"/>
    <s v="United States"/>
    <s v="Eagan"/>
    <s v="Minnesota"/>
    <n v="55122"/>
    <x v="2"/>
    <s v="OFF-AR-10001915"/>
    <x v="1"/>
    <x v="6"/>
    <s v="Peel-Off China Markers"/>
    <n v="29.79"/>
    <n v="3"/>
    <n v="0"/>
    <n v="12.511800000000001"/>
    <n v="0.42000000000000004"/>
  </r>
  <r>
    <n v="1619"/>
    <s v="US-2016-118780"/>
    <x v="545"/>
    <d v="2016-09-14T00:00:00"/>
    <x v="0"/>
    <s v="PN-18775"/>
    <s v="Parhena Norris"/>
    <x v="2"/>
    <s v="United States"/>
    <s v="New York City"/>
    <s v="New York"/>
    <n v="10011"/>
    <x v="3"/>
    <s v="OFF-ST-10000352"/>
    <x v="1"/>
    <x v="4"/>
    <s v="Acco Perma 2700 Stacking Storage Drawers"/>
    <n v="59.48"/>
    <n v="2"/>
    <n v="0"/>
    <n v="8.9220000000000041"/>
    <n v="0.15000000000000008"/>
  </r>
  <r>
    <n v="1620"/>
    <s v="US-2016-118780"/>
    <x v="545"/>
    <d v="2016-09-14T00:00:00"/>
    <x v="0"/>
    <s v="PN-18775"/>
    <s v="Parhena Norris"/>
    <x v="2"/>
    <s v="United States"/>
    <s v="New York City"/>
    <s v="New York"/>
    <n v="10011"/>
    <x v="3"/>
    <s v="OFF-PA-10000575"/>
    <x v="1"/>
    <x v="10"/>
    <s v="Wirebound Message Books, Four 2 3/4 x 5 White Forms per Page"/>
    <n v="6.69"/>
    <n v="1"/>
    <n v="0"/>
    <n v="3.0773999999999999"/>
    <n v="0.45999999999999996"/>
  </r>
  <r>
    <n v="1621"/>
    <s v="CA-2017-108560"/>
    <x v="141"/>
    <d v="2017-07-15T00:00:00"/>
    <x v="1"/>
    <s v="JC-15385"/>
    <s v="Jenna Caffey"/>
    <x v="0"/>
    <s v="United States"/>
    <s v="Kent"/>
    <s v="Washington"/>
    <n v="98031"/>
    <x v="1"/>
    <s v="FUR-FU-10002937"/>
    <x v="0"/>
    <x v="5"/>
    <s v="GE 48&quot; Fluorescent Tube, Cool White Energy Saver, 34 Watts, 30/Box"/>
    <n v="198.46"/>
    <n v="2"/>
    <n v="0"/>
    <n v="99.23"/>
    <n v="0.5"/>
  </r>
  <r>
    <n v="1622"/>
    <s v="CA-2017-108560"/>
    <x v="141"/>
    <d v="2017-07-15T00:00:00"/>
    <x v="1"/>
    <s v="JC-15385"/>
    <s v="Jenna Caffey"/>
    <x v="0"/>
    <s v="United States"/>
    <s v="Kent"/>
    <s v="Washington"/>
    <n v="98031"/>
    <x v="1"/>
    <s v="OFF-LA-10003930"/>
    <x v="1"/>
    <x v="2"/>
    <s v="Dot Matrix Printer Tape Reel Labels, White, 5000/Box"/>
    <n v="786.48"/>
    <n v="8"/>
    <n v="0"/>
    <n v="385.37520000000001"/>
    <n v="0.49"/>
  </r>
  <r>
    <n v="1623"/>
    <s v="CA-2017-108560"/>
    <x v="141"/>
    <d v="2017-07-15T00:00:00"/>
    <x v="1"/>
    <s v="JC-15385"/>
    <s v="Jenna Caffey"/>
    <x v="0"/>
    <s v="United States"/>
    <s v="Kent"/>
    <s v="Washington"/>
    <n v="98031"/>
    <x v="1"/>
    <s v="OFF-BI-10001107"/>
    <x v="1"/>
    <x v="8"/>
    <s v="GBC White Gloss Covers, Plain Front"/>
    <n v="23.168000000000003"/>
    <n v="2"/>
    <n v="0.2"/>
    <n v="7.8191999999999995"/>
    <n v="0.33749999999999991"/>
  </r>
  <r>
    <n v="1624"/>
    <s v="CA-2017-108560"/>
    <x v="141"/>
    <d v="2017-07-15T00:00:00"/>
    <x v="1"/>
    <s v="JC-15385"/>
    <s v="Jenna Caffey"/>
    <x v="0"/>
    <s v="United States"/>
    <s v="Kent"/>
    <s v="Washington"/>
    <n v="98031"/>
    <x v="1"/>
    <s v="TEC-AC-10003063"/>
    <x v="2"/>
    <x v="11"/>
    <s v="Micro Innovations USB RF Wireless Keyboard with Mouse"/>
    <n v="50"/>
    <n v="2"/>
    <n v="0"/>
    <n v="10.5"/>
    <n v="0.21"/>
  </r>
  <r>
    <n v="1625"/>
    <s v="CA-2015-157084"/>
    <x v="546"/>
    <d v="2015-12-24T00:00:00"/>
    <x v="1"/>
    <s v="JG-15160"/>
    <s v="James Galang"/>
    <x v="0"/>
    <s v="United States"/>
    <s v="Los Angeles"/>
    <s v="California"/>
    <n v="90049"/>
    <x v="1"/>
    <s v="TEC-PH-10002922"/>
    <x v="2"/>
    <x v="7"/>
    <s v="ShoreTel ShorePhone IP 230 VoIP phone"/>
    <n v="675.96"/>
    <n v="5"/>
    <n v="0.2"/>
    <n v="84.494999999999948"/>
    <n v="0.12499999999999992"/>
  </r>
  <r>
    <n v="1626"/>
    <s v="CA-2015-157084"/>
    <x v="546"/>
    <d v="2015-12-24T00:00:00"/>
    <x v="1"/>
    <s v="JG-15160"/>
    <s v="James Galang"/>
    <x v="0"/>
    <s v="United States"/>
    <s v="Los Angeles"/>
    <s v="California"/>
    <n v="90049"/>
    <x v="1"/>
    <s v="TEC-AC-10002049"/>
    <x v="2"/>
    <x v="11"/>
    <s v="Plantronics Savi W720 Multi-Device Wireless Headset System"/>
    <n v="1265.8499999999999"/>
    <n v="3"/>
    <n v="0"/>
    <n v="556.97400000000005"/>
    <n v="0.44000000000000006"/>
  </r>
  <r>
    <n v="1627"/>
    <s v="CA-2015-164539"/>
    <x v="547"/>
    <d v="2015-11-22T00:00:00"/>
    <x v="1"/>
    <s v="PO-19180"/>
    <s v="Philisse Overcash"/>
    <x v="2"/>
    <s v="United States"/>
    <s v="New York City"/>
    <s v="New York"/>
    <n v="10011"/>
    <x v="3"/>
    <s v="OFF-AP-10002457"/>
    <x v="1"/>
    <x v="9"/>
    <s v="Eureka The Boss Plus 12-Amp Hard Box Upright Vacuum, Red"/>
    <n v="523.25"/>
    <n v="5"/>
    <n v="0"/>
    <n v="141.27749999999997"/>
    <n v="0.26999999999999996"/>
  </r>
  <r>
    <n v="1628"/>
    <s v="CA-2015-143119"/>
    <x v="496"/>
    <d v="2015-09-30T00:00:00"/>
    <x v="1"/>
    <s v="MC-17275"/>
    <s v="Marc Crier"/>
    <x v="0"/>
    <s v="United States"/>
    <s v="Lafayette"/>
    <s v="Louisiana"/>
    <n v="70506"/>
    <x v="0"/>
    <s v="FUR-CH-10001270"/>
    <x v="0"/>
    <x v="1"/>
    <s v="Harbour Creations Steel Folding Chair"/>
    <n v="517.5"/>
    <n v="6"/>
    <n v="0"/>
    <n v="155.24999999999994"/>
    <n v="0.29999999999999988"/>
  </r>
  <r>
    <n v="1629"/>
    <s v="CA-2017-101049"/>
    <x v="548"/>
    <d v="2017-06-25T00:00:00"/>
    <x v="0"/>
    <s v="AS-10240"/>
    <s v="Alan Shonely"/>
    <x v="0"/>
    <s v="United States"/>
    <s v="Cleveland"/>
    <s v="Ohio"/>
    <n v="44105"/>
    <x v="3"/>
    <s v="FUR-FU-10004415"/>
    <x v="0"/>
    <x v="5"/>
    <s v="Stacking Tray, Side-Loading, Legal, Smoke"/>
    <n v="17.920000000000002"/>
    <n v="5"/>
    <n v="0.2"/>
    <n v="2.4639999999999986"/>
    <n v="0.1374999999999999"/>
  </r>
  <r>
    <n v="1630"/>
    <s v="CA-2017-101049"/>
    <x v="548"/>
    <d v="2017-06-25T00:00:00"/>
    <x v="0"/>
    <s v="AS-10240"/>
    <s v="Alan Shonely"/>
    <x v="0"/>
    <s v="United States"/>
    <s v="Cleveland"/>
    <s v="Ohio"/>
    <n v="44105"/>
    <x v="3"/>
    <s v="OFF-BI-10001510"/>
    <x v="1"/>
    <x v="8"/>
    <s v="Deluxe Heavy-Duty Vinyl Round Ring Binder"/>
    <n v="41.256000000000007"/>
    <n v="6"/>
    <n v="0.7"/>
    <n v="-34.38000000000001"/>
    <n v="-0.83333333333333337"/>
  </r>
  <r>
    <n v="1631"/>
    <s v="CA-2016-106530"/>
    <x v="541"/>
    <d v="2016-05-08T00:00:00"/>
    <x v="3"/>
    <s v="CL-12565"/>
    <s v="Clay Ludtke"/>
    <x v="0"/>
    <s v="United States"/>
    <s v="Cleveland"/>
    <s v="Ohio"/>
    <n v="44105"/>
    <x v="3"/>
    <s v="OFF-ST-10002011"/>
    <x v="1"/>
    <x v="4"/>
    <s v="Smead Adjustable Mobile File Trolley with Lockable Top"/>
    <n v="1006.056"/>
    <n v="3"/>
    <n v="0.2"/>
    <n v="88.029900000000055"/>
    <n v="8.750000000000005E-2"/>
  </r>
  <r>
    <n v="1632"/>
    <s v="CA-2016-106530"/>
    <x v="541"/>
    <d v="2016-05-08T00:00:00"/>
    <x v="3"/>
    <s v="CL-12565"/>
    <s v="Clay Ludtke"/>
    <x v="0"/>
    <s v="United States"/>
    <s v="Cleveland"/>
    <s v="Ohio"/>
    <n v="44105"/>
    <x v="3"/>
    <s v="OFF-PA-10002986"/>
    <x v="1"/>
    <x v="10"/>
    <s v="Xerox 1898"/>
    <n v="10.688000000000001"/>
    <n v="2"/>
    <n v="0.2"/>
    <n v="3.7407999999999997"/>
    <n v="0.35"/>
  </r>
  <r>
    <n v="1633"/>
    <s v="CA-2016-106530"/>
    <x v="541"/>
    <d v="2016-05-08T00:00:00"/>
    <x v="3"/>
    <s v="CL-12565"/>
    <s v="Clay Ludtke"/>
    <x v="0"/>
    <s v="United States"/>
    <s v="Cleveland"/>
    <s v="Ohio"/>
    <n v="44105"/>
    <x v="3"/>
    <s v="OFF-PA-10004451"/>
    <x v="1"/>
    <x v="10"/>
    <s v="Xerox 222"/>
    <n v="10.368000000000002"/>
    <n v="2"/>
    <n v="0.2"/>
    <n v="3.6288"/>
    <n v="0.34999999999999992"/>
  </r>
  <r>
    <n v="1634"/>
    <s v="CA-2016-106530"/>
    <x v="541"/>
    <d v="2016-05-08T00:00:00"/>
    <x v="3"/>
    <s v="CL-12565"/>
    <s v="Clay Ludtke"/>
    <x v="0"/>
    <s v="United States"/>
    <s v="Cleveland"/>
    <s v="Ohio"/>
    <n v="44105"/>
    <x v="3"/>
    <s v="OFF-ST-10000649"/>
    <x v="1"/>
    <x v="4"/>
    <s v="Hanging Personal Folder File"/>
    <n v="25.12"/>
    <n v="2"/>
    <n v="0.2"/>
    <n v="1.5700000000000012"/>
    <n v="6.2500000000000042E-2"/>
  </r>
  <r>
    <n v="1635"/>
    <s v="CA-2016-106530"/>
    <x v="541"/>
    <d v="2016-05-08T00:00:00"/>
    <x v="3"/>
    <s v="CL-12565"/>
    <s v="Clay Ludtke"/>
    <x v="0"/>
    <s v="United States"/>
    <s v="Cleveland"/>
    <s v="Ohio"/>
    <n v="44105"/>
    <x v="3"/>
    <s v="TEC-AC-10001465"/>
    <x v="2"/>
    <x v="11"/>
    <s v="SanDisk Cruzer 64 GB USB Flash Drive"/>
    <n v="58.112000000000002"/>
    <n v="2"/>
    <n v="0.2"/>
    <n v="7.263999999999994"/>
    <n v="0.12499999999999989"/>
  </r>
  <r>
    <n v="1636"/>
    <s v="CA-2014-168984"/>
    <x v="35"/>
    <d v="2014-12-02T00:00:00"/>
    <x v="1"/>
    <s v="NW-18400"/>
    <s v="Natalie Webber"/>
    <x v="0"/>
    <s v="United States"/>
    <s v="Tigard"/>
    <s v="Oregon"/>
    <n v="97224"/>
    <x v="1"/>
    <s v="OFF-PA-10001166"/>
    <x v="1"/>
    <x v="10"/>
    <s v="Xerox 2"/>
    <n v="15.552000000000003"/>
    <n v="3"/>
    <n v="0.2"/>
    <n v="5.4432"/>
    <n v="0.34999999999999992"/>
  </r>
  <r>
    <n v="1637"/>
    <s v="CA-2014-168984"/>
    <x v="35"/>
    <d v="2014-12-02T00:00:00"/>
    <x v="1"/>
    <s v="NW-18400"/>
    <s v="Natalie Webber"/>
    <x v="0"/>
    <s v="United States"/>
    <s v="Tigard"/>
    <s v="Oregon"/>
    <n v="97224"/>
    <x v="1"/>
    <s v="OFF-ST-10001097"/>
    <x v="1"/>
    <x v="4"/>
    <s v="Office Impressions Heavy Duty Welded Shelving &amp; Multimedia Storage Drawers"/>
    <n v="669.08"/>
    <n v="5"/>
    <n v="0.2"/>
    <n v="-167.27"/>
    <n v="-0.25"/>
  </r>
  <r>
    <n v="1638"/>
    <s v="CA-2014-168984"/>
    <x v="35"/>
    <d v="2014-12-02T00:00:00"/>
    <x v="1"/>
    <s v="NW-18400"/>
    <s v="Natalie Webber"/>
    <x v="0"/>
    <s v="United States"/>
    <s v="Tigard"/>
    <s v="Oregon"/>
    <n v="97224"/>
    <x v="1"/>
    <s v="TEC-PH-10000038"/>
    <x v="2"/>
    <x v="7"/>
    <s v="Jawbone MINI JAMBOX Wireless Bluetooth Speaker"/>
    <n v="438.33600000000001"/>
    <n v="4"/>
    <n v="0.2"/>
    <n v="-87.667200000000037"/>
    <n v="-0.20000000000000007"/>
  </r>
  <r>
    <n v="1639"/>
    <s v="CA-2016-157266"/>
    <x v="439"/>
    <d v="2016-06-01T00:00:00"/>
    <x v="1"/>
    <s v="TB-21280"/>
    <s v="Toby Braunhardt"/>
    <x v="0"/>
    <s v="United States"/>
    <s v="Washington"/>
    <s v="District of Columbia"/>
    <n v="20016"/>
    <x v="3"/>
    <s v="OFF-PA-10002689"/>
    <x v="1"/>
    <x v="10"/>
    <s v="Weyerhaeuser First Choice Laser/Copy Paper (20Lb. and 88 Bright)"/>
    <n v="19.440000000000001"/>
    <n v="3"/>
    <n v="0"/>
    <n v="9.3312000000000008"/>
    <n v="0.48000000000000004"/>
  </r>
  <r>
    <n v="1640"/>
    <s v="CA-2016-157266"/>
    <x v="439"/>
    <d v="2016-06-01T00:00:00"/>
    <x v="1"/>
    <s v="TB-21280"/>
    <s v="Toby Braunhardt"/>
    <x v="0"/>
    <s v="United States"/>
    <s v="Washington"/>
    <s v="District of Columbia"/>
    <n v="20016"/>
    <x v="3"/>
    <s v="OFF-BI-10004728"/>
    <x v="1"/>
    <x v="8"/>
    <s v="Wilson Jones Turn Tabs Binder Tool for Ring Binders"/>
    <n v="9.64"/>
    <n v="2"/>
    <n v="0"/>
    <n v="4.4344000000000001"/>
    <n v="0.45999999999999996"/>
  </r>
  <r>
    <n v="1641"/>
    <s v="CA-2016-157266"/>
    <x v="439"/>
    <d v="2016-06-01T00:00:00"/>
    <x v="1"/>
    <s v="TB-21280"/>
    <s v="Toby Braunhardt"/>
    <x v="0"/>
    <s v="United States"/>
    <s v="Washington"/>
    <s v="District of Columbia"/>
    <n v="20016"/>
    <x v="3"/>
    <s v="OFF-PA-10004675"/>
    <x v="1"/>
    <x v="10"/>
    <s v="Telephone Message Books with Fax/Mobile Section, 5 1/2&quot; x 3 3/16&quot;"/>
    <n v="12.7"/>
    <n v="2"/>
    <n v="0"/>
    <n v="5.8419999999999996"/>
    <n v="0.46"/>
  </r>
  <r>
    <n v="1642"/>
    <s v="CA-2016-157266"/>
    <x v="439"/>
    <d v="2016-06-01T00:00:00"/>
    <x v="1"/>
    <s v="TB-21280"/>
    <s v="Toby Braunhardt"/>
    <x v="0"/>
    <s v="United States"/>
    <s v="Washington"/>
    <s v="District of Columbia"/>
    <n v="20016"/>
    <x v="3"/>
    <s v="FUR-FU-10000629"/>
    <x v="0"/>
    <x v="5"/>
    <s v="9-3/4 Diameter Round Wall Clock"/>
    <n v="41.37"/>
    <n v="3"/>
    <n v="0"/>
    <n v="17.375399999999999"/>
    <n v="0.42"/>
  </r>
  <r>
    <n v="1643"/>
    <s v="US-2014-134712"/>
    <x v="503"/>
    <d v="2014-12-04T00:00:00"/>
    <x v="1"/>
    <s v="BS-11380"/>
    <s v="Bill Stewart"/>
    <x v="1"/>
    <s v="United States"/>
    <s v="Skokie"/>
    <s v="Illinois"/>
    <n v="60076"/>
    <x v="2"/>
    <s v="OFF-FA-10003112"/>
    <x v="1"/>
    <x v="13"/>
    <s v="Staples"/>
    <n v="12.624000000000001"/>
    <n v="2"/>
    <n v="0.2"/>
    <n v="3.944999999999999"/>
    <n v="0.31249999999999989"/>
  </r>
  <r>
    <n v="1644"/>
    <s v="CA-2015-111829"/>
    <x v="531"/>
    <d v="2015-03-20T00:00:00"/>
    <x v="2"/>
    <s v="FH-14365"/>
    <s v="Fred Hopkins"/>
    <x v="1"/>
    <s v="United States"/>
    <s v="Seattle"/>
    <s v="Washington"/>
    <n v="98115"/>
    <x v="1"/>
    <s v="OFF-ST-10000142"/>
    <x v="1"/>
    <x v="4"/>
    <s v="Deluxe Rollaway Locking File with Drawer"/>
    <n v="1247.6399999999999"/>
    <n v="3"/>
    <n v="0"/>
    <n v="349.33919999999995"/>
    <n v="0.27999999999999997"/>
  </r>
  <r>
    <n v="1645"/>
    <s v="CA-2015-111829"/>
    <x v="531"/>
    <d v="2015-03-20T00:00:00"/>
    <x v="2"/>
    <s v="FH-14365"/>
    <s v="Fred Hopkins"/>
    <x v="1"/>
    <s v="United States"/>
    <s v="Seattle"/>
    <s v="Washington"/>
    <n v="98115"/>
    <x v="1"/>
    <s v="TEC-CO-10001766"/>
    <x v="2"/>
    <x v="16"/>
    <s v="Canon PC940 Copier"/>
    <n v="3149.9300000000003"/>
    <n v="7"/>
    <n v="0"/>
    <n v="1480.4670999999998"/>
    <n v="0.46999999999999992"/>
  </r>
  <r>
    <n v="1646"/>
    <s v="CA-2015-111829"/>
    <x v="531"/>
    <d v="2015-03-20T00:00:00"/>
    <x v="2"/>
    <s v="FH-14365"/>
    <s v="Fred Hopkins"/>
    <x v="1"/>
    <s v="United States"/>
    <s v="Seattle"/>
    <s v="Washington"/>
    <n v="98115"/>
    <x v="1"/>
    <s v="OFF-PA-10004359"/>
    <x v="1"/>
    <x v="10"/>
    <s v="Multicolor Computer Printout Paper"/>
    <n v="209.7"/>
    <n v="2"/>
    <n v="0"/>
    <n v="100.65599999999999"/>
    <n v="0.48"/>
  </r>
  <r>
    <n v="1647"/>
    <s v="CA-2015-105221"/>
    <x v="549"/>
    <d v="2015-11-03T00:00:00"/>
    <x v="2"/>
    <s v="VM-21685"/>
    <s v="Valerie Mitchum"/>
    <x v="2"/>
    <s v="United States"/>
    <s v="Philadelphia"/>
    <s v="Pennsylvania"/>
    <n v="19140"/>
    <x v="3"/>
    <s v="TEC-AC-10002323"/>
    <x v="2"/>
    <x v="11"/>
    <s v="SanDisk Ultra 32 GB MicroSDHC Class 10 Memory Card"/>
    <n v="35.360000000000007"/>
    <n v="2"/>
    <n v="0.2"/>
    <n v="-3.0939999999999994"/>
    <n v="-8.7499999999999967E-2"/>
  </r>
  <r>
    <n v="1648"/>
    <s v="CA-2015-105221"/>
    <x v="549"/>
    <d v="2015-11-03T00:00:00"/>
    <x v="2"/>
    <s v="VM-21685"/>
    <s v="Valerie Mitchum"/>
    <x v="2"/>
    <s v="United States"/>
    <s v="Philadelphia"/>
    <s v="Pennsylvania"/>
    <n v="19140"/>
    <x v="3"/>
    <s v="OFF-FA-10001135"/>
    <x v="1"/>
    <x v="13"/>
    <s v="Brites Rubber Bands, 1 1/2 oz. Box"/>
    <n v="3.1680000000000001"/>
    <n v="2"/>
    <n v="0.2"/>
    <n v="-0.71279999999999988"/>
    <n v="-0.22499999999999995"/>
  </r>
  <r>
    <n v="1649"/>
    <s v="CA-2015-120341"/>
    <x v="120"/>
    <d v="2015-09-29T00:00:00"/>
    <x v="0"/>
    <s v="SF-20200"/>
    <s v="Sarah Foster"/>
    <x v="0"/>
    <s v="United States"/>
    <s v="Philadelphia"/>
    <s v="Pennsylvania"/>
    <n v="19143"/>
    <x v="3"/>
    <s v="OFF-BI-10004224"/>
    <x v="1"/>
    <x v="8"/>
    <s v="Catalog Binders with Expanding Posts"/>
    <n v="121.10400000000003"/>
    <n v="6"/>
    <n v="0.7"/>
    <n v="-100.91999999999999"/>
    <n v="-0.83333333333333304"/>
  </r>
  <r>
    <n v="1650"/>
    <s v="CA-2015-120341"/>
    <x v="120"/>
    <d v="2015-09-29T00:00:00"/>
    <x v="0"/>
    <s v="SF-20200"/>
    <s v="Sarah Foster"/>
    <x v="0"/>
    <s v="United States"/>
    <s v="Philadelphia"/>
    <s v="Pennsylvania"/>
    <n v="19143"/>
    <x v="3"/>
    <s v="TEC-PH-10003357"/>
    <x v="2"/>
    <x v="7"/>
    <s v="Grandstream GXP2100 Mainstream Business Phone"/>
    <n v="45.893999999999998"/>
    <n v="1"/>
    <n v="0.4"/>
    <n v="-9.178799999999999"/>
    <n v="-0.19999999999999998"/>
  </r>
  <r>
    <n v="1651"/>
    <s v="CA-2014-135699"/>
    <x v="550"/>
    <d v="2014-08-29T00:00:00"/>
    <x v="3"/>
    <s v="HH-15010"/>
    <s v="Hilary Holden"/>
    <x v="1"/>
    <s v="United States"/>
    <s v="San Francisco"/>
    <s v="California"/>
    <n v="94110"/>
    <x v="1"/>
    <s v="OFF-PA-10004475"/>
    <x v="1"/>
    <x v="10"/>
    <s v="Xerox 1940"/>
    <n v="109.92"/>
    <n v="2"/>
    <n v="0"/>
    <n v="53.860799999999998"/>
    <n v="0.49"/>
  </r>
  <r>
    <n v="1652"/>
    <s v="CA-2014-135699"/>
    <x v="550"/>
    <d v="2014-08-29T00:00:00"/>
    <x v="3"/>
    <s v="HH-15010"/>
    <s v="Hilary Holden"/>
    <x v="1"/>
    <s v="United States"/>
    <s v="San Francisco"/>
    <s v="California"/>
    <n v="94110"/>
    <x v="1"/>
    <s v="OFF-PA-10003001"/>
    <x v="1"/>
    <x v="10"/>
    <s v="Xerox 1986"/>
    <n v="13.36"/>
    <n v="2"/>
    <n v="0"/>
    <n v="6.4127999999999998"/>
    <n v="0.48"/>
  </r>
  <r>
    <n v="1653"/>
    <s v="US-2017-132444"/>
    <x v="551"/>
    <d v="2017-11-21T00:00:00"/>
    <x v="2"/>
    <s v="CD-12280"/>
    <s v="Christina DeMoss"/>
    <x v="0"/>
    <s v="United States"/>
    <s v="Seattle"/>
    <s v="Washington"/>
    <n v="98105"/>
    <x v="1"/>
    <s v="OFF-ST-10003442"/>
    <x v="1"/>
    <x v="4"/>
    <s v="Eldon Portable Mobile Manager"/>
    <n v="169.68"/>
    <n v="6"/>
    <n v="0"/>
    <n v="45.813600000000001"/>
    <n v="0.27"/>
  </r>
  <r>
    <n v="1654"/>
    <s v="US-2017-132444"/>
    <x v="551"/>
    <d v="2017-11-21T00:00:00"/>
    <x v="2"/>
    <s v="CD-12280"/>
    <s v="Christina DeMoss"/>
    <x v="0"/>
    <s v="United States"/>
    <s v="Seattle"/>
    <s v="Washington"/>
    <n v="98105"/>
    <x v="1"/>
    <s v="TEC-AC-10003832"/>
    <x v="2"/>
    <x v="11"/>
    <s v="Imation 16GB Mini TravelDrive USB 2.0 Flash Drive"/>
    <n v="132.52000000000001"/>
    <n v="4"/>
    <n v="0"/>
    <n v="54.333200000000005"/>
    <n v="0.41000000000000003"/>
  </r>
  <r>
    <n v="1655"/>
    <s v="US-2017-132444"/>
    <x v="551"/>
    <d v="2017-11-21T00:00:00"/>
    <x v="2"/>
    <s v="CD-12280"/>
    <s v="Christina DeMoss"/>
    <x v="0"/>
    <s v="United States"/>
    <s v="Seattle"/>
    <s v="Washington"/>
    <n v="98105"/>
    <x v="1"/>
    <s v="OFF-FA-10000611"/>
    <x v="1"/>
    <x v="13"/>
    <s v="Binder Clips by OIC"/>
    <n v="2.96"/>
    <n v="2"/>
    <n v="0"/>
    <n v="1.4207999999999998"/>
    <n v="0.47999999999999993"/>
  </r>
  <r>
    <n v="1656"/>
    <s v="US-2017-132444"/>
    <x v="551"/>
    <d v="2017-11-21T00:00:00"/>
    <x v="2"/>
    <s v="CD-12280"/>
    <s v="Christina DeMoss"/>
    <x v="0"/>
    <s v="United States"/>
    <s v="Seattle"/>
    <s v="Washington"/>
    <n v="98105"/>
    <x v="1"/>
    <s v="OFF-BI-10001116"/>
    <x v="1"/>
    <x v="8"/>
    <s v="Wilson Jones 1&quot; Hanging DublLock Ring Binders"/>
    <n v="8.4480000000000004"/>
    <n v="2"/>
    <n v="0.2"/>
    <n v="2.9568000000000003"/>
    <n v="0.35000000000000003"/>
  </r>
  <r>
    <n v="1657"/>
    <s v="US-2017-132444"/>
    <x v="551"/>
    <d v="2017-11-21T00:00:00"/>
    <x v="2"/>
    <s v="CD-12280"/>
    <s v="Christina DeMoss"/>
    <x v="0"/>
    <s v="United States"/>
    <s v="Seattle"/>
    <s v="Washington"/>
    <n v="98105"/>
    <x v="1"/>
    <s v="OFF-ST-10000563"/>
    <x v="1"/>
    <x v="4"/>
    <s v="Fellowes Bankers Box Stor/Drawer Steel Plus"/>
    <n v="95.94"/>
    <n v="3"/>
    <n v="0"/>
    <n v="9.5940000000000012"/>
    <n v="0.10000000000000002"/>
  </r>
  <r>
    <n v="1658"/>
    <s v="CA-2014-127159"/>
    <x v="552"/>
    <d v="2014-05-15T00:00:00"/>
    <x v="2"/>
    <s v="HL-15040"/>
    <s v="Hunter Lopez"/>
    <x v="0"/>
    <s v="United States"/>
    <s v="Milwaukee"/>
    <s v="Wisconsin"/>
    <n v="53209"/>
    <x v="2"/>
    <s v="FUR-FU-10000010"/>
    <x v="0"/>
    <x v="5"/>
    <s v="DAX Value U-Channel Document Frames, Easel Back"/>
    <n v="34.79"/>
    <n v="7"/>
    <n v="0"/>
    <n v="10.784899999999999"/>
    <n v="0.30999999999999994"/>
  </r>
  <r>
    <n v="1659"/>
    <s v="CA-2017-161809"/>
    <x v="176"/>
    <d v="2017-01-26T00:00:00"/>
    <x v="1"/>
    <s v="TH-21100"/>
    <s v="Thea Hendricks"/>
    <x v="0"/>
    <s v="United States"/>
    <s v="Los Angeles"/>
    <s v="California"/>
    <n v="90045"/>
    <x v="1"/>
    <s v="TEC-PH-10004922"/>
    <x v="2"/>
    <x v="7"/>
    <s v="RCA Visys Integrated PBX 8-Line Router"/>
    <n v="160.77600000000001"/>
    <n v="3"/>
    <n v="0.2"/>
    <n v="10.048500000000004"/>
    <n v="6.2500000000000028E-2"/>
  </r>
  <r>
    <n v="1660"/>
    <s v="CA-2017-127285"/>
    <x v="505"/>
    <d v="2017-11-06T00:00:00"/>
    <x v="1"/>
    <s v="MM-18055"/>
    <s v="Michelle Moray"/>
    <x v="0"/>
    <s v="United States"/>
    <s v="Seattle"/>
    <s v="Washington"/>
    <n v="98115"/>
    <x v="1"/>
    <s v="OFF-BI-10004330"/>
    <x v="1"/>
    <x v="8"/>
    <s v="GBC Velobind Prepunched Cover Sets, Regency Series"/>
    <n v="88.751999999999995"/>
    <n v="3"/>
    <n v="0.2"/>
    <n v="27.734999999999996"/>
    <n v="0.31249999999999994"/>
  </r>
  <r>
    <n v="1661"/>
    <s v="CA-2017-127285"/>
    <x v="505"/>
    <d v="2017-11-06T00:00:00"/>
    <x v="1"/>
    <s v="MM-18055"/>
    <s v="Michelle Moray"/>
    <x v="0"/>
    <s v="United States"/>
    <s v="Seattle"/>
    <s v="Washington"/>
    <n v="98115"/>
    <x v="1"/>
    <s v="OFF-BI-10002072"/>
    <x v="1"/>
    <x v="8"/>
    <s v="Cardinal Slant-D Ring Binders"/>
    <n v="13.904"/>
    <n v="2"/>
    <n v="0.2"/>
    <n v="5.2139999999999995"/>
    <n v="0.37499999999999994"/>
  </r>
  <r>
    <n v="1662"/>
    <s v="CA-2017-144526"/>
    <x v="504"/>
    <d v="2017-05-06T00:00:00"/>
    <x v="1"/>
    <s v="QJ-19255"/>
    <s v="Quincy Jones"/>
    <x v="1"/>
    <s v="United States"/>
    <s v="Philadelphia"/>
    <s v="Pennsylvania"/>
    <n v="19143"/>
    <x v="3"/>
    <s v="TEC-PH-10002549"/>
    <x v="2"/>
    <x v="7"/>
    <s v="Polycom SoundPoint IP 450 VoIP phone"/>
    <n v="677.57999999999993"/>
    <n v="5"/>
    <n v="0.4"/>
    <n v="-158.10199999999998"/>
    <n v="-0.23333333333333331"/>
  </r>
  <r>
    <n v="1663"/>
    <s v="CA-2017-144526"/>
    <x v="504"/>
    <d v="2017-05-06T00:00:00"/>
    <x v="1"/>
    <s v="QJ-19255"/>
    <s v="Quincy Jones"/>
    <x v="1"/>
    <s v="United States"/>
    <s v="Philadelphia"/>
    <s v="Pennsylvania"/>
    <n v="19143"/>
    <x v="3"/>
    <s v="OFF-BI-10002353"/>
    <x v="1"/>
    <x v="8"/>
    <s v="GBC VeloBind Cover Sets"/>
    <n v="13.896000000000001"/>
    <n v="3"/>
    <n v="0.7"/>
    <n v="-9.2639999999999993"/>
    <n v="-0.66666666666666663"/>
  </r>
  <r>
    <n v="1664"/>
    <s v="CA-2016-128531"/>
    <x v="390"/>
    <d v="2016-11-26T00:00:00"/>
    <x v="0"/>
    <s v="NS-18505"/>
    <s v="Neola Schneider"/>
    <x v="0"/>
    <s v="United States"/>
    <s v="Dallas"/>
    <s v="Texas"/>
    <n v="75217"/>
    <x v="2"/>
    <s v="OFF-ST-10001325"/>
    <x v="1"/>
    <x v="4"/>
    <s v="Sterilite Officeware Hinged File Box"/>
    <n v="41.92"/>
    <n v="5"/>
    <n v="0.2"/>
    <n v="3.6679999999999993"/>
    <n v="8.7499999999999981E-2"/>
  </r>
  <r>
    <n v="1665"/>
    <s v="CA-2016-128531"/>
    <x v="390"/>
    <d v="2016-11-26T00:00:00"/>
    <x v="0"/>
    <s v="NS-18505"/>
    <s v="Neola Schneider"/>
    <x v="0"/>
    <s v="United States"/>
    <s v="Dallas"/>
    <s v="Texas"/>
    <n v="75217"/>
    <x v="2"/>
    <s v="TEC-AC-10002049"/>
    <x v="2"/>
    <x v="11"/>
    <s v="Logitech G19 Programmable Gaming Keyboard"/>
    <n v="297.57600000000002"/>
    <n v="3"/>
    <n v="0.2"/>
    <n v="-7.4394000000000347"/>
    <n v="-2.5000000000000116E-2"/>
  </r>
  <r>
    <n v="1666"/>
    <s v="CA-2016-128531"/>
    <x v="390"/>
    <d v="2016-11-26T00:00:00"/>
    <x v="0"/>
    <s v="NS-18505"/>
    <s v="Neola Schneider"/>
    <x v="0"/>
    <s v="United States"/>
    <s v="Dallas"/>
    <s v="Texas"/>
    <n v="75217"/>
    <x v="2"/>
    <s v="OFF-FA-10002676"/>
    <x v="1"/>
    <x v="13"/>
    <s v="Colored Push Pins"/>
    <n v="4.3440000000000003"/>
    <n v="3"/>
    <n v="0.2"/>
    <n v="0.86879999999999979"/>
    <n v="0.19999999999999993"/>
  </r>
  <r>
    <n v="1667"/>
    <s v="CA-2016-128531"/>
    <x v="390"/>
    <d v="2016-11-26T00:00:00"/>
    <x v="0"/>
    <s v="NS-18505"/>
    <s v="Neola Schneider"/>
    <x v="0"/>
    <s v="United States"/>
    <s v="Dallas"/>
    <s v="Texas"/>
    <n v="75217"/>
    <x v="2"/>
    <s v="TEC-AC-10003023"/>
    <x v="2"/>
    <x v="11"/>
    <s v="Logitech G105 Gaming Keyboard"/>
    <n v="94.992000000000004"/>
    <n v="2"/>
    <n v="0.2"/>
    <n v="-2.374800000000004"/>
    <n v="-2.500000000000004E-2"/>
  </r>
  <r>
    <n v="1668"/>
    <s v="CA-2016-128531"/>
    <x v="390"/>
    <d v="2016-11-26T00:00:00"/>
    <x v="0"/>
    <s v="NS-18505"/>
    <s v="Neola Schneider"/>
    <x v="0"/>
    <s v="United States"/>
    <s v="Dallas"/>
    <s v="Texas"/>
    <n v="75217"/>
    <x v="2"/>
    <s v="OFF-PA-10000167"/>
    <x v="1"/>
    <x v="10"/>
    <s v="Xerox 1925"/>
    <n v="74.352000000000004"/>
    <n v="3"/>
    <n v="0.2"/>
    <n v="23.234999999999992"/>
    <n v="0.31249999999999989"/>
  </r>
  <r>
    <n v="1669"/>
    <s v="CA-2016-128531"/>
    <x v="390"/>
    <d v="2016-11-26T00:00:00"/>
    <x v="0"/>
    <s v="NS-18505"/>
    <s v="Neola Schneider"/>
    <x v="0"/>
    <s v="United States"/>
    <s v="Dallas"/>
    <s v="Texas"/>
    <n v="75217"/>
    <x v="2"/>
    <s v="OFF-AR-10003405"/>
    <x v="1"/>
    <x v="6"/>
    <s v="Dixon My First Ticonderoga Pencil, #2"/>
    <n v="14.04"/>
    <n v="3"/>
    <n v="0.2"/>
    <n v="1.5794999999999986"/>
    <n v="0.11249999999999991"/>
  </r>
  <r>
    <n v="1670"/>
    <s v="US-2015-157154"/>
    <x v="553"/>
    <d v="2015-01-15T00:00:00"/>
    <x v="1"/>
    <s v="MM-17920"/>
    <s v="Michael Moore"/>
    <x v="0"/>
    <s v="United States"/>
    <s v="New York City"/>
    <s v="New York"/>
    <n v="10011"/>
    <x v="3"/>
    <s v="FUR-TA-10001889"/>
    <x v="0"/>
    <x v="3"/>
    <s v="Bush Advantage Collection Racetrack Conference Table"/>
    <n v="1018.1039999999999"/>
    <n v="4"/>
    <n v="0.4"/>
    <n v="-373.3048"/>
    <n v="-0.3666666666666667"/>
  </r>
  <r>
    <n v="1671"/>
    <s v="CA-2017-159457"/>
    <x v="15"/>
    <d v="2017-10-26T00:00:00"/>
    <x v="1"/>
    <s v="RD-19480"/>
    <s v="Rick Duston"/>
    <x v="0"/>
    <s v="United States"/>
    <s v="Houston"/>
    <s v="Texas"/>
    <n v="77095"/>
    <x v="2"/>
    <s v="TEC-PH-10002185"/>
    <x v="2"/>
    <x v="7"/>
    <s v="QVS USB Car Charger 2-Port 2.1Amp for iPod/iPhone/iPad/iPad 2/iPad 3"/>
    <n v="16.68"/>
    <n v="3"/>
    <n v="0.2"/>
    <n v="5.2125000000000004"/>
    <n v="0.3125"/>
  </r>
  <r>
    <n v="1672"/>
    <s v="CA-2016-107615"/>
    <x v="554"/>
    <d v="2016-03-25T00:00:00"/>
    <x v="2"/>
    <s v="RB-19645"/>
    <s v="Robert Barroso"/>
    <x v="1"/>
    <s v="United States"/>
    <s v="North Las Vegas"/>
    <s v="Nevada"/>
    <n v="89031"/>
    <x v="1"/>
    <s v="TEC-AC-10001013"/>
    <x v="2"/>
    <x v="11"/>
    <s v="Logitech ClearChat Comfort/USB Headset H390"/>
    <n v="58.58"/>
    <n v="2"/>
    <n v="0"/>
    <n v="19.331399999999995"/>
    <n v="0.3299999999999999"/>
  </r>
  <r>
    <n v="1673"/>
    <s v="CA-2017-111647"/>
    <x v="445"/>
    <d v="2017-07-07T00:00:00"/>
    <x v="1"/>
    <s v="RD-19585"/>
    <s v="Rob Dowd"/>
    <x v="0"/>
    <s v="United States"/>
    <s v="Plano"/>
    <s v="Texas"/>
    <n v="75023"/>
    <x v="2"/>
    <s v="TEC-PH-10002726"/>
    <x v="2"/>
    <x v="7"/>
    <s v="netTALK DUO VoIP Telephone Service"/>
    <n v="167.96800000000002"/>
    <n v="4"/>
    <n v="0.2"/>
    <n v="62.988"/>
    <n v="0.37499999999999994"/>
  </r>
  <r>
    <n v="1674"/>
    <s v="CA-2015-150560"/>
    <x v="555"/>
    <d v="2015-12-12T00:00:00"/>
    <x v="2"/>
    <s v="SW-20455"/>
    <s v="Shaun Weien"/>
    <x v="0"/>
    <s v="United States"/>
    <s v="Suffolk"/>
    <s v="Virginia"/>
    <n v="23434"/>
    <x v="0"/>
    <s v="OFF-LA-10003930"/>
    <x v="1"/>
    <x v="2"/>
    <s v="Dot Matrix Printer Tape Reel Labels, White, 5000/Box"/>
    <n v="196.62"/>
    <n v="2"/>
    <n v="0"/>
    <n v="96.343800000000002"/>
    <n v="0.49"/>
  </r>
  <r>
    <n v="1675"/>
    <s v="CA-2015-143077"/>
    <x v="14"/>
    <d v="2015-09-21T00:00:00"/>
    <x v="1"/>
    <s v="SF-20965"/>
    <s v="Sylvia Foulston"/>
    <x v="1"/>
    <s v="United States"/>
    <s v="Houston"/>
    <s v="Texas"/>
    <n v="77041"/>
    <x v="2"/>
    <s v="FUR-FU-10003535"/>
    <x v="0"/>
    <x v="5"/>
    <s v="Howard Miller Distant Time Traveler Alarm Clock"/>
    <n v="21.936000000000003"/>
    <n v="2"/>
    <n v="0.6"/>
    <n v="-10.419600000000003"/>
    <n v="-0.47500000000000003"/>
  </r>
  <r>
    <n v="1676"/>
    <s v="CA-2015-143077"/>
    <x v="14"/>
    <d v="2015-09-21T00:00:00"/>
    <x v="1"/>
    <s v="SF-20965"/>
    <s v="Sylvia Foulston"/>
    <x v="1"/>
    <s v="United States"/>
    <s v="Houston"/>
    <s v="Texas"/>
    <n v="77041"/>
    <x v="2"/>
    <s v="OFF-BI-10000088"/>
    <x v="1"/>
    <x v="8"/>
    <s v="GBC Imprintable Covers"/>
    <n v="6.5879999999999992"/>
    <n v="3"/>
    <n v="0.8"/>
    <n v="-10.211400000000005"/>
    <n v="-1.5500000000000009"/>
  </r>
  <r>
    <n v="1677"/>
    <s v="CA-2016-122728"/>
    <x v="556"/>
    <d v="2016-05-24T00:00:00"/>
    <x v="1"/>
    <s v="EB-13930"/>
    <s v="Eric Barreto"/>
    <x v="0"/>
    <s v="United States"/>
    <s v="San Francisco"/>
    <s v="California"/>
    <n v="94110"/>
    <x v="1"/>
    <s v="OFF-ST-10000604"/>
    <x v="1"/>
    <x v="4"/>
    <s v="Home/Office Personal File Carts"/>
    <n v="104.28"/>
    <n v="3"/>
    <n v="0"/>
    <n v="26.069999999999993"/>
    <n v="0.24999999999999994"/>
  </r>
  <r>
    <n v="1678"/>
    <s v="CA-2016-122728"/>
    <x v="556"/>
    <d v="2016-05-24T00:00:00"/>
    <x v="1"/>
    <s v="EB-13930"/>
    <s v="Eric Barreto"/>
    <x v="0"/>
    <s v="United States"/>
    <s v="San Francisco"/>
    <s v="California"/>
    <n v="94110"/>
    <x v="1"/>
    <s v="OFF-PA-10004040"/>
    <x v="1"/>
    <x v="10"/>
    <s v="Universal Premium White Copier/Laser Paper (20Lb. and 87 Bright)"/>
    <n v="17.940000000000001"/>
    <n v="3"/>
    <n v="0"/>
    <n v="8.7906000000000013"/>
    <n v="0.49000000000000005"/>
  </r>
  <r>
    <n v="1679"/>
    <s v="CA-2014-122882"/>
    <x v="557"/>
    <d v="2014-09-13T00:00:00"/>
    <x v="1"/>
    <s v="SB-20290"/>
    <s v="Sean Braxton"/>
    <x v="1"/>
    <s v="United States"/>
    <s v="Philadelphia"/>
    <s v="Pennsylvania"/>
    <n v="19134"/>
    <x v="3"/>
    <s v="OFF-ST-10002344"/>
    <x v="1"/>
    <x v="4"/>
    <s v="Carina 42&quot;Hx23 3/4&quot;W Media Storage Unit"/>
    <n v="64.784000000000006"/>
    <n v="1"/>
    <n v="0.2"/>
    <n v="-14.576399999999996"/>
    <n v="-0.22499999999999992"/>
  </r>
  <r>
    <n v="1680"/>
    <s v="CA-2014-122882"/>
    <x v="557"/>
    <d v="2014-09-13T00:00:00"/>
    <x v="1"/>
    <s v="SB-20290"/>
    <s v="Sean Braxton"/>
    <x v="1"/>
    <s v="United States"/>
    <s v="Philadelphia"/>
    <s v="Pennsylvania"/>
    <n v="19134"/>
    <x v="3"/>
    <s v="TEC-PH-10003589"/>
    <x v="2"/>
    <x v="7"/>
    <s v="invisibleSHIELD by ZAGG Smudge-Free Screen Protector"/>
    <n v="32.381999999999998"/>
    <n v="3"/>
    <n v="0.4"/>
    <n v="4.3175999999999988"/>
    <n v="0.1333333333333333"/>
  </r>
  <r>
    <n v="1681"/>
    <s v="CA-2014-122882"/>
    <x v="557"/>
    <d v="2014-09-13T00:00:00"/>
    <x v="1"/>
    <s v="SB-20290"/>
    <s v="Sean Braxton"/>
    <x v="1"/>
    <s v="United States"/>
    <s v="Philadelphia"/>
    <s v="Pennsylvania"/>
    <n v="19134"/>
    <x v="3"/>
    <s v="FUR-FU-10000758"/>
    <x v="0"/>
    <x v="5"/>
    <s v="DAX Natural Wood-Tone Poster Frame"/>
    <n v="42.368000000000002"/>
    <n v="2"/>
    <n v="0.2"/>
    <n v="8.4735999999999958"/>
    <n v="0.1999999999999999"/>
  </r>
  <r>
    <n v="1682"/>
    <s v="CA-2014-122882"/>
    <x v="557"/>
    <d v="2014-09-13T00:00:00"/>
    <x v="1"/>
    <s v="SB-20290"/>
    <s v="Sean Braxton"/>
    <x v="1"/>
    <s v="United States"/>
    <s v="Philadelphia"/>
    <s v="Pennsylvania"/>
    <n v="19134"/>
    <x v="3"/>
    <s v="TEC-MA-10004679"/>
    <x v="2"/>
    <x v="15"/>
    <s v="StarTech.com 10/100 VDSL2 Ethernet Extender Kit"/>
    <n v="399.54"/>
    <n v="4"/>
    <n v="0.7"/>
    <n v="-559.35599999999988"/>
    <n v="-1.3999999999999997"/>
  </r>
  <r>
    <n v="1683"/>
    <s v="US-2016-101497"/>
    <x v="321"/>
    <d v="2016-10-01T00:00:00"/>
    <x v="0"/>
    <s v="PS-18760"/>
    <s v="Pamela Stobb"/>
    <x v="0"/>
    <s v="United States"/>
    <s v="Los Angeles"/>
    <s v="California"/>
    <n v="90008"/>
    <x v="1"/>
    <s v="OFF-PA-10000176"/>
    <x v="1"/>
    <x v="10"/>
    <s v="Xerox 1887"/>
    <n v="18.97"/>
    <n v="1"/>
    <n v="0"/>
    <n v="9.105599999999999"/>
    <n v="0.48"/>
  </r>
  <r>
    <n v="1684"/>
    <s v="CA-2016-147585"/>
    <x v="77"/>
    <d v="2016-11-12T00:00:00"/>
    <x v="1"/>
    <s v="CB-12535"/>
    <s v="Claudia Bergmann"/>
    <x v="1"/>
    <s v="United States"/>
    <s v="San Francisco"/>
    <s v="California"/>
    <n v="94110"/>
    <x v="1"/>
    <s v="FUR-FU-10002597"/>
    <x v="0"/>
    <x v="5"/>
    <s v="C-Line Magnetic Cubicle Keepers, Clear Polypropylene"/>
    <n v="14.82"/>
    <n v="3"/>
    <n v="0"/>
    <n v="6.224400000000001"/>
    <n v="0.42000000000000004"/>
  </r>
  <r>
    <n v="1685"/>
    <s v="CA-2017-149489"/>
    <x v="558"/>
    <d v="2017-04-27T00:00:00"/>
    <x v="2"/>
    <s v="DK-12835"/>
    <s v="Damala Kotsonis"/>
    <x v="1"/>
    <s v="United States"/>
    <s v="Philadelphia"/>
    <s v="Pennsylvania"/>
    <n v="19143"/>
    <x v="3"/>
    <s v="OFF-AP-10002495"/>
    <x v="1"/>
    <x v="9"/>
    <s v="Acco Smartsocket Table Surge Protector, 6 Color-Coded Adapter Outlets"/>
    <n v="99.28"/>
    <n v="2"/>
    <n v="0.2"/>
    <n v="12.409999999999989"/>
    <n v="0.12499999999999989"/>
  </r>
  <r>
    <n v="1686"/>
    <s v="CA-2017-149489"/>
    <x v="558"/>
    <d v="2017-04-27T00:00:00"/>
    <x v="2"/>
    <s v="DK-12835"/>
    <s v="Damala Kotsonis"/>
    <x v="1"/>
    <s v="United States"/>
    <s v="Philadelphia"/>
    <s v="Pennsylvania"/>
    <n v="19143"/>
    <x v="3"/>
    <s v="OFF-BI-10002813"/>
    <x v="1"/>
    <x v="8"/>
    <s v="Avery Reinforcements for Hole-Punch Pages"/>
    <n v="1.1880000000000002"/>
    <n v="2"/>
    <n v="0.7"/>
    <n v="-0.98999999999999977"/>
    <n v="-0.83333333333333304"/>
  </r>
  <r>
    <n v="1687"/>
    <s v="CA-2017-149489"/>
    <x v="558"/>
    <d v="2017-04-27T00:00:00"/>
    <x v="2"/>
    <s v="DK-12835"/>
    <s v="Damala Kotsonis"/>
    <x v="1"/>
    <s v="United States"/>
    <s v="Philadelphia"/>
    <s v="Pennsylvania"/>
    <n v="19143"/>
    <x v="3"/>
    <s v="OFF-BI-10002414"/>
    <x v="1"/>
    <x v="8"/>
    <s v="GBC ProClick Spines for 32-Hole Punch"/>
    <n v="7.5180000000000007"/>
    <n v="2"/>
    <n v="0.7"/>
    <n v="-5.7637999999999998"/>
    <n v="-0.76666666666666661"/>
  </r>
  <r>
    <n v="1688"/>
    <s v="CA-2017-143798"/>
    <x v="389"/>
    <d v="2017-12-12T00:00:00"/>
    <x v="2"/>
    <s v="AW-10840"/>
    <s v="Anthony Witt"/>
    <x v="0"/>
    <s v="United States"/>
    <s v="Philadelphia"/>
    <s v="Pennsylvania"/>
    <n v="19140"/>
    <x v="3"/>
    <s v="OFF-PA-10000788"/>
    <x v="1"/>
    <x v="10"/>
    <s v="Xerox 210"/>
    <n v="10.368000000000002"/>
    <n v="2"/>
    <n v="0.2"/>
    <n v="3.6288"/>
    <n v="0.34999999999999992"/>
  </r>
  <r>
    <n v="1689"/>
    <s v="CA-2017-143798"/>
    <x v="389"/>
    <d v="2017-12-12T00:00:00"/>
    <x v="2"/>
    <s v="AW-10840"/>
    <s v="Anthony Witt"/>
    <x v="0"/>
    <s v="United States"/>
    <s v="Philadelphia"/>
    <s v="Pennsylvania"/>
    <n v="19140"/>
    <x v="3"/>
    <s v="FUR-FU-10004306"/>
    <x v="0"/>
    <x v="5"/>
    <s v="Electrix Halogen Magnifier Lamp"/>
    <n v="310.88000000000005"/>
    <n v="2"/>
    <n v="0.2"/>
    <n v="23.315999999999988"/>
    <n v="7.4999999999999956E-2"/>
  </r>
  <r>
    <n v="1690"/>
    <s v="CA-2014-142839"/>
    <x v="559"/>
    <d v="2014-08-20T00:00:00"/>
    <x v="1"/>
    <s v="TS-21610"/>
    <s v="Troy Staebel"/>
    <x v="0"/>
    <s v="United States"/>
    <s v="Philadelphia"/>
    <s v="Pennsylvania"/>
    <n v="19143"/>
    <x v="3"/>
    <s v="FUR-TA-10001539"/>
    <x v="0"/>
    <x v="3"/>
    <s v="Chromcraft Rectangular Conference Tables"/>
    <n v="853.09199999999987"/>
    <n v="6"/>
    <n v="0.4"/>
    <n v="-227.49120000000016"/>
    <n v="-0.26666666666666689"/>
  </r>
  <r>
    <n v="1691"/>
    <s v="CA-2017-129833"/>
    <x v="34"/>
    <d v="2017-12-15T00:00:00"/>
    <x v="1"/>
    <s v="HF-14995"/>
    <s v="Herbert Flentye"/>
    <x v="0"/>
    <s v="United States"/>
    <s v="Indianapolis"/>
    <s v="Indiana"/>
    <n v="46203"/>
    <x v="2"/>
    <s v="OFF-PA-10000575"/>
    <x v="1"/>
    <x v="10"/>
    <s v="Wirebound Message Books, Four 2 3/4 x 5 White Forms per Page"/>
    <n v="33.450000000000003"/>
    <n v="5"/>
    <n v="0"/>
    <n v="15.387"/>
    <n v="0.45999999999999996"/>
  </r>
  <r>
    <n v="1692"/>
    <s v="CA-2017-129833"/>
    <x v="34"/>
    <d v="2017-12-15T00:00:00"/>
    <x v="1"/>
    <s v="HF-14995"/>
    <s v="Herbert Flentye"/>
    <x v="0"/>
    <s v="United States"/>
    <s v="Indianapolis"/>
    <s v="Indiana"/>
    <n v="46203"/>
    <x v="2"/>
    <s v="OFF-BI-10004182"/>
    <x v="1"/>
    <x v="8"/>
    <s v="Economy Binders"/>
    <n v="10.4"/>
    <n v="5"/>
    <n v="0"/>
    <n v="5.0960000000000001"/>
    <n v="0.49"/>
  </r>
  <r>
    <n v="1693"/>
    <s v="US-2016-154361"/>
    <x v="560"/>
    <d v="2016-03-19T00:00:00"/>
    <x v="1"/>
    <s v="HZ-14950"/>
    <s v="Henia Zydlo"/>
    <x v="0"/>
    <s v="United States"/>
    <s v="Columbus"/>
    <s v="Ohio"/>
    <n v="43229"/>
    <x v="3"/>
    <s v="FUR-FU-10004020"/>
    <x v="0"/>
    <x v="5"/>
    <s v="Advantus Panel Wall Acrylic Frame"/>
    <n v="21.880000000000003"/>
    <n v="5"/>
    <n v="0.2"/>
    <n v="6.2904999999999998"/>
    <n v="0.28749999999999998"/>
  </r>
  <r>
    <n v="1694"/>
    <s v="US-2016-158708"/>
    <x v="190"/>
    <d v="2016-06-29T00:00:00"/>
    <x v="0"/>
    <s v="AB-10255"/>
    <s v="Alejandro Ballentine"/>
    <x v="2"/>
    <s v="United States"/>
    <s v="Plano"/>
    <s v="Texas"/>
    <n v="75023"/>
    <x v="2"/>
    <s v="TEC-AC-10003133"/>
    <x v="2"/>
    <x v="11"/>
    <s v="Memorex Mini Travel Drive 4 GB USB 2.0 Flash Drive"/>
    <n v="13.616"/>
    <n v="2"/>
    <n v="0.2"/>
    <n v="3.5742000000000012"/>
    <n v="0.26250000000000007"/>
  </r>
  <r>
    <n v="1695"/>
    <s v="CA-2015-156335"/>
    <x v="12"/>
    <d v="2015-09-28T00:00:00"/>
    <x v="0"/>
    <s v="PO-19195"/>
    <s v="Phillina Ober"/>
    <x v="2"/>
    <s v="United States"/>
    <s v="Bayonne"/>
    <s v="New Jersey"/>
    <n v="7002"/>
    <x v="3"/>
    <s v="TEC-AC-10002006"/>
    <x v="2"/>
    <x v="11"/>
    <s v="Memorex Micro Travel Drive 16 GB"/>
    <n v="63.96"/>
    <n v="4"/>
    <n v="0"/>
    <n v="19.827599999999997"/>
    <n v="0.30999999999999994"/>
  </r>
  <r>
    <n v="1696"/>
    <s v="CA-2015-156335"/>
    <x v="12"/>
    <d v="2015-09-28T00:00:00"/>
    <x v="0"/>
    <s v="PO-19195"/>
    <s v="Phillina Ober"/>
    <x v="2"/>
    <s v="United States"/>
    <s v="Bayonne"/>
    <s v="New Jersey"/>
    <n v="7002"/>
    <x v="3"/>
    <s v="OFF-BI-10003314"/>
    <x v="1"/>
    <x v="8"/>
    <s v="Tuff Stuff Recycled Round Ring Binders"/>
    <n v="14.46"/>
    <n v="3"/>
    <n v="0"/>
    <n v="7.0853999999999999"/>
    <n v="0.49"/>
  </r>
  <r>
    <n v="1697"/>
    <s v="CA-2015-156335"/>
    <x v="12"/>
    <d v="2015-09-28T00:00:00"/>
    <x v="0"/>
    <s v="PO-19195"/>
    <s v="Phillina Ober"/>
    <x v="2"/>
    <s v="United States"/>
    <s v="Bayonne"/>
    <s v="New Jersey"/>
    <n v="7002"/>
    <x v="3"/>
    <s v="TEC-PH-10002726"/>
    <x v="2"/>
    <x v="7"/>
    <s v="netTALK DUO VoIP Telephone Service"/>
    <n v="104.98"/>
    <n v="2"/>
    <n v="0"/>
    <n v="52.49"/>
    <n v="0.5"/>
  </r>
  <r>
    <n v="1698"/>
    <s v="CA-2015-148376"/>
    <x v="17"/>
    <d v="2015-12-31T00:00:00"/>
    <x v="1"/>
    <s v="AG-10900"/>
    <s v="Arthur Gainer"/>
    <x v="0"/>
    <s v="United States"/>
    <s v="Los Angeles"/>
    <s v="California"/>
    <n v="90008"/>
    <x v="1"/>
    <s v="OFF-AP-10000240"/>
    <x v="1"/>
    <x v="9"/>
    <s v="Belkin F9G930V10-GRY 9 Outlet Surge"/>
    <n v="106.96"/>
    <n v="2"/>
    <n v="0"/>
    <n v="31.018399999999986"/>
    <n v="0.28999999999999987"/>
  </r>
  <r>
    <n v="1699"/>
    <s v="CA-2015-148376"/>
    <x v="17"/>
    <d v="2015-12-31T00:00:00"/>
    <x v="1"/>
    <s v="AG-10900"/>
    <s v="Arthur Gainer"/>
    <x v="0"/>
    <s v="United States"/>
    <s v="Los Angeles"/>
    <s v="California"/>
    <n v="90008"/>
    <x v="1"/>
    <s v="OFF-LA-10002381"/>
    <x v="1"/>
    <x v="2"/>
    <s v="Avery 497"/>
    <n v="21.560000000000002"/>
    <n v="7"/>
    <n v="0"/>
    <n v="10.348799999999999"/>
    <n v="0.47999999999999987"/>
  </r>
  <r>
    <n v="1700"/>
    <s v="CA-2014-135657"/>
    <x v="561"/>
    <d v="2014-06-07T00:00:00"/>
    <x v="0"/>
    <s v="SC-20725"/>
    <s v="Steven Cartwright"/>
    <x v="0"/>
    <s v="United States"/>
    <s v="Seattle"/>
    <s v="Washington"/>
    <n v="98115"/>
    <x v="1"/>
    <s v="FUR-TA-10004086"/>
    <x v="0"/>
    <x v="3"/>
    <s v="KI Adjustable-Height Table"/>
    <n v="515.88"/>
    <n v="6"/>
    <n v="0"/>
    <n v="113.49359999999999"/>
    <n v="0.21999999999999997"/>
  </r>
  <r>
    <n v="1701"/>
    <s v="CA-2015-114069"/>
    <x v="562"/>
    <d v="2015-07-15T00:00:00"/>
    <x v="0"/>
    <s v="ND-18370"/>
    <s v="Natalie DeCherney"/>
    <x v="0"/>
    <s v="United States"/>
    <s v="New York City"/>
    <s v="New York"/>
    <n v="10035"/>
    <x v="3"/>
    <s v="OFF-BI-10000320"/>
    <x v="1"/>
    <x v="8"/>
    <s v="GBC Plastic Binding Combs"/>
    <n v="11.808"/>
    <n v="2"/>
    <n v="0.2"/>
    <n v="4.2804000000000002"/>
    <n v="0.36250000000000004"/>
  </r>
  <r>
    <n v="1702"/>
    <s v="CA-2015-114069"/>
    <x v="562"/>
    <d v="2015-07-15T00:00:00"/>
    <x v="0"/>
    <s v="ND-18370"/>
    <s v="Natalie DeCherney"/>
    <x v="0"/>
    <s v="United States"/>
    <s v="New York City"/>
    <s v="New York"/>
    <n v="10035"/>
    <x v="3"/>
    <s v="FUR-CH-10000595"/>
    <x v="0"/>
    <x v="1"/>
    <s v="Safco Contoured Stacking Chairs"/>
    <n v="1931.04"/>
    <n v="9"/>
    <n v="0.1"/>
    <n v="321.83999999999992"/>
    <n v="0.16666666666666663"/>
  </r>
  <r>
    <n v="1703"/>
    <s v="CA-2015-114069"/>
    <x v="562"/>
    <d v="2015-07-15T00:00:00"/>
    <x v="0"/>
    <s v="ND-18370"/>
    <s v="Natalie DeCherney"/>
    <x v="0"/>
    <s v="United States"/>
    <s v="New York City"/>
    <s v="New York"/>
    <n v="10035"/>
    <x v="3"/>
    <s v="OFF-PA-10000349"/>
    <x v="1"/>
    <x v="10"/>
    <s v="Easy-staple paper"/>
    <n v="9.9600000000000009"/>
    <n v="2"/>
    <n v="0"/>
    <n v="4.6812000000000005"/>
    <n v="0.47000000000000003"/>
  </r>
  <r>
    <n v="1704"/>
    <s v="CA-2014-139857"/>
    <x v="563"/>
    <d v="2014-02-06T00:00:00"/>
    <x v="1"/>
    <s v="CD-12790"/>
    <s v="Cynthia Delaney"/>
    <x v="2"/>
    <s v="United States"/>
    <s v="San Diego"/>
    <s v="California"/>
    <n v="92037"/>
    <x v="1"/>
    <s v="OFF-FA-10001843"/>
    <x v="1"/>
    <x v="13"/>
    <s v="Staples"/>
    <n v="12.350000000000001"/>
    <n v="5"/>
    <n v="0"/>
    <n v="5.8045"/>
    <n v="0.46999999999999992"/>
  </r>
  <r>
    <n v="1705"/>
    <s v="CA-2016-106306"/>
    <x v="387"/>
    <d v="2016-03-08T00:00:00"/>
    <x v="3"/>
    <s v="PG-18820"/>
    <s v="Patrick Gardner"/>
    <x v="0"/>
    <s v="United States"/>
    <s v="Glendale"/>
    <s v="Arizona"/>
    <n v="85301"/>
    <x v="1"/>
    <s v="OFF-BI-10003676"/>
    <x v="1"/>
    <x v="8"/>
    <s v="GBC Standard Recycled Report Covers, Clear Plastic Sheets"/>
    <n v="9.7020000000000017"/>
    <n v="3"/>
    <n v="0.7"/>
    <n v="-7.1147999999999989"/>
    <n v="-0.73333333333333306"/>
  </r>
  <r>
    <n v="1706"/>
    <s v="CA-2015-100545"/>
    <x v="6"/>
    <d v="2015-11-26T00:00:00"/>
    <x v="1"/>
    <s v="IM-15070"/>
    <s v="Irene Maddox"/>
    <x v="0"/>
    <s v="United States"/>
    <s v="Philadelphia"/>
    <s v="Pennsylvania"/>
    <n v="19120"/>
    <x v="3"/>
    <s v="OFF-BI-10003638"/>
    <x v="1"/>
    <x v="8"/>
    <s v="GBC Durable Plastic Covers"/>
    <n v="11.610000000000003"/>
    <n v="2"/>
    <n v="0.7"/>
    <n v="-9.2880000000000003"/>
    <n v="-0.79999999999999982"/>
  </r>
  <r>
    <n v="1707"/>
    <s v="CA-2017-123491"/>
    <x v="505"/>
    <d v="2017-11-05T00:00:00"/>
    <x v="1"/>
    <s v="JK-15205"/>
    <s v="Jamie Kunitz"/>
    <x v="0"/>
    <s v="United States"/>
    <s v="San Francisco"/>
    <s v="California"/>
    <n v="94122"/>
    <x v="1"/>
    <s v="OFF-LA-10003077"/>
    <x v="1"/>
    <x v="2"/>
    <s v="Avery 500"/>
    <n v="43.86"/>
    <n v="6"/>
    <n v="0"/>
    <n v="20.614199999999997"/>
    <n v="0.46999999999999992"/>
  </r>
  <r>
    <n v="1708"/>
    <s v="CA-2017-123491"/>
    <x v="505"/>
    <d v="2017-11-05T00:00:00"/>
    <x v="1"/>
    <s v="JK-15205"/>
    <s v="Jamie Kunitz"/>
    <x v="0"/>
    <s v="United States"/>
    <s v="San Francisco"/>
    <s v="California"/>
    <n v="94122"/>
    <x v="1"/>
    <s v="TEC-PH-10003505"/>
    <x v="2"/>
    <x v="7"/>
    <s v="Geemarc AmpliPOWER60"/>
    <n v="148.47999999999999"/>
    <n v="2"/>
    <n v="0.2"/>
    <n v="16.703999999999986"/>
    <n v="0.11249999999999992"/>
  </r>
  <r>
    <n v="1709"/>
    <s v="CA-2017-123491"/>
    <x v="505"/>
    <d v="2017-11-05T00:00:00"/>
    <x v="1"/>
    <s v="JK-15205"/>
    <s v="Jamie Kunitz"/>
    <x v="0"/>
    <s v="United States"/>
    <s v="San Francisco"/>
    <s v="California"/>
    <n v="94122"/>
    <x v="1"/>
    <s v="OFF-PA-10003424"/>
    <x v="1"/>
    <x v="10"/>
    <s v="&quot;While you Were Out&quot; Message Book, One Form per Page"/>
    <n v="7.42"/>
    <n v="2"/>
    <n v="0"/>
    <n v="3.71"/>
    <n v="0.5"/>
  </r>
  <r>
    <n v="1710"/>
    <s v="CA-2017-123491"/>
    <x v="505"/>
    <d v="2017-11-05T00:00:00"/>
    <x v="1"/>
    <s v="JK-15205"/>
    <s v="Jamie Kunitz"/>
    <x v="0"/>
    <s v="United States"/>
    <s v="San Francisco"/>
    <s v="California"/>
    <n v="94122"/>
    <x v="1"/>
    <s v="FUR-CH-10003061"/>
    <x v="0"/>
    <x v="1"/>
    <s v="Global Leather Task Chair, Black"/>
    <n v="71.992000000000004"/>
    <n v="1"/>
    <n v="0.2"/>
    <n v="-0.89990000000001302"/>
    <n v="-1.2500000000000179E-2"/>
  </r>
  <r>
    <n v="1711"/>
    <s v="CA-2017-123491"/>
    <x v="505"/>
    <d v="2017-11-05T00:00:00"/>
    <x v="1"/>
    <s v="JK-15205"/>
    <s v="Jamie Kunitz"/>
    <x v="0"/>
    <s v="United States"/>
    <s v="San Francisco"/>
    <s v="California"/>
    <n v="94122"/>
    <x v="1"/>
    <s v="OFF-AR-10003514"/>
    <x v="1"/>
    <x v="6"/>
    <s v="4009 Highlighters by Sanford"/>
    <n v="19.899999999999999"/>
    <n v="5"/>
    <n v="0"/>
    <n v="6.5669999999999984"/>
    <n v="0.32999999999999996"/>
  </r>
  <r>
    <n v="1712"/>
    <s v="CA-2017-123491"/>
    <x v="505"/>
    <d v="2017-11-05T00:00:00"/>
    <x v="1"/>
    <s v="JK-15205"/>
    <s v="Jamie Kunitz"/>
    <x v="0"/>
    <s v="United States"/>
    <s v="San Francisco"/>
    <s v="California"/>
    <n v="94122"/>
    <x v="1"/>
    <s v="OFF-AP-10002684"/>
    <x v="1"/>
    <x v="9"/>
    <s v="Acco 7-Outlet Masterpiece Power Center, Wihtout Fax/Phone Line Protection"/>
    <n v="1702.12"/>
    <n v="14"/>
    <n v="0"/>
    <n v="510.63599999999985"/>
    <n v="0.29999999999999993"/>
  </r>
  <r>
    <n v="1713"/>
    <s v="CA-2015-145401"/>
    <x v="564"/>
    <d v="2015-02-04T00:00:00"/>
    <x v="1"/>
    <s v="JP-15520"/>
    <s v="Jeremy Pistek"/>
    <x v="0"/>
    <s v="United States"/>
    <s v="Houston"/>
    <s v="Texas"/>
    <n v="77070"/>
    <x v="2"/>
    <s v="OFF-PA-10004405"/>
    <x v="1"/>
    <x v="10"/>
    <s v="Rediform Voice Mail Log Books"/>
    <n v="14.303999999999998"/>
    <n v="6"/>
    <n v="0.2"/>
    <n v="5.0064000000000002"/>
    <n v="0.35000000000000003"/>
  </r>
  <r>
    <n v="1714"/>
    <s v="US-2017-124968"/>
    <x v="565"/>
    <d v="2017-09-13T00:00:00"/>
    <x v="0"/>
    <s v="MM-18055"/>
    <s v="Michelle Moray"/>
    <x v="0"/>
    <s v="United States"/>
    <s v="Chicago"/>
    <s v="Illinois"/>
    <n v="60610"/>
    <x v="2"/>
    <s v="FUR-TA-10004289"/>
    <x v="0"/>
    <x v="3"/>
    <s v="BoxOffice By Design Rectangular and Half-Moon Meeting Room Tables"/>
    <n v="765.625"/>
    <n v="7"/>
    <n v="0.5"/>
    <n v="-566.5625"/>
    <n v="-0.74"/>
  </r>
  <r>
    <n v="1715"/>
    <s v="CA-2017-104003"/>
    <x v="566"/>
    <d v="2017-10-13T00:00:00"/>
    <x v="1"/>
    <s v="DC-13285"/>
    <s v="Debra Catini"/>
    <x v="0"/>
    <s v="United States"/>
    <s v="San Francisco"/>
    <s v="California"/>
    <n v="94110"/>
    <x v="1"/>
    <s v="FUR-BO-10003965"/>
    <x v="0"/>
    <x v="0"/>
    <s v="O'Sullivan Manor Hill 2-Door Library in Brianna Oak"/>
    <n v="307.666"/>
    <n v="2"/>
    <n v="0.15"/>
    <n v="-14.478399999999979"/>
    <n v="-4.7058823529411695E-2"/>
  </r>
  <r>
    <n v="1716"/>
    <s v="CA-2016-154788"/>
    <x v="567"/>
    <d v="2016-05-04T00:00:00"/>
    <x v="1"/>
    <s v="JL-15835"/>
    <s v="John Lee"/>
    <x v="0"/>
    <s v="United States"/>
    <s v="New York City"/>
    <s v="New York"/>
    <n v="10011"/>
    <x v="3"/>
    <s v="OFF-BI-10003314"/>
    <x v="1"/>
    <x v="8"/>
    <s v="Tuff Stuff Recycled Round Ring Binders"/>
    <n v="7.7120000000000006"/>
    <n v="2"/>
    <n v="0.2"/>
    <n v="2.7956000000000003"/>
    <n v="0.36249999999999999"/>
  </r>
  <r>
    <n v="1717"/>
    <s v="CA-2016-169943"/>
    <x v="288"/>
    <d v="2016-05-24T00:00:00"/>
    <x v="1"/>
    <s v="BN-11515"/>
    <s v="Bradley Nguyen"/>
    <x v="0"/>
    <s v="United States"/>
    <s v="New York City"/>
    <s v="New York"/>
    <n v="10011"/>
    <x v="3"/>
    <s v="OFF-AP-10001563"/>
    <x v="1"/>
    <x v="9"/>
    <s v="Belkin Premiere Surge Master II 8-outlet surge protector"/>
    <n v="242.89999999999998"/>
    <n v="5"/>
    <n v="0"/>
    <n v="70.440999999999974"/>
    <n v="0.28999999999999992"/>
  </r>
  <r>
    <n v="1718"/>
    <s v="CA-2016-169943"/>
    <x v="288"/>
    <d v="2016-05-24T00:00:00"/>
    <x v="1"/>
    <s v="BN-11515"/>
    <s v="Bradley Nguyen"/>
    <x v="0"/>
    <s v="United States"/>
    <s v="New York City"/>
    <s v="New York"/>
    <n v="10011"/>
    <x v="3"/>
    <s v="OFF-ST-10004123"/>
    <x v="1"/>
    <x v="4"/>
    <s v="Safco Industrial Wire Shelving System"/>
    <n v="454.90000000000003"/>
    <n v="5"/>
    <n v="0"/>
    <n v="0"/>
    <n v="0"/>
  </r>
  <r>
    <n v="1719"/>
    <s v="CA-2016-169943"/>
    <x v="288"/>
    <d v="2016-05-24T00:00:00"/>
    <x v="1"/>
    <s v="BN-11515"/>
    <s v="Bradley Nguyen"/>
    <x v="0"/>
    <s v="United States"/>
    <s v="New York City"/>
    <s v="New York"/>
    <n v="10011"/>
    <x v="3"/>
    <s v="FUR-FU-10002088"/>
    <x v="0"/>
    <x v="5"/>
    <s v="Nu-Dell Float Frame 11 x 14 1/2"/>
    <n v="35.92"/>
    <n v="4"/>
    <n v="0"/>
    <n v="15.086400000000001"/>
    <n v="0.42"/>
  </r>
  <r>
    <n v="1720"/>
    <s v="CA-2016-169943"/>
    <x v="288"/>
    <d v="2016-05-24T00:00:00"/>
    <x v="1"/>
    <s v="BN-11515"/>
    <s v="Bradley Nguyen"/>
    <x v="0"/>
    <s v="United States"/>
    <s v="New York City"/>
    <s v="New York"/>
    <n v="10011"/>
    <x v="3"/>
    <s v="FUR-FU-10000010"/>
    <x v="0"/>
    <x v="5"/>
    <s v="DAX Value U-Channel Document Frames, Easel Back"/>
    <n v="39.76"/>
    <n v="8"/>
    <n v="0"/>
    <n v="12.325599999999998"/>
    <n v="0.30999999999999994"/>
  </r>
  <r>
    <n v="1721"/>
    <s v="CA-2016-169943"/>
    <x v="288"/>
    <d v="2016-05-24T00:00:00"/>
    <x v="1"/>
    <s v="BN-11515"/>
    <s v="Bradley Nguyen"/>
    <x v="0"/>
    <s v="United States"/>
    <s v="New York City"/>
    <s v="New York"/>
    <n v="10011"/>
    <x v="3"/>
    <s v="OFF-BI-10002824"/>
    <x v="1"/>
    <x v="8"/>
    <s v="Recycled Easel Ring Binders"/>
    <n v="47.744"/>
    <n v="4"/>
    <n v="0.2"/>
    <n v="14.919999999999995"/>
    <n v="0.31249999999999989"/>
  </r>
  <r>
    <n v="1722"/>
    <s v="US-2015-123218"/>
    <x v="139"/>
    <d v="2015-12-25T00:00:00"/>
    <x v="1"/>
    <s v="KD-16345"/>
    <s v="Katherine Ducich"/>
    <x v="0"/>
    <s v="United States"/>
    <s v="Chicago"/>
    <s v="Illinois"/>
    <n v="60623"/>
    <x v="2"/>
    <s v="TEC-PH-10001061"/>
    <x v="2"/>
    <x v="7"/>
    <s v="Apple iPhone 5C"/>
    <n v="159.98400000000001"/>
    <n v="2"/>
    <n v="0.2"/>
    <n v="11.998799999999996"/>
    <n v="7.4999999999999969E-2"/>
  </r>
  <r>
    <n v="1723"/>
    <s v="US-2015-123218"/>
    <x v="139"/>
    <d v="2015-12-25T00:00:00"/>
    <x v="1"/>
    <s v="KD-16345"/>
    <s v="Katherine Ducich"/>
    <x v="0"/>
    <s v="United States"/>
    <s v="Chicago"/>
    <s v="Illinois"/>
    <n v="60623"/>
    <x v="2"/>
    <s v="TEC-AC-10000736"/>
    <x v="2"/>
    <x v="11"/>
    <s v="Logitech G600 MMO Gaming Mouse"/>
    <n v="255.96799999999999"/>
    <n v="4"/>
    <n v="0.2"/>
    <n v="51.193599999999996"/>
    <n v="0.19999999999999998"/>
  </r>
  <r>
    <n v="1724"/>
    <s v="US-2015-123218"/>
    <x v="139"/>
    <d v="2015-12-25T00:00:00"/>
    <x v="1"/>
    <s v="KD-16345"/>
    <s v="Katherine Ducich"/>
    <x v="0"/>
    <s v="United States"/>
    <s v="Chicago"/>
    <s v="Illinois"/>
    <n v="60623"/>
    <x v="2"/>
    <s v="FUR-BO-10003966"/>
    <x v="0"/>
    <x v="0"/>
    <s v="Sauder Facets Collection Library, Sky Alder Finish"/>
    <n v="359.05799999999994"/>
    <n v="3"/>
    <n v="0.3"/>
    <n v="-71.811600000000027"/>
    <n v="-0.20000000000000012"/>
  </r>
  <r>
    <n v="1725"/>
    <s v="CA-2015-127453"/>
    <x v="546"/>
    <d v="2015-12-20T00:00:00"/>
    <x v="2"/>
    <s v="JK-15370"/>
    <s v="Jay Kimmel"/>
    <x v="0"/>
    <s v="United States"/>
    <s v="Philadelphia"/>
    <s v="Pennsylvania"/>
    <n v="19143"/>
    <x v="3"/>
    <s v="OFF-AP-10000828"/>
    <x v="1"/>
    <x v="9"/>
    <s v="Avanti 4.4 Cu. Ft. Refrigerator"/>
    <n v="434.35199999999998"/>
    <n v="3"/>
    <n v="0.2"/>
    <n v="43.43519999999998"/>
    <n v="9.9999999999999964E-2"/>
  </r>
  <r>
    <n v="1726"/>
    <s v="CA-2015-127453"/>
    <x v="546"/>
    <d v="2015-12-20T00:00:00"/>
    <x v="2"/>
    <s v="JK-15370"/>
    <s v="Jay Kimmel"/>
    <x v="0"/>
    <s v="United States"/>
    <s v="Philadelphia"/>
    <s v="Pennsylvania"/>
    <n v="19143"/>
    <x v="3"/>
    <s v="OFF-AP-10002906"/>
    <x v="1"/>
    <x v="9"/>
    <s v="Hoover Replacement Belt for Commercial Guardsman Heavy-Duty Upright Vacuum"/>
    <n v="3.5520000000000005"/>
    <n v="2"/>
    <n v="0.2"/>
    <n v="0.44399999999999973"/>
    <n v="0.1249999999999999"/>
  </r>
  <r>
    <n v="1727"/>
    <s v="CA-2015-127453"/>
    <x v="546"/>
    <d v="2015-12-20T00:00:00"/>
    <x v="2"/>
    <s v="JK-15370"/>
    <s v="Jay Kimmel"/>
    <x v="0"/>
    <s v="United States"/>
    <s v="Philadelphia"/>
    <s v="Pennsylvania"/>
    <n v="19143"/>
    <x v="3"/>
    <s v="OFF-AP-10003860"/>
    <x v="1"/>
    <x v="9"/>
    <s v="Fellowes Advanced 8 Outlet Surge Suppressor with Phone/Fax Protection"/>
    <n v="88.832000000000008"/>
    <n v="4"/>
    <n v="0.2"/>
    <n v="7.7728000000000002"/>
    <n v="8.7499999999999994E-2"/>
  </r>
  <r>
    <n v="1728"/>
    <s v="US-2017-164056"/>
    <x v="568"/>
    <d v="2017-05-04T00:00:00"/>
    <x v="0"/>
    <s v="FM-14215"/>
    <s v="Filia McAdams"/>
    <x v="1"/>
    <s v="United States"/>
    <s v="Dublin"/>
    <s v="Ohio"/>
    <n v="43017"/>
    <x v="3"/>
    <s v="FUR-TA-10001307"/>
    <x v="0"/>
    <x v="3"/>
    <s v="SAFCO PlanMaster Heigh-Adjustable Drafting Table Base, 43w x 30d x 30-37h, Black"/>
    <n v="1048.3499999999999"/>
    <n v="5"/>
    <n v="0.4"/>
    <n v="-69.889999999999986"/>
    <n v="-6.6666666666666666E-2"/>
  </r>
  <r>
    <n v="1729"/>
    <s v="CA-2016-106894"/>
    <x v="569"/>
    <d v="2016-02-07T00:00:00"/>
    <x v="3"/>
    <s v="CA-12265"/>
    <s v="Christina Anderson"/>
    <x v="0"/>
    <s v="United States"/>
    <s v="Springfield"/>
    <s v="Virginia"/>
    <n v="22153"/>
    <x v="0"/>
    <s v="TEC-AC-10003063"/>
    <x v="2"/>
    <x v="11"/>
    <s v="Micro Innovations USB RF Wireless Keyboard with Mouse"/>
    <n v="100"/>
    <n v="4"/>
    <n v="0"/>
    <n v="21"/>
    <n v="0.21"/>
  </r>
  <r>
    <n v="1730"/>
    <s v="CA-2016-106894"/>
    <x v="569"/>
    <d v="2016-02-07T00:00:00"/>
    <x v="3"/>
    <s v="CA-12265"/>
    <s v="Christina Anderson"/>
    <x v="0"/>
    <s v="United States"/>
    <s v="Springfield"/>
    <s v="Virginia"/>
    <n v="22153"/>
    <x v="0"/>
    <s v="OFF-LA-10001045"/>
    <x v="1"/>
    <x v="2"/>
    <s v="Permanent Self-Adhesive File Folder Labels for Typewriters by Universal"/>
    <n v="7.83"/>
    <n v="3"/>
    <n v="0"/>
    <n v="3.6017999999999999"/>
    <n v="0.45999999999999996"/>
  </r>
  <r>
    <n v="1731"/>
    <s v="CA-2014-125136"/>
    <x v="450"/>
    <d v="2014-10-03T00:00:00"/>
    <x v="1"/>
    <s v="KD-16495"/>
    <s v="Keith Dawkins"/>
    <x v="1"/>
    <s v="United States"/>
    <s v="Fayetteville"/>
    <s v="North Carolina"/>
    <n v="28314"/>
    <x v="0"/>
    <s v="OFF-PA-10001457"/>
    <x v="1"/>
    <x v="10"/>
    <s v="White GlueTop Scratch Pads"/>
    <n v="96.256"/>
    <n v="8"/>
    <n v="0.2"/>
    <n v="31.283199999999987"/>
    <n v="0.32499999999999984"/>
  </r>
  <r>
    <n v="1732"/>
    <s v="CA-2014-125136"/>
    <x v="450"/>
    <d v="2014-10-03T00:00:00"/>
    <x v="1"/>
    <s v="KD-16495"/>
    <s v="Keith Dawkins"/>
    <x v="1"/>
    <s v="United States"/>
    <s v="Fayetteville"/>
    <s v="North Carolina"/>
    <n v="28314"/>
    <x v="0"/>
    <s v="OFF-PA-10001804"/>
    <x v="1"/>
    <x v="10"/>
    <s v="Xerox 195"/>
    <n v="10.688000000000001"/>
    <n v="2"/>
    <n v="0.2"/>
    <n v="3.7407999999999997"/>
    <n v="0.35"/>
  </r>
  <r>
    <n v="1733"/>
    <s v="US-2016-131149"/>
    <x v="212"/>
    <d v="2016-07-14T00:00:00"/>
    <x v="1"/>
    <s v="LH-17155"/>
    <s v="Logan Haushalter"/>
    <x v="0"/>
    <s v="United States"/>
    <s v="Dallas"/>
    <s v="Texas"/>
    <n v="75081"/>
    <x v="2"/>
    <s v="OFF-ST-10000689"/>
    <x v="1"/>
    <x v="4"/>
    <s v="Fellowes Strictly Business Drawer File, Letter/Legal Size"/>
    <n v="338.04"/>
    <n v="3"/>
    <n v="0.2"/>
    <n v="-33.804000000000002"/>
    <n v="-0.1"/>
  </r>
  <r>
    <n v="1734"/>
    <s v="US-2016-131149"/>
    <x v="212"/>
    <d v="2016-07-14T00:00:00"/>
    <x v="1"/>
    <s v="LH-17155"/>
    <s v="Logan Haushalter"/>
    <x v="0"/>
    <s v="United States"/>
    <s v="Dallas"/>
    <s v="Texas"/>
    <n v="75081"/>
    <x v="2"/>
    <s v="OFF-AR-10002135"/>
    <x v="1"/>
    <x v="6"/>
    <s v="Boston Heavy-Duty Trimline Electric Pencil Sharpeners"/>
    <n v="154.24"/>
    <n v="4"/>
    <n v="0.2"/>
    <n v="17.351999999999975"/>
    <n v="0.11249999999999984"/>
  </r>
  <r>
    <n v="1735"/>
    <s v="CA-2017-101483"/>
    <x v="570"/>
    <d v="2017-08-01T00:00:00"/>
    <x v="0"/>
    <s v="AG-10675"/>
    <s v="Anna Gayman"/>
    <x v="0"/>
    <s v="United States"/>
    <s v="Jacksonville"/>
    <s v="North Carolina"/>
    <n v="28540"/>
    <x v="0"/>
    <s v="OFF-AP-10002082"/>
    <x v="1"/>
    <x v="9"/>
    <s v="Holmes HEPA Air Purifier"/>
    <n v="34.848000000000006"/>
    <n v="2"/>
    <n v="0.2"/>
    <n v="6.5339999999999971"/>
    <n v="0.18749999999999989"/>
  </r>
  <r>
    <n v="1736"/>
    <s v="CA-2017-101483"/>
    <x v="570"/>
    <d v="2017-08-01T00:00:00"/>
    <x v="0"/>
    <s v="AG-10675"/>
    <s v="Anna Gayman"/>
    <x v="0"/>
    <s v="United States"/>
    <s v="Jacksonville"/>
    <s v="North Carolina"/>
    <n v="28540"/>
    <x v="0"/>
    <s v="TEC-PH-10003442"/>
    <x v="2"/>
    <x v="7"/>
    <s v="Samsung Replacement EH64AVFWE Premium Headset"/>
    <n v="22"/>
    <n v="5"/>
    <n v="0.2"/>
    <n v="1.375"/>
    <n v="6.25E-2"/>
  </r>
  <r>
    <n v="1737"/>
    <s v="CA-2017-101483"/>
    <x v="570"/>
    <d v="2017-08-01T00:00:00"/>
    <x v="0"/>
    <s v="AG-10675"/>
    <s v="Anna Gayman"/>
    <x v="0"/>
    <s v="United States"/>
    <s v="Jacksonville"/>
    <s v="North Carolina"/>
    <n v="28540"/>
    <x v="0"/>
    <s v="OFF-AR-10002833"/>
    <x v="1"/>
    <x v="6"/>
    <s v="Newell 322"/>
    <n v="4.3680000000000003"/>
    <n v="3"/>
    <n v="0.2"/>
    <n v="0.3822000000000001"/>
    <n v="8.7500000000000008E-2"/>
  </r>
  <r>
    <n v="1738"/>
    <s v="CA-2015-130204"/>
    <x v="37"/>
    <d v="2015-09-09T00:00:00"/>
    <x v="1"/>
    <s v="DB-13120"/>
    <s v="David Bremer"/>
    <x v="1"/>
    <s v="United States"/>
    <s v="San Francisco"/>
    <s v="California"/>
    <n v="94122"/>
    <x v="1"/>
    <s v="OFF-ST-10001325"/>
    <x v="1"/>
    <x v="4"/>
    <s v="Sterilite Officeware Hinged File Box"/>
    <n v="31.44"/>
    <n v="3"/>
    <n v="0"/>
    <n v="8.4888000000000012"/>
    <n v="0.27"/>
  </r>
  <r>
    <n v="1739"/>
    <s v="CA-2015-130204"/>
    <x v="37"/>
    <d v="2015-09-09T00:00:00"/>
    <x v="1"/>
    <s v="DB-13120"/>
    <s v="David Bremer"/>
    <x v="1"/>
    <s v="United States"/>
    <s v="San Francisco"/>
    <s v="California"/>
    <n v="94122"/>
    <x v="1"/>
    <s v="TEC-AC-10003038"/>
    <x v="2"/>
    <x v="11"/>
    <s v="Kingston Digital DataTraveler 16GB USB 2.0"/>
    <n v="17.899999999999999"/>
    <n v="2"/>
    <n v="0"/>
    <n v="3.400999999999998"/>
    <n v="0.18999999999999989"/>
  </r>
  <r>
    <n v="1740"/>
    <s v="CA-2015-130204"/>
    <x v="37"/>
    <d v="2015-09-09T00:00:00"/>
    <x v="1"/>
    <s v="DB-13120"/>
    <s v="David Bremer"/>
    <x v="1"/>
    <s v="United States"/>
    <s v="San Francisco"/>
    <s v="California"/>
    <n v="94122"/>
    <x v="1"/>
    <s v="TEC-AC-10003590"/>
    <x v="2"/>
    <x v="11"/>
    <s v="TRENDnet 56K USB 2.0 Phone, Internet and Fax Modem"/>
    <n v="129.44999999999999"/>
    <n v="5"/>
    <n v="0"/>
    <n v="46.601999999999997"/>
    <n v="0.36"/>
  </r>
  <r>
    <n v="1741"/>
    <s v="CA-2014-110527"/>
    <x v="128"/>
    <d v="2014-08-16T00:00:00"/>
    <x v="1"/>
    <s v="ED-13885"/>
    <s v="Emily Ducich"/>
    <x v="2"/>
    <s v="United States"/>
    <s v="San Diego"/>
    <s v="California"/>
    <n v="92037"/>
    <x v="1"/>
    <s v="OFF-LA-10000262"/>
    <x v="1"/>
    <x v="2"/>
    <s v="Avery 494"/>
    <n v="20.88"/>
    <n v="8"/>
    <n v="0"/>
    <n v="9.6047999999999991"/>
    <n v="0.45999999999999996"/>
  </r>
  <r>
    <n v="1742"/>
    <s v="CA-2017-152807"/>
    <x v="505"/>
    <d v="2017-11-03T00:00:00"/>
    <x v="1"/>
    <s v="MC-18100"/>
    <s v="Mick Crebagga"/>
    <x v="0"/>
    <s v="United States"/>
    <s v="Philadelphia"/>
    <s v="Pennsylvania"/>
    <n v="19140"/>
    <x v="3"/>
    <s v="OFF-PA-10004355"/>
    <x v="1"/>
    <x v="10"/>
    <s v="Xerox 231"/>
    <n v="20.736000000000004"/>
    <n v="4"/>
    <n v="0.2"/>
    <n v="7.2576000000000001"/>
    <n v="0.34999999999999992"/>
  </r>
  <r>
    <n v="1743"/>
    <s v="CA-2017-152807"/>
    <x v="505"/>
    <d v="2017-11-03T00:00:00"/>
    <x v="1"/>
    <s v="MC-18100"/>
    <s v="Mick Crebagga"/>
    <x v="0"/>
    <s v="United States"/>
    <s v="Philadelphia"/>
    <s v="Pennsylvania"/>
    <n v="19140"/>
    <x v="3"/>
    <s v="FUR-FU-10004415"/>
    <x v="0"/>
    <x v="5"/>
    <s v="Stacking Tray, Side-Loading, Legal, Smoke"/>
    <n v="7.168000000000001"/>
    <n v="2"/>
    <n v="0.2"/>
    <n v="0.98559999999999937"/>
    <n v="0.1374999999999999"/>
  </r>
  <r>
    <n v="1744"/>
    <s v="CA-2017-152807"/>
    <x v="505"/>
    <d v="2017-11-03T00:00:00"/>
    <x v="1"/>
    <s v="MC-18100"/>
    <s v="Mick Crebagga"/>
    <x v="0"/>
    <s v="United States"/>
    <s v="Philadelphia"/>
    <s v="Pennsylvania"/>
    <n v="19140"/>
    <x v="3"/>
    <s v="OFF-ST-10002486"/>
    <x v="1"/>
    <x v="4"/>
    <s v="Eldon Shelf Savers Cubes and Bins"/>
    <n v="11.168000000000001"/>
    <n v="2"/>
    <n v="0.2"/>
    <n v="-2.5128000000000008"/>
    <n v="-0.22500000000000006"/>
  </r>
  <r>
    <n v="1745"/>
    <s v="CA-2017-152807"/>
    <x v="505"/>
    <d v="2017-11-03T00:00:00"/>
    <x v="1"/>
    <s v="MC-18100"/>
    <s v="Mick Crebagga"/>
    <x v="0"/>
    <s v="United States"/>
    <s v="Philadelphia"/>
    <s v="Pennsylvania"/>
    <n v="19140"/>
    <x v="3"/>
    <s v="TEC-AC-10001142"/>
    <x v="2"/>
    <x v="11"/>
    <s v="First Data FD10 PIN Pad"/>
    <n v="442.40000000000003"/>
    <n v="7"/>
    <n v="0.2"/>
    <n v="-55.300000000000068"/>
    <n v="-0.12500000000000014"/>
  </r>
  <r>
    <n v="1746"/>
    <s v="CA-2014-133270"/>
    <x v="571"/>
    <d v="2014-06-09T00:00:00"/>
    <x v="2"/>
    <s v="BM-11785"/>
    <s v="Bryan Mills"/>
    <x v="0"/>
    <s v="United States"/>
    <s v="Rochester"/>
    <s v="New York"/>
    <n v="14609"/>
    <x v="3"/>
    <s v="OFF-AR-10002656"/>
    <x v="1"/>
    <x v="6"/>
    <s v="Sanford Liquid Accent Highlighters"/>
    <n v="13.36"/>
    <n v="2"/>
    <n v="0"/>
    <n v="4.9431999999999992"/>
    <n v="0.36999999999999994"/>
  </r>
  <r>
    <n v="1747"/>
    <s v="CA-2016-155670"/>
    <x v="572"/>
    <d v="2016-08-17T00:00:00"/>
    <x v="0"/>
    <s v="EM-14065"/>
    <s v="Erin Mull"/>
    <x v="0"/>
    <s v="United States"/>
    <s v="Jacksonville"/>
    <s v="North Carolina"/>
    <n v="28540"/>
    <x v="0"/>
    <s v="OFF-BI-10000138"/>
    <x v="1"/>
    <x v="8"/>
    <s v="Acco Translucent Poly Ring Binders"/>
    <n v="11.232000000000001"/>
    <n v="8"/>
    <n v="0.7"/>
    <n v="-8.2367999999999988"/>
    <n v="-0.73333333333333317"/>
  </r>
  <r>
    <n v="1748"/>
    <s v="CA-2016-155670"/>
    <x v="572"/>
    <d v="2016-08-17T00:00:00"/>
    <x v="0"/>
    <s v="EM-14065"/>
    <s v="Erin Mull"/>
    <x v="0"/>
    <s v="United States"/>
    <s v="Jacksonville"/>
    <s v="North Carolina"/>
    <n v="28540"/>
    <x v="0"/>
    <s v="OFF-PA-10004947"/>
    <x v="1"/>
    <x v="10"/>
    <s v="Easy-staple paper"/>
    <n v="10.272000000000002"/>
    <n v="3"/>
    <n v="0.2"/>
    <n v="3.2099999999999982"/>
    <n v="0.31249999999999978"/>
  </r>
  <r>
    <n v="1749"/>
    <s v="US-2014-157406"/>
    <x v="573"/>
    <d v="2014-04-29T00:00:00"/>
    <x v="1"/>
    <s v="DA-13450"/>
    <s v="Dianna Arnett"/>
    <x v="2"/>
    <s v="United States"/>
    <s v="Houston"/>
    <s v="Texas"/>
    <n v="77095"/>
    <x v="2"/>
    <s v="OFF-PA-10003543"/>
    <x v="1"/>
    <x v="10"/>
    <s v="Xerox 1985"/>
    <n v="10.368000000000002"/>
    <n v="2"/>
    <n v="0.2"/>
    <n v="3.6288"/>
    <n v="0.34999999999999992"/>
  </r>
  <r>
    <n v="1750"/>
    <s v="US-2014-157406"/>
    <x v="573"/>
    <d v="2014-04-29T00:00:00"/>
    <x v="1"/>
    <s v="DA-13450"/>
    <s v="Dianna Arnett"/>
    <x v="2"/>
    <s v="United States"/>
    <s v="Houston"/>
    <s v="Texas"/>
    <n v="77095"/>
    <x v="2"/>
    <s v="OFF-AR-10002221"/>
    <x v="1"/>
    <x v="6"/>
    <s v="12 Colored Short Pencils"/>
    <n v="6.24"/>
    <n v="3"/>
    <n v="0.2"/>
    <n v="0.54600000000000071"/>
    <n v="8.7500000000000105E-2"/>
  </r>
  <r>
    <n v="1751"/>
    <s v="CA-2015-139094"/>
    <x v="6"/>
    <d v="2015-11-27T00:00:00"/>
    <x v="1"/>
    <s v="MO-17800"/>
    <s v="Meg O'Connel"/>
    <x v="2"/>
    <s v="United States"/>
    <s v="San Antonio"/>
    <s v="Texas"/>
    <n v="78207"/>
    <x v="2"/>
    <s v="FUR-TA-10004607"/>
    <x v="0"/>
    <x v="3"/>
    <s v="Hon 2111 Invitation Series Straight Table"/>
    <n v="206.96200000000002"/>
    <n v="2"/>
    <n v="0.3"/>
    <n v="-32.522600000000011"/>
    <n v="-0.1571428571428572"/>
  </r>
  <r>
    <n v="1752"/>
    <s v="CA-2017-168837"/>
    <x v="336"/>
    <d v="2017-10-17T00:00:00"/>
    <x v="2"/>
    <s v="JW-15955"/>
    <s v="Joni Wasserman"/>
    <x v="0"/>
    <s v="United States"/>
    <s v="Oakland"/>
    <s v="California"/>
    <n v="94601"/>
    <x v="1"/>
    <s v="FUR-FU-10001918"/>
    <x v="0"/>
    <x v="5"/>
    <s v="C-Line Cubicle Keepers Polyproplyene Holder With Velcro Backings"/>
    <n v="9.4600000000000009"/>
    <n v="2"/>
    <n v="0"/>
    <n v="3.6894000000000009"/>
    <n v="0.39000000000000007"/>
  </r>
  <r>
    <n v="1753"/>
    <s v="CA-2017-116715"/>
    <x v="574"/>
    <d v="2017-12-05T00:00:00"/>
    <x v="2"/>
    <s v="VW-21775"/>
    <s v="Victoria Wilson"/>
    <x v="1"/>
    <s v="United States"/>
    <s v="San Francisco"/>
    <s v="California"/>
    <n v="94122"/>
    <x v="1"/>
    <s v="OFF-ST-10004340"/>
    <x v="1"/>
    <x v="4"/>
    <s v="Fellowes Mobile File Cart, Black"/>
    <n v="559.62"/>
    <n v="9"/>
    <n v="0"/>
    <n v="151.09740000000002"/>
    <n v="0.27"/>
  </r>
  <r>
    <n v="1754"/>
    <s v="CA-2017-116715"/>
    <x v="574"/>
    <d v="2017-12-05T00:00:00"/>
    <x v="2"/>
    <s v="VW-21775"/>
    <s v="Victoria Wilson"/>
    <x v="1"/>
    <s v="United States"/>
    <s v="San Francisco"/>
    <s v="California"/>
    <n v="94122"/>
    <x v="1"/>
    <s v="OFF-PA-10004475"/>
    <x v="1"/>
    <x v="10"/>
    <s v="Xerox 1940"/>
    <n v="109.92"/>
    <n v="2"/>
    <n v="0"/>
    <n v="53.860799999999998"/>
    <n v="0.49"/>
  </r>
  <r>
    <n v="1755"/>
    <s v="CA-2017-116715"/>
    <x v="574"/>
    <d v="2017-12-05T00:00:00"/>
    <x v="2"/>
    <s v="VW-21775"/>
    <s v="Victoria Wilson"/>
    <x v="1"/>
    <s v="United States"/>
    <s v="San Francisco"/>
    <s v="California"/>
    <n v="94122"/>
    <x v="1"/>
    <s v="OFF-PA-10003893"/>
    <x v="1"/>
    <x v="10"/>
    <s v="Xerox 1962"/>
    <n v="8.56"/>
    <n v="2"/>
    <n v="0"/>
    <n v="3.8519999999999994"/>
    <n v="0.4499999999999999"/>
  </r>
  <r>
    <n v="1756"/>
    <s v="CA-2015-135622"/>
    <x v="575"/>
    <d v="2015-12-11T00:00:00"/>
    <x v="0"/>
    <s v="TT-21460"/>
    <s v="Tonja Turnell"/>
    <x v="2"/>
    <s v="United States"/>
    <s v="Fort Worth"/>
    <s v="Texas"/>
    <n v="76106"/>
    <x v="2"/>
    <s v="OFF-PA-10000100"/>
    <x v="1"/>
    <x v="10"/>
    <s v="Xerox 1945"/>
    <n v="360.71199999999999"/>
    <n v="11"/>
    <n v="0.2"/>
    <n v="130.75810000000001"/>
    <n v="0.36250000000000004"/>
  </r>
  <r>
    <n v="1757"/>
    <s v="CA-2015-135622"/>
    <x v="575"/>
    <d v="2015-12-11T00:00:00"/>
    <x v="0"/>
    <s v="TT-21460"/>
    <s v="Tonja Turnell"/>
    <x v="2"/>
    <s v="United States"/>
    <s v="Fort Worth"/>
    <s v="Texas"/>
    <n v="76106"/>
    <x v="2"/>
    <s v="TEC-PH-10001817"/>
    <x v="2"/>
    <x v="7"/>
    <s v="Wilson Electronics DB Pro Signal Booster"/>
    <n v="1718.4"/>
    <n v="6"/>
    <n v="0.2"/>
    <n v="150.36000000000013"/>
    <n v="8.7500000000000064E-2"/>
  </r>
  <r>
    <n v="1758"/>
    <s v="US-2015-107349"/>
    <x v="562"/>
    <d v="2015-07-15T00:00:00"/>
    <x v="2"/>
    <s v="SL-20155"/>
    <s v="Sara Luxemburg"/>
    <x v="2"/>
    <s v="United States"/>
    <s v="Houston"/>
    <s v="Texas"/>
    <n v="77095"/>
    <x v="2"/>
    <s v="OFF-BI-10001765"/>
    <x v="1"/>
    <x v="8"/>
    <s v="Wilson Jones Heavy-Duty Casebound Ring Binders with Metal Hinges"/>
    <n v="41.567999999999991"/>
    <n v="6"/>
    <n v="0.8"/>
    <n v="-66.508800000000036"/>
    <n v="-1.6000000000000012"/>
  </r>
  <r>
    <n v="1759"/>
    <s v="CA-2014-139017"/>
    <x v="218"/>
    <d v="2014-05-17T00:00:00"/>
    <x v="1"/>
    <s v="RM-19375"/>
    <s v="Raymond Messe"/>
    <x v="0"/>
    <s v="United States"/>
    <s v="Houston"/>
    <s v="Texas"/>
    <n v="77095"/>
    <x v="2"/>
    <s v="TEC-AC-10001013"/>
    <x v="2"/>
    <x v="11"/>
    <s v="Logitech ClearChat Comfort/USB Headset H390"/>
    <n v="46.864000000000004"/>
    <n v="2"/>
    <n v="0.2"/>
    <n v="7.615399999999994"/>
    <n v="0.16249999999999987"/>
  </r>
  <r>
    <n v="1760"/>
    <s v="CA-2014-141817"/>
    <x v="576"/>
    <d v="2014-01-12T00:00:00"/>
    <x v="1"/>
    <s v="MB-18085"/>
    <s v="Mick Brown"/>
    <x v="0"/>
    <s v="United States"/>
    <s v="Philadelphia"/>
    <s v="Pennsylvania"/>
    <n v="19143"/>
    <x v="3"/>
    <s v="OFF-AR-10003478"/>
    <x v="1"/>
    <x v="6"/>
    <s v="Avery Hi-Liter EverBold Pen Style Fluorescent Highlighters, 4/Pack"/>
    <n v="19.536000000000001"/>
    <n v="3"/>
    <n v="0.2"/>
    <n v="4.8840000000000003"/>
    <n v="0.25"/>
  </r>
  <r>
    <n v="1761"/>
    <s v="CA-2015-130785"/>
    <x v="577"/>
    <d v="2015-09-09T00:00:00"/>
    <x v="1"/>
    <s v="AG-10900"/>
    <s v="Arthur Gainer"/>
    <x v="0"/>
    <s v="United States"/>
    <s v="San Diego"/>
    <s v="California"/>
    <n v="92105"/>
    <x v="1"/>
    <s v="FUR-BO-10000330"/>
    <x v="0"/>
    <x v="0"/>
    <s v="Sauder Camden County Barrister Bookcase, Planked Cherry Finish"/>
    <n v="411.33199999999999"/>
    <n v="4"/>
    <n v="0.15"/>
    <n v="-4.8391999999999769"/>
    <n v="-1.1764705882352886E-2"/>
  </r>
  <r>
    <n v="1762"/>
    <s v="CA-2015-130785"/>
    <x v="577"/>
    <d v="2015-09-09T00:00:00"/>
    <x v="1"/>
    <s v="AG-10900"/>
    <s v="Arthur Gainer"/>
    <x v="0"/>
    <s v="United States"/>
    <s v="San Diego"/>
    <s v="California"/>
    <n v="92105"/>
    <x v="1"/>
    <s v="OFF-BI-10001900"/>
    <x v="1"/>
    <x v="8"/>
    <s v="DXL Angle-View Binders with Locking Rings, Black"/>
    <n v="28.752000000000002"/>
    <n v="6"/>
    <n v="0.2"/>
    <n v="9.7037999999999993"/>
    <n v="0.33749999999999997"/>
  </r>
  <r>
    <n v="1763"/>
    <s v="CA-2015-130785"/>
    <x v="577"/>
    <d v="2015-09-09T00:00:00"/>
    <x v="1"/>
    <s v="AG-10900"/>
    <s v="Arthur Gainer"/>
    <x v="0"/>
    <s v="United States"/>
    <s v="San Diego"/>
    <s v="California"/>
    <n v="92105"/>
    <x v="1"/>
    <s v="FUR-BO-10003159"/>
    <x v="0"/>
    <x v="0"/>
    <s v="Sauder Camden County Collection Libraries, Planked Cherry Finish"/>
    <n v="293.19900000000001"/>
    <n v="3"/>
    <n v="0.15"/>
    <n v="-20.696400000000025"/>
    <n v="-7.0588235294117729E-2"/>
  </r>
  <r>
    <n v="1764"/>
    <s v="CA-2016-110254"/>
    <x v="578"/>
    <d v="2016-08-08T00:00:00"/>
    <x v="1"/>
    <s v="ML-17755"/>
    <s v="Max Ludwig"/>
    <x v="2"/>
    <s v="United States"/>
    <s v="Suffolk"/>
    <s v="Virginia"/>
    <n v="23434"/>
    <x v="0"/>
    <s v="OFF-SU-10002573"/>
    <x v="1"/>
    <x v="14"/>
    <s v="Acme 10&quot; Easy Grip Assistive Scissors"/>
    <n v="35.06"/>
    <n v="2"/>
    <n v="0"/>
    <n v="10.517999999999997"/>
    <n v="0.29999999999999988"/>
  </r>
  <r>
    <n v="1765"/>
    <s v="CA-2016-110254"/>
    <x v="578"/>
    <d v="2016-08-08T00:00:00"/>
    <x v="1"/>
    <s v="ML-17755"/>
    <s v="Max Ludwig"/>
    <x v="2"/>
    <s v="United States"/>
    <s v="Suffolk"/>
    <s v="Virginia"/>
    <n v="23434"/>
    <x v="0"/>
    <s v="OFF-LA-10004484"/>
    <x v="1"/>
    <x v="2"/>
    <s v="Avery 476"/>
    <n v="4.13"/>
    <n v="1"/>
    <n v="0"/>
    <n v="1.8997999999999999"/>
    <n v="0.46"/>
  </r>
  <r>
    <n v="1766"/>
    <s v="CA-2016-110254"/>
    <x v="578"/>
    <d v="2016-08-08T00:00:00"/>
    <x v="1"/>
    <s v="ML-17755"/>
    <s v="Max Ludwig"/>
    <x v="2"/>
    <s v="United States"/>
    <s v="Suffolk"/>
    <s v="Virginia"/>
    <n v="23434"/>
    <x v="0"/>
    <s v="FUR-FU-10001591"/>
    <x v="0"/>
    <x v="5"/>
    <s v="Advantus Panel Wall Certificate Holder - 8.5x11"/>
    <n v="109.8"/>
    <n v="9"/>
    <n v="0"/>
    <n v="46.116000000000007"/>
    <n v="0.4200000000000001"/>
  </r>
  <r>
    <n v="1767"/>
    <s v="CA-2016-110254"/>
    <x v="578"/>
    <d v="2016-08-08T00:00:00"/>
    <x v="1"/>
    <s v="ML-17755"/>
    <s v="Max Ludwig"/>
    <x v="2"/>
    <s v="United States"/>
    <s v="Suffolk"/>
    <s v="Virginia"/>
    <n v="23434"/>
    <x v="0"/>
    <s v="OFF-LA-10002034"/>
    <x v="1"/>
    <x v="2"/>
    <s v="Avery 478"/>
    <n v="9.82"/>
    <n v="2"/>
    <n v="0"/>
    <n v="4.8117999999999999"/>
    <n v="0.49"/>
  </r>
  <r>
    <n v="1768"/>
    <s v="US-2014-158057"/>
    <x v="579"/>
    <d v="2014-03-26T00:00:00"/>
    <x v="1"/>
    <s v="CC-12685"/>
    <s v="Craig Carroll"/>
    <x v="0"/>
    <s v="United States"/>
    <s v="Greensboro"/>
    <s v="North Carolina"/>
    <n v="27405"/>
    <x v="0"/>
    <s v="OFF-BI-10004410"/>
    <x v="1"/>
    <x v="8"/>
    <s v="C-Line Peel &amp; Stick Add-On Filing Pockets, 8-3/4 x 5-1/8, 10/Pack"/>
    <n v="7.644000000000001"/>
    <n v="4"/>
    <n v="0.7"/>
    <n v="-5.8603999999999985"/>
    <n v="-0.76666666666666639"/>
  </r>
  <r>
    <n v="1769"/>
    <s v="US-2014-158057"/>
    <x v="579"/>
    <d v="2014-03-26T00:00:00"/>
    <x v="1"/>
    <s v="CC-12685"/>
    <s v="Craig Carroll"/>
    <x v="0"/>
    <s v="United States"/>
    <s v="Greensboro"/>
    <s v="North Carolina"/>
    <n v="27405"/>
    <x v="0"/>
    <s v="OFF-BI-10002735"/>
    <x v="1"/>
    <x v="8"/>
    <s v="GBC Prestige Therm-A-Bind Covers"/>
    <n v="51.465000000000018"/>
    <n v="5"/>
    <n v="0.7"/>
    <n v="-39.456499999999991"/>
    <n v="-0.76666666666666627"/>
  </r>
  <r>
    <n v="1770"/>
    <s v="CA-2017-146024"/>
    <x v="580"/>
    <d v="2017-03-08T00:00:00"/>
    <x v="1"/>
    <s v="SC-20770"/>
    <s v="Stewart Carmichael"/>
    <x v="1"/>
    <s v="United States"/>
    <s v="Dallas"/>
    <s v="Texas"/>
    <n v="75081"/>
    <x v="2"/>
    <s v="OFF-SU-10001935"/>
    <x v="1"/>
    <x v="14"/>
    <s v="Staple remover"/>
    <n v="6.9760000000000009"/>
    <n v="4"/>
    <n v="0.2"/>
    <n v="-1.3952000000000013"/>
    <n v="-0.20000000000000018"/>
  </r>
  <r>
    <n v="1771"/>
    <s v="CA-2017-146024"/>
    <x v="580"/>
    <d v="2017-03-08T00:00:00"/>
    <x v="1"/>
    <s v="SC-20770"/>
    <s v="Stewart Carmichael"/>
    <x v="1"/>
    <s v="United States"/>
    <s v="Dallas"/>
    <s v="Texas"/>
    <n v="75081"/>
    <x v="2"/>
    <s v="OFF-BI-10003291"/>
    <x v="1"/>
    <x v="8"/>
    <s v="Wilson Jones Leather-Like Binders with DublLock Round Rings"/>
    <n v="12.221999999999998"/>
    <n v="7"/>
    <n v="0.8"/>
    <n v="-20.166300000000007"/>
    <n v="-1.6500000000000008"/>
  </r>
  <r>
    <n v="1772"/>
    <s v="CA-2016-129686"/>
    <x v="581"/>
    <d v="2016-11-29T00:00:00"/>
    <x v="0"/>
    <s v="GG-14650"/>
    <s v="Greg Guthrie"/>
    <x v="1"/>
    <s v="United States"/>
    <s v="Chicago"/>
    <s v="Illinois"/>
    <n v="60623"/>
    <x v="2"/>
    <s v="OFF-ST-10004337"/>
    <x v="1"/>
    <x v="4"/>
    <s v="SAFCO Commercial Wire Shelving, 72h"/>
    <n v="97.984000000000009"/>
    <n v="2"/>
    <n v="0.2"/>
    <n v="-24.496000000000002"/>
    <n v="-0.25"/>
  </r>
  <r>
    <n v="1773"/>
    <s v="CA-2016-129686"/>
    <x v="581"/>
    <d v="2016-11-29T00:00:00"/>
    <x v="0"/>
    <s v="GG-14650"/>
    <s v="Greg Guthrie"/>
    <x v="1"/>
    <s v="United States"/>
    <s v="Chicago"/>
    <s v="Illinois"/>
    <n v="60623"/>
    <x v="2"/>
    <s v="TEC-AC-10001266"/>
    <x v="2"/>
    <x v="11"/>
    <s v="Memorex Micro Travel Drive 8 GB"/>
    <n v="62.400000000000006"/>
    <n v="6"/>
    <n v="0.2"/>
    <n v="19.499999999999993"/>
    <n v="0.31249999999999983"/>
  </r>
  <r>
    <n v="1774"/>
    <s v="CA-2014-118976"/>
    <x v="582"/>
    <d v="2014-05-03T00:00:00"/>
    <x v="1"/>
    <s v="MY-18295"/>
    <s v="Muhammed Yedwab"/>
    <x v="1"/>
    <s v="United States"/>
    <s v="Baltimore"/>
    <s v="Maryland"/>
    <n v="21215"/>
    <x v="3"/>
    <s v="OFF-BI-10001628"/>
    <x v="1"/>
    <x v="8"/>
    <s v="Acco Data Flex Cable Posts For Top &amp; Bottom Load Binders, 6&quot; Capacity"/>
    <n v="20.86"/>
    <n v="2"/>
    <n v="0"/>
    <n v="9.3869999999999987"/>
    <n v="0.44999999999999996"/>
  </r>
  <r>
    <n v="1775"/>
    <s v="CA-2014-118976"/>
    <x v="582"/>
    <d v="2014-05-03T00:00:00"/>
    <x v="1"/>
    <s v="MY-18295"/>
    <s v="Muhammed Yedwab"/>
    <x v="1"/>
    <s v="United States"/>
    <s v="Baltimore"/>
    <s v="Maryland"/>
    <n v="21215"/>
    <x v="3"/>
    <s v="OFF-ST-10000877"/>
    <x v="1"/>
    <x v="4"/>
    <s v="Recycled Steel Personal File for Standard File Folders"/>
    <n v="497.61"/>
    <n v="9"/>
    <n v="0"/>
    <n v="129.37860000000001"/>
    <n v="0.26"/>
  </r>
  <r>
    <n v="1776"/>
    <s v="CA-2014-118976"/>
    <x v="582"/>
    <d v="2014-05-03T00:00:00"/>
    <x v="1"/>
    <s v="MY-18295"/>
    <s v="Muhammed Yedwab"/>
    <x v="1"/>
    <s v="United States"/>
    <s v="Baltimore"/>
    <s v="Maryland"/>
    <n v="21215"/>
    <x v="3"/>
    <s v="OFF-AR-10004752"/>
    <x v="1"/>
    <x v="6"/>
    <s v="Blackstonian Pencils"/>
    <n v="5.34"/>
    <n v="2"/>
    <n v="0"/>
    <n v="1.4952000000000001"/>
    <n v="0.28000000000000003"/>
  </r>
  <r>
    <n v="1777"/>
    <s v="CA-2014-118976"/>
    <x v="582"/>
    <d v="2014-05-03T00:00:00"/>
    <x v="1"/>
    <s v="MY-18295"/>
    <s v="Muhammed Yedwab"/>
    <x v="1"/>
    <s v="United States"/>
    <s v="Baltimore"/>
    <s v="Maryland"/>
    <n v="21215"/>
    <x v="3"/>
    <s v="OFF-LA-10000452"/>
    <x v="1"/>
    <x v="2"/>
    <s v="Avery 488"/>
    <n v="3.15"/>
    <n v="1"/>
    <n v="0"/>
    <n v="1.512"/>
    <n v="0.48000000000000004"/>
  </r>
  <r>
    <n v="1778"/>
    <s v="CA-2015-105347"/>
    <x v="27"/>
    <d v="2015-11-28T00:00:00"/>
    <x v="1"/>
    <s v="DP-13000"/>
    <s v="Darren Powers"/>
    <x v="0"/>
    <s v="United States"/>
    <s v="Los Angeles"/>
    <s v="California"/>
    <n v="90004"/>
    <x v="1"/>
    <s v="OFF-PA-10000675"/>
    <x v="1"/>
    <x v="10"/>
    <s v="Xerox 1919"/>
    <n v="368.91"/>
    <n v="9"/>
    <n v="0"/>
    <n v="180.76590000000002"/>
    <n v="0.49"/>
  </r>
  <r>
    <n v="1779"/>
    <s v="CA-2015-105347"/>
    <x v="27"/>
    <d v="2015-11-28T00:00:00"/>
    <x v="1"/>
    <s v="DP-13000"/>
    <s v="Darren Powers"/>
    <x v="0"/>
    <s v="United States"/>
    <s v="Los Angeles"/>
    <s v="California"/>
    <n v="90004"/>
    <x v="1"/>
    <s v="OFF-AR-10003045"/>
    <x v="1"/>
    <x v="6"/>
    <s v="Prang Colored Pencils"/>
    <n v="14.7"/>
    <n v="5"/>
    <n v="0"/>
    <n v="6.6150000000000002"/>
    <n v="0.45"/>
  </r>
  <r>
    <n v="1780"/>
    <s v="CA-2016-124667"/>
    <x v="583"/>
    <d v="2016-11-16T00:00:00"/>
    <x v="1"/>
    <s v="BD-11770"/>
    <s v="Bryan Davis"/>
    <x v="0"/>
    <s v="United States"/>
    <s v="New York City"/>
    <s v="New York"/>
    <n v="10011"/>
    <x v="3"/>
    <s v="TEC-AC-10003447"/>
    <x v="2"/>
    <x v="11"/>
    <s v="Micropad Numeric Keypads"/>
    <n v="59.97"/>
    <n v="3"/>
    <n v="0"/>
    <n v="14.992499999999996"/>
    <n v="0.24999999999999994"/>
  </r>
  <r>
    <n v="1781"/>
    <s v="CA-2016-124667"/>
    <x v="583"/>
    <d v="2016-11-16T00:00:00"/>
    <x v="1"/>
    <s v="BD-11770"/>
    <s v="Bryan Davis"/>
    <x v="0"/>
    <s v="United States"/>
    <s v="New York City"/>
    <s v="New York"/>
    <n v="10011"/>
    <x v="3"/>
    <s v="OFF-ST-10002276"/>
    <x v="1"/>
    <x v="4"/>
    <s v="Safco Steel Mobile File Cart"/>
    <n v="83.36"/>
    <n v="1"/>
    <n v="0"/>
    <n v="20.840000000000003"/>
    <n v="0.25000000000000006"/>
  </r>
  <r>
    <n v="1782"/>
    <s v="CA-2015-111094"/>
    <x v="584"/>
    <d v="2015-07-13T00:00:00"/>
    <x v="1"/>
    <s v="CB-12535"/>
    <s v="Claudia Bergmann"/>
    <x v="1"/>
    <s v="United States"/>
    <s v="Franklin"/>
    <s v="Massachusetts"/>
    <n v="2038"/>
    <x v="3"/>
    <s v="OFF-PA-10001609"/>
    <x v="1"/>
    <x v="10"/>
    <s v="Tops Wirebound Message Log Books"/>
    <n v="6.58"/>
    <n v="2"/>
    <n v="0"/>
    <n v="3.0267999999999997"/>
    <n v="0.45999999999999996"/>
  </r>
  <r>
    <n v="1783"/>
    <s v="CA-2015-111094"/>
    <x v="584"/>
    <d v="2015-07-13T00:00:00"/>
    <x v="1"/>
    <s v="CB-12535"/>
    <s v="Claudia Bergmann"/>
    <x v="1"/>
    <s v="United States"/>
    <s v="Franklin"/>
    <s v="Massachusetts"/>
    <n v="2038"/>
    <x v="3"/>
    <s v="OFF-BI-10001597"/>
    <x v="1"/>
    <x v="8"/>
    <s v="Wilson Jones Ledger-Size, Piano-Hinge Binder, 2&quot;, Blue"/>
    <n v="122.94"/>
    <n v="3"/>
    <n v="0"/>
    <n v="59.011199999999988"/>
    <n v="0.47999999999999993"/>
  </r>
  <r>
    <n v="1784"/>
    <s v="CA-2017-166317"/>
    <x v="585"/>
    <d v="2017-09-26T00:00:00"/>
    <x v="1"/>
    <s v="JE-15610"/>
    <s v="Jim Epp"/>
    <x v="1"/>
    <s v="United States"/>
    <s v="Milwaukee"/>
    <s v="Wisconsin"/>
    <n v="53209"/>
    <x v="2"/>
    <s v="OFF-PA-10004475"/>
    <x v="1"/>
    <x v="10"/>
    <s v="Xerox 1940"/>
    <n v="219.84"/>
    <n v="4"/>
    <n v="0"/>
    <n v="107.7216"/>
    <n v="0.49"/>
  </r>
  <r>
    <n v="1785"/>
    <s v="CA-2017-166317"/>
    <x v="585"/>
    <d v="2017-09-26T00:00:00"/>
    <x v="1"/>
    <s v="JE-15610"/>
    <s v="Jim Epp"/>
    <x v="1"/>
    <s v="United States"/>
    <s v="Milwaukee"/>
    <s v="Wisconsin"/>
    <n v="53209"/>
    <x v="2"/>
    <s v="TEC-AC-10004510"/>
    <x v="2"/>
    <x v="11"/>
    <s v="Logitech Desktop MK120 Mouse and keyboard Combo"/>
    <n v="98.16"/>
    <n v="6"/>
    <n v="0"/>
    <n v="9.8159999999999954"/>
    <n v="9.999999999999995E-2"/>
  </r>
  <r>
    <n v="1786"/>
    <s v="CA-2017-166317"/>
    <x v="585"/>
    <d v="2017-09-26T00:00:00"/>
    <x v="1"/>
    <s v="JE-15610"/>
    <s v="Jim Epp"/>
    <x v="1"/>
    <s v="United States"/>
    <s v="Milwaukee"/>
    <s v="Wisconsin"/>
    <n v="53209"/>
    <x v="2"/>
    <s v="OFF-BI-10002976"/>
    <x v="1"/>
    <x v="8"/>
    <s v="ACCOHIDE Binder by Acco"/>
    <n v="33.04"/>
    <n v="8"/>
    <n v="0"/>
    <n v="15.5288"/>
    <n v="0.47000000000000003"/>
  </r>
  <r>
    <n v="1787"/>
    <s v="CA-2017-166317"/>
    <x v="585"/>
    <d v="2017-09-26T00:00:00"/>
    <x v="1"/>
    <s v="JE-15610"/>
    <s v="Jim Epp"/>
    <x v="1"/>
    <s v="United States"/>
    <s v="Milwaukee"/>
    <s v="Wisconsin"/>
    <n v="53209"/>
    <x v="2"/>
    <s v="TEC-PH-10001615"/>
    <x v="2"/>
    <x v="7"/>
    <s v="AT&amp;T CL82213"/>
    <n v="86.97"/>
    <n v="3"/>
    <n v="0"/>
    <n v="25.221299999999989"/>
    <n v="0.28999999999999987"/>
  </r>
  <r>
    <n v="1788"/>
    <s v="CA-2015-154326"/>
    <x v="586"/>
    <d v="2015-02-19T00:00:00"/>
    <x v="1"/>
    <s v="RP-19855"/>
    <s v="Roy Phan"/>
    <x v="1"/>
    <s v="United States"/>
    <s v="Kenosha"/>
    <s v="Wisconsin"/>
    <n v="53142"/>
    <x v="2"/>
    <s v="TEC-PH-10001819"/>
    <x v="2"/>
    <x v="7"/>
    <s v="Innergie mMini Combo Duo USB Travel Charging Kit"/>
    <n v="134.97"/>
    <n v="3"/>
    <n v="0"/>
    <n v="64.785599999999988"/>
    <n v="0.47999999999999993"/>
  </r>
  <r>
    <n v="1789"/>
    <s v="CA-2015-154326"/>
    <x v="586"/>
    <d v="2015-02-19T00:00:00"/>
    <x v="1"/>
    <s v="RP-19855"/>
    <s v="Roy Phan"/>
    <x v="1"/>
    <s v="United States"/>
    <s v="Kenosha"/>
    <s v="Wisconsin"/>
    <n v="53142"/>
    <x v="2"/>
    <s v="TEC-PH-10000560"/>
    <x v="2"/>
    <x v="7"/>
    <s v="Samsung Galaxy S III - 16GB - pebble blue (T-Mobile)"/>
    <n v="699.98"/>
    <n v="2"/>
    <n v="0"/>
    <n v="195.99440000000004"/>
    <n v="0.28000000000000003"/>
  </r>
  <r>
    <n v="1790"/>
    <s v="CA-2015-154326"/>
    <x v="586"/>
    <d v="2015-02-19T00:00:00"/>
    <x v="1"/>
    <s v="RP-19855"/>
    <s v="Roy Phan"/>
    <x v="1"/>
    <s v="United States"/>
    <s v="Kenosha"/>
    <s v="Wisconsin"/>
    <n v="53142"/>
    <x v="2"/>
    <s v="TEC-AC-10004568"/>
    <x v="2"/>
    <x v="11"/>
    <s v="Maxell LTO Ultrium - 800 GB"/>
    <n v="139.94999999999999"/>
    <n v="5"/>
    <n v="0"/>
    <n v="26.590499999999988"/>
    <n v="0.18999999999999992"/>
  </r>
  <r>
    <n v="1791"/>
    <s v="CA-2014-102008"/>
    <x v="587"/>
    <d v="2014-10-04T00:00:00"/>
    <x v="1"/>
    <s v="RA-19915"/>
    <s v="Russell Applegate"/>
    <x v="0"/>
    <s v="United States"/>
    <s v="New York City"/>
    <s v="New York"/>
    <n v="10011"/>
    <x v="3"/>
    <s v="OFF-PA-10004092"/>
    <x v="1"/>
    <x v="10"/>
    <s v="Tops Green Bar Computer Printout Paper"/>
    <n v="48.94"/>
    <n v="1"/>
    <n v="0"/>
    <n v="24.47"/>
    <n v="0.5"/>
  </r>
  <r>
    <n v="1792"/>
    <s v="CA-2014-120474"/>
    <x v="588"/>
    <d v="2014-12-03T00:00:00"/>
    <x v="2"/>
    <s v="RP-19390"/>
    <s v="Resi Pölking"/>
    <x v="0"/>
    <s v="United States"/>
    <s v="Madison"/>
    <s v="Wisconsin"/>
    <n v="53711"/>
    <x v="2"/>
    <s v="FUR-CH-10001854"/>
    <x v="0"/>
    <x v="1"/>
    <s v="Office Star - Professional Matrix Back Chair with 2-to-1 Synchro Tilt and Mesh Fabric Seat"/>
    <n v="2807.84"/>
    <n v="8"/>
    <n v="0"/>
    <n v="673.88160000000016"/>
    <n v="0.24000000000000005"/>
  </r>
  <r>
    <n v="1793"/>
    <s v="CA-2014-120474"/>
    <x v="588"/>
    <d v="2014-12-03T00:00:00"/>
    <x v="2"/>
    <s v="RP-19390"/>
    <s v="Resi Pölking"/>
    <x v="0"/>
    <s v="United States"/>
    <s v="Madison"/>
    <s v="Wisconsin"/>
    <n v="53711"/>
    <x v="2"/>
    <s v="OFF-AR-10000475"/>
    <x v="1"/>
    <x v="6"/>
    <s v="Hunt BOSTON Vista Battery-Operated Pencil Sharpener, Black"/>
    <n v="46.64"/>
    <n v="4"/>
    <n v="0"/>
    <n v="12.592800000000004"/>
    <n v="0.27000000000000007"/>
  </r>
  <r>
    <n v="1794"/>
    <s v="CA-2014-104773"/>
    <x v="589"/>
    <d v="2014-12-13T00:00:00"/>
    <x v="1"/>
    <s v="TB-21175"/>
    <s v="Thomas Boland"/>
    <x v="1"/>
    <s v="United States"/>
    <s v="Houston"/>
    <s v="Texas"/>
    <n v="77041"/>
    <x v="2"/>
    <s v="OFF-ST-10000777"/>
    <x v="1"/>
    <x v="4"/>
    <s v="Companion Letter/Legal File, Black"/>
    <n v="60.415999999999997"/>
    <n v="2"/>
    <n v="0.2"/>
    <n v="6.0416000000000025"/>
    <n v="0.10000000000000005"/>
  </r>
  <r>
    <n v="1795"/>
    <s v="CA-2016-140774"/>
    <x v="64"/>
    <d v="2016-09-10T00:00:00"/>
    <x v="1"/>
    <s v="BE-11455"/>
    <s v="Brad Eason"/>
    <x v="2"/>
    <s v="United States"/>
    <s v="Olathe"/>
    <s v="Kansas"/>
    <n v="66062"/>
    <x v="2"/>
    <s v="OFF-AR-10004022"/>
    <x v="1"/>
    <x v="6"/>
    <s v="Panasonic KP-380BK Classic Electric Pencil Sharpener"/>
    <n v="107.94"/>
    <n v="3"/>
    <n v="0"/>
    <n v="26.984999999999992"/>
    <n v="0.24999999999999994"/>
  </r>
  <r>
    <n v="1796"/>
    <s v="US-2017-139465"/>
    <x v="151"/>
    <d v="2017-08-30T00:00:00"/>
    <x v="2"/>
    <s v="MR-17545"/>
    <s v="Mathew Reese"/>
    <x v="2"/>
    <s v="United States"/>
    <s v="New York City"/>
    <s v="New York"/>
    <n v="10024"/>
    <x v="3"/>
    <s v="OFF-ST-10002352"/>
    <x v="1"/>
    <x v="4"/>
    <s v="Iris Project Case"/>
    <n v="63.84"/>
    <n v="8"/>
    <n v="0"/>
    <n v="16.598399999999998"/>
    <n v="0.25999999999999995"/>
  </r>
  <r>
    <n v="1797"/>
    <s v="US-2017-139465"/>
    <x v="151"/>
    <d v="2017-08-30T00:00:00"/>
    <x v="2"/>
    <s v="MR-17545"/>
    <s v="Mathew Reese"/>
    <x v="2"/>
    <s v="United States"/>
    <s v="New York City"/>
    <s v="New York"/>
    <n v="10024"/>
    <x v="3"/>
    <s v="TEC-PH-10000455"/>
    <x v="2"/>
    <x v="7"/>
    <s v="GE 30522EE2"/>
    <n v="347.96999999999997"/>
    <n v="3"/>
    <n v="0"/>
    <n v="100.91129999999997"/>
    <n v="0.28999999999999992"/>
  </r>
  <r>
    <n v="1798"/>
    <s v="US-2017-139465"/>
    <x v="151"/>
    <d v="2017-08-30T00:00:00"/>
    <x v="2"/>
    <s v="MR-17545"/>
    <s v="Mathew Reese"/>
    <x v="2"/>
    <s v="United States"/>
    <s v="New York City"/>
    <s v="New York"/>
    <n v="10024"/>
    <x v="3"/>
    <s v="OFF-BI-10003910"/>
    <x v="1"/>
    <x v="8"/>
    <s v="DXL Angle-View Binders with Locking Rings by Samsill"/>
    <n v="37.008000000000003"/>
    <n v="6"/>
    <n v="0.2"/>
    <n v="11.565"/>
    <n v="0.31249999999999994"/>
  </r>
  <r>
    <n v="1799"/>
    <s v="CA-2016-100965"/>
    <x v="274"/>
    <d v="2016-07-11T00:00:00"/>
    <x v="1"/>
    <s v="RM-19375"/>
    <s v="Raymond Messe"/>
    <x v="0"/>
    <s v="United States"/>
    <s v="San Jose"/>
    <s v="California"/>
    <n v="95123"/>
    <x v="1"/>
    <s v="FUR-FU-10003039"/>
    <x v="0"/>
    <x v="5"/>
    <s v="Howard Miller 11-1/2&quot; Diameter Grantwood Wall Clock"/>
    <n v="215.65"/>
    <n v="5"/>
    <n v="0"/>
    <n v="73.320999999999998"/>
    <n v="0.33999999999999997"/>
  </r>
  <r>
    <n v="1800"/>
    <s v="CA-2016-121034"/>
    <x v="590"/>
    <d v="2016-08-10T00:00:00"/>
    <x v="0"/>
    <s v="JF-15565"/>
    <s v="Jill Fjeld"/>
    <x v="0"/>
    <s v="United States"/>
    <s v="Dallas"/>
    <s v="Texas"/>
    <n v="75081"/>
    <x v="2"/>
    <s v="OFF-FA-10000585"/>
    <x v="1"/>
    <x v="13"/>
    <s v="OIC Bulk Pack Metal Binder Clips"/>
    <n v="11.168000000000001"/>
    <n v="4"/>
    <n v="0.2"/>
    <n v="3.6295999999999995"/>
    <n v="0.3249999999999999"/>
  </r>
  <r>
    <n v="1801"/>
    <s v="CA-2016-121034"/>
    <x v="590"/>
    <d v="2016-08-10T00:00:00"/>
    <x v="0"/>
    <s v="JF-15565"/>
    <s v="Jill Fjeld"/>
    <x v="0"/>
    <s v="United States"/>
    <s v="Dallas"/>
    <s v="Texas"/>
    <n v="75081"/>
    <x v="2"/>
    <s v="OFF-PA-10001994"/>
    <x v="1"/>
    <x v="10"/>
    <s v="Ink Jet Note and Greeting Cards, 8-1/2&quot; x 5-1/2&quot; Card Size"/>
    <n v="53.952000000000005"/>
    <n v="3"/>
    <n v="0.2"/>
    <n v="17.534399999999998"/>
    <n v="0.32499999999999996"/>
  </r>
  <r>
    <n v="1802"/>
    <s v="CA-2016-149461"/>
    <x v="373"/>
    <d v="2016-11-19T00:00:00"/>
    <x v="1"/>
    <s v="AS-10135"/>
    <s v="Adrian Shami"/>
    <x v="2"/>
    <s v="United States"/>
    <s v="Auburn"/>
    <s v="Washington"/>
    <n v="98002"/>
    <x v="1"/>
    <s v="FUR-FU-10004270"/>
    <x v="0"/>
    <x v="5"/>
    <s v="Eldon Image Series Desk Accessories, Burgundy"/>
    <n v="4.18"/>
    <n v="1"/>
    <n v="0"/>
    <n v="1.5047999999999999"/>
    <n v="0.36"/>
  </r>
  <r>
    <n v="1803"/>
    <s v="CA-2017-158379"/>
    <x v="585"/>
    <d v="2017-09-26T00:00:00"/>
    <x v="0"/>
    <s v="JA-15970"/>
    <s v="Joseph Airdo"/>
    <x v="0"/>
    <s v="United States"/>
    <s v="Philadelphia"/>
    <s v="Pennsylvania"/>
    <n v="19134"/>
    <x v="3"/>
    <s v="OFF-BI-10002498"/>
    <x v="1"/>
    <x v="8"/>
    <s v="Clear Mylar Reinforcing Strips"/>
    <n v="5.6070000000000011"/>
    <n v="1"/>
    <n v="0.7"/>
    <n v="-4.2987000000000002"/>
    <n v="-0.7666666666666665"/>
  </r>
  <r>
    <n v="1804"/>
    <s v="CA-2017-158379"/>
    <x v="585"/>
    <d v="2017-09-26T00:00:00"/>
    <x v="0"/>
    <s v="JA-15970"/>
    <s v="Joseph Airdo"/>
    <x v="0"/>
    <s v="United States"/>
    <s v="Philadelphia"/>
    <s v="Pennsylvania"/>
    <n v="19134"/>
    <x v="3"/>
    <s v="OFF-SU-10002881"/>
    <x v="1"/>
    <x v="14"/>
    <s v="Martin Yale Chadless Opener Electric Letter Opener"/>
    <n v="4663.7360000000008"/>
    <n v="7"/>
    <n v="0.2"/>
    <n v="-1049.3406"/>
    <n v="-0.22499999999999995"/>
  </r>
  <r>
    <n v="1805"/>
    <s v="CA-2017-158379"/>
    <x v="585"/>
    <d v="2017-09-26T00:00:00"/>
    <x v="0"/>
    <s v="JA-15970"/>
    <s v="Joseph Airdo"/>
    <x v="0"/>
    <s v="United States"/>
    <s v="Philadelphia"/>
    <s v="Pennsylvania"/>
    <n v="19134"/>
    <x v="3"/>
    <s v="TEC-AC-10002926"/>
    <x v="2"/>
    <x v="11"/>
    <s v="Logitech Wireless Marathon Mouse M705"/>
    <n v="79.984000000000009"/>
    <n v="2"/>
    <n v="0.2"/>
    <n v="22.995400000000004"/>
    <n v="0.28750000000000003"/>
  </r>
  <r>
    <n v="1806"/>
    <s v="US-2016-116729"/>
    <x v="591"/>
    <d v="2016-12-28T00:00:00"/>
    <x v="2"/>
    <s v="GK-14620"/>
    <s v="Grace Kelly"/>
    <x v="1"/>
    <s v="United States"/>
    <s v="Los Angeles"/>
    <s v="California"/>
    <n v="90049"/>
    <x v="1"/>
    <s v="TEC-PH-10002200"/>
    <x v="2"/>
    <x v="7"/>
    <s v="Samsung Galaxy Note 2"/>
    <n v="2575.944"/>
    <n v="7"/>
    <n v="0.2"/>
    <n v="257.59440000000029"/>
    <n v="0.10000000000000012"/>
  </r>
  <r>
    <n v="1807"/>
    <s v="US-2016-116729"/>
    <x v="591"/>
    <d v="2016-12-28T00:00:00"/>
    <x v="2"/>
    <s v="GK-14620"/>
    <s v="Grace Kelly"/>
    <x v="1"/>
    <s v="United States"/>
    <s v="Los Angeles"/>
    <s v="California"/>
    <n v="90049"/>
    <x v="1"/>
    <s v="OFF-PA-10002005"/>
    <x v="1"/>
    <x v="10"/>
    <s v="Xerox 225"/>
    <n v="45.36"/>
    <n v="7"/>
    <n v="0"/>
    <n v="21.772800000000004"/>
    <n v="0.48000000000000009"/>
  </r>
  <r>
    <n v="1808"/>
    <s v="US-2016-116729"/>
    <x v="591"/>
    <d v="2016-12-28T00:00:00"/>
    <x v="2"/>
    <s v="GK-14620"/>
    <s v="Grace Kelly"/>
    <x v="1"/>
    <s v="United States"/>
    <s v="Los Angeles"/>
    <s v="California"/>
    <n v="90049"/>
    <x v="1"/>
    <s v="TEC-AC-10001465"/>
    <x v="2"/>
    <x v="11"/>
    <s v="SanDisk Cruzer 64 GB USB Flash Drive"/>
    <n v="254.24"/>
    <n v="7"/>
    <n v="0"/>
    <n v="76.271999999999977"/>
    <n v="0.29999999999999988"/>
  </r>
  <r>
    <n v="1809"/>
    <s v="CA-2016-164938"/>
    <x v="592"/>
    <d v="2016-02-13T00:00:00"/>
    <x v="2"/>
    <s v="PB-19210"/>
    <s v="Phillip Breyer"/>
    <x v="1"/>
    <s v="United States"/>
    <s v="Tulsa"/>
    <s v="Oklahoma"/>
    <n v="74133"/>
    <x v="2"/>
    <s v="TEC-PH-10004897"/>
    <x v="2"/>
    <x v="7"/>
    <s v="Mediabridge Sport Armband iPhone 5s"/>
    <n v="69.930000000000007"/>
    <n v="7"/>
    <n v="0"/>
    <n v="0.69929999999999914"/>
    <n v="9.9999999999999863E-3"/>
  </r>
  <r>
    <n v="1810"/>
    <s v="CA-2016-165484"/>
    <x v="248"/>
    <d v="2016-10-29T00:00:00"/>
    <x v="1"/>
    <s v="HK-14890"/>
    <s v="Heather Kirkland"/>
    <x v="1"/>
    <s v="United States"/>
    <s v="Chicago"/>
    <s v="Illinois"/>
    <n v="60610"/>
    <x v="2"/>
    <s v="FUR-FU-10001196"/>
    <x v="0"/>
    <x v="5"/>
    <s v="DAX Cubicle Frames - 8x10"/>
    <n v="16.155999999999999"/>
    <n v="7"/>
    <n v="0.6"/>
    <n v="-12.116999999999999"/>
    <n v="-0.75"/>
  </r>
  <r>
    <n v="1811"/>
    <s v="CA-2016-165484"/>
    <x v="248"/>
    <d v="2016-10-29T00:00:00"/>
    <x v="1"/>
    <s v="HK-14890"/>
    <s v="Heather Kirkland"/>
    <x v="1"/>
    <s v="United States"/>
    <s v="Chicago"/>
    <s v="Illinois"/>
    <n v="60610"/>
    <x v="2"/>
    <s v="OFF-PA-10000595"/>
    <x v="1"/>
    <x v="10"/>
    <s v="Xerox 1929"/>
    <n v="54.816000000000003"/>
    <n v="3"/>
    <n v="0.2"/>
    <n v="17.815199999999997"/>
    <n v="0.32499999999999996"/>
  </r>
  <r>
    <n v="1812"/>
    <s v="CA-2014-132612"/>
    <x v="3"/>
    <d v="2014-06-11T00:00:00"/>
    <x v="0"/>
    <s v="FO-14305"/>
    <s v="Frank Olsen"/>
    <x v="0"/>
    <s v="United States"/>
    <s v="Harrisonburg"/>
    <s v="Virginia"/>
    <n v="22801"/>
    <x v="0"/>
    <s v="FUR-TA-10004534"/>
    <x v="0"/>
    <x v="3"/>
    <s v="Bevis 44 x 96 Conference Tables"/>
    <n v="1441.3"/>
    <n v="7"/>
    <n v="0"/>
    <n v="245.0209999999999"/>
    <n v="0.16999999999999993"/>
  </r>
  <r>
    <n v="1813"/>
    <s v="US-2017-161193"/>
    <x v="225"/>
    <d v="2017-11-26T00:00:00"/>
    <x v="1"/>
    <s v="BT-11680"/>
    <s v="Brian Thompson"/>
    <x v="0"/>
    <s v="United States"/>
    <s v="Newark"/>
    <s v="Ohio"/>
    <n v="43055"/>
    <x v="3"/>
    <s v="FUR-FU-10001861"/>
    <x v="0"/>
    <x v="5"/>
    <s v="Floodlight Indoor Halogen Bulbs, 1 Bulb per Pack, 60 Watts"/>
    <n v="77.599999999999994"/>
    <n v="5"/>
    <n v="0.2"/>
    <n v="28.129999999999995"/>
    <n v="0.36249999999999999"/>
  </r>
  <r>
    <n v="1814"/>
    <s v="US-2017-161193"/>
    <x v="225"/>
    <d v="2017-11-26T00:00:00"/>
    <x v="1"/>
    <s v="BT-11680"/>
    <s v="Brian Thompson"/>
    <x v="0"/>
    <s v="United States"/>
    <s v="Newark"/>
    <s v="Ohio"/>
    <n v="43055"/>
    <x v="3"/>
    <s v="FUR-FU-10000206"/>
    <x v="0"/>
    <x v="5"/>
    <s v="GE General Purpose, Extra Long Life, Showcase &amp; Floodlight Incandescent Bulbs"/>
    <n v="4.6560000000000006"/>
    <n v="2"/>
    <n v="0.2"/>
    <n v="1.5713999999999997"/>
    <n v="0.33749999999999991"/>
  </r>
  <r>
    <n v="1815"/>
    <s v="CA-2015-131597"/>
    <x v="471"/>
    <d v="2015-09-18T00:00:00"/>
    <x v="1"/>
    <s v="SP-20620"/>
    <s v="Stefania Perrino"/>
    <x v="1"/>
    <s v="United States"/>
    <s v="Los Angeles"/>
    <s v="California"/>
    <n v="90045"/>
    <x v="1"/>
    <s v="FUR-TA-10002607"/>
    <x v="0"/>
    <x v="3"/>
    <s v="KI Conference Tables"/>
    <n v="170.13600000000002"/>
    <n v="3"/>
    <n v="0.2"/>
    <n v="-8.5067999999999913"/>
    <n v="-4.999999999999994E-2"/>
  </r>
  <r>
    <n v="1816"/>
    <s v="CA-2015-164833"/>
    <x v="593"/>
    <d v="2015-06-04T00:00:00"/>
    <x v="3"/>
    <s v="LL-16840"/>
    <s v="Lauren Leatherbury"/>
    <x v="0"/>
    <s v="United States"/>
    <s v="Seattle"/>
    <s v="Washington"/>
    <n v="98105"/>
    <x v="1"/>
    <s v="OFF-LA-10000443"/>
    <x v="1"/>
    <x v="2"/>
    <s v="Avery 501"/>
    <n v="7.38"/>
    <n v="2"/>
    <n v="0"/>
    <n v="3.4685999999999999"/>
    <n v="0.47"/>
  </r>
  <r>
    <n v="1817"/>
    <s v="CA-2015-164833"/>
    <x v="593"/>
    <d v="2015-06-04T00:00:00"/>
    <x v="3"/>
    <s v="LL-16840"/>
    <s v="Lauren Leatherbury"/>
    <x v="0"/>
    <s v="United States"/>
    <s v="Seattle"/>
    <s v="Washington"/>
    <n v="98105"/>
    <x v="1"/>
    <s v="OFF-AR-10004685"/>
    <x v="1"/>
    <x v="6"/>
    <s v="Binney &amp; Smith Crayola Metallic Colored Pencils, 8-Color Set"/>
    <n v="9.26"/>
    <n v="2"/>
    <n v="0"/>
    <n v="3.0557999999999996"/>
    <n v="0.32999999999999996"/>
  </r>
  <r>
    <n v="1818"/>
    <s v="CA-2015-125423"/>
    <x v="350"/>
    <d v="2015-12-15T00:00:00"/>
    <x v="0"/>
    <s v="MC-17575"/>
    <s v="Matt Collins"/>
    <x v="0"/>
    <s v="United States"/>
    <s v="Los Angeles"/>
    <s v="California"/>
    <n v="90036"/>
    <x v="1"/>
    <s v="OFF-LA-10001771"/>
    <x v="1"/>
    <x v="2"/>
    <s v="Avery 513"/>
    <n v="9.9600000000000009"/>
    <n v="2"/>
    <n v="0"/>
    <n v="4.5815999999999999"/>
    <n v="0.45999999999999996"/>
  </r>
  <r>
    <n v="1819"/>
    <s v="US-2014-130379"/>
    <x v="594"/>
    <d v="2014-05-29T00:00:00"/>
    <x v="1"/>
    <s v="JL-15235"/>
    <s v="Janet Lee"/>
    <x v="0"/>
    <s v="United States"/>
    <s v="Chicago"/>
    <s v="Illinois"/>
    <n v="60623"/>
    <x v="2"/>
    <s v="OFF-AP-10001394"/>
    <x v="1"/>
    <x v="9"/>
    <s v="Harmony Air Purifier"/>
    <n v="75.59999999999998"/>
    <n v="2"/>
    <n v="0.8"/>
    <n v="-166.32000000000005"/>
    <n v="-2.2000000000000011"/>
  </r>
  <r>
    <n v="1820"/>
    <s v="US-2014-130379"/>
    <x v="594"/>
    <d v="2014-05-29T00:00:00"/>
    <x v="1"/>
    <s v="JL-15235"/>
    <s v="Janet Lee"/>
    <x v="0"/>
    <s v="United States"/>
    <s v="Chicago"/>
    <s v="Illinois"/>
    <n v="60623"/>
    <x v="2"/>
    <s v="FUR-FU-10002553"/>
    <x v="0"/>
    <x v="5"/>
    <s v="Electrix Incandescent Magnifying Lamp, Black"/>
    <n v="29.32"/>
    <n v="2"/>
    <n v="0.6"/>
    <n v="-24.188999999999993"/>
    <n v="-0.82499999999999973"/>
  </r>
  <r>
    <n v="1821"/>
    <s v="CA-2016-168956"/>
    <x v="595"/>
    <d v="2016-02-20T00:00:00"/>
    <x v="1"/>
    <s v="EA-14035"/>
    <s v="Erin Ashbrook"/>
    <x v="1"/>
    <s v="United States"/>
    <s v="Chicago"/>
    <s v="Illinois"/>
    <n v="60623"/>
    <x v="2"/>
    <s v="OFF-AP-10004233"/>
    <x v="1"/>
    <x v="9"/>
    <s v="Honeywell Enviracaire Portable Air Cleaner for up to 8 x 10 Room"/>
    <n v="92.063999999999979"/>
    <n v="6"/>
    <n v="0.8"/>
    <n v="-225.55680000000007"/>
    <n v="-2.4500000000000015"/>
  </r>
  <r>
    <n v="1822"/>
    <s v="CA-2016-168956"/>
    <x v="595"/>
    <d v="2016-02-20T00:00:00"/>
    <x v="1"/>
    <s v="EA-14035"/>
    <s v="Erin Ashbrook"/>
    <x v="1"/>
    <s v="United States"/>
    <s v="Chicago"/>
    <s v="Illinois"/>
    <n v="60623"/>
    <x v="2"/>
    <s v="OFF-FA-10000304"/>
    <x v="1"/>
    <x v="13"/>
    <s v="Advantus Push Pins"/>
    <n v="6.9760000000000009"/>
    <n v="4"/>
    <n v="0.2"/>
    <n v="1.8312000000000004"/>
    <n v="0.26250000000000001"/>
  </r>
  <r>
    <n v="1823"/>
    <s v="CA-2016-168956"/>
    <x v="595"/>
    <d v="2016-02-20T00:00:00"/>
    <x v="1"/>
    <s v="EA-14035"/>
    <s v="Erin Ashbrook"/>
    <x v="1"/>
    <s v="United States"/>
    <s v="Chicago"/>
    <s v="Illinois"/>
    <n v="60623"/>
    <x v="2"/>
    <s v="FUR-CH-10004754"/>
    <x v="0"/>
    <x v="1"/>
    <s v="Global Stack Chair with Arms, Black"/>
    <n v="62.957999999999998"/>
    <n v="3"/>
    <n v="0.3"/>
    <n v="-2.6981999999999999"/>
    <n v="-4.2857142857142858E-2"/>
  </r>
  <r>
    <n v="1824"/>
    <s v="CA-2016-168956"/>
    <x v="595"/>
    <d v="2016-02-20T00:00:00"/>
    <x v="1"/>
    <s v="EA-14035"/>
    <s v="Erin Ashbrook"/>
    <x v="1"/>
    <s v="United States"/>
    <s v="Chicago"/>
    <s v="Illinois"/>
    <n v="60623"/>
    <x v="2"/>
    <s v="OFF-PA-10000809"/>
    <x v="1"/>
    <x v="10"/>
    <s v="Xerox 206"/>
    <n v="5.1840000000000011"/>
    <n v="1"/>
    <n v="0.2"/>
    <n v="1.8144"/>
    <n v="0.34999999999999992"/>
  </r>
  <r>
    <n v="1825"/>
    <s v="CA-2016-167507"/>
    <x v="596"/>
    <d v="2016-12-28T00:00:00"/>
    <x v="1"/>
    <s v="SA-20830"/>
    <s v="Sue Ann Reed"/>
    <x v="0"/>
    <s v="United States"/>
    <s v="Redmond"/>
    <s v="Oregon"/>
    <n v="97756"/>
    <x v="1"/>
    <s v="OFF-BI-10003694"/>
    <x v="1"/>
    <x v="8"/>
    <s v="Avery 3 1/2&quot; Diskette Storage Pages, 10/Pack"/>
    <n v="31.32"/>
    <n v="10"/>
    <n v="0.7"/>
    <n v="-25.05599999999999"/>
    <n v="-0.79999999999999971"/>
  </r>
  <r>
    <n v="1826"/>
    <s v="CA-2016-167507"/>
    <x v="596"/>
    <d v="2016-12-28T00:00:00"/>
    <x v="1"/>
    <s v="SA-20830"/>
    <s v="Sue Ann Reed"/>
    <x v="0"/>
    <s v="United States"/>
    <s v="Redmond"/>
    <s v="Oregon"/>
    <n v="97756"/>
    <x v="1"/>
    <s v="FUR-FU-10001935"/>
    <x v="0"/>
    <x v="5"/>
    <s v="3M Hangers With Command Adhesive"/>
    <n v="11.840000000000002"/>
    <n v="4"/>
    <n v="0.2"/>
    <n v="3.108000000000001"/>
    <n v="0.26250000000000007"/>
  </r>
  <r>
    <n v="1827"/>
    <s v="CA-2016-167507"/>
    <x v="596"/>
    <d v="2016-12-28T00:00:00"/>
    <x v="1"/>
    <s v="SA-20830"/>
    <s v="Sue Ann Reed"/>
    <x v="0"/>
    <s v="United States"/>
    <s v="Redmond"/>
    <s v="Oregon"/>
    <n v="97756"/>
    <x v="1"/>
    <s v="FUR-FU-10002878"/>
    <x v="0"/>
    <x v="5"/>
    <s v="Seth Thomas 14&quot; Day/Date Wall Clock"/>
    <n v="22.784000000000002"/>
    <n v="1"/>
    <n v="0.2"/>
    <n v="4.8416000000000006"/>
    <n v="0.21249999999999999"/>
  </r>
  <r>
    <n v="1828"/>
    <s v="CA-2016-109344"/>
    <x v="597"/>
    <d v="2016-02-11T00:00:00"/>
    <x v="0"/>
    <s v="CH-12070"/>
    <s v="Cathy Hwang"/>
    <x v="2"/>
    <s v="United States"/>
    <s v="Raleigh"/>
    <s v="North Carolina"/>
    <n v="27604"/>
    <x v="0"/>
    <s v="TEC-PH-10002624"/>
    <x v="2"/>
    <x v="7"/>
    <s v="Samsung Galaxy S4 Mini"/>
    <n v="1127.9760000000001"/>
    <n v="3"/>
    <n v="0.2"/>
    <n v="126.8972999999998"/>
    <n v="0.11249999999999981"/>
  </r>
  <r>
    <n v="1829"/>
    <s v="US-2015-140851"/>
    <x v="562"/>
    <d v="2015-07-15T00:00:00"/>
    <x v="0"/>
    <s v="ND-18460"/>
    <s v="Neil Ducich"/>
    <x v="1"/>
    <s v="United States"/>
    <s v="Macon"/>
    <s v="Georgia"/>
    <n v="31204"/>
    <x v="0"/>
    <s v="OFF-PA-10000019"/>
    <x v="1"/>
    <x v="10"/>
    <s v="Xerox 1931"/>
    <n v="38.880000000000003"/>
    <n v="6"/>
    <n v="0"/>
    <n v="18.662400000000002"/>
    <n v="0.48000000000000004"/>
  </r>
  <r>
    <n v="1830"/>
    <s v="CA-2014-103373"/>
    <x v="598"/>
    <d v="2014-05-24T00:00:00"/>
    <x v="1"/>
    <s v="BS-11755"/>
    <s v="Bruce Stewart"/>
    <x v="0"/>
    <s v="United States"/>
    <s v="Cleveland"/>
    <s v="Ohio"/>
    <n v="44105"/>
    <x v="3"/>
    <s v="TEC-PH-10002885"/>
    <x v="2"/>
    <x v="7"/>
    <s v="Apple iPhone 5"/>
    <n v="779.79600000000005"/>
    <n v="2"/>
    <n v="0.4"/>
    <n v="-168.95579999999995"/>
    <n v="-0.21666666666666659"/>
  </r>
  <r>
    <n v="1831"/>
    <s v="CA-2017-145884"/>
    <x v="208"/>
    <d v="2017-10-21T00:00:00"/>
    <x v="3"/>
    <s v="SL-20155"/>
    <s v="Sara Luxemburg"/>
    <x v="2"/>
    <s v="United States"/>
    <s v="Muskogee"/>
    <s v="Oklahoma"/>
    <n v="74403"/>
    <x v="2"/>
    <s v="TEC-PH-10000895"/>
    <x v="2"/>
    <x v="7"/>
    <s v="Polycom VVX 310 VoIP phone"/>
    <n v="1439.92"/>
    <n v="8"/>
    <n v="0"/>
    <n v="374.37920000000008"/>
    <n v="0.26000000000000006"/>
  </r>
  <r>
    <n v="1832"/>
    <s v="CA-2017-145884"/>
    <x v="208"/>
    <d v="2017-10-21T00:00:00"/>
    <x v="3"/>
    <s v="SL-20155"/>
    <s v="Sara Luxemburg"/>
    <x v="2"/>
    <s v="United States"/>
    <s v="Muskogee"/>
    <s v="Oklahoma"/>
    <n v="74403"/>
    <x v="2"/>
    <s v="FUR-TA-10002356"/>
    <x v="0"/>
    <x v="3"/>
    <s v="Bevis Boat-Shaped Conference Table"/>
    <n v="262.11"/>
    <n v="1"/>
    <n v="0"/>
    <n v="62.906399999999991"/>
    <n v="0.23999999999999996"/>
  </r>
  <r>
    <n v="1833"/>
    <s v="CA-2015-131422"/>
    <x v="599"/>
    <d v="2015-11-09T00:00:00"/>
    <x v="1"/>
    <s v="GB-14530"/>
    <s v="George Bell"/>
    <x v="1"/>
    <s v="United States"/>
    <s v="Monroe"/>
    <s v="North Carolina"/>
    <n v="28110"/>
    <x v="0"/>
    <s v="FUR-CH-10001270"/>
    <x v="0"/>
    <x v="1"/>
    <s v="Harbour Creations Steel Folding Chair"/>
    <n v="207"/>
    <n v="3"/>
    <n v="0.2"/>
    <n v="25.874999999999972"/>
    <n v="0.12499999999999986"/>
  </r>
  <r>
    <n v="1834"/>
    <s v="CA-2017-162691"/>
    <x v="378"/>
    <d v="2017-08-07T00:00:00"/>
    <x v="1"/>
    <s v="AS-10045"/>
    <s v="Aaron Smayling"/>
    <x v="1"/>
    <s v="United States"/>
    <s v="Austin"/>
    <s v="Texas"/>
    <n v="78745"/>
    <x v="2"/>
    <s v="TEC-MA-10000488"/>
    <x v="2"/>
    <x v="15"/>
    <s v="Bady BDG101FRU Card Printer"/>
    <n v="1439.982"/>
    <n v="3"/>
    <n v="0.4"/>
    <n v="-263.99670000000026"/>
    <n v="-0.18333333333333351"/>
  </r>
  <r>
    <n v="1835"/>
    <s v="CA-2017-162691"/>
    <x v="378"/>
    <d v="2017-08-07T00:00:00"/>
    <x v="1"/>
    <s v="AS-10045"/>
    <s v="Aaron Smayling"/>
    <x v="1"/>
    <s v="United States"/>
    <s v="Austin"/>
    <s v="Texas"/>
    <n v="78745"/>
    <x v="2"/>
    <s v="OFF-PA-10003729"/>
    <x v="1"/>
    <x v="10"/>
    <s v="Xerox 1998"/>
    <n v="36.288000000000011"/>
    <n v="7"/>
    <n v="0.2"/>
    <n v="12.700800000000001"/>
    <n v="0.34999999999999992"/>
  </r>
  <r>
    <n v="1836"/>
    <s v="CA-2014-141278"/>
    <x v="261"/>
    <d v="2014-06-24T00:00:00"/>
    <x v="2"/>
    <s v="RM-19375"/>
    <s v="Raymond Messe"/>
    <x v="0"/>
    <s v="United States"/>
    <s v="Meriden"/>
    <s v="Connecticut"/>
    <n v="6450"/>
    <x v="3"/>
    <s v="OFF-AR-10003056"/>
    <x v="1"/>
    <x v="6"/>
    <s v="Newell 341"/>
    <n v="21.400000000000002"/>
    <n v="5"/>
    <n v="0"/>
    <n v="6.2059999999999977"/>
    <n v="0.28999999999999987"/>
  </r>
  <r>
    <n v="1837"/>
    <s v="CA-2017-122693"/>
    <x v="600"/>
    <d v="2017-02-21T00:00:00"/>
    <x v="0"/>
    <s v="NH-18610"/>
    <s v="Nicole Hansen"/>
    <x v="1"/>
    <s v="United States"/>
    <s v="Roswell"/>
    <s v="Georgia"/>
    <n v="30076"/>
    <x v="0"/>
    <s v="OFF-AP-10002518"/>
    <x v="1"/>
    <x v="9"/>
    <s v="Kensington 7 Outlet MasterPiece Power Center"/>
    <n v="1245.8599999999999"/>
    <n v="7"/>
    <n v="0"/>
    <n v="361.29939999999988"/>
    <n v="0.28999999999999992"/>
  </r>
  <r>
    <n v="1838"/>
    <s v="CA-2014-117345"/>
    <x v="601"/>
    <d v="2014-08-05T00:00:00"/>
    <x v="1"/>
    <s v="BF-10975"/>
    <s v="Barbara Fisher"/>
    <x v="1"/>
    <s v="United States"/>
    <s v="Charlotte"/>
    <s v="North Carolina"/>
    <n v="28205"/>
    <x v="0"/>
    <s v="OFF-LA-10000240"/>
    <x v="1"/>
    <x v="2"/>
    <s v="Self-Adhesive Address Labels for Typewriters by Universal"/>
    <n v="17.544"/>
    <n v="3"/>
    <n v="0.2"/>
    <n v="5.9210999999999983"/>
    <n v="0.33749999999999991"/>
  </r>
  <r>
    <n v="1839"/>
    <s v="CA-2014-117345"/>
    <x v="601"/>
    <d v="2014-08-05T00:00:00"/>
    <x v="1"/>
    <s v="BF-10975"/>
    <s v="Barbara Fisher"/>
    <x v="1"/>
    <s v="United States"/>
    <s v="Charlotte"/>
    <s v="North Carolina"/>
    <n v="28205"/>
    <x v="0"/>
    <s v="FUR-FU-10000629"/>
    <x v="0"/>
    <x v="5"/>
    <s v="9-3/4 Diameter Round Wall Clock"/>
    <n v="44.128"/>
    <n v="4"/>
    <n v="0.2"/>
    <n v="12.135200000000001"/>
    <n v="0.27500000000000002"/>
  </r>
  <r>
    <n v="1840"/>
    <s v="CA-2014-117345"/>
    <x v="601"/>
    <d v="2014-08-05T00:00:00"/>
    <x v="1"/>
    <s v="BF-10975"/>
    <s v="Barbara Fisher"/>
    <x v="1"/>
    <s v="United States"/>
    <s v="Charlotte"/>
    <s v="North Carolina"/>
    <n v="28205"/>
    <x v="0"/>
    <s v="OFF-AP-10001005"/>
    <x v="1"/>
    <x v="9"/>
    <s v="Honeywell Quietcare HEPA Air Cleaner"/>
    <n v="62.920000000000009"/>
    <n v="1"/>
    <n v="0.2"/>
    <n v="10.224499999999994"/>
    <n v="0.16249999999999987"/>
  </r>
  <r>
    <n v="1841"/>
    <s v="CA-2014-117345"/>
    <x v="601"/>
    <d v="2014-08-05T00:00:00"/>
    <x v="1"/>
    <s v="BF-10975"/>
    <s v="Barbara Fisher"/>
    <x v="1"/>
    <s v="United States"/>
    <s v="Charlotte"/>
    <s v="North Carolina"/>
    <n v="28205"/>
    <x v="0"/>
    <s v="OFF-PA-10002377"/>
    <x v="1"/>
    <x v="10"/>
    <s v="Xerox 1916"/>
    <n v="78.304000000000002"/>
    <n v="2"/>
    <n v="0.2"/>
    <n v="29.363999999999997"/>
    <n v="0.37499999999999994"/>
  </r>
  <r>
    <n v="1842"/>
    <s v="CA-2016-157763"/>
    <x v="427"/>
    <d v="2016-07-23T00:00:00"/>
    <x v="1"/>
    <s v="KH-16330"/>
    <s v="Katharine Harms"/>
    <x v="1"/>
    <s v="United States"/>
    <s v="Bowling Green"/>
    <s v="Kentucky"/>
    <n v="42104"/>
    <x v="0"/>
    <s v="FUR-CH-10000988"/>
    <x v="0"/>
    <x v="1"/>
    <s v="Hon Olson Stacker Stools"/>
    <n v="140.81"/>
    <n v="1"/>
    <n v="0"/>
    <n v="39.4268"/>
    <n v="0.27999999999999997"/>
  </r>
  <r>
    <n v="1843"/>
    <s v="CA-2015-135391"/>
    <x v="97"/>
    <d v="2015-02-11T00:00:00"/>
    <x v="0"/>
    <s v="FA-14230"/>
    <s v="Frank Atkinson"/>
    <x v="1"/>
    <s v="United States"/>
    <s v="San Antonio"/>
    <s v="Texas"/>
    <n v="78207"/>
    <x v="2"/>
    <s v="OFF-LA-10001074"/>
    <x v="1"/>
    <x v="2"/>
    <s v="Round Specialty Laser Printer Labels"/>
    <n v="40.096000000000004"/>
    <n v="4"/>
    <n v="0.2"/>
    <n v="13.532399999999996"/>
    <n v="0.33749999999999986"/>
  </r>
  <r>
    <n v="1844"/>
    <s v="CA-2015-135391"/>
    <x v="97"/>
    <d v="2015-02-11T00:00:00"/>
    <x v="0"/>
    <s v="FA-14230"/>
    <s v="Frank Atkinson"/>
    <x v="1"/>
    <s v="United States"/>
    <s v="San Antonio"/>
    <s v="Texas"/>
    <n v="78207"/>
    <x v="2"/>
    <s v="FUR-FU-10001986"/>
    <x v="0"/>
    <x v="5"/>
    <s v="Dana Fluorescent Magnifying Lamp, White, 36&quot;"/>
    <n v="40.783999999999999"/>
    <n v="2"/>
    <n v="0.6"/>
    <n v="-30.588000000000001"/>
    <n v="-0.75"/>
  </r>
  <r>
    <n v="1845"/>
    <s v="US-2017-113852"/>
    <x v="570"/>
    <d v="2017-08-02T00:00:00"/>
    <x v="1"/>
    <s v="GW-14605"/>
    <s v="Giulietta Weimer"/>
    <x v="0"/>
    <s v="United States"/>
    <s v="Seattle"/>
    <s v="Washington"/>
    <n v="98115"/>
    <x v="1"/>
    <s v="TEC-AC-10003027"/>
    <x v="2"/>
    <x v="11"/>
    <s v="Imation 8GB Mini TravelDrive USB 2.0 Flash Drive"/>
    <n v="90.570000000000007"/>
    <n v="3"/>
    <n v="0"/>
    <n v="11.774100000000004"/>
    <n v="0.13000000000000003"/>
  </r>
  <r>
    <n v="1846"/>
    <s v="US-2017-158512"/>
    <x v="602"/>
    <d v="2017-01-17T00:00:00"/>
    <x v="0"/>
    <s v="DA-13450"/>
    <s v="Dianna Arnett"/>
    <x v="2"/>
    <s v="United States"/>
    <s v="Washington"/>
    <s v="District of Columbia"/>
    <n v="20016"/>
    <x v="3"/>
    <s v="OFF-PA-10001804"/>
    <x v="1"/>
    <x v="10"/>
    <s v="Xerox 195"/>
    <n v="40.08"/>
    <n v="6"/>
    <n v="0"/>
    <n v="19.238399999999999"/>
    <n v="0.48"/>
  </r>
  <r>
    <n v="1847"/>
    <s v="US-2017-158512"/>
    <x v="602"/>
    <d v="2017-01-17T00:00:00"/>
    <x v="0"/>
    <s v="DA-13450"/>
    <s v="Dianna Arnett"/>
    <x v="2"/>
    <s v="United States"/>
    <s v="Washington"/>
    <s v="District of Columbia"/>
    <n v="20016"/>
    <x v="3"/>
    <s v="FUR-FU-10004973"/>
    <x v="0"/>
    <x v="5"/>
    <s v="Flat Face Poster Frame"/>
    <n v="37.68"/>
    <n v="2"/>
    <n v="0"/>
    <n v="15.825600000000001"/>
    <n v="0.42000000000000004"/>
  </r>
  <r>
    <n v="1848"/>
    <s v="CA-2017-128370"/>
    <x v="18"/>
    <d v="2017-09-10T00:00:00"/>
    <x v="3"/>
    <s v="FH-14275"/>
    <s v="Frank Hawley"/>
    <x v="1"/>
    <s v="United States"/>
    <s v="Los Angeles"/>
    <s v="California"/>
    <n v="90004"/>
    <x v="1"/>
    <s v="FUR-CH-10002602"/>
    <x v="0"/>
    <x v="1"/>
    <s v="DMI Arturo Collection Mission-style Design Wood Chair"/>
    <n v="362.35199999999998"/>
    <n v="3"/>
    <n v="0.2"/>
    <n v="27.176400000000015"/>
    <n v="7.5000000000000053E-2"/>
  </r>
  <r>
    <n v="1849"/>
    <s v="CA-2017-128370"/>
    <x v="18"/>
    <d v="2017-09-10T00:00:00"/>
    <x v="3"/>
    <s v="FH-14275"/>
    <s v="Frank Hawley"/>
    <x v="1"/>
    <s v="United States"/>
    <s v="Los Angeles"/>
    <s v="California"/>
    <n v="90004"/>
    <x v="1"/>
    <s v="OFF-BI-10004140"/>
    <x v="1"/>
    <x v="8"/>
    <s v="Avery Non-Stick Binders"/>
    <n v="7.1840000000000011"/>
    <n v="2"/>
    <n v="0.2"/>
    <n v="2.2449999999999992"/>
    <n v="0.31249999999999983"/>
  </r>
  <r>
    <n v="1850"/>
    <s v="CA-2015-160472"/>
    <x v="603"/>
    <d v="2015-07-25T00:00:00"/>
    <x v="0"/>
    <s v="RK-19300"/>
    <s v="Ralph Kennedy"/>
    <x v="0"/>
    <s v="United States"/>
    <s v="South Bend"/>
    <s v="Indiana"/>
    <n v="46614"/>
    <x v="2"/>
    <s v="OFF-ST-10000464"/>
    <x v="1"/>
    <x v="4"/>
    <s v="Multi-Use Personal File Cart and Caster Set, Three Stacking Bins"/>
    <n v="34.76"/>
    <n v="1"/>
    <n v="0"/>
    <n v="9.732800000000001"/>
    <n v="0.28000000000000003"/>
  </r>
  <r>
    <n v="1851"/>
    <s v="CA-2015-160472"/>
    <x v="603"/>
    <d v="2015-07-25T00:00:00"/>
    <x v="0"/>
    <s v="RK-19300"/>
    <s v="Ralph Kennedy"/>
    <x v="0"/>
    <s v="United States"/>
    <s v="South Bend"/>
    <s v="Indiana"/>
    <n v="46614"/>
    <x v="2"/>
    <s v="TEC-AC-10002253"/>
    <x v="2"/>
    <x v="11"/>
    <s v="Imation Bio 8GB USB Flash Drive Imation Corp"/>
    <n v="831.2"/>
    <n v="5"/>
    <n v="0"/>
    <n v="124.68000000000004"/>
    <n v="0.15000000000000002"/>
  </r>
  <r>
    <n v="1852"/>
    <s v="CA-2015-160472"/>
    <x v="603"/>
    <d v="2015-07-25T00:00:00"/>
    <x v="0"/>
    <s v="RK-19300"/>
    <s v="Ralph Kennedy"/>
    <x v="0"/>
    <s v="United States"/>
    <s v="South Bend"/>
    <s v="Indiana"/>
    <n v="46614"/>
    <x v="2"/>
    <s v="OFF-PA-10000528"/>
    <x v="1"/>
    <x v="10"/>
    <s v="Xerox 1981"/>
    <n v="26.400000000000002"/>
    <n v="5"/>
    <n v="0"/>
    <n v="11.879999999999999"/>
    <n v="0.4499999999999999"/>
  </r>
  <r>
    <n v="1853"/>
    <s v="CA-2015-160472"/>
    <x v="603"/>
    <d v="2015-07-25T00:00:00"/>
    <x v="0"/>
    <s v="RK-19300"/>
    <s v="Ralph Kennedy"/>
    <x v="0"/>
    <s v="United States"/>
    <s v="South Bend"/>
    <s v="Indiana"/>
    <n v="46614"/>
    <x v="2"/>
    <s v="OFF-EN-10000483"/>
    <x v="1"/>
    <x v="12"/>
    <s v="White Envelopes, White Envelopes with Clear Poly Window"/>
    <n v="106.75"/>
    <n v="7"/>
    <n v="0"/>
    <n v="49.10499999999999"/>
    <n v="0.45999999999999991"/>
  </r>
  <r>
    <n v="1854"/>
    <s v="CA-2015-160472"/>
    <x v="603"/>
    <d v="2015-07-25T00:00:00"/>
    <x v="0"/>
    <s v="RK-19300"/>
    <s v="Ralph Kennedy"/>
    <x v="0"/>
    <s v="United States"/>
    <s v="South Bend"/>
    <s v="Indiana"/>
    <n v="46614"/>
    <x v="2"/>
    <s v="OFF-PA-10003129"/>
    <x v="1"/>
    <x v="10"/>
    <s v="Tops White Computer Printout Paper"/>
    <n v="97.82"/>
    <n v="2"/>
    <n v="0"/>
    <n v="45.975399999999993"/>
    <n v="0.47"/>
  </r>
  <r>
    <n v="1855"/>
    <s v="CA-2015-160472"/>
    <x v="603"/>
    <d v="2015-07-25T00:00:00"/>
    <x v="0"/>
    <s v="RK-19300"/>
    <s v="Ralph Kennedy"/>
    <x v="0"/>
    <s v="United States"/>
    <s v="South Bend"/>
    <s v="Indiana"/>
    <n v="46614"/>
    <x v="2"/>
    <s v="OFF-ST-10003442"/>
    <x v="1"/>
    <x v="4"/>
    <s v="Eldon Portable Mobile Manager"/>
    <n v="141.4"/>
    <n v="5"/>
    <n v="0"/>
    <n v="38.177999999999997"/>
    <n v="0.26999999999999996"/>
  </r>
  <r>
    <n v="1856"/>
    <s v="CA-2014-114643"/>
    <x v="604"/>
    <d v="2014-06-17T00:00:00"/>
    <x v="1"/>
    <s v="FM-14215"/>
    <s v="Filia McAdams"/>
    <x v="1"/>
    <s v="United States"/>
    <s v="Los Angeles"/>
    <s v="California"/>
    <n v="90032"/>
    <x v="1"/>
    <s v="OFF-AR-10003631"/>
    <x v="1"/>
    <x v="6"/>
    <s v="Staples in misc. colors"/>
    <n v="14.52"/>
    <n v="3"/>
    <n v="0"/>
    <n v="4.7915999999999999"/>
    <n v="0.33"/>
  </r>
  <r>
    <n v="1857"/>
    <s v="US-2017-158218"/>
    <x v="605"/>
    <d v="2017-05-15T00:00:00"/>
    <x v="0"/>
    <s v="AC-10420"/>
    <s v="Alyssa Crouse"/>
    <x v="1"/>
    <s v="United States"/>
    <s v="Houston"/>
    <s v="Texas"/>
    <n v="77041"/>
    <x v="2"/>
    <s v="OFF-ST-10000563"/>
    <x v="1"/>
    <x v="4"/>
    <s v="Fellowes Bankers Box Stor/Drawer Steel Plus"/>
    <n v="127.92000000000002"/>
    <n v="5"/>
    <n v="0.2"/>
    <n v="-15.990000000000002"/>
    <n v="-0.125"/>
  </r>
  <r>
    <n v="1858"/>
    <s v="US-2017-158218"/>
    <x v="605"/>
    <d v="2017-05-15T00:00:00"/>
    <x v="0"/>
    <s v="AC-10420"/>
    <s v="Alyssa Crouse"/>
    <x v="1"/>
    <s v="United States"/>
    <s v="Houston"/>
    <s v="Texas"/>
    <n v="77041"/>
    <x v="2"/>
    <s v="OFF-BI-10002133"/>
    <x v="1"/>
    <x v="8"/>
    <s v="Wilson Jones Elliptical Ring 3 1/2&quot; Capacity Binders, 800 sheets"/>
    <n v="34.239999999999988"/>
    <n v="4"/>
    <n v="0.8"/>
    <n v="-53.072000000000017"/>
    <n v="-1.5500000000000012"/>
  </r>
  <r>
    <n v="1859"/>
    <s v="CA-2015-121608"/>
    <x v="37"/>
    <d v="2015-09-05T00:00:00"/>
    <x v="2"/>
    <s v="JB-15400"/>
    <s v="Jennifer Braxton"/>
    <x v="1"/>
    <s v="United States"/>
    <s v="Bristol"/>
    <s v="Connecticut"/>
    <n v="6010"/>
    <x v="3"/>
    <s v="OFF-AP-10002311"/>
    <x v="1"/>
    <x v="9"/>
    <s v="Holmes Replacement Filter for HEPA Air Cleaner, Very Large Room, HEPA Filter"/>
    <n v="137.62"/>
    <n v="2"/>
    <n v="0"/>
    <n v="60.552800000000005"/>
    <n v="0.44"/>
  </r>
  <r>
    <n v="1860"/>
    <s v="CA-2015-121608"/>
    <x v="37"/>
    <d v="2015-09-05T00:00:00"/>
    <x v="2"/>
    <s v="JB-15400"/>
    <s v="Jennifer Braxton"/>
    <x v="1"/>
    <s v="United States"/>
    <s v="Bristol"/>
    <s v="Connecticut"/>
    <n v="6010"/>
    <x v="3"/>
    <s v="TEC-PH-10004959"/>
    <x v="2"/>
    <x v="7"/>
    <s v="Classic Ivory Antique Telephone ZL1810"/>
    <n v="100.49"/>
    <n v="1"/>
    <n v="0"/>
    <n v="25.122500000000002"/>
    <n v="0.25000000000000006"/>
  </r>
  <r>
    <n v="1861"/>
    <s v="US-2017-121251"/>
    <x v="606"/>
    <d v="2017-03-27T00:00:00"/>
    <x v="2"/>
    <s v="GM-14440"/>
    <s v="Gary McGarr"/>
    <x v="0"/>
    <s v="United States"/>
    <s v="New York City"/>
    <s v="New York"/>
    <n v="10009"/>
    <x v="3"/>
    <s v="FUR-BO-10001918"/>
    <x v="0"/>
    <x v="0"/>
    <s v="Sauder Forest Hills Library with Doors, Woodland Oak Finish"/>
    <n v="257.56799999999998"/>
    <n v="2"/>
    <n v="0.2"/>
    <n v="-28.976400000000012"/>
    <n v="-0.11250000000000006"/>
  </r>
  <r>
    <n v="1862"/>
    <s v="US-2017-121251"/>
    <x v="606"/>
    <d v="2017-03-27T00:00:00"/>
    <x v="2"/>
    <s v="GM-14440"/>
    <s v="Gary McGarr"/>
    <x v="0"/>
    <s v="United States"/>
    <s v="New York City"/>
    <s v="New York"/>
    <n v="10009"/>
    <x v="3"/>
    <s v="TEC-PH-10004896"/>
    <x v="2"/>
    <x v="7"/>
    <s v="Nokia Lumia 521 (T-Mobile)"/>
    <n v="119.96"/>
    <n v="4"/>
    <n v="0"/>
    <n v="33.588800000000006"/>
    <n v="0.28000000000000008"/>
  </r>
  <r>
    <n v="1863"/>
    <s v="CA-2014-151078"/>
    <x v="607"/>
    <d v="2014-11-12T00:00:00"/>
    <x v="3"/>
    <s v="RF-19840"/>
    <s v="Roy Französisch"/>
    <x v="0"/>
    <s v="United States"/>
    <s v="San Antonio"/>
    <s v="Texas"/>
    <n v="78207"/>
    <x v="2"/>
    <s v="OFF-ST-10001328"/>
    <x v="1"/>
    <x v="4"/>
    <s v="Personal Filing Tote with Lid, Black/Gray"/>
    <n v="49.632000000000005"/>
    <n v="4"/>
    <n v="0.2"/>
    <n v="4.9632000000000005"/>
    <n v="0.1"/>
  </r>
  <r>
    <n v="1864"/>
    <s v="US-2016-100839"/>
    <x v="63"/>
    <d v="2016-10-17T00:00:00"/>
    <x v="1"/>
    <s v="NC-18625"/>
    <s v="Noah Childs"/>
    <x v="1"/>
    <s v="United States"/>
    <s v="Aurora"/>
    <s v="Colorado"/>
    <n v="80013"/>
    <x v="1"/>
    <s v="FUR-TA-10004575"/>
    <x v="0"/>
    <x v="3"/>
    <s v="Hon 5100 Series Wood Tables"/>
    <n v="727.45"/>
    <n v="5"/>
    <n v="0.5"/>
    <n v="-465.5680000000001"/>
    <n v="-0.64000000000000012"/>
  </r>
  <r>
    <n v="1865"/>
    <s v="US-2016-100839"/>
    <x v="63"/>
    <d v="2016-10-17T00:00:00"/>
    <x v="1"/>
    <s v="NC-18625"/>
    <s v="Noah Childs"/>
    <x v="1"/>
    <s v="United States"/>
    <s v="Aurora"/>
    <s v="Colorado"/>
    <n v="80013"/>
    <x v="1"/>
    <s v="FUR-FU-10001617"/>
    <x v="0"/>
    <x v="5"/>
    <s v="Executive Impressions 8-1/2&quot; Career Panel/Partition Cubicle Clock"/>
    <n v="24.96"/>
    <n v="3"/>
    <n v="0.2"/>
    <n v="4.3679999999999986"/>
    <n v="0.17499999999999993"/>
  </r>
  <r>
    <n v="1866"/>
    <s v="US-2017-116659"/>
    <x v="105"/>
    <d v="2017-11-12T00:00:00"/>
    <x v="3"/>
    <s v="NG-18355"/>
    <s v="Nat Gilpin"/>
    <x v="1"/>
    <s v="United States"/>
    <s v="Newark"/>
    <s v="Ohio"/>
    <n v="43055"/>
    <x v="3"/>
    <s v="TEC-PH-10002824"/>
    <x v="2"/>
    <x v="7"/>
    <s v="Jabra SPEAK 410 Multidevice Speakerphone"/>
    <n v="370.78199999999998"/>
    <n v="3"/>
    <n v="0.4"/>
    <n v="-92.695500000000038"/>
    <n v="-0.25000000000000011"/>
  </r>
  <r>
    <n v="1867"/>
    <s v="CA-2017-118857"/>
    <x v="4"/>
    <d v="2017-04-18T00:00:00"/>
    <x v="2"/>
    <s v="AH-10075"/>
    <s v="Adam Hart"/>
    <x v="1"/>
    <s v="United States"/>
    <s v="Henderson"/>
    <s v="Nevada"/>
    <n v="89015"/>
    <x v="1"/>
    <s v="FUR-FU-10004460"/>
    <x v="0"/>
    <x v="5"/>
    <s v="Howard Miller 12&quot; Round Wall Clock"/>
    <n v="196.45"/>
    <n v="5"/>
    <n v="0"/>
    <n v="70.72199999999998"/>
    <n v="0.35999999999999993"/>
  </r>
  <r>
    <n v="1868"/>
    <s v="CA-2015-127110"/>
    <x v="608"/>
    <d v="2015-07-01T00:00:00"/>
    <x v="1"/>
    <s v="CH-12070"/>
    <s v="Cathy Hwang"/>
    <x v="2"/>
    <s v="United States"/>
    <s v="Philadelphia"/>
    <s v="Pennsylvania"/>
    <n v="19143"/>
    <x v="3"/>
    <s v="OFF-PA-10003309"/>
    <x v="1"/>
    <x v="10"/>
    <s v="Xerox 211"/>
    <n v="31.104000000000006"/>
    <n v="6"/>
    <n v="0.2"/>
    <n v="10.8864"/>
    <n v="0.34999999999999992"/>
  </r>
  <r>
    <n v="1869"/>
    <s v="CA-2015-127110"/>
    <x v="608"/>
    <d v="2015-07-01T00:00:00"/>
    <x v="1"/>
    <s v="CH-12070"/>
    <s v="Cathy Hwang"/>
    <x v="2"/>
    <s v="United States"/>
    <s v="Philadelphia"/>
    <s v="Pennsylvania"/>
    <n v="19143"/>
    <x v="3"/>
    <s v="OFF-ST-10002554"/>
    <x v="1"/>
    <x v="4"/>
    <s v="Tennsco Industrial Shelving"/>
    <n v="78.256"/>
    <n v="2"/>
    <n v="0.2"/>
    <n v="-17.607599999999998"/>
    <n v="-0.22499999999999998"/>
  </r>
  <r>
    <n v="1870"/>
    <s v="CA-2016-148201"/>
    <x v="370"/>
    <d v="2016-08-29T00:00:00"/>
    <x v="0"/>
    <s v="CC-12145"/>
    <s v="Charles Crestani"/>
    <x v="0"/>
    <s v="United States"/>
    <s v="Seattle"/>
    <s v="Washington"/>
    <n v="98103"/>
    <x v="1"/>
    <s v="OFF-PA-10000019"/>
    <x v="1"/>
    <x v="10"/>
    <s v="Xerox 1931"/>
    <n v="6.48"/>
    <n v="1"/>
    <n v="0"/>
    <n v="3.1104000000000003"/>
    <n v="0.48000000000000004"/>
  </r>
  <r>
    <n v="1871"/>
    <s v="CA-2014-116932"/>
    <x v="609"/>
    <d v="2014-07-25T00:00:00"/>
    <x v="1"/>
    <s v="ME-18010"/>
    <s v="Michelle Ellison"/>
    <x v="1"/>
    <s v="United States"/>
    <s v="San Francisco"/>
    <s v="California"/>
    <n v="94122"/>
    <x v="1"/>
    <s v="OFF-AR-10002067"/>
    <x v="1"/>
    <x v="6"/>
    <s v="Newell 334"/>
    <n v="99.2"/>
    <n v="5"/>
    <n v="0"/>
    <n v="25.792000000000002"/>
    <n v="0.26"/>
  </r>
  <r>
    <n v="1872"/>
    <s v="CA-2014-116932"/>
    <x v="609"/>
    <d v="2014-07-25T00:00:00"/>
    <x v="1"/>
    <s v="ME-18010"/>
    <s v="Michelle Ellison"/>
    <x v="1"/>
    <s v="United States"/>
    <s v="San Francisco"/>
    <s v="California"/>
    <n v="94122"/>
    <x v="1"/>
    <s v="FUR-CH-10001215"/>
    <x v="0"/>
    <x v="1"/>
    <s v="Global Troy Executive Leather Low-Back Tilter"/>
    <n v="801.5680000000001"/>
    <n v="2"/>
    <n v="0.2"/>
    <n v="50.097999999999985"/>
    <n v="6.2499999999999972E-2"/>
  </r>
  <r>
    <n v="1873"/>
    <s v="CA-2014-116932"/>
    <x v="609"/>
    <d v="2014-07-25T00:00:00"/>
    <x v="1"/>
    <s v="ME-18010"/>
    <s v="Michelle Ellison"/>
    <x v="1"/>
    <s v="United States"/>
    <s v="San Francisco"/>
    <s v="California"/>
    <n v="94122"/>
    <x v="1"/>
    <s v="FUR-TA-10004175"/>
    <x v="0"/>
    <x v="3"/>
    <s v="Hon 30&quot; x 60&quot; Table with Locking Drawer"/>
    <n v="272.84800000000001"/>
    <n v="1"/>
    <n v="0.2"/>
    <n v="27.284800000000004"/>
    <n v="0.1"/>
  </r>
  <r>
    <n v="1874"/>
    <s v="CA-2017-142888"/>
    <x v="610"/>
    <d v="2017-11-25T00:00:00"/>
    <x v="1"/>
    <s v="BP-11230"/>
    <s v="Benjamin Patterson"/>
    <x v="0"/>
    <s v="United States"/>
    <s v="Spokane"/>
    <s v="Washington"/>
    <n v="99207"/>
    <x v="1"/>
    <s v="FUR-TA-10004767"/>
    <x v="0"/>
    <x v="3"/>
    <s v="Safco Drafting Table"/>
    <n v="70.98"/>
    <n v="1"/>
    <n v="0"/>
    <n v="20.584199999999996"/>
    <n v="0.28999999999999992"/>
  </r>
  <r>
    <n v="1875"/>
    <s v="CA-2014-147914"/>
    <x v="611"/>
    <d v="2014-06-09T00:00:00"/>
    <x v="1"/>
    <s v="MP-17470"/>
    <s v="Mark Packer"/>
    <x v="2"/>
    <s v="United States"/>
    <s v="Columbus"/>
    <s v="Ohio"/>
    <n v="43229"/>
    <x v="3"/>
    <s v="OFF-PA-10001685"/>
    <x v="1"/>
    <x v="10"/>
    <s v="Easy-staple paper"/>
    <n v="16.224"/>
    <n v="2"/>
    <n v="0.2"/>
    <n v="5.8812000000000006"/>
    <n v="0.36250000000000004"/>
  </r>
  <r>
    <n v="1876"/>
    <s v="US-2016-112977"/>
    <x v="612"/>
    <d v="2016-03-16T00:00:00"/>
    <x v="1"/>
    <s v="CJ-12010"/>
    <s v="Caroline Jumper"/>
    <x v="0"/>
    <s v="United States"/>
    <s v="Long Beach"/>
    <s v="New York"/>
    <n v="11561"/>
    <x v="3"/>
    <s v="FUR-BO-10003272"/>
    <x v="0"/>
    <x v="0"/>
    <s v="O'Sullivan Living Dimensions 5-Shelf Bookcases"/>
    <n v="176.78399999999999"/>
    <n v="1"/>
    <n v="0.2"/>
    <n v="-22.098000000000013"/>
    <n v="-0.12500000000000008"/>
  </r>
  <r>
    <n v="1877"/>
    <s v="CA-2017-112039"/>
    <x v="613"/>
    <d v="2017-03-29T00:00:00"/>
    <x v="1"/>
    <s v="JC-15775"/>
    <s v="John Castell"/>
    <x v="0"/>
    <s v="United States"/>
    <s v="San Antonio"/>
    <s v="Texas"/>
    <n v="78207"/>
    <x v="2"/>
    <s v="TEC-PH-10000984"/>
    <x v="2"/>
    <x v="7"/>
    <s v="Panasonic KX-TG9471B"/>
    <n v="470.37600000000009"/>
    <n v="3"/>
    <n v="0.2"/>
    <n v="47.037600000000026"/>
    <n v="0.10000000000000003"/>
  </r>
  <r>
    <n v="1878"/>
    <s v="CA-2017-118885"/>
    <x v="614"/>
    <d v="2018-01-02T00:00:00"/>
    <x v="1"/>
    <s v="JG-15160"/>
    <s v="James Galang"/>
    <x v="0"/>
    <s v="United States"/>
    <s v="Los Angeles"/>
    <s v="California"/>
    <n v="90049"/>
    <x v="1"/>
    <s v="FUR-CH-10002880"/>
    <x v="0"/>
    <x v="1"/>
    <s v="Global High-Back Leather Tilter, Burgundy"/>
    <n v="393.56799999999998"/>
    <n v="4"/>
    <n v="0.2"/>
    <n v="-44.276400000000024"/>
    <n v="-0.11250000000000006"/>
  </r>
  <r>
    <n v="1879"/>
    <s v="CA-2017-118885"/>
    <x v="614"/>
    <d v="2018-01-02T00:00:00"/>
    <x v="1"/>
    <s v="JG-15160"/>
    <s v="James Galang"/>
    <x v="0"/>
    <s v="United States"/>
    <s v="Los Angeles"/>
    <s v="California"/>
    <n v="90049"/>
    <x v="1"/>
    <s v="TEC-PH-10002563"/>
    <x v="2"/>
    <x v="7"/>
    <s v="Adtran 1202752G1"/>
    <n v="302.37599999999998"/>
    <n v="3"/>
    <n v="0.2"/>
    <n v="22.678200000000018"/>
    <n v="7.5000000000000067E-2"/>
  </r>
  <r>
    <n v="1880"/>
    <s v="US-2017-166611"/>
    <x v="615"/>
    <d v="2017-04-02T00:00:00"/>
    <x v="1"/>
    <s v="CK-12760"/>
    <s v="Cyma Kinney"/>
    <x v="1"/>
    <s v="United States"/>
    <s v="Jacksonville"/>
    <s v="Florida"/>
    <n v="32216"/>
    <x v="0"/>
    <s v="OFF-BI-10001191"/>
    <x v="1"/>
    <x v="8"/>
    <s v="Canvas Sectional Post Binders"/>
    <n v="68.742000000000019"/>
    <n v="9"/>
    <n v="0.7"/>
    <n v="-48.119399999999985"/>
    <n v="-0.69999999999999962"/>
  </r>
  <r>
    <n v="1881"/>
    <s v="CA-2015-109512"/>
    <x v="616"/>
    <d v="2015-03-05T00:00:00"/>
    <x v="3"/>
    <s v="LF-17185"/>
    <s v="Luke Foster"/>
    <x v="0"/>
    <s v="United States"/>
    <s v="New York City"/>
    <s v="New York"/>
    <n v="10011"/>
    <x v="3"/>
    <s v="OFF-EN-10002621"/>
    <x v="1"/>
    <x v="12"/>
    <s v="Staple envelope"/>
    <n v="29.339999999999996"/>
    <n v="3"/>
    <n v="0"/>
    <n v="14.669999999999998"/>
    <n v="0.5"/>
  </r>
  <r>
    <n v="1882"/>
    <s v="CA-2015-109512"/>
    <x v="616"/>
    <d v="2015-03-05T00:00:00"/>
    <x v="3"/>
    <s v="LF-17185"/>
    <s v="Luke Foster"/>
    <x v="0"/>
    <s v="United States"/>
    <s v="New York City"/>
    <s v="New York"/>
    <n v="10011"/>
    <x v="3"/>
    <s v="FUR-CH-10001146"/>
    <x v="0"/>
    <x v="1"/>
    <s v="Global Value Mid-Back Manager's Chair, Gray"/>
    <n v="383.60700000000003"/>
    <n v="7"/>
    <n v="0.1"/>
    <n v="63.934499999999971"/>
    <n v="0.16666666666666657"/>
  </r>
  <r>
    <n v="1883"/>
    <s v="CA-2015-109512"/>
    <x v="616"/>
    <d v="2015-03-05T00:00:00"/>
    <x v="3"/>
    <s v="LF-17185"/>
    <s v="Luke Foster"/>
    <x v="0"/>
    <s v="United States"/>
    <s v="New York City"/>
    <s v="New York"/>
    <n v="10011"/>
    <x v="3"/>
    <s v="OFF-ST-10000689"/>
    <x v="1"/>
    <x v="4"/>
    <s v="Fellowes Strictly Business Drawer File, Letter/Legal Size"/>
    <n v="563.4"/>
    <n v="4"/>
    <n v="0"/>
    <n v="67.608000000000004"/>
    <n v="0.12000000000000001"/>
  </r>
  <r>
    <n v="1884"/>
    <s v="CA-2016-118570"/>
    <x v="373"/>
    <d v="2016-11-17T00:00:00"/>
    <x v="1"/>
    <s v="CC-12430"/>
    <s v="Chuck Clark"/>
    <x v="2"/>
    <s v="United States"/>
    <s v="Philadelphia"/>
    <s v="Pennsylvania"/>
    <n v="19143"/>
    <x v="3"/>
    <s v="OFF-PA-10001289"/>
    <x v="1"/>
    <x v="10"/>
    <s v="White Computer Printout Paper by Universal"/>
    <n v="217.05599999999998"/>
    <n v="7"/>
    <n v="0.2"/>
    <n v="78.6828"/>
    <n v="0.36250000000000004"/>
  </r>
  <r>
    <n v="1885"/>
    <s v="CA-2017-154718"/>
    <x v="617"/>
    <d v="2017-01-23T00:00:00"/>
    <x v="0"/>
    <s v="DL-12865"/>
    <s v="Dan Lawera"/>
    <x v="0"/>
    <s v="United States"/>
    <s v="Keller"/>
    <s v="Texas"/>
    <n v="76248"/>
    <x v="2"/>
    <s v="OFF-LA-10003714"/>
    <x v="1"/>
    <x v="2"/>
    <s v="Avery 510"/>
    <n v="6"/>
    <n v="2"/>
    <n v="0.2"/>
    <n v="2.0999999999999996"/>
    <n v="0.34999999999999992"/>
  </r>
  <r>
    <n v="1886"/>
    <s v="CA-2016-147578"/>
    <x v="183"/>
    <d v="2016-04-26T00:00:00"/>
    <x v="0"/>
    <s v="PG-18895"/>
    <s v="Paul Gonzalez"/>
    <x v="0"/>
    <s v="United States"/>
    <s v="San Francisco"/>
    <s v="California"/>
    <n v="94122"/>
    <x v="1"/>
    <s v="FUR-FU-10001889"/>
    <x v="0"/>
    <x v="5"/>
    <s v="Ultra Door Pull Handle"/>
    <n v="31.56"/>
    <n v="3"/>
    <n v="0"/>
    <n v="10.4148"/>
    <n v="0.33"/>
  </r>
  <r>
    <n v="1887"/>
    <s v="CA-2014-140165"/>
    <x v="8"/>
    <d v="2014-05-15T00:00:00"/>
    <x v="2"/>
    <s v="EH-14005"/>
    <s v="Erica Hernandez"/>
    <x v="2"/>
    <s v="United States"/>
    <s v="Hialeah"/>
    <s v="Florida"/>
    <n v="33012"/>
    <x v="0"/>
    <s v="OFF-FA-10002815"/>
    <x v="1"/>
    <x v="13"/>
    <s v="Staples"/>
    <n v="7.104000000000001"/>
    <n v="2"/>
    <n v="0.2"/>
    <n v="2.3976000000000002"/>
    <n v="0.33749999999999997"/>
  </r>
  <r>
    <n v="1888"/>
    <s v="CA-2014-140165"/>
    <x v="8"/>
    <d v="2014-05-15T00:00:00"/>
    <x v="2"/>
    <s v="EH-14005"/>
    <s v="Erica Hernandez"/>
    <x v="2"/>
    <s v="United States"/>
    <s v="Hialeah"/>
    <s v="Florida"/>
    <n v="33012"/>
    <x v="0"/>
    <s v="OFF-BI-10004519"/>
    <x v="1"/>
    <x v="8"/>
    <s v="GBC DocuBind P100 Manual Binding Machine"/>
    <n v="398.35200000000003"/>
    <n v="8"/>
    <n v="0.7"/>
    <n v="-331.95999999999992"/>
    <n v="-0.83333333333333304"/>
  </r>
  <r>
    <n v="1889"/>
    <s v="CA-2014-142587"/>
    <x v="618"/>
    <d v="2014-10-22T00:00:00"/>
    <x v="2"/>
    <s v="TB-21520"/>
    <s v="Tracy Blumstein"/>
    <x v="0"/>
    <s v="United States"/>
    <s v="Fairfield"/>
    <s v="Ohio"/>
    <n v="45014"/>
    <x v="3"/>
    <s v="OFF-AP-10004708"/>
    <x v="1"/>
    <x v="9"/>
    <s v="Fellowes Superior 10 Outlet Split Surge Protector"/>
    <n v="121.79200000000002"/>
    <n v="4"/>
    <n v="0.2"/>
    <n v="13.701599999999988"/>
    <n v="0.11249999999999989"/>
  </r>
  <r>
    <n v="1890"/>
    <s v="CA-2014-142587"/>
    <x v="618"/>
    <d v="2014-10-22T00:00:00"/>
    <x v="2"/>
    <s v="TB-21520"/>
    <s v="Tracy Blumstein"/>
    <x v="0"/>
    <s v="United States"/>
    <s v="Fairfield"/>
    <s v="Ohio"/>
    <n v="45014"/>
    <x v="3"/>
    <s v="FUR-TA-10000617"/>
    <x v="0"/>
    <x v="3"/>
    <s v="Hon Practical Foundations 30 x 60 Training Table, Light Gray/Charcoal"/>
    <n v="409.59000000000003"/>
    <n v="3"/>
    <n v="0.4"/>
    <n v="-122.87700000000004"/>
    <n v="-0.30000000000000004"/>
  </r>
  <r>
    <n v="1891"/>
    <s v="CA-2014-157623"/>
    <x v="619"/>
    <d v="2014-03-18T00:00:00"/>
    <x v="1"/>
    <s v="DK-13225"/>
    <s v="Dean Katz"/>
    <x v="1"/>
    <s v="United States"/>
    <s v="Huntington Beach"/>
    <s v="California"/>
    <n v="92646"/>
    <x v="1"/>
    <s v="OFF-PA-10001204"/>
    <x v="1"/>
    <x v="10"/>
    <s v="Xerox 1972"/>
    <n v="10.56"/>
    <n v="2"/>
    <n v="0"/>
    <n v="4.7519999999999998"/>
    <n v="0.44999999999999996"/>
  </r>
  <r>
    <n v="1892"/>
    <s v="CA-2014-157623"/>
    <x v="619"/>
    <d v="2014-03-18T00:00:00"/>
    <x v="1"/>
    <s v="DK-13225"/>
    <s v="Dean Katz"/>
    <x v="1"/>
    <s v="United States"/>
    <s v="Huntington Beach"/>
    <s v="California"/>
    <n v="92646"/>
    <x v="1"/>
    <s v="OFF-AR-10003723"/>
    <x v="1"/>
    <x v="6"/>
    <s v="Avery Hi-Liter Fluorescent Desk Style Markers"/>
    <n v="3.38"/>
    <n v="1"/>
    <n v="0"/>
    <n v="1.2505999999999999"/>
    <n v="0.37"/>
  </r>
  <r>
    <n v="1893"/>
    <s v="CA-2017-145310"/>
    <x v="66"/>
    <d v="2017-12-24T00:00:00"/>
    <x v="0"/>
    <s v="JP-15520"/>
    <s v="Jeremy Pistek"/>
    <x v="0"/>
    <s v="United States"/>
    <s v="Port Orange"/>
    <s v="Florida"/>
    <n v="32127"/>
    <x v="0"/>
    <s v="OFF-EN-10002621"/>
    <x v="1"/>
    <x v="12"/>
    <s v="Staple envelope"/>
    <n v="7.8239999999999998"/>
    <n v="1"/>
    <n v="0.2"/>
    <n v="2.9339999999999997"/>
    <n v="0.37499999999999994"/>
  </r>
  <r>
    <n v="1894"/>
    <s v="CA-2016-100083"/>
    <x v="390"/>
    <d v="2016-11-29T00:00:00"/>
    <x v="1"/>
    <s v="CD-11980"/>
    <s v="Carol Darley"/>
    <x v="0"/>
    <s v="United States"/>
    <s v="Medford"/>
    <s v="Oregon"/>
    <n v="97504"/>
    <x v="1"/>
    <s v="OFF-PA-10000241"/>
    <x v="1"/>
    <x v="10"/>
    <s v="IBM Multi-Purpose Copy Paper, 8 1/2 x 11&quot;, Case"/>
    <n v="24.784000000000002"/>
    <n v="1"/>
    <n v="0.2"/>
    <n v="7.7449999999999983"/>
    <n v="0.31249999999999989"/>
  </r>
  <r>
    <n v="1895"/>
    <s v="US-2017-108063"/>
    <x v="574"/>
    <d v="2017-12-05T00:00:00"/>
    <x v="2"/>
    <s v="AS-10090"/>
    <s v="Adam Shillingsburg"/>
    <x v="0"/>
    <s v="United States"/>
    <s v="Charlottesville"/>
    <s v="Virginia"/>
    <n v="22901"/>
    <x v="0"/>
    <s v="OFF-AR-10001446"/>
    <x v="1"/>
    <x v="6"/>
    <s v="Newell 309"/>
    <n v="34.650000000000006"/>
    <n v="3"/>
    <n v="0"/>
    <n v="10.395"/>
    <n v="0.29999999999999993"/>
  </r>
  <r>
    <n v="1896"/>
    <s v="CA-2015-109197"/>
    <x v="620"/>
    <d v="2016-01-04T00:00:00"/>
    <x v="1"/>
    <s v="JO-15280"/>
    <s v="Jas O'Carroll"/>
    <x v="0"/>
    <s v="United States"/>
    <s v="Missoula"/>
    <s v="Montana"/>
    <n v="59801"/>
    <x v="1"/>
    <s v="OFF-BI-10004632"/>
    <x v="1"/>
    <x v="8"/>
    <s v="Ibico Hi-Tech Manual Binding System"/>
    <n v="487.98400000000004"/>
    <n v="2"/>
    <n v="0.2"/>
    <n v="152.49499999999998"/>
    <n v="0.31249999999999994"/>
  </r>
  <r>
    <n v="1897"/>
    <s v="CA-2017-141789"/>
    <x v="621"/>
    <d v="2017-10-06T00:00:00"/>
    <x v="2"/>
    <s v="AC-10450"/>
    <s v="Amy Cox"/>
    <x v="0"/>
    <s v="United States"/>
    <s v="Minneapolis"/>
    <s v="Minnesota"/>
    <n v="55407"/>
    <x v="2"/>
    <s v="OFF-BI-10001359"/>
    <x v="1"/>
    <x v="8"/>
    <s v="GBC DocuBind TL300 Electric Binding System"/>
    <n v="1793.98"/>
    <n v="2"/>
    <n v="0"/>
    <n v="843.17059999999992"/>
    <n v="0.47"/>
  </r>
  <r>
    <n v="1898"/>
    <s v="CA-2014-169775"/>
    <x v="550"/>
    <d v="2014-09-02T00:00:00"/>
    <x v="0"/>
    <s v="RA-19945"/>
    <s v="Ryan Akin"/>
    <x v="0"/>
    <s v="United States"/>
    <s v="Miami"/>
    <s v="Florida"/>
    <n v="33178"/>
    <x v="0"/>
    <s v="OFF-EN-10001749"/>
    <x v="1"/>
    <x v="12"/>
    <s v="Jiffy Padded Mailers with Self-Seal Closure"/>
    <n v="29.808"/>
    <n v="2"/>
    <n v="0.2"/>
    <n v="10.805399999999997"/>
    <n v="0.36249999999999988"/>
  </r>
  <r>
    <n v="1899"/>
    <s v="CA-2014-169775"/>
    <x v="550"/>
    <d v="2014-09-02T00:00:00"/>
    <x v="0"/>
    <s v="RA-19945"/>
    <s v="Ryan Akin"/>
    <x v="0"/>
    <s v="United States"/>
    <s v="Miami"/>
    <s v="Florida"/>
    <n v="33178"/>
    <x v="0"/>
    <s v="OFF-BI-10004390"/>
    <x v="1"/>
    <x v="8"/>
    <s v="GBC DocuBind 200 Manual Binding Machine"/>
    <n v="505.1760000000001"/>
    <n v="4"/>
    <n v="0.7"/>
    <n v="-336.78399999999988"/>
    <n v="-0.6666666666666663"/>
  </r>
  <r>
    <n v="1900"/>
    <s v="CA-2014-169775"/>
    <x v="550"/>
    <d v="2014-09-02T00:00:00"/>
    <x v="0"/>
    <s v="RA-19945"/>
    <s v="Ryan Akin"/>
    <x v="0"/>
    <s v="United States"/>
    <s v="Miami"/>
    <s v="Florida"/>
    <n v="33178"/>
    <x v="0"/>
    <s v="FUR-TA-10001857"/>
    <x v="0"/>
    <x v="3"/>
    <s v="Balt Solid Wood Rectangular Table"/>
    <n v="174.05850000000001"/>
    <n v="3"/>
    <n v="0.45"/>
    <n v="-110.76450000000001"/>
    <n v="-0.63636363636363635"/>
  </r>
  <r>
    <n v="1901"/>
    <s v="CA-2016-140543"/>
    <x v="622"/>
    <d v="2016-07-03T00:00:00"/>
    <x v="0"/>
    <s v="Co-12640"/>
    <s v="Corey-Lock"/>
    <x v="0"/>
    <s v="United States"/>
    <s v="Florence"/>
    <s v="South Carolina"/>
    <n v="29501"/>
    <x v="0"/>
    <s v="OFF-ST-10000563"/>
    <x v="1"/>
    <x v="4"/>
    <s v="Fellowes Bankers Box Stor/Drawer Steel Plus"/>
    <n v="191.88"/>
    <n v="6"/>
    <n v="0"/>
    <n v="19.188000000000002"/>
    <n v="0.10000000000000002"/>
  </r>
  <r>
    <n v="1902"/>
    <s v="CA-2016-151141"/>
    <x v="623"/>
    <d v="2016-08-23T00:00:00"/>
    <x v="2"/>
    <s v="DW-13480"/>
    <s v="Dianna Wilson"/>
    <x v="2"/>
    <s v="United States"/>
    <s v="Detroit"/>
    <s v="Michigan"/>
    <n v="48205"/>
    <x v="2"/>
    <s v="TEC-PH-10004924"/>
    <x v="2"/>
    <x v="7"/>
    <s v="SKILCRAFT Telephone Shoulder Rest, 2&quot; x 6.5&quot; x 2.5&quot;, Black"/>
    <n v="14.78"/>
    <n v="2"/>
    <n v="0"/>
    <n v="3.9906000000000006"/>
    <n v="0.27000000000000007"/>
  </r>
  <r>
    <n v="1903"/>
    <s v="CA-2017-167094"/>
    <x v="208"/>
    <d v="2017-10-22T00:00:00"/>
    <x v="2"/>
    <s v="DK-12835"/>
    <s v="Damala Kotsonis"/>
    <x v="1"/>
    <s v="United States"/>
    <s v="Springfield"/>
    <s v="Oregon"/>
    <n v="97477"/>
    <x v="1"/>
    <s v="OFF-PA-10003953"/>
    <x v="1"/>
    <x v="10"/>
    <s v="Xerox 218"/>
    <n v="5.1840000000000011"/>
    <n v="1"/>
    <n v="0.2"/>
    <n v="1.8144"/>
    <n v="0.34999999999999992"/>
  </r>
  <r>
    <n v="1904"/>
    <s v="CA-2017-167094"/>
    <x v="208"/>
    <d v="2017-10-22T00:00:00"/>
    <x v="2"/>
    <s v="DK-12835"/>
    <s v="Damala Kotsonis"/>
    <x v="1"/>
    <s v="United States"/>
    <s v="Springfield"/>
    <s v="Oregon"/>
    <n v="97477"/>
    <x v="1"/>
    <s v="FUR-CH-10000155"/>
    <x v="0"/>
    <x v="1"/>
    <s v="Global Comet Stacking Armless Chair"/>
    <n v="478.48"/>
    <n v="2"/>
    <n v="0.2"/>
    <n v="47.848000000000013"/>
    <n v="0.10000000000000002"/>
  </r>
  <r>
    <n v="1905"/>
    <s v="CA-2017-167094"/>
    <x v="208"/>
    <d v="2017-10-22T00:00:00"/>
    <x v="2"/>
    <s v="DK-12835"/>
    <s v="Damala Kotsonis"/>
    <x v="1"/>
    <s v="United States"/>
    <s v="Springfield"/>
    <s v="Oregon"/>
    <n v="97477"/>
    <x v="1"/>
    <s v="TEC-AC-10003116"/>
    <x v="2"/>
    <x v="11"/>
    <s v="Memorex Froggy Flash Drive 8 GB"/>
    <n v="28.400000000000002"/>
    <n v="2"/>
    <n v="0.2"/>
    <n v="6.7449999999999983"/>
    <n v="0.23749999999999993"/>
  </r>
  <r>
    <n v="1906"/>
    <s v="CA-2017-154410"/>
    <x v="208"/>
    <d v="2017-10-24T00:00:00"/>
    <x v="2"/>
    <s v="MD-17860"/>
    <s v="Michael Dominguez"/>
    <x v="1"/>
    <s v="United States"/>
    <s v="Indianapolis"/>
    <s v="Indiana"/>
    <n v="46203"/>
    <x v="2"/>
    <s v="OFF-ST-10002743"/>
    <x v="1"/>
    <x v="4"/>
    <s v="SAFCO Boltless Steel Shelving"/>
    <n v="909.12"/>
    <n v="8"/>
    <n v="0"/>
    <n v="9.091199999999958"/>
    <n v="9.9999999999999534E-3"/>
  </r>
  <r>
    <n v="1907"/>
    <s v="US-2016-150567"/>
    <x v="624"/>
    <d v="2016-05-21T00:00:00"/>
    <x v="1"/>
    <s v="RP-19855"/>
    <s v="Roy Phan"/>
    <x v="1"/>
    <s v="United States"/>
    <s v="Apopka"/>
    <s v="Florida"/>
    <n v="32712"/>
    <x v="0"/>
    <s v="OFF-BI-10001757"/>
    <x v="1"/>
    <x v="8"/>
    <s v="Pressboard Hanging Data Binders for Unburst Sheets"/>
    <n v="2.9520000000000004"/>
    <n v="2"/>
    <n v="0.7"/>
    <n v="-2.1648000000000005"/>
    <n v="-0.73333333333333339"/>
  </r>
  <r>
    <n v="1908"/>
    <s v="US-2016-150567"/>
    <x v="624"/>
    <d v="2016-05-21T00:00:00"/>
    <x v="1"/>
    <s v="RP-19855"/>
    <s v="Roy Phan"/>
    <x v="1"/>
    <s v="United States"/>
    <s v="Apopka"/>
    <s v="Florida"/>
    <n v="32712"/>
    <x v="0"/>
    <s v="OFF-BI-10000069"/>
    <x v="1"/>
    <x v="8"/>
    <s v="GBC Prepunched Paper, 19-Hole, for Binding Systems, 24-lb"/>
    <n v="27.018000000000008"/>
    <n v="6"/>
    <n v="0.7"/>
    <n v="-21.61440000000001"/>
    <n v="-0.80000000000000016"/>
  </r>
  <r>
    <n v="1909"/>
    <s v="CA-2015-157959"/>
    <x v="302"/>
    <d v="2015-02-04T00:00:00"/>
    <x v="2"/>
    <s v="RW-19540"/>
    <s v="Rick Wilson"/>
    <x v="1"/>
    <s v="United States"/>
    <s v="Los Angeles"/>
    <s v="California"/>
    <n v="90008"/>
    <x v="1"/>
    <s v="FUR-FU-10004093"/>
    <x v="0"/>
    <x v="5"/>
    <s v="Hand-Finished Solid Wood Document Frame"/>
    <n v="136.91999999999999"/>
    <n v="4"/>
    <n v="0"/>
    <n v="41.075999999999993"/>
    <n v="0.3"/>
  </r>
  <r>
    <n v="1910"/>
    <s v="CA-2017-105886"/>
    <x v="404"/>
    <d v="2017-12-23T00:00:00"/>
    <x v="1"/>
    <s v="DB-13660"/>
    <s v="Duane Benoit"/>
    <x v="0"/>
    <s v="United States"/>
    <s v="Oceanside"/>
    <s v="New York"/>
    <n v="11572"/>
    <x v="3"/>
    <s v="FUR-FU-10001037"/>
    <x v="0"/>
    <x v="5"/>
    <s v="DAX Charcoal/Nickel-Tone Document Frame, 5 x 7"/>
    <n v="18.96"/>
    <n v="2"/>
    <n v="0"/>
    <n v="8.532"/>
    <n v="0.44999999999999996"/>
  </r>
  <r>
    <n v="1911"/>
    <s v="CA-2016-105963"/>
    <x v="625"/>
    <d v="2016-11-22T00:00:00"/>
    <x v="1"/>
    <s v="SC-20770"/>
    <s v="Stewart Carmichael"/>
    <x v="1"/>
    <s v="United States"/>
    <s v="Los Angeles"/>
    <s v="California"/>
    <n v="90008"/>
    <x v="1"/>
    <s v="TEC-AC-10003832"/>
    <x v="2"/>
    <x v="11"/>
    <s v="Imation 16GB Mini TravelDrive USB 2.0 Flash Drive"/>
    <n v="99.390000000000015"/>
    <n v="3"/>
    <n v="0"/>
    <n v="40.749900000000004"/>
    <n v="0.41"/>
  </r>
  <r>
    <n v="1912"/>
    <s v="CA-2017-121503"/>
    <x v="445"/>
    <d v="2017-07-06T00:00:00"/>
    <x v="0"/>
    <s v="FH-14275"/>
    <s v="Frank Hawley"/>
    <x v="1"/>
    <s v="United States"/>
    <s v="Houston"/>
    <s v="Texas"/>
    <n v="77041"/>
    <x v="2"/>
    <s v="OFF-PA-10001878"/>
    <x v="1"/>
    <x v="10"/>
    <s v="Xerox 1891"/>
    <n v="273.89600000000002"/>
    <n v="7"/>
    <n v="0.2"/>
    <n v="92.43989999999998"/>
    <n v="0.33749999999999991"/>
  </r>
  <r>
    <n v="1913"/>
    <s v="CA-2017-121503"/>
    <x v="445"/>
    <d v="2017-07-06T00:00:00"/>
    <x v="0"/>
    <s v="FH-14275"/>
    <s v="Frank Hawley"/>
    <x v="1"/>
    <s v="United States"/>
    <s v="Houston"/>
    <s v="Texas"/>
    <n v="77041"/>
    <x v="2"/>
    <s v="TEC-MA-10003674"/>
    <x v="2"/>
    <x v="15"/>
    <s v="Hewlett-Packard Deskjet 5550 Printer"/>
    <n v="597.13200000000006"/>
    <n v="3"/>
    <n v="0.4"/>
    <n v="49.760999999999967"/>
    <n v="8.3333333333333273E-2"/>
  </r>
  <r>
    <n v="1914"/>
    <s v="CA-2014-103366"/>
    <x v="626"/>
    <d v="2014-01-17T00:00:00"/>
    <x v="2"/>
    <s v="EH-13990"/>
    <s v="Erica Hackney"/>
    <x v="0"/>
    <s v="United States"/>
    <s v="Roswell"/>
    <s v="Georgia"/>
    <n v="30076"/>
    <x v="0"/>
    <s v="TEC-AC-10003628"/>
    <x v="2"/>
    <x v="11"/>
    <s v="Logitech 910-002974 M325 Wireless Mouse for Web Scrolling"/>
    <n v="149.94999999999999"/>
    <n v="5"/>
    <n v="0"/>
    <n v="65.978000000000009"/>
    <n v="0.44000000000000011"/>
  </r>
  <r>
    <n v="1915"/>
    <s v="CA-2017-124597"/>
    <x v="504"/>
    <d v="2017-05-05T00:00:00"/>
    <x v="1"/>
    <s v="AS-10630"/>
    <s v="Ann Steele"/>
    <x v="2"/>
    <s v="United States"/>
    <s v="Boynton Beach"/>
    <s v="Florida"/>
    <n v="33437"/>
    <x v="0"/>
    <s v="OFF-LA-10003190"/>
    <x v="1"/>
    <x v="2"/>
    <s v="Avery 474"/>
    <n v="4.6079999999999997"/>
    <n v="2"/>
    <n v="0.2"/>
    <n v="1.6704000000000001"/>
    <n v="0.36250000000000004"/>
  </r>
  <r>
    <n v="1916"/>
    <s v="CA-2017-124597"/>
    <x v="504"/>
    <d v="2017-05-05T00:00:00"/>
    <x v="1"/>
    <s v="AS-10630"/>
    <s v="Ann Steele"/>
    <x v="2"/>
    <s v="United States"/>
    <s v="Boynton Beach"/>
    <s v="Florida"/>
    <n v="33437"/>
    <x v="0"/>
    <s v="OFF-AR-10002280"/>
    <x v="1"/>
    <x v="6"/>
    <s v="Staples in misc. colors"/>
    <n v="15.528"/>
    <n v="3"/>
    <n v="0.2"/>
    <n v="4.8524999999999991"/>
    <n v="0.31249999999999994"/>
  </r>
  <r>
    <n v="1917"/>
    <s v="CA-2017-124597"/>
    <x v="504"/>
    <d v="2017-05-05T00:00:00"/>
    <x v="1"/>
    <s v="AS-10630"/>
    <s v="Ann Steele"/>
    <x v="2"/>
    <s v="United States"/>
    <s v="Boynton Beach"/>
    <s v="Florida"/>
    <n v="33437"/>
    <x v="0"/>
    <s v="OFF-LA-10001569"/>
    <x v="1"/>
    <x v="2"/>
    <s v="Avery 499"/>
    <n v="11.952000000000002"/>
    <n v="3"/>
    <n v="0.2"/>
    <n v="3.8843999999999994"/>
    <n v="0.3249999999999999"/>
  </r>
  <r>
    <n v="1918"/>
    <s v="CA-2015-105634"/>
    <x v="627"/>
    <d v="2015-11-14T00:00:00"/>
    <x v="1"/>
    <s v="HA-14905"/>
    <s v="Helen Abelman"/>
    <x v="0"/>
    <s v="United States"/>
    <s v="Franklin"/>
    <s v="Massachusetts"/>
    <n v="2038"/>
    <x v="3"/>
    <s v="OFF-AR-10001573"/>
    <x v="1"/>
    <x v="6"/>
    <s v="American Pencil"/>
    <n v="11.65"/>
    <n v="5"/>
    <n v="0"/>
    <n v="3.3784999999999989"/>
    <n v="0.28999999999999992"/>
  </r>
  <r>
    <n v="1919"/>
    <s v="CA-2015-123673"/>
    <x v="628"/>
    <d v="2015-11-01T00:00:00"/>
    <x v="0"/>
    <s v="CH-12070"/>
    <s v="Cathy Hwang"/>
    <x v="2"/>
    <s v="United States"/>
    <s v="Detroit"/>
    <s v="Michigan"/>
    <n v="48227"/>
    <x v="2"/>
    <s v="TEC-PH-10001809"/>
    <x v="2"/>
    <x v="7"/>
    <s v="Panasonic KX T7736-B Digital phone"/>
    <n v="299.89999999999998"/>
    <n v="2"/>
    <n v="0"/>
    <n v="74.974999999999994"/>
    <n v="0.25"/>
  </r>
  <r>
    <n v="1920"/>
    <s v="US-2017-111423"/>
    <x v="629"/>
    <d v="2017-08-19T00:00:00"/>
    <x v="2"/>
    <s v="EH-13765"/>
    <s v="Edward Hooks"/>
    <x v="1"/>
    <s v="United States"/>
    <s v="Watertown"/>
    <s v="New York"/>
    <n v="13601"/>
    <x v="3"/>
    <s v="OFF-BI-10003091"/>
    <x v="1"/>
    <x v="8"/>
    <s v="GBC DocuBind TL200 Manual Binding Machine"/>
    <n v="895.92"/>
    <n v="5"/>
    <n v="0.2"/>
    <n v="302.37299999999993"/>
    <n v="0.33749999999999997"/>
  </r>
  <r>
    <n v="1921"/>
    <s v="US-2017-111423"/>
    <x v="629"/>
    <d v="2017-08-19T00:00:00"/>
    <x v="2"/>
    <s v="EH-13765"/>
    <s v="Edward Hooks"/>
    <x v="1"/>
    <s v="United States"/>
    <s v="Watertown"/>
    <s v="New York"/>
    <n v="13601"/>
    <x v="3"/>
    <s v="FUR-CH-10003981"/>
    <x v="0"/>
    <x v="1"/>
    <s v="Global Commerce Series Low-Back Swivel/Tilt Chairs"/>
    <n v="462.56400000000002"/>
    <n v="2"/>
    <n v="0.1"/>
    <n v="97.652399999999943"/>
    <n v="0.21111111111111097"/>
  </r>
  <r>
    <n v="1922"/>
    <s v="CA-2015-125178"/>
    <x v="292"/>
    <d v="2015-10-09T00:00:00"/>
    <x v="1"/>
    <s v="MZ-17515"/>
    <s v="Mary Zewe"/>
    <x v="1"/>
    <s v="United States"/>
    <s v="Reading"/>
    <s v="Pennsylvania"/>
    <n v="19601"/>
    <x v="3"/>
    <s v="OFF-ST-10002562"/>
    <x v="1"/>
    <x v="4"/>
    <s v="Staple magnet"/>
    <n v="15.008000000000003"/>
    <n v="2"/>
    <n v="0.2"/>
    <n v="1.5007999999999999"/>
    <n v="9.9999999999999978E-2"/>
  </r>
  <r>
    <n v="1923"/>
    <s v="CA-2016-156685"/>
    <x v="630"/>
    <d v="2016-07-10T00:00:00"/>
    <x v="0"/>
    <s v="SC-20230"/>
    <s v="Scot Coram"/>
    <x v="1"/>
    <s v="United States"/>
    <s v="Arlington"/>
    <s v="Texas"/>
    <n v="76017"/>
    <x v="2"/>
    <s v="TEC-PH-10004345"/>
    <x v="2"/>
    <x v="7"/>
    <s v="Cisco SPA 502G IP Phone"/>
    <n v="863.6400000000001"/>
    <n v="9"/>
    <n v="0.2"/>
    <n v="107.95499999999998"/>
    <n v="0.12499999999999997"/>
  </r>
  <r>
    <n v="1924"/>
    <s v="CA-2016-156685"/>
    <x v="630"/>
    <d v="2016-07-10T00:00:00"/>
    <x v="0"/>
    <s v="SC-20230"/>
    <s v="Scot Coram"/>
    <x v="1"/>
    <s v="United States"/>
    <s v="Arlington"/>
    <s v="Texas"/>
    <n v="76017"/>
    <x v="2"/>
    <s v="OFF-AR-10000588"/>
    <x v="1"/>
    <x v="6"/>
    <s v="Newell 345"/>
    <n v="47.616"/>
    <n v="3"/>
    <n v="0.2"/>
    <n v="3.571200000000001"/>
    <n v="7.5000000000000025E-2"/>
  </r>
  <r>
    <n v="1925"/>
    <s v="CA-2017-126865"/>
    <x v="256"/>
    <d v="2017-12-07T00:00:00"/>
    <x v="0"/>
    <s v="NP-18325"/>
    <s v="Naresj Patel"/>
    <x v="0"/>
    <s v="United States"/>
    <s v="San Diego"/>
    <s v="California"/>
    <n v="92024"/>
    <x v="1"/>
    <s v="OFF-PA-10003039"/>
    <x v="1"/>
    <x v="10"/>
    <s v="Xerox 1960"/>
    <n v="92.94"/>
    <n v="3"/>
    <n v="0"/>
    <n v="41.822999999999993"/>
    <n v="0.44999999999999996"/>
  </r>
  <r>
    <n v="1926"/>
    <s v="CA-2017-102834"/>
    <x v="631"/>
    <d v="2017-03-13T00:00:00"/>
    <x v="1"/>
    <s v="LW-16990"/>
    <s v="Lindsay Williams"/>
    <x v="1"/>
    <s v="United States"/>
    <s v="San Francisco"/>
    <s v="California"/>
    <n v="94110"/>
    <x v="1"/>
    <s v="TEC-AC-10001908"/>
    <x v="2"/>
    <x v="11"/>
    <s v="Logitech Wireless Headset h800"/>
    <n v="199.98"/>
    <n v="2"/>
    <n v="0"/>
    <n v="69.992999999999995"/>
    <n v="0.35"/>
  </r>
  <r>
    <n v="1927"/>
    <s v="US-2016-139710"/>
    <x v="632"/>
    <d v="2016-06-15T00:00:00"/>
    <x v="1"/>
    <s v="GM-14680"/>
    <s v="Greg Matthias"/>
    <x v="0"/>
    <s v="United States"/>
    <s v="Los Angeles"/>
    <s v="California"/>
    <n v="90045"/>
    <x v="1"/>
    <s v="TEC-PH-10001198"/>
    <x v="2"/>
    <x v="7"/>
    <s v="Avaya 4621SW VoIP phone"/>
    <n v="177.48000000000002"/>
    <n v="3"/>
    <n v="0.2"/>
    <n v="19.966499999999982"/>
    <n v="0.11249999999999989"/>
  </r>
  <r>
    <n v="1928"/>
    <s v="CA-2017-121538"/>
    <x v="354"/>
    <d v="2017-12-01T00:00:00"/>
    <x v="2"/>
    <s v="RH-19495"/>
    <s v="Rick Hansen"/>
    <x v="0"/>
    <s v="United States"/>
    <s v="Denver"/>
    <s v="Colorado"/>
    <n v="80219"/>
    <x v="1"/>
    <s v="OFF-PA-10004071"/>
    <x v="1"/>
    <x v="10"/>
    <s v="Eaton Premium Continuous-Feed Paper, 25% Cotton, Letter Size, White, 1000 Shts/Box"/>
    <n v="88.768000000000001"/>
    <n v="2"/>
    <n v="0.2"/>
    <n v="31.068799999999996"/>
    <n v="0.35"/>
  </r>
  <r>
    <n v="1929"/>
    <s v="US-2017-101539"/>
    <x v="633"/>
    <d v="2017-03-18T00:00:00"/>
    <x v="0"/>
    <s v="VM-21685"/>
    <s v="Valerie Mitchum"/>
    <x v="2"/>
    <s v="United States"/>
    <s v="Seattle"/>
    <s v="Washington"/>
    <n v="98105"/>
    <x v="1"/>
    <s v="OFF-PA-10001972"/>
    <x v="1"/>
    <x v="10"/>
    <s v="Xerox 214"/>
    <n v="6.48"/>
    <n v="1"/>
    <n v="0"/>
    <n v="3.1104000000000003"/>
    <n v="0.48000000000000004"/>
  </r>
  <r>
    <n v="1930"/>
    <s v="US-2017-101539"/>
    <x v="633"/>
    <d v="2017-03-18T00:00:00"/>
    <x v="0"/>
    <s v="VM-21685"/>
    <s v="Valerie Mitchum"/>
    <x v="2"/>
    <s v="United States"/>
    <s v="Seattle"/>
    <s v="Washington"/>
    <n v="98105"/>
    <x v="1"/>
    <s v="OFF-ST-10004180"/>
    <x v="1"/>
    <x v="4"/>
    <s v="Safco Commercial Shelving"/>
    <n v="46.51"/>
    <n v="1"/>
    <n v="0"/>
    <n v="1.8603999999999985"/>
    <n v="3.9999999999999966E-2"/>
  </r>
  <r>
    <n v="1931"/>
    <s v="US-2017-101539"/>
    <x v="633"/>
    <d v="2017-03-18T00:00:00"/>
    <x v="0"/>
    <s v="VM-21685"/>
    <s v="Valerie Mitchum"/>
    <x v="2"/>
    <s v="United States"/>
    <s v="Seattle"/>
    <s v="Washington"/>
    <n v="98105"/>
    <x v="1"/>
    <s v="TEC-PH-10004165"/>
    <x v="2"/>
    <x v="7"/>
    <s v="Mitel MiVoice 5330e IP Phone"/>
    <n v="659.97600000000011"/>
    <n v="3"/>
    <n v="0.2"/>
    <n v="49.498199999999969"/>
    <n v="7.4999999999999942E-2"/>
  </r>
  <r>
    <n v="1932"/>
    <s v="CA-2016-152121"/>
    <x v="581"/>
    <d v="2016-11-29T00:00:00"/>
    <x v="0"/>
    <s v="CC-12670"/>
    <s v="Craig Carreira"/>
    <x v="0"/>
    <s v="United States"/>
    <s v="Scottsdale"/>
    <s v="Arizona"/>
    <n v="85254"/>
    <x v="1"/>
    <s v="TEC-PH-10002483"/>
    <x v="2"/>
    <x v="7"/>
    <s v="Motorola Moto X"/>
    <n v="271.99200000000002"/>
    <n v="1"/>
    <n v="0.2"/>
    <n v="23.799300000000002"/>
    <n v="8.7500000000000008E-2"/>
  </r>
  <r>
    <n v="1933"/>
    <s v="CA-2017-161200"/>
    <x v="634"/>
    <d v="2017-08-10T00:00:00"/>
    <x v="0"/>
    <s v="SV-20365"/>
    <s v="Seth Vernon"/>
    <x v="0"/>
    <s v="United States"/>
    <s v="Lafayette"/>
    <s v="Louisiana"/>
    <n v="70506"/>
    <x v="0"/>
    <s v="FUR-BO-10000468"/>
    <x v="0"/>
    <x v="0"/>
    <s v="O'Sullivan 2-Shelf Heavy-Duty Bookcases"/>
    <n v="145.74"/>
    <n v="3"/>
    <n v="0"/>
    <n v="23.318400000000011"/>
    <n v="0.16000000000000006"/>
  </r>
  <r>
    <n v="1934"/>
    <s v="CA-2017-161200"/>
    <x v="634"/>
    <d v="2017-08-10T00:00:00"/>
    <x v="0"/>
    <s v="SV-20365"/>
    <s v="Seth Vernon"/>
    <x v="0"/>
    <s v="United States"/>
    <s v="Lafayette"/>
    <s v="Louisiana"/>
    <n v="70506"/>
    <x v="0"/>
    <s v="FUR-FU-10001706"/>
    <x v="0"/>
    <x v="5"/>
    <s v="Longer-Life Soft White Bulbs"/>
    <n v="15.4"/>
    <n v="5"/>
    <n v="0"/>
    <n v="7.3919999999999995"/>
    <n v="0.47999999999999993"/>
  </r>
  <r>
    <n v="1935"/>
    <s v="CA-2017-101245"/>
    <x v="344"/>
    <d v="2017-12-03T00:00:00"/>
    <x v="1"/>
    <s v="LW-16990"/>
    <s v="Lindsay Williams"/>
    <x v="1"/>
    <s v="United States"/>
    <s v="San Francisco"/>
    <s v="California"/>
    <n v="94109"/>
    <x v="1"/>
    <s v="OFF-PA-10003129"/>
    <x v="1"/>
    <x v="10"/>
    <s v="Tops White Computer Printout Paper"/>
    <n v="244.54999999999998"/>
    <n v="5"/>
    <n v="0"/>
    <n v="114.93849999999998"/>
    <n v="0.46999999999999992"/>
  </r>
  <r>
    <n v="1936"/>
    <s v="CA-2017-101245"/>
    <x v="344"/>
    <d v="2017-12-03T00:00:00"/>
    <x v="1"/>
    <s v="LW-16990"/>
    <s v="Lindsay Williams"/>
    <x v="1"/>
    <s v="United States"/>
    <s v="San Francisco"/>
    <s v="California"/>
    <n v="94109"/>
    <x v="1"/>
    <s v="TEC-AC-10001284"/>
    <x v="2"/>
    <x v="11"/>
    <s v="Enermax Briskie RF Wireless Keyboard and Mouse Combo"/>
    <n v="166.16"/>
    <n v="8"/>
    <n v="0"/>
    <n v="59.817599999999999"/>
    <n v="0.36"/>
  </r>
  <r>
    <n v="1937"/>
    <s v="CA-2015-141768"/>
    <x v="442"/>
    <d v="2015-05-27T00:00:00"/>
    <x v="0"/>
    <s v="NP-18685"/>
    <s v="Nora Pelletier"/>
    <x v="2"/>
    <s v="United States"/>
    <s v="San Francisco"/>
    <s v="California"/>
    <n v="94109"/>
    <x v="1"/>
    <s v="FUR-FU-10002268"/>
    <x v="0"/>
    <x v="5"/>
    <s v="Ultra Door Push Plate"/>
    <n v="14.73"/>
    <n v="3"/>
    <n v="0"/>
    <n v="4.8608999999999991"/>
    <n v="0.3299999999999999"/>
  </r>
  <r>
    <n v="1938"/>
    <s v="CA-2016-112109"/>
    <x v="630"/>
    <d v="2016-07-12T00:00:00"/>
    <x v="1"/>
    <s v="JE-15715"/>
    <s v="Joe Elijah"/>
    <x v="0"/>
    <s v="United States"/>
    <s v="Broomfield"/>
    <s v="Colorado"/>
    <n v="80020"/>
    <x v="1"/>
    <s v="OFF-BI-10002082"/>
    <x v="1"/>
    <x v="8"/>
    <s v="GBC Twin Loop Wire Binding Elements"/>
    <n v="19.968000000000004"/>
    <n v="2"/>
    <n v="0.7"/>
    <n v="-13.311999999999998"/>
    <n v="-0.66666666666666641"/>
  </r>
  <r>
    <n v="1939"/>
    <s v="CA-2016-112109"/>
    <x v="630"/>
    <d v="2016-07-12T00:00:00"/>
    <x v="1"/>
    <s v="JE-15715"/>
    <s v="Joe Elijah"/>
    <x v="0"/>
    <s v="United States"/>
    <s v="Broomfield"/>
    <s v="Colorado"/>
    <n v="80020"/>
    <x v="1"/>
    <s v="OFF-ST-10001505"/>
    <x v="1"/>
    <x v="4"/>
    <s v="Perma STOR-ALL Hanging File Box, 13 1/8&quot;W x 12 1/4&quot;D x 10 1/2&quot;H"/>
    <n v="33.488000000000007"/>
    <n v="7"/>
    <n v="0.2"/>
    <n v="-1.2558000000000051"/>
    <n v="-3.7500000000000144E-2"/>
  </r>
  <r>
    <n v="1940"/>
    <s v="CA-2016-112109"/>
    <x v="630"/>
    <d v="2016-07-12T00:00:00"/>
    <x v="1"/>
    <s v="JE-15715"/>
    <s v="Joe Elijah"/>
    <x v="0"/>
    <s v="United States"/>
    <s v="Broomfield"/>
    <s v="Colorado"/>
    <n v="80020"/>
    <x v="1"/>
    <s v="OFF-BI-10001634"/>
    <x v="1"/>
    <x v="8"/>
    <s v="Wilson Jones Active Use Binders"/>
    <n v="8.7360000000000024"/>
    <n v="4"/>
    <n v="0.7"/>
    <n v="-6.1151999999999997"/>
    <n v="-0.69999999999999973"/>
  </r>
  <r>
    <n v="1941"/>
    <s v="CA-2016-112109"/>
    <x v="630"/>
    <d v="2016-07-12T00:00:00"/>
    <x v="1"/>
    <s v="JE-15715"/>
    <s v="Joe Elijah"/>
    <x v="0"/>
    <s v="United States"/>
    <s v="Broomfield"/>
    <s v="Colorado"/>
    <n v="80020"/>
    <x v="1"/>
    <s v="FUR-CH-10004287"/>
    <x v="0"/>
    <x v="1"/>
    <s v="SAFCO Arco Folding Chair"/>
    <n v="662.88"/>
    <n v="3"/>
    <n v="0.2"/>
    <n v="74.573999999999955"/>
    <n v="0.11249999999999993"/>
  </r>
  <r>
    <n v="1942"/>
    <s v="CA-2017-144064"/>
    <x v="635"/>
    <d v="2017-09-01T00:00:00"/>
    <x v="2"/>
    <s v="CP-12085"/>
    <s v="Cathy Prescott"/>
    <x v="1"/>
    <s v="United States"/>
    <s v="Quincy"/>
    <s v="Illinois"/>
    <n v="62301"/>
    <x v="2"/>
    <s v="OFF-LA-10004544"/>
    <x v="1"/>
    <x v="2"/>
    <s v="Avery 505"/>
    <n v="47.360000000000007"/>
    <n v="4"/>
    <n v="0.2"/>
    <n v="17.759999999999998"/>
    <n v="0.37499999999999989"/>
  </r>
  <r>
    <n v="1943"/>
    <s v="CA-2017-144064"/>
    <x v="635"/>
    <d v="2017-09-01T00:00:00"/>
    <x v="2"/>
    <s v="CP-12085"/>
    <s v="Cathy Prescott"/>
    <x v="1"/>
    <s v="United States"/>
    <s v="Quincy"/>
    <s v="Illinois"/>
    <n v="62301"/>
    <x v="2"/>
    <s v="OFF-ST-10004507"/>
    <x v="1"/>
    <x v="4"/>
    <s v="Advantus Rolling Storage Box"/>
    <n v="27.439999999999998"/>
    <n v="2"/>
    <n v="0.2"/>
    <n v="2.4009999999999998"/>
    <n v="8.7499999999999994E-2"/>
  </r>
  <r>
    <n v="1944"/>
    <s v="CA-2017-144064"/>
    <x v="635"/>
    <d v="2017-09-01T00:00:00"/>
    <x v="2"/>
    <s v="CP-12085"/>
    <s v="Cathy Prescott"/>
    <x v="1"/>
    <s v="United States"/>
    <s v="Quincy"/>
    <s v="Illinois"/>
    <n v="62301"/>
    <x v="2"/>
    <s v="OFF-BI-10002012"/>
    <x v="1"/>
    <x v="8"/>
    <s v="Wilson Jones Easy Flow II Sheet Lifters"/>
    <n v="3.2399999999999993"/>
    <n v="9"/>
    <n v="0.8"/>
    <n v="-5.1840000000000011"/>
    <n v="-1.6000000000000008"/>
  </r>
  <r>
    <n v="1945"/>
    <s v="CA-2016-108581"/>
    <x v="23"/>
    <d v="2016-06-26T00:00:00"/>
    <x v="1"/>
    <s v="EA-14035"/>
    <s v="Erin Ashbrook"/>
    <x v="1"/>
    <s v="United States"/>
    <s v="Carrollton"/>
    <s v="Texas"/>
    <n v="75007"/>
    <x v="2"/>
    <s v="TEC-AC-10001109"/>
    <x v="2"/>
    <x v="11"/>
    <s v="Logitech Trackman Marble Mouse"/>
    <n v="95.968000000000004"/>
    <n v="4"/>
    <n v="0.2"/>
    <n v="26.391200000000001"/>
    <n v="0.27500000000000002"/>
  </r>
  <r>
    <n v="1946"/>
    <s v="CA-2016-108581"/>
    <x v="23"/>
    <d v="2016-06-26T00:00:00"/>
    <x v="1"/>
    <s v="EA-14035"/>
    <s v="Erin Ashbrook"/>
    <x v="1"/>
    <s v="United States"/>
    <s v="Carrollton"/>
    <s v="Texas"/>
    <n v="75007"/>
    <x v="2"/>
    <s v="OFF-PA-10000809"/>
    <x v="1"/>
    <x v="10"/>
    <s v="Xerox 206"/>
    <n v="10.368000000000002"/>
    <n v="2"/>
    <n v="0.2"/>
    <n v="3.6288"/>
    <n v="0.34999999999999992"/>
  </r>
  <r>
    <n v="1947"/>
    <s v="CA-2017-157987"/>
    <x v="264"/>
    <d v="2017-09-06T00:00:00"/>
    <x v="1"/>
    <s v="AC-10615"/>
    <s v="Ann Chong"/>
    <x v="1"/>
    <s v="United States"/>
    <s v="New York City"/>
    <s v="New York"/>
    <n v="10009"/>
    <x v="3"/>
    <s v="OFF-AR-10000658"/>
    <x v="1"/>
    <x v="6"/>
    <s v="Newell 324"/>
    <n v="23.1"/>
    <n v="2"/>
    <n v="0"/>
    <n v="6.468"/>
    <n v="0.27999999999999997"/>
  </r>
  <r>
    <n v="1948"/>
    <s v="CA-2017-157987"/>
    <x v="264"/>
    <d v="2017-09-06T00:00:00"/>
    <x v="1"/>
    <s v="AC-10615"/>
    <s v="Ann Chong"/>
    <x v="1"/>
    <s v="United States"/>
    <s v="New York City"/>
    <s v="New York"/>
    <n v="10009"/>
    <x v="3"/>
    <s v="FUR-FU-10001196"/>
    <x v="0"/>
    <x v="5"/>
    <s v="DAX Cubicle Frames - 8x10"/>
    <n v="11.54"/>
    <n v="2"/>
    <n v="0"/>
    <n v="3.4619999999999997"/>
    <n v="0.3"/>
  </r>
  <r>
    <n v="1949"/>
    <s v="CA-2017-157987"/>
    <x v="264"/>
    <d v="2017-09-06T00:00:00"/>
    <x v="1"/>
    <s v="AC-10615"/>
    <s v="Ann Chong"/>
    <x v="1"/>
    <s v="United States"/>
    <s v="New York City"/>
    <s v="New York"/>
    <n v="10009"/>
    <x v="3"/>
    <s v="FUR-TA-10001889"/>
    <x v="0"/>
    <x v="3"/>
    <s v="Bush Advantage Collection Racetrack Conference Table"/>
    <n v="254.52599999999998"/>
    <n v="1"/>
    <n v="0.4"/>
    <n v="-93.3262"/>
    <n v="-0.3666666666666667"/>
  </r>
  <r>
    <n v="1950"/>
    <s v="CA-2017-157987"/>
    <x v="264"/>
    <d v="2017-09-06T00:00:00"/>
    <x v="1"/>
    <s v="AC-10615"/>
    <s v="Ann Chong"/>
    <x v="1"/>
    <s v="United States"/>
    <s v="New York City"/>
    <s v="New York"/>
    <n v="10009"/>
    <x v="3"/>
    <s v="OFF-AP-10000358"/>
    <x v="1"/>
    <x v="9"/>
    <s v="Fellowes Basic Home/Office Series Surge Protectors"/>
    <n v="12.98"/>
    <n v="1"/>
    <n v="0"/>
    <n v="3.7641999999999989"/>
    <n v="0.28999999999999992"/>
  </r>
  <r>
    <n v="1951"/>
    <s v="CA-2017-157987"/>
    <x v="264"/>
    <d v="2017-09-06T00:00:00"/>
    <x v="1"/>
    <s v="AC-10615"/>
    <s v="Ann Chong"/>
    <x v="1"/>
    <s v="United States"/>
    <s v="New York City"/>
    <s v="New York"/>
    <n v="10009"/>
    <x v="3"/>
    <s v="OFF-BI-10004970"/>
    <x v="1"/>
    <x v="8"/>
    <s v="ACCOHIDE 3-Ring Binder, Blue, 1&quot;"/>
    <n v="26.432000000000002"/>
    <n v="8"/>
    <n v="0.2"/>
    <n v="8.9207999999999998"/>
    <n v="0.33749999999999997"/>
  </r>
  <r>
    <n v="1952"/>
    <s v="CA-2017-157987"/>
    <x v="264"/>
    <d v="2017-09-06T00:00:00"/>
    <x v="1"/>
    <s v="AC-10615"/>
    <s v="Ann Chong"/>
    <x v="1"/>
    <s v="United States"/>
    <s v="New York City"/>
    <s v="New York"/>
    <n v="10009"/>
    <x v="3"/>
    <s v="TEC-PH-10003885"/>
    <x v="2"/>
    <x v="7"/>
    <s v="Cisco SPA508G"/>
    <n v="197.96999999999997"/>
    <n v="3"/>
    <n v="0"/>
    <n v="57.41129999999999"/>
    <n v="0.28999999999999998"/>
  </r>
  <r>
    <n v="1953"/>
    <s v="CA-2017-157987"/>
    <x v="264"/>
    <d v="2017-09-06T00:00:00"/>
    <x v="1"/>
    <s v="AC-10615"/>
    <s v="Ann Chong"/>
    <x v="1"/>
    <s v="United States"/>
    <s v="New York City"/>
    <s v="New York"/>
    <n v="10009"/>
    <x v="3"/>
    <s v="OFF-LA-10001641"/>
    <x v="1"/>
    <x v="2"/>
    <s v="Avery 518"/>
    <n v="18.899999999999999"/>
    <n v="6"/>
    <n v="0"/>
    <n v="9.0719999999999992"/>
    <n v="0.48"/>
  </r>
  <r>
    <n v="1954"/>
    <s v="CA-2017-157987"/>
    <x v="264"/>
    <d v="2017-09-06T00:00:00"/>
    <x v="1"/>
    <s v="AC-10615"/>
    <s v="Ann Chong"/>
    <x v="1"/>
    <s v="United States"/>
    <s v="New York City"/>
    <s v="New York"/>
    <n v="10009"/>
    <x v="3"/>
    <s v="FUR-CH-10003379"/>
    <x v="0"/>
    <x v="1"/>
    <s v="Global Commerce Series High-Back Swivel/Tilt Chairs"/>
    <n v="1282.4100000000001"/>
    <n v="5"/>
    <n v="0.1"/>
    <n v="213.73500000000001"/>
    <n v="0.16666666666666666"/>
  </r>
  <r>
    <n v="1955"/>
    <s v="CA-2017-157987"/>
    <x v="264"/>
    <d v="2017-09-06T00:00:00"/>
    <x v="1"/>
    <s v="AC-10615"/>
    <s v="Ann Chong"/>
    <x v="1"/>
    <s v="United States"/>
    <s v="New York City"/>
    <s v="New York"/>
    <n v="10009"/>
    <x v="3"/>
    <s v="OFF-AR-10004582"/>
    <x v="1"/>
    <x v="6"/>
    <s v="BIC Brite Liner Grip Highlighters"/>
    <n v="4.92"/>
    <n v="3"/>
    <n v="0"/>
    <n v="2.2139999999999995"/>
    <n v="0.4499999999999999"/>
  </r>
  <r>
    <n v="1956"/>
    <s v="CA-2017-157987"/>
    <x v="264"/>
    <d v="2017-09-06T00:00:00"/>
    <x v="1"/>
    <s v="AC-10615"/>
    <s v="Ann Chong"/>
    <x v="1"/>
    <s v="United States"/>
    <s v="New York City"/>
    <s v="New York"/>
    <n v="10009"/>
    <x v="3"/>
    <s v="TEC-AC-10002842"/>
    <x v="2"/>
    <x v="11"/>
    <s v="WD My Passport Ultra 2TB Portable External Hard Drive"/>
    <n v="238"/>
    <n v="2"/>
    <n v="0"/>
    <n v="38.080000000000013"/>
    <n v="0.16000000000000006"/>
  </r>
  <r>
    <n v="1957"/>
    <s v="CA-2017-157987"/>
    <x v="264"/>
    <d v="2017-09-06T00:00:00"/>
    <x v="1"/>
    <s v="AC-10615"/>
    <s v="Ann Chong"/>
    <x v="1"/>
    <s v="United States"/>
    <s v="New York City"/>
    <s v="New York"/>
    <n v="10009"/>
    <x v="3"/>
    <s v="TEC-AC-10000109"/>
    <x v="2"/>
    <x v="11"/>
    <s v="Sony Micro Vault Click 16 GB USB 2.0 Flash Drive"/>
    <n v="167.97"/>
    <n v="3"/>
    <n v="0"/>
    <n v="40.31280000000001"/>
    <n v="0.24000000000000007"/>
  </r>
  <r>
    <n v="1958"/>
    <s v="CA-2017-157987"/>
    <x v="264"/>
    <d v="2017-09-06T00:00:00"/>
    <x v="1"/>
    <s v="AC-10615"/>
    <s v="Ann Chong"/>
    <x v="1"/>
    <s v="United States"/>
    <s v="New York City"/>
    <s v="New York"/>
    <n v="10009"/>
    <x v="3"/>
    <s v="OFF-PA-10003893"/>
    <x v="1"/>
    <x v="10"/>
    <s v="Xerox 1962"/>
    <n v="17.12"/>
    <n v="4"/>
    <n v="0"/>
    <n v="7.7039999999999988"/>
    <n v="0.4499999999999999"/>
  </r>
  <r>
    <n v="1959"/>
    <s v="CA-2017-110905"/>
    <x v="18"/>
    <d v="2017-09-15T00:00:00"/>
    <x v="0"/>
    <s v="RW-19690"/>
    <s v="Robert Waldorf"/>
    <x v="0"/>
    <s v="United States"/>
    <s v="Springfield"/>
    <s v="Missouri"/>
    <n v="65807"/>
    <x v="2"/>
    <s v="OFF-BI-10003669"/>
    <x v="1"/>
    <x v="8"/>
    <s v="3M Organizer Strips"/>
    <n v="16.200000000000003"/>
    <n v="3"/>
    <n v="0"/>
    <n v="7.7759999999999998"/>
    <n v="0.47999999999999993"/>
  </r>
  <r>
    <n v="1960"/>
    <s v="CA-2017-110905"/>
    <x v="18"/>
    <d v="2017-09-15T00:00:00"/>
    <x v="0"/>
    <s v="RW-19690"/>
    <s v="Robert Waldorf"/>
    <x v="0"/>
    <s v="United States"/>
    <s v="Springfield"/>
    <s v="Missouri"/>
    <n v="65807"/>
    <x v="2"/>
    <s v="OFF-AP-10004785"/>
    <x v="1"/>
    <x v="9"/>
    <s v="Holmes Replacement Filter for HEPA Air Cleaner, Medium Room"/>
    <n v="33.99"/>
    <n v="3"/>
    <n v="0"/>
    <n v="14.615700000000004"/>
    <n v="0.4300000000000001"/>
  </r>
  <r>
    <n v="1961"/>
    <s v="CA-2017-110905"/>
    <x v="18"/>
    <d v="2017-09-15T00:00:00"/>
    <x v="0"/>
    <s v="RW-19690"/>
    <s v="Robert Waldorf"/>
    <x v="0"/>
    <s v="United States"/>
    <s v="Springfield"/>
    <s v="Missouri"/>
    <n v="65807"/>
    <x v="2"/>
    <s v="TEC-AC-10003023"/>
    <x v="2"/>
    <x v="11"/>
    <s v="Logitech G105 Gaming Keyboard"/>
    <n v="296.84999999999997"/>
    <n v="5"/>
    <n v="0"/>
    <n v="53.432999999999993"/>
    <n v="0.18"/>
  </r>
  <r>
    <n v="1962"/>
    <s v="CA-2017-110905"/>
    <x v="18"/>
    <d v="2017-09-15T00:00:00"/>
    <x v="0"/>
    <s v="RW-19690"/>
    <s v="Robert Waldorf"/>
    <x v="0"/>
    <s v="United States"/>
    <s v="Springfield"/>
    <s v="Missouri"/>
    <n v="65807"/>
    <x v="2"/>
    <s v="TEC-AC-10002217"/>
    <x v="2"/>
    <x v="11"/>
    <s v="Imation Clip USB flash drive - 8 GB"/>
    <n v="112.80000000000001"/>
    <n v="6"/>
    <n v="0"/>
    <n v="6.7680000000000007"/>
    <n v="0.06"/>
  </r>
  <r>
    <n v="1963"/>
    <s v="CA-2017-110905"/>
    <x v="18"/>
    <d v="2017-09-15T00:00:00"/>
    <x v="0"/>
    <s v="RW-19690"/>
    <s v="Robert Waldorf"/>
    <x v="0"/>
    <s v="United States"/>
    <s v="Springfield"/>
    <s v="Missouri"/>
    <n v="65807"/>
    <x v="2"/>
    <s v="OFF-BI-10002954"/>
    <x v="1"/>
    <x v="8"/>
    <s v="Newell 3-Hole Punched Plastic Slotted Magazine Holders for Binders"/>
    <n v="13.71"/>
    <n v="3"/>
    <n v="0"/>
    <n v="6.5808"/>
    <n v="0.48"/>
  </r>
  <r>
    <n v="1964"/>
    <s v="CA-2017-110905"/>
    <x v="18"/>
    <d v="2017-09-15T00:00:00"/>
    <x v="0"/>
    <s v="RW-19690"/>
    <s v="Robert Waldorf"/>
    <x v="0"/>
    <s v="United States"/>
    <s v="Springfield"/>
    <s v="Missouri"/>
    <n v="65807"/>
    <x v="2"/>
    <s v="OFF-PA-10002586"/>
    <x v="1"/>
    <x v="10"/>
    <s v="Xerox 1970"/>
    <n v="24.900000000000002"/>
    <n v="5"/>
    <n v="0"/>
    <n v="11.703000000000001"/>
    <n v="0.47000000000000003"/>
  </r>
  <r>
    <n v="1965"/>
    <s v="CA-2017-110905"/>
    <x v="18"/>
    <d v="2017-09-15T00:00:00"/>
    <x v="0"/>
    <s v="RW-19690"/>
    <s v="Robert Waldorf"/>
    <x v="0"/>
    <s v="United States"/>
    <s v="Springfield"/>
    <s v="Missouri"/>
    <n v="65807"/>
    <x v="2"/>
    <s v="OFF-ST-10000025"/>
    <x v="1"/>
    <x v="4"/>
    <s v="Fellowes Stor/Drawer Steel Plus Storage Drawers"/>
    <n v="286.29000000000002"/>
    <n v="3"/>
    <n v="0"/>
    <n v="17.177399999999977"/>
    <n v="5.9999999999999915E-2"/>
  </r>
  <r>
    <n v="1966"/>
    <s v="CA-2017-110905"/>
    <x v="18"/>
    <d v="2017-09-15T00:00:00"/>
    <x v="0"/>
    <s v="RW-19690"/>
    <s v="Robert Waldorf"/>
    <x v="0"/>
    <s v="United States"/>
    <s v="Springfield"/>
    <s v="Missouri"/>
    <n v="65807"/>
    <x v="2"/>
    <s v="OFF-AP-10003281"/>
    <x v="1"/>
    <x v="9"/>
    <s v="Acco 6 Outlet Guardian Standard Surge Suppressor"/>
    <n v="24.18"/>
    <n v="2"/>
    <n v="0"/>
    <n v="7.2539999999999978"/>
    <n v="0.29999999999999993"/>
  </r>
  <r>
    <n v="1967"/>
    <s v="CA-2017-165841"/>
    <x v="202"/>
    <d v="2017-12-28T00:00:00"/>
    <x v="1"/>
    <s v="DB-13210"/>
    <s v="Dean Braden"/>
    <x v="0"/>
    <s v="United States"/>
    <s v="Paterson"/>
    <s v="New Jersey"/>
    <n v="7501"/>
    <x v="3"/>
    <s v="TEC-PH-10002103"/>
    <x v="2"/>
    <x v="7"/>
    <s v="Jabra SPEAK 410"/>
    <n v="281.96999999999997"/>
    <n v="3"/>
    <n v="0"/>
    <n v="78.951599999999999"/>
    <n v="0.28000000000000003"/>
  </r>
  <r>
    <n v="1968"/>
    <s v="CA-2017-165841"/>
    <x v="202"/>
    <d v="2017-12-28T00:00:00"/>
    <x v="1"/>
    <s v="DB-13210"/>
    <s v="Dean Braden"/>
    <x v="0"/>
    <s v="United States"/>
    <s v="Paterson"/>
    <s v="New Jersey"/>
    <n v="7501"/>
    <x v="3"/>
    <s v="OFF-SU-10000898"/>
    <x v="1"/>
    <x v="14"/>
    <s v="Acme Hot Forged Carbon Steel Scissors with Nickel-Plated Handles, 3 7/8&quot; Cut, 8&quot;L"/>
    <n v="69.5"/>
    <n v="5"/>
    <n v="0"/>
    <n v="20.154999999999994"/>
    <n v="0.28999999999999992"/>
  </r>
  <r>
    <n v="1969"/>
    <s v="CA-2017-165841"/>
    <x v="202"/>
    <d v="2017-12-28T00:00:00"/>
    <x v="1"/>
    <s v="DB-13210"/>
    <s v="Dean Braden"/>
    <x v="0"/>
    <s v="United States"/>
    <s v="Paterson"/>
    <s v="New Jersey"/>
    <n v="7501"/>
    <x v="3"/>
    <s v="OFF-PA-10001144"/>
    <x v="1"/>
    <x v="10"/>
    <s v="Xerox 1913"/>
    <n v="166.44"/>
    <n v="3"/>
    <n v="0"/>
    <n v="79.891199999999998"/>
    <n v="0.48"/>
  </r>
  <r>
    <n v="1970"/>
    <s v="CA-2017-117485"/>
    <x v="397"/>
    <d v="2017-09-29T00:00:00"/>
    <x v="1"/>
    <s v="BD-11320"/>
    <s v="Bill Donatelli"/>
    <x v="0"/>
    <s v="United States"/>
    <s v="Tulsa"/>
    <s v="Oklahoma"/>
    <n v="74133"/>
    <x v="2"/>
    <s v="TEC-AC-10004659"/>
    <x v="2"/>
    <x v="11"/>
    <s v="Imation Secure+ Hardware Encrypted USB 2.0 Flash Drive; 16GB"/>
    <n v="291.95999999999998"/>
    <n v="4"/>
    <n v="0"/>
    <n v="102.18599999999998"/>
    <n v="0.35"/>
  </r>
  <r>
    <n v="1971"/>
    <s v="CA-2017-140242"/>
    <x v="636"/>
    <d v="2017-05-11T00:00:00"/>
    <x v="1"/>
    <s v="ML-17755"/>
    <s v="Max Ludwig"/>
    <x v="2"/>
    <s v="United States"/>
    <s v="Chicago"/>
    <s v="Illinois"/>
    <n v="60623"/>
    <x v="2"/>
    <s v="OFF-AR-10004752"/>
    <x v="1"/>
    <x v="6"/>
    <s v="Blackstonian Pencils"/>
    <n v="6.4080000000000004"/>
    <n v="3"/>
    <n v="0.2"/>
    <n v="0.64079999999999981"/>
    <n v="9.9999999999999964E-2"/>
  </r>
  <r>
    <n v="1972"/>
    <s v="CA-2017-140242"/>
    <x v="636"/>
    <d v="2017-05-11T00:00:00"/>
    <x v="1"/>
    <s v="ML-17755"/>
    <s v="Max Ludwig"/>
    <x v="2"/>
    <s v="United States"/>
    <s v="Chicago"/>
    <s v="Illinois"/>
    <n v="60623"/>
    <x v="2"/>
    <s v="TEC-AC-10004659"/>
    <x v="2"/>
    <x v="11"/>
    <s v="Imation Secure+ Hardware Encrypted USB 2.0 Flash Drive; 16GB"/>
    <n v="408.74399999999997"/>
    <n v="7"/>
    <n v="0.2"/>
    <n v="76.639499999999984"/>
    <n v="0.18749999999999997"/>
  </r>
  <r>
    <n v="1973"/>
    <s v="CA-2014-148950"/>
    <x v="637"/>
    <d v="2014-12-19T00:00:00"/>
    <x v="1"/>
    <s v="JD-16015"/>
    <s v="Joy Daniels"/>
    <x v="0"/>
    <s v="United States"/>
    <s v="Chicago"/>
    <s v="Illinois"/>
    <n v="60610"/>
    <x v="2"/>
    <s v="OFF-BI-10001249"/>
    <x v="1"/>
    <x v="8"/>
    <s v="Avery Heavy-Duty EZD View Binder with Locking Rings"/>
    <n v="5.1039999999999992"/>
    <n v="4"/>
    <n v="0.8"/>
    <n v="-8.6768000000000018"/>
    <n v="-1.7000000000000006"/>
  </r>
  <r>
    <n v="1974"/>
    <s v="CA-2014-148950"/>
    <x v="637"/>
    <d v="2014-12-19T00:00:00"/>
    <x v="1"/>
    <s v="JD-16015"/>
    <s v="Joy Daniels"/>
    <x v="0"/>
    <s v="United States"/>
    <s v="Chicago"/>
    <s v="Illinois"/>
    <n v="60610"/>
    <x v="2"/>
    <s v="OFF-FA-10003059"/>
    <x v="1"/>
    <x v="13"/>
    <s v="Assorted Color Push Pins"/>
    <n v="2.8960000000000004"/>
    <n v="2"/>
    <n v="0.2"/>
    <n v="0.4705999999999998"/>
    <n v="0.16249999999999992"/>
  </r>
  <r>
    <n v="1975"/>
    <s v="CA-2014-148950"/>
    <x v="637"/>
    <d v="2014-12-19T00:00:00"/>
    <x v="1"/>
    <s v="JD-16015"/>
    <s v="Joy Daniels"/>
    <x v="0"/>
    <s v="United States"/>
    <s v="Chicago"/>
    <s v="Illinois"/>
    <n v="60610"/>
    <x v="2"/>
    <s v="TEC-AC-10002718"/>
    <x v="2"/>
    <x v="11"/>
    <s v="Belkin Standard 104 key USB Keyboard"/>
    <n v="35.016000000000005"/>
    <n v="3"/>
    <n v="0.2"/>
    <n v="-2.188500000000003"/>
    <n v="-6.2500000000000069E-2"/>
  </r>
  <r>
    <n v="1976"/>
    <s v="CA-2014-110408"/>
    <x v="638"/>
    <d v="2014-10-20T00:00:00"/>
    <x v="0"/>
    <s v="AS-10225"/>
    <s v="Alan Schoenberger"/>
    <x v="1"/>
    <s v="United States"/>
    <s v="Montgomery"/>
    <s v="Alabama"/>
    <n v="36116"/>
    <x v="0"/>
    <s v="OFF-ST-10001522"/>
    <x v="1"/>
    <x v="4"/>
    <s v="Gould Plastics 18-Pocket Panel Bin, 34w x 5-1/4d x 20-1/2h"/>
    <n v="275.96999999999997"/>
    <n v="3"/>
    <n v="0"/>
    <n v="11.038799999999981"/>
    <n v="3.9999999999999931E-2"/>
  </r>
  <r>
    <n v="1977"/>
    <s v="CA-2014-110408"/>
    <x v="638"/>
    <d v="2014-10-20T00:00:00"/>
    <x v="0"/>
    <s v="AS-10225"/>
    <s v="Alan Schoenberger"/>
    <x v="1"/>
    <s v="United States"/>
    <s v="Montgomery"/>
    <s v="Alabama"/>
    <n v="36116"/>
    <x v="0"/>
    <s v="TEC-PH-10002352"/>
    <x v="2"/>
    <x v="7"/>
    <s v="Avaya IP Phone 1140E VoIP phone"/>
    <n v="1394.95"/>
    <n v="5"/>
    <n v="0"/>
    <n v="362.68699999999995"/>
    <n v="0.25999999999999995"/>
  </r>
  <r>
    <n v="1978"/>
    <s v="CA-2014-110408"/>
    <x v="638"/>
    <d v="2014-10-20T00:00:00"/>
    <x v="0"/>
    <s v="AS-10225"/>
    <s v="Alan Schoenberger"/>
    <x v="1"/>
    <s v="United States"/>
    <s v="Montgomery"/>
    <s v="Alabama"/>
    <n v="36116"/>
    <x v="0"/>
    <s v="FUR-CH-10003774"/>
    <x v="0"/>
    <x v="1"/>
    <s v="Global Wood Trimmed Manager's Task Chair, Khaki"/>
    <n v="545.88"/>
    <n v="6"/>
    <n v="0"/>
    <n v="70.964399999999983"/>
    <n v="0.12999999999999998"/>
  </r>
  <r>
    <n v="1979"/>
    <s v="CA-2015-109939"/>
    <x v="412"/>
    <d v="2015-05-12T00:00:00"/>
    <x v="1"/>
    <s v="AA-10375"/>
    <s v="Allen Armold"/>
    <x v="0"/>
    <s v="United States"/>
    <s v="Salem"/>
    <s v="Oregon"/>
    <n v="97301"/>
    <x v="1"/>
    <s v="OFF-AR-10000127"/>
    <x v="1"/>
    <x v="6"/>
    <s v="Newell 321"/>
    <n v="5.2480000000000002"/>
    <n v="2"/>
    <n v="0.2"/>
    <n v="0.59039999999999915"/>
    <n v="0.11249999999999984"/>
  </r>
  <r>
    <n v="1980"/>
    <s v="CA-2016-112669"/>
    <x v="167"/>
    <d v="2016-04-14T00:00:00"/>
    <x v="3"/>
    <s v="KT-16465"/>
    <s v="Kean Takahito"/>
    <x v="0"/>
    <s v="United States"/>
    <s v="Glendale"/>
    <s v="Arizona"/>
    <n v="85301"/>
    <x v="1"/>
    <s v="FUR-CH-10004086"/>
    <x v="0"/>
    <x v="1"/>
    <s v="Hon 4070 Series Pagoda Armless Upholstered Stacking Chairs"/>
    <n v="933.53600000000006"/>
    <n v="4"/>
    <n v="0.2"/>
    <n v="105.02279999999996"/>
    <n v="0.11249999999999995"/>
  </r>
  <r>
    <n v="1981"/>
    <s v="CA-2016-112669"/>
    <x v="167"/>
    <d v="2016-04-14T00:00:00"/>
    <x v="3"/>
    <s v="KT-16465"/>
    <s v="Kean Takahito"/>
    <x v="0"/>
    <s v="United States"/>
    <s v="Glendale"/>
    <s v="Arizona"/>
    <n v="85301"/>
    <x v="1"/>
    <s v="OFF-ST-10001228"/>
    <x v="1"/>
    <x v="4"/>
    <s v="Fellowes Personal Hanging Folder Files, Navy"/>
    <n v="42.975999999999999"/>
    <n v="4"/>
    <n v="0.2"/>
    <n v="4.2976000000000028"/>
    <n v="0.10000000000000006"/>
  </r>
  <r>
    <n v="1982"/>
    <s v="CA-2015-119592"/>
    <x v="639"/>
    <d v="2015-12-16T00:00:00"/>
    <x v="0"/>
    <s v="MM-18280"/>
    <s v="Muhammed MacIntyre"/>
    <x v="1"/>
    <s v="United States"/>
    <s v="Columbus"/>
    <s v="Georgia"/>
    <n v="31907"/>
    <x v="0"/>
    <s v="OFF-BI-10004187"/>
    <x v="1"/>
    <x v="8"/>
    <s v="3-ring staple pack"/>
    <n v="3.76"/>
    <n v="2"/>
    <n v="0"/>
    <n v="1.8047999999999997"/>
    <n v="0.48"/>
  </r>
  <r>
    <n v="1983"/>
    <s v="CA-2014-122749"/>
    <x v="640"/>
    <d v="2014-12-09T00:00:00"/>
    <x v="1"/>
    <s v="NG-18430"/>
    <s v="Nathan Gelder"/>
    <x v="0"/>
    <s v="United States"/>
    <s v="Oklahoma City"/>
    <s v="Oklahoma"/>
    <n v="73120"/>
    <x v="2"/>
    <s v="TEC-PH-10003811"/>
    <x v="2"/>
    <x v="7"/>
    <s v="Jabra Supreme Plus Driver Edition Headset"/>
    <n v="479.96"/>
    <n v="4"/>
    <n v="0"/>
    <n v="134.3888"/>
    <n v="0.28000000000000003"/>
  </r>
  <r>
    <n v="1984"/>
    <s v="CA-2014-164721"/>
    <x v="641"/>
    <d v="2014-11-27T00:00:00"/>
    <x v="0"/>
    <s v="LW-16825"/>
    <s v="Laurel Workman"/>
    <x v="1"/>
    <s v="United States"/>
    <s v="Brentwood"/>
    <s v="California"/>
    <n v="94513"/>
    <x v="1"/>
    <s v="OFF-AP-10000240"/>
    <x v="1"/>
    <x v="9"/>
    <s v="Belkin F9G930V10-GRY 9 Outlet Surge"/>
    <n v="320.88"/>
    <n v="6"/>
    <n v="0"/>
    <n v="93.055199999999957"/>
    <n v="0.28999999999999987"/>
  </r>
  <r>
    <n v="1985"/>
    <s v="CA-2014-164721"/>
    <x v="641"/>
    <d v="2014-11-27T00:00:00"/>
    <x v="0"/>
    <s v="LW-16825"/>
    <s v="Laurel Workman"/>
    <x v="1"/>
    <s v="United States"/>
    <s v="Brentwood"/>
    <s v="California"/>
    <n v="94513"/>
    <x v="1"/>
    <s v="FUR-FU-10001940"/>
    <x v="0"/>
    <x v="5"/>
    <s v="Staple-based wall hangings"/>
    <n v="23.88"/>
    <n v="3"/>
    <n v="0"/>
    <n v="10.507200000000001"/>
    <n v="0.44000000000000006"/>
  </r>
  <r>
    <n v="1986"/>
    <s v="CA-2014-164721"/>
    <x v="641"/>
    <d v="2014-11-27T00:00:00"/>
    <x v="0"/>
    <s v="LW-16825"/>
    <s v="Laurel Workman"/>
    <x v="1"/>
    <s v="United States"/>
    <s v="Brentwood"/>
    <s v="California"/>
    <n v="94513"/>
    <x v="1"/>
    <s v="OFF-PA-10000575"/>
    <x v="1"/>
    <x v="10"/>
    <s v="Wirebound Message Books, Four 2 3/4 x 5 White Forms per Page"/>
    <n v="26.76"/>
    <n v="4"/>
    <n v="0"/>
    <n v="12.3096"/>
    <n v="0.45999999999999996"/>
  </r>
  <r>
    <n v="1987"/>
    <s v="CA-2016-147417"/>
    <x v="197"/>
    <d v="2016-07-27T00:00:00"/>
    <x v="2"/>
    <s v="CB-12415"/>
    <s v="Christy Brittain"/>
    <x v="0"/>
    <s v="United States"/>
    <s v="Columbus"/>
    <s v="Ohio"/>
    <n v="43229"/>
    <x v="3"/>
    <s v="TEC-CO-10001449"/>
    <x v="2"/>
    <x v="16"/>
    <s v="Hewlett Packard LaserJet 3310 Copier"/>
    <n v="1439.9759999999999"/>
    <n v="4"/>
    <n v="0.4"/>
    <n v="191.99680000000001"/>
    <n v="0.13333333333333336"/>
  </r>
  <r>
    <n v="1988"/>
    <s v="CA-2015-127509"/>
    <x v="529"/>
    <d v="2015-11-13T00:00:00"/>
    <x v="1"/>
    <s v="AS-10090"/>
    <s v="Adam Shillingsburg"/>
    <x v="0"/>
    <s v="United States"/>
    <s v="Springfield"/>
    <s v="Missouri"/>
    <n v="65807"/>
    <x v="2"/>
    <s v="OFF-BI-10002393"/>
    <x v="1"/>
    <x v="8"/>
    <s v="Binder Posts"/>
    <n v="17.22"/>
    <n v="3"/>
    <n v="0"/>
    <n v="7.9212000000000007"/>
    <n v="0.46000000000000008"/>
  </r>
  <r>
    <n v="1989"/>
    <s v="CA-2015-127509"/>
    <x v="529"/>
    <d v="2015-11-13T00:00:00"/>
    <x v="1"/>
    <s v="AS-10090"/>
    <s v="Adam Shillingsburg"/>
    <x v="0"/>
    <s v="United States"/>
    <s v="Springfield"/>
    <s v="Missouri"/>
    <n v="65807"/>
    <x v="2"/>
    <s v="FUR-TA-10002855"/>
    <x v="0"/>
    <x v="3"/>
    <s v="Bevis Round Conference Table Top &amp; Single Column Base"/>
    <n v="1024.3800000000001"/>
    <n v="7"/>
    <n v="0"/>
    <n v="215.11979999999994"/>
    <n v="0.20999999999999991"/>
  </r>
  <r>
    <n v="1990"/>
    <s v="CA-2015-127509"/>
    <x v="529"/>
    <d v="2015-11-13T00:00:00"/>
    <x v="1"/>
    <s v="AS-10090"/>
    <s v="Adam Shillingsburg"/>
    <x v="0"/>
    <s v="United States"/>
    <s v="Springfield"/>
    <s v="Missouri"/>
    <n v="65807"/>
    <x v="2"/>
    <s v="OFF-EN-10000781"/>
    <x v="1"/>
    <x v="12"/>
    <s v="#10- 4 1/8&quot; x 9 1/2&quot; Recycled Envelopes"/>
    <n v="26.22"/>
    <n v="3"/>
    <n v="0"/>
    <n v="12.323399999999999"/>
    <n v="0.47"/>
  </r>
  <r>
    <n v="1991"/>
    <s v="CA-2015-127509"/>
    <x v="529"/>
    <d v="2015-11-13T00:00:00"/>
    <x v="1"/>
    <s v="AS-10090"/>
    <s v="Adam Shillingsburg"/>
    <x v="0"/>
    <s v="United States"/>
    <s v="Springfield"/>
    <s v="Missouri"/>
    <n v="65807"/>
    <x v="2"/>
    <s v="OFF-PA-10002160"/>
    <x v="1"/>
    <x v="10"/>
    <s v="Xerox 1978"/>
    <n v="17.34"/>
    <n v="3"/>
    <n v="0"/>
    <n v="8.4966000000000008"/>
    <n v="0.49000000000000005"/>
  </r>
  <r>
    <n v="1992"/>
    <s v="CA-2017-111374"/>
    <x v="642"/>
    <d v="2017-02-28T00:00:00"/>
    <x v="1"/>
    <s v="CB-12415"/>
    <s v="Christy Brittain"/>
    <x v="0"/>
    <s v="United States"/>
    <s v="Philadelphia"/>
    <s v="Pennsylvania"/>
    <n v="19134"/>
    <x v="3"/>
    <s v="OFF-BI-10004970"/>
    <x v="1"/>
    <x v="8"/>
    <s v="ACCOHIDE 3-Ring Binder, Blue, 1&quot;"/>
    <n v="4.9560000000000004"/>
    <n v="4"/>
    <n v="0.7"/>
    <n v="-3.7995999999999981"/>
    <n v="-0.76666666666666616"/>
  </r>
  <r>
    <n v="1993"/>
    <s v="CA-2017-133648"/>
    <x v="643"/>
    <d v="2017-07-02T00:00:00"/>
    <x v="1"/>
    <s v="ML-17755"/>
    <s v="Max Ludwig"/>
    <x v="2"/>
    <s v="United States"/>
    <s v="Springfield"/>
    <s v="Oregon"/>
    <n v="97477"/>
    <x v="1"/>
    <s v="OFF-LA-10003923"/>
    <x v="1"/>
    <x v="2"/>
    <s v="Alphabetical Labels for Top Tab Filing"/>
    <n v="71.040000000000006"/>
    <n v="6"/>
    <n v="0.2"/>
    <n v="26.640000000000004"/>
    <n v="0.375"/>
  </r>
  <r>
    <n v="1994"/>
    <s v="CA-2017-133648"/>
    <x v="643"/>
    <d v="2017-07-02T00:00:00"/>
    <x v="1"/>
    <s v="ML-17755"/>
    <s v="Max Ludwig"/>
    <x v="2"/>
    <s v="United States"/>
    <s v="Springfield"/>
    <s v="Oregon"/>
    <n v="97477"/>
    <x v="1"/>
    <s v="OFF-AR-10002257"/>
    <x v="1"/>
    <x v="6"/>
    <s v="Eldon Spacemaker Box, Quick-Snap Lid, Clear"/>
    <n v="5.3440000000000003"/>
    <n v="2"/>
    <n v="0.2"/>
    <n v="0.73479999999999923"/>
    <n v="0.13749999999999984"/>
  </r>
  <r>
    <n v="1995"/>
    <s v="CA-2017-133648"/>
    <x v="643"/>
    <d v="2017-07-02T00:00:00"/>
    <x v="1"/>
    <s v="ML-17755"/>
    <s v="Max Ludwig"/>
    <x v="2"/>
    <s v="United States"/>
    <s v="Springfield"/>
    <s v="Oregon"/>
    <n v="97477"/>
    <x v="1"/>
    <s v="OFF-FA-10004395"/>
    <x v="1"/>
    <x v="13"/>
    <s v="Plymouth Boxed Rubber Bands by Plymouth"/>
    <n v="11.304"/>
    <n v="3"/>
    <n v="0.2"/>
    <n v="-2.1194999999999999"/>
    <n v="-0.1875"/>
  </r>
  <r>
    <n v="1996"/>
    <s v="US-2017-147221"/>
    <x v="574"/>
    <d v="2017-12-04T00:00:00"/>
    <x v="0"/>
    <s v="JS-16030"/>
    <s v="Joy Smith"/>
    <x v="0"/>
    <s v="United States"/>
    <s v="Houston"/>
    <s v="Texas"/>
    <n v="77036"/>
    <x v="2"/>
    <s v="OFF-AP-10002534"/>
    <x v="1"/>
    <x v="9"/>
    <s v="3.6 Cubic Foot Counter Height Office Refrigerator"/>
    <n v="294.61999999999995"/>
    <n v="5"/>
    <n v="0.8"/>
    <n v="-766.01199999999994"/>
    <n v="-2.6"/>
  </r>
  <r>
    <n v="1997"/>
    <s v="US-2017-147221"/>
    <x v="574"/>
    <d v="2017-12-04T00:00:00"/>
    <x v="0"/>
    <s v="JS-16030"/>
    <s v="Joy Smith"/>
    <x v="0"/>
    <s v="United States"/>
    <s v="Houston"/>
    <s v="Texas"/>
    <n v="77036"/>
    <x v="2"/>
    <s v="FUR-FU-10004020"/>
    <x v="0"/>
    <x v="5"/>
    <s v="Advantus Panel Wall Acrylic Frame"/>
    <n v="8.7520000000000007"/>
    <n v="4"/>
    <n v="0.6"/>
    <n v="-3.719599999999998"/>
    <n v="-0.42499999999999977"/>
  </r>
  <r>
    <n v="1998"/>
    <s v="CA-2014-131905"/>
    <x v="644"/>
    <d v="2014-02-09T00:00:00"/>
    <x v="2"/>
    <s v="ND-18460"/>
    <s v="Neil Ducich"/>
    <x v="1"/>
    <s v="United States"/>
    <s v="Chesapeake"/>
    <s v="Virginia"/>
    <n v="23320"/>
    <x v="0"/>
    <s v="OFF-LA-10002787"/>
    <x v="1"/>
    <x v="2"/>
    <s v="Avery 480"/>
    <n v="15"/>
    <n v="4"/>
    <n v="0"/>
    <n v="7.1999999999999993"/>
    <n v="0.47999999999999993"/>
  </r>
  <r>
    <n v="1999"/>
    <s v="CA-2014-131905"/>
    <x v="644"/>
    <d v="2014-02-09T00:00:00"/>
    <x v="2"/>
    <s v="ND-18460"/>
    <s v="Neil Ducich"/>
    <x v="1"/>
    <s v="United States"/>
    <s v="Chesapeake"/>
    <s v="Virginia"/>
    <n v="23320"/>
    <x v="0"/>
    <s v="TEC-PH-10003645"/>
    <x v="2"/>
    <x v="7"/>
    <s v="Aastra 57i VoIP phone"/>
    <n v="161.61000000000001"/>
    <n v="1"/>
    <n v="0"/>
    <n v="42.018600000000006"/>
    <n v="0.26"/>
  </r>
  <r>
    <n v="2000"/>
    <s v="CA-2014-131905"/>
    <x v="644"/>
    <d v="2014-02-09T00:00:00"/>
    <x v="2"/>
    <s v="ND-18460"/>
    <s v="Neil Ducich"/>
    <x v="1"/>
    <s v="United States"/>
    <s v="Chesapeake"/>
    <s v="Virginia"/>
    <n v="23320"/>
    <x v="0"/>
    <s v="TEC-PH-10001615"/>
    <x v="2"/>
    <x v="7"/>
    <s v="AT&amp;T CL82213"/>
    <n v="144.94999999999999"/>
    <n v="5"/>
    <n v="0"/>
    <n v="42.035499999999985"/>
    <n v="0.28999999999999992"/>
  </r>
  <r>
    <n v="2001"/>
    <s v="CA-2017-166128"/>
    <x v="645"/>
    <d v="2017-04-18T00:00:00"/>
    <x v="1"/>
    <s v="LW-17215"/>
    <s v="Luke Weiss"/>
    <x v="0"/>
    <s v="United States"/>
    <s v="Pasadena"/>
    <s v="California"/>
    <n v="91104"/>
    <x v="1"/>
    <s v="TEC-AC-10001767"/>
    <x v="2"/>
    <x v="11"/>
    <s v="SanDisk Ultra 64 GB MicroSDHC Class 10 Memory Card"/>
    <n v="199.95000000000002"/>
    <n v="5"/>
    <n v="0"/>
    <n v="21.994499999999988"/>
    <n v="0.10999999999999993"/>
  </r>
  <r>
    <n v="2002"/>
    <s v="CA-2017-166128"/>
    <x v="645"/>
    <d v="2017-04-18T00:00:00"/>
    <x v="1"/>
    <s v="LW-17215"/>
    <s v="Luke Weiss"/>
    <x v="0"/>
    <s v="United States"/>
    <s v="Pasadena"/>
    <s v="California"/>
    <n v="91104"/>
    <x v="1"/>
    <s v="OFF-AR-10001221"/>
    <x v="1"/>
    <x v="6"/>
    <s v="Dixon Ticonderoga Erasable Colored Pencil Set, 12-Color"/>
    <n v="41.86"/>
    <n v="7"/>
    <n v="0"/>
    <n v="14.232399999999998"/>
    <n v="0.33999999999999997"/>
  </r>
  <r>
    <n v="2003"/>
    <s v="CA-2017-163510"/>
    <x v="53"/>
    <d v="2017-12-28T00:00:00"/>
    <x v="0"/>
    <s v="JW-15955"/>
    <s v="Joni Wasserman"/>
    <x v="0"/>
    <s v="United States"/>
    <s v="Louisville"/>
    <s v="Kentucky"/>
    <n v="40214"/>
    <x v="0"/>
    <s v="OFF-ST-10000563"/>
    <x v="1"/>
    <x v="4"/>
    <s v="Fellowes Bankers Box Stor/Drawer Steel Plus"/>
    <n v="95.94"/>
    <n v="3"/>
    <n v="0"/>
    <n v="9.5940000000000012"/>
    <n v="0.10000000000000002"/>
  </r>
  <r>
    <n v="2004"/>
    <s v="CA-2017-163510"/>
    <x v="53"/>
    <d v="2017-12-28T00:00:00"/>
    <x v="0"/>
    <s v="JW-15955"/>
    <s v="Joni Wasserman"/>
    <x v="0"/>
    <s v="United States"/>
    <s v="Louisville"/>
    <s v="Kentucky"/>
    <n v="40214"/>
    <x v="0"/>
    <s v="FUR-CH-10001146"/>
    <x v="0"/>
    <x v="1"/>
    <s v="Global Value Mid-Back Manager's Chair, Gray"/>
    <n v="304.45"/>
    <n v="5"/>
    <n v="0"/>
    <n v="76.112499999999983"/>
    <n v="0.24999999999999994"/>
  </r>
  <r>
    <n v="2005"/>
    <s v="US-2017-143028"/>
    <x v="645"/>
    <d v="2017-04-18T00:00:00"/>
    <x v="1"/>
    <s v="SC-20050"/>
    <s v="Sample Company A"/>
    <x v="2"/>
    <s v="United States"/>
    <s v="Lubbock"/>
    <s v="Texas"/>
    <n v="79424"/>
    <x v="2"/>
    <s v="OFF-BI-10004738"/>
    <x v="1"/>
    <x v="8"/>
    <s v="Flexible Leather- Look Classic Collection Ring Binder"/>
    <n v="11.363999999999997"/>
    <n v="3"/>
    <n v="0.8"/>
    <n v="-17.045999999999999"/>
    <n v="-1.5000000000000002"/>
  </r>
  <r>
    <n v="2006"/>
    <s v="CA-2014-111150"/>
    <x v="520"/>
    <d v="2015-01-04T00:00:00"/>
    <x v="1"/>
    <s v="RW-19630"/>
    <s v="Rob Williams"/>
    <x v="1"/>
    <s v="United States"/>
    <s v="Columbia"/>
    <s v="Missouri"/>
    <n v="65203"/>
    <x v="2"/>
    <s v="OFF-AR-10000034"/>
    <x v="1"/>
    <x v="6"/>
    <s v="BIC Brite Liner Grip Highlighters, Assorted, 5/Pack"/>
    <n v="29.68"/>
    <n v="7"/>
    <n v="0"/>
    <n v="11.575199999999999"/>
    <n v="0.38999999999999996"/>
  </r>
  <r>
    <n v="2007"/>
    <s v="CA-2014-111150"/>
    <x v="520"/>
    <d v="2015-01-04T00:00:00"/>
    <x v="1"/>
    <s v="RW-19630"/>
    <s v="Rob Williams"/>
    <x v="1"/>
    <s v="United States"/>
    <s v="Columbia"/>
    <s v="Missouri"/>
    <n v="65203"/>
    <x v="2"/>
    <s v="TEC-AC-10000290"/>
    <x v="2"/>
    <x v="11"/>
    <s v="Sabrent 4-Port USB 2.0 Hub"/>
    <n v="47.53"/>
    <n v="7"/>
    <n v="0"/>
    <n v="16.160200000000003"/>
    <n v="0.34000000000000008"/>
  </r>
  <r>
    <n v="2008"/>
    <s v="CA-2017-165386"/>
    <x v="646"/>
    <d v="2017-08-04T00:00:00"/>
    <x v="2"/>
    <s v="CM-12190"/>
    <s v="Charlotte Melton"/>
    <x v="0"/>
    <s v="United States"/>
    <s v="Chicago"/>
    <s v="Illinois"/>
    <n v="60623"/>
    <x v="2"/>
    <s v="FUR-BO-10003034"/>
    <x v="0"/>
    <x v="0"/>
    <s v="O'Sullivan Elevations Bookcase, Cherry Finish"/>
    <n v="183.37199999999999"/>
    <n v="2"/>
    <n v="0.3"/>
    <n v="-36.674399999999991"/>
    <n v="-0.19999999999999996"/>
  </r>
  <r>
    <n v="2009"/>
    <s v="CA-2014-116407"/>
    <x v="647"/>
    <d v="2014-11-21T00:00:00"/>
    <x v="1"/>
    <s v="JF-15190"/>
    <s v="Jamie Frazer"/>
    <x v="0"/>
    <s v="United States"/>
    <s v="Johnson City"/>
    <s v="Tennessee"/>
    <n v="37604"/>
    <x v="0"/>
    <s v="OFF-AR-10001315"/>
    <x v="1"/>
    <x v="6"/>
    <s v="Newell 310"/>
    <n v="4.2240000000000002"/>
    <n v="3"/>
    <n v="0.2"/>
    <n v="0.47519999999999984"/>
    <n v="0.11249999999999996"/>
  </r>
  <r>
    <n v="2010"/>
    <s v="CA-2014-116407"/>
    <x v="647"/>
    <d v="2014-11-21T00:00:00"/>
    <x v="1"/>
    <s v="JF-15190"/>
    <s v="Jamie Frazer"/>
    <x v="0"/>
    <s v="United States"/>
    <s v="Johnson City"/>
    <s v="Tennessee"/>
    <n v="37604"/>
    <x v="0"/>
    <s v="OFF-AP-10002118"/>
    <x v="1"/>
    <x v="9"/>
    <s v="1.7 Cubic Foot Compact &quot;Cube&quot; Office Refrigerators"/>
    <n v="333.05600000000004"/>
    <n v="2"/>
    <n v="0.2"/>
    <n v="29.142400000000009"/>
    <n v="8.7500000000000022E-2"/>
  </r>
  <r>
    <n v="2011"/>
    <s v="CA-2014-116407"/>
    <x v="647"/>
    <d v="2014-11-21T00:00:00"/>
    <x v="1"/>
    <s v="JF-15190"/>
    <s v="Jamie Frazer"/>
    <x v="0"/>
    <s v="United States"/>
    <s v="Johnson City"/>
    <s v="Tennessee"/>
    <n v="37604"/>
    <x v="0"/>
    <s v="OFF-PA-10002137"/>
    <x v="1"/>
    <x v="10"/>
    <s v="Southworth 100% Résumé Paper, 24lb."/>
    <n v="24.896000000000001"/>
    <n v="4"/>
    <n v="0.2"/>
    <n v="7.7799999999999976"/>
    <n v="0.31249999999999989"/>
  </r>
  <r>
    <n v="2012"/>
    <s v="CA-2015-155761"/>
    <x v="555"/>
    <d v="2015-12-11T00:00:00"/>
    <x v="3"/>
    <s v="SC-20800"/>
    <s v="Stuart Calhoun"/>
    <x v="0"/>
    <s v="United States"/>
    <s v="Houston"/>
    <s v="Texas"/>
    <n v="77041"/>
    <x v="2"/>
    <s v="TEC-AC-10001606"/>
    <x v="2"/>
    <x v="11"/>
    <s v="Logitech Wireless Performance Mouse MX for PC and Mac"/>
    <n v="159.98400000000001"/>
    <n v="2"/>
    <n v="0.2"/>
    <n v="35.996400000000001"/>
    <n v="0.22500000000000001"/>
  </r>
  <r>
    <n v="2013"/>
    <s v="CA-2015-155761"/>
    <x v="555"/>
    <d v="2015-12-11T00:00:00"/>
    <x v="3"/>
    <s v="SC-20800"/>
    <s v="Stuart Calhoun"/>
    <x v="0"/>
    <s v="United States"/>
    <s v="Houston"/>
    <s v="Texas"/>
    <n v="77041"/>
    <x v="2"/>
    <s v="OFF-ST-10000943"/>
    <x v="1"/>
    <x v="4"/>
    <s v="Eldon ProFile File 'N Store Portable File Tub Letter/Legal Size Black"/>
    <n v="46.344000000000001"/>
    <n v="3"/>
    <n v="0.2"/>
    <n v="4.6344000000000012"/>
    <n v="0.10000000000000002"/>
  </r>
  <r>
    <n v="2014"/>
    <s v="CA-2016-145905"/>
    <x v="31"/>
    <d v="2016-09-23T00:00:00"/>
    <x v="1"/>
    <s v="AM-10705"/>
    <s v="Anne McFarland"/>
    <x v="0"/>
    <s v="United States"/>
    <s v="Auburn"/>
    <s v="Alabama"/>
    <n v="36830"/>
    <x v="0"/>
    <s v="FUR-CH-10001854"/>
    <x v="0"/>
    <x v="1"/>
    <s v="Office Star - Professional Matrix Back Chair with 2-to-1 Synchro Tilt and Mesh Fabric Seat"/>
    <n v="350.98"/>
    <n v="1"/>
    <n v="0"/>
    <n v="84.23520000000002"/>
    <n v="0.24000000000000005"/>
  </r>
  <r>
    <n v="2015"/>
    <s v="CA-2016-145905"/>
    <x v="31"/>
    <d v="2016-09-23T00:00:00"/>
    <x v="1"/>
    <s v="AM-10705"/>
    <s v="Anne McFarland"/>
    <x v="0"/>
    <s v="United States"/>
    <s v="Auburn"/>
    <s v="Alabama"/>
    <n v="36830"/>
    <x v="0"/>
    <s v="OFF-PA-10000533"/>
    <x v="1"/>
    <x v="10"/>
    <s v="Southworth Parchment Paper &amp; Envelopes"/>
    <n v="13.08"/>
    <n v="2"/>
    <n v="0"/>
    <n v="6.0167999999999999"/>
    <n v="0.45999999999999996"/>
  </r>
  <r>
    <n v="2016"/>
    <s v="CA-2016-145905"/>
    <x v="31"/>
    <d v="2016-09-23T00:00:00"/>
    <x v="1"/>
    <s v="AM-10705"/>
    <s v="Anne McFarland"/>
    <x v="0"/>
    <s v="United States"/>
    <s v="Auburn"/>
    <s v="Alabama"/>
    <n v="36830"/>
    <x v="0"/>
    <s v="OFF-ST-10003716"/>
    <x v="1"/>
    <x v="4"/>
    <s v="Tennsco Double-Tier Lockers"/>
    <n v="900.08"/>
    <n v="4"/>
    <n v="0"/>
    <n v="117.0104"/>
    <n v="0.13"/>
  </r>
  <r>
    <n v="2017"/>
    <s v="CA-2015-113110"/>
    <x v="531"/>
    <d v="2015-03-23T00:00:00"/>
    <x v="1"/>
    <s v="BK-11260"/>
    <s v="Berenike Kampe"/>
    <x v="0"/>
    <s v="United States"/>
    <s v="San Bernardino"/>
    <s v="California"/>
    <n v="92404"/>
    <x v="1"/>
    <s v="OFF-BI-10000088"/>
    <x v="1"/>
    <x v="8"/>
    <s v="GBC Imprintable Covers"/>
    <n v="17.568000000000001"/>
    <n v="2"/>
    <n v="0.2"/>
    <n v="6.3684000000000003"/>
    <n v="0.36249999999999999"/>
  </r>
  <r>
    <n v="2018"/>
    <s v="CA-2015-113110"/>
    <x v="531"/>
    <d v="2015-03-23T00:00:00"/>
    <x v="1"/>
    <s v="BK-11260"/>
    <s v="Berenike Kampe"/>
    <x v="0"/>
    <s v="United States"/>
    <s v="San Bernardino"/>
    <s v="California"/>
    <n v="92404"/>
    <x v="1"/>
    <s v="OFF-LA-10000240"/>
    <x v="1"/>
    <x v="2"/>
    <s v="Self-Adhesive Address Labels for Typewriters by Universal"/>
    <n v="14.62"/>
    <n v="2"/>
    <n v="0"/>
    <n v="6.8713999999999995"/>
    <n v="0.47"/>
  </r>
  <r>
    <n v="2019"/>
    <s v="CA-2015-113110"/>
    <x v="531"/>
    <d v="2015-03-23T00:00:00"/>
    <x v="1"/>
    <s v="BK-11260"/>
    <s v="Berenike Kampe"/>
    <x v="0"/>
    <s v="United States"/>
    <s v="San Bernardino"/>
    <s v="California"/>
    <n v="92404"/>
    <x v="1"/>
    <s v="OFF-SU-10001165"/>
    <x v="1"/>
    <x v="14"/>
    <s v="Acme Elite Stainless Steel Scissors"/>
    <n v="33.36"/>
    <n v="4"/>
    <n v="0"/>
    <n v="8.6736000000000004"/>
    <n v="0.26"/>
  </r>
  <r>
    <n v="2020"/>
    <s v="CA-2015-113110"/>
    <x v="531"/>
    <d v="2015-03-23T00:00:00"/>
    <x v="1"/>
    <s v="BK-11260"/>
    <s v="Berenike Kampe"/>
    <x v="0"/>
    <s v="United States"/>
    <s v="San Bernardino"/>
    <s v="California"/>
    <n v="92404"/>
    <x v="1"/>
    <s v="OFF-PA-10002749"/>
    <x v="1"/>
    <x v="10"/>
    <s v="Wirebound Message Books, 5-1/2 x 4 Forms, 2 or 4 Forms per Page"/>
    <n v="40.14"/>
    <n v="6"/>
    <n v="0"/>
    <n v="19.668600000000001"/>
    <n v="0.49000000000000005"/>
  </r>
  <r>
    <n v="2021"/>
    <s v="CA-2016-168354"/>
    <x v="251"/>
    <d v="2016-09-21T00:00:00"/>
    <x v="2"/>
    <s v="RH-19510"/>
    <s v="Rick Huthwaite"/>
    <x v="2"/>
    <s v="United States"/>
    <s v="Providence"/>
    <s v="Rhode Island"/>
    <n v="2908"/>
    <x v="3"/>
    <s v="OFF-ST-10001490"/>
    <x v="1"/>
    <x v="4"/>
    <s v="Hot File 7-Pocket, Floor Stand"/>
    <n v="1606.23"/>
    <n v="9"/>
    <n v="0"/>
    <n v="481.86899999999986"/>
    <n v="0.29999999999999993"/>
  </r>
  <r>
    <n v="2022"/>
    <s v="CA-2016-168354"/>
    <x v="251"/>
    <d v="2016-09-21T00:00:00"/>
    <x v="2"/>
    <s v="RH-19510"/>
    <s v="Rick Huthwaite"/>
    <x v="2"/>
    <s v="United States"/>
    <s v="Providence"/>
    <s v="Rhode Island"/>
    <n v="2908"/>
    <x v="3"/>
    <s v="OFF-PA-10002377"/>
    <x v="1"/>
    <x v="10"/>
    <s v="Adams Telephone Message Book W/Dividers/Space For Phone Numbers, 5 1/4&quot;X8 1/2&quot;, 200/Messages"/>
    <n v="17.04"/>
    <n v="3"/>
    <n v="0"/>
    <n v="7.6679999999999993"/>
    <n v="0.44999999999999996"/>
  </r>
  <r>
    <n v="2023"/>
    <s v="CA-2016-168354"/>
    <x v="251"/>
    <d v="2016-09-21T00:00:00"/>
    <x v="2"/>
    <s v="RH-19510"/>
    <s v="Rick Huthwaite"/>
    <x v="2"/>
    <s v="United States"/>
    <s v="Providence"/>
    <s v="Rhode Island"/>
    <n v="2908"/>
    <x v="3"/>
    <s v="OFF-BI-10004826"/>
    <x v="1"/>
    <x v="8"/>
    <s v="JM Magazine Binder"/>
    <n v="49.53"/>
    <n v="3"/>
    <n v="0"/>
    <n v="23.774400000000004"/>
    <n v="0.48000000000000004"/>
  </r>
  <r>
    <n v="2024"/>
    <s v="CA-2016-168354"/>
    <x v="251"/>
    <d v="2016-09-21T00:00:00"/>
    <x v="2"/>
    <s v="RH-19510"/>
    <s v="Rick Huthwaite"/>
    <x v="2"/>
    <s v="United States"/>
    <s v="Providence"/>
    <s v="Rhode Island"/>
    <n v="2908"/>
    <x v="3"/>
    <s v="FUR-CH-10004675"/>
    <x v="0"/>
    <x v="1"/>
    <s v="Lifetime Advantage Folding Chairs, 4/Carton"/>
    <n v="872.32"/>
    <n v="4"/>
    <n v="0"/>
    <n v="244.24959999999999"/>
    <n v="0.27999999999999997"/>
  </r>
  <r>
    <n v="2025"/>
    <s v="US-2017-111241"/>
    <x v="648"/>
    <d v="2017-08-22T00:00:00"/>
    <x v="0"/>
    <s v="GM-14500"/>
    <s v="Gene McClure"/>
    <x v="0"/>
    <s v="United States"/>
    <s v="Fresno"/>
    <s v="California"/>
    <n v="93727"/>
    <x v="1"/>
    <s v="OFF-BI-10002867"/>
    <x v="1"/>
    <x v="8"/>
    <s v="GBC Recycled Regency Composition Covers"/>
    <n v="239.12000000000003"/>
    <n v="5"/>
    <n v="0.2"/>
    <n v="77.71399999999997"/>
    <n v="0.32499999999999984"/>
  </r>
  <r>
    <n v="2026"/>
    <s v="CA-2015-114237"/>
    <x v="649"/>
    <d v="2015-03-15T00:00:00"/>
    <x v="2"/>
    <s v="MC-17275"/>
    <s v="Marc Crier"/>
    <x v="0"/>
    <s v="United States"/>
    <s v="Seattle"/>
    <s v="Washington"/>
    <n v="98103"/>
    <x v="1"/>
    <s v="FUR-BO-10004409"/>
    <x v="0"/>
    <x v="0"/>
    <s v="Safco Value Mate Series Steel Bookcases, Baked Enamel Finish on Steel, Gray"/>
    <n v="141.96"/>
    <n v="2"/>
    <n v="0"/>
    <n v="39.748800000000003"/>
    <n v="0.28000000000000003"/>
  </r>
  <r>
    <n v="2027"/>
    <s v="CA-2016-113516"/>
    <x v="162"/>
    <d v="2016-09-10T00:00:00"/>
    <x v="0"/>
    <s v="VM-21685"/>
    <s v="Valerie Mitchum"/>
    <x v="2"/>
    <s v="United States"/>
    <s v="Lancaster"/>
    <s v="California"/>
    <n v="93534"/>
    <x v="1"/>
    <s v="OFF-BI-10002225"/>
    <x v="1"/>
    <x v="8"/>
    <s v="Square Ring Data Binders, Rigid 75 Pt. Covers, 11&quot; x 14-7/8&quot;"/>
    <n v="33.024000000000001"/>
    <n v="2"/>
    <n v="0.2"/>
    <n v="11.558399999999999"/>
    <n v="0.35"/>
  </r>
  <r>
    <n v="2028"/>
    <s v="CA-2016-113516"/>
    <x v="162"/>
    <d v="2016-09-10T00:00:00"/>
    <x v="0"/>
    <s v="VM-21685"/>
    <s v="Valerie Mitchum"/>
    <x v="2"/>
    <s v="United States"/>
    <s v="Lancaster"/>
    <s v="California"/>
    <n v="93534"/>
    <x v="1"/>
    <s v="OFF-BI-10001989"/>
    <x v="1"/>
    <x v="8"/>
    <s v="Premium Transparent Presentation Covers by GBC"/>
    <n v="67.13600000000001"/>
    <n v="4"/>
    <n v="0.2"/>
    <n v="23.497599999999995"/>
    <n v="0.34999999999999987"/>
  </r>
  <r>
    <n v="2029"/>
    <s v="CA-2015-117961"/>
    <x v="650"/>
    <d v="2015-11-30T00:00:00"/>
    <x v="1"/>
    <s v="GP-14740"/>
    <s v="Guy Phonely"/>
    <x v="1"/>
    <s v="United States"/>
    <s v="Leominster"/>
    <s v="Massachusetts"/>
    <n v="1453"/>
    <x v="3"/>
    <s v="OFF-BI-10000343"/>
    <x v="1"/>
    <x v="8"/>
    <s v="Pressboard Covers with Storage Hooks, 9 1/2&quot; x 11&quot;, Light Blue"/>
    <n v="14.73"/>
    <n v="3"/>
    <n v="0"/>
    <n v="6.9230999999999998"/>
    <n v="0.47"/>
  </r>
  <r>
    <n v="2030"/>
    <s v="CA-2015-117961"/>
    <x v="650"/>
    <d v="2015-11-30T00:00:00"/>
    <x v="1"/>
    <s v="GP-14740"/>
    <s v="Guy Phonely"/>
    <x v="1"/>
    <s v="United States"/>
    <s v="Leominster"/>
    <s v="Massachusetts"/>
    <n v="1453"/>
    <x v="3"/>
    <s v="OFF-ST-10001172"/>
    <x v="1"/>
    <x v="4"/>
    <s v="Tennsco Lockers, Sand"/>
    <n v="104.9"/>
    <n v="5"/>
    <n v="0"/>
    <n v="25.175999999999998"/>
    <n v="0.23999999999999996"/>
  </r>
  <r>
    <n v="2031"/>
    <s v="CA-2015-117961"/>
    <x v="650"/>
    <d v="2015-11-30T00:00:00"/>
    <x v="1"/>
    <s v="GP-14740"/>
    <s v="Guy Phonely"/>
    <x v="1"/>
    <s v="United States"/>
    <s v="Leominster"/>
    <s v="Massachusetts"/>
    <n v="1453"/>
    <x v="3"/>
    <s v="OFF-BI-10003707"/>
    <x v="1"/>
    <x v="8"/>
    <s v="Aluminum Screw Posts"/>
    <n v="61.04"/>
    <n v="4"/>
    <n v="0"/>
    <n v="30.52"/>
    <n v="0.5"/>
  </r>
  <r>
    <n v="2032"/>
    <s v="CA-2015-117961"/>
    <x v="650"/>
    <d v="2015-11-30T00:00:00"/>
    <x v="1"/>
    <s v="GP-14740"/>
    <s v="Guy Phonely"/>
    <x v="1"/>
    <s v="United States"/>
    <s v="Leominster"/>
    <s v="Massachusetts"/>
    <n v="1453"/>
    <x v="3"/>
    <s v="OFF-PA-10001274"/>
    <x v="1"/>
    <x v="10"/>
    <s v="Loose Memo Sheets"/>
    <n v="10.95"/>
    <n v="3"/>
    <n v="0"/>
    <n v="5.1464999999999996"/>
    <n v="0.47"/>
  </r>
  <r>
    <n v="2033"/>
    <s v="CA-2016-128923"/>
    <x v="10"/>
    <d v="2016-12-13T00:00:00"/>
    <x v="1"/>
    <s v="GB-14530"/>
    <s v="George Bell"/>
    <x v="1"/>
    <s v="United States"/>
    <s v="Fort Worth"/>
    <s v="Texas"/>
    <n v="76106"/>
    <x v="2"/>
    <s v="OFF-PA-10002250"/>
    <x v="1"/>
    <x v="10"/>
    <s v="Things To Do Today Pad"/>
    <n v="9.3920000000000012"/>
    <n v="2"/>
    <n v="0.2"/>
    <n v="3.2871999999999999"/>
    <n v="0.34999999999999992"/>
  </r>
  <r>
    <n v="2034"/>
    <s v="CA-2016-128923"/>
    <x v="10"/>
    <d v="2016-12-13T00:00:00"/>
    <x v="1"/>
    <s v="GB-14530"/>
    <s v="George Bell"/>
    <x v="1"/>
    <s v="United States"/>
    <s v="Fort Worth"/>
    <s v="Texas"/>
    <n v="76106"/>
    <x v="2"/>
    <s v="OFF-AR-10000475"/>
    <x v="1"/>
    <x v="6"/>
    <s v="Hunt BOSTON Vista Battery-Operated Pencil Sharpener, Black"/>
    <n v="9.3280000000000012"/>
    <n v="1"/>
    <n v="0.2"/>
    <n v="0.8162000000000007"/>
    <n v="8.7500000000000064E-2"/>
  </r>
  <r>
    <n v="2035"/>
    <s v="CA-2017-162481"/>
    <x v="145"/>
    <d v="2017-09-29T00:00:00"/>
    <x v="1"/>
    <s v="CT-11995"/>
    <s v="Carol Triggs"/>
    <x v="0"/>
    <s v="United States"/>
    <s v="Rochester"/>
    <s v="Minnesota"/>
    <n v="55901"/>
    <x v="2"/>
    <s v="OFF-BI-10002976"/>
    <x v="1"/>
    <x v="8"/>
    <s v="ACCOHIDE Binder by Acco"/>
    <n v="8.26"/>
    <n v="2"/>
    <n v="0"/>
    <n v="3.8822000000000001"/>
    <n v="0.47000000000000003"/>
  </r>
  <r>
    <n v="2036"/>
    <s v="CA-2017-162481"/>
    <x v="145"/>
    <d v="2017-09-29T00:00:00"/>
    <x v="1"/>
    <s v="CT-11995"/>
    <s v="Carol Triggs"/>
    <x v="0"/>
    <s v="United States"/>
    <s v="Rochester"/>
    <s v="Minnesota"/>
    <n v="55901"/>
    <x v="2"/>
    <s v="FUR-CH-10003061"/>
    <x v="0"/>
    <x v="1"/>
    <s v="Global Leather Task Chair, Black"/>
    <n v="269.96999999999997"/>
    <n v="3"/>
    <n v="0"/>
    <n v="51.294299999999964"/>
    <n v="0.18999999999999989"/>
  </r>
  <r>
    <n v="2037"/>
    <s v="CA-2015-119214"/>
    <x v="651"/>
    <d v="2015-01-27T00:00:00"/>
    <x v="1"/>
    <s v="CW-11905"/>
    <s v="Carl Weiss"/>
    <x v="2"/>
    <s v="United States"/>
    <s v="Bozeman"/>
    <s v="Montana"/>
    <n v="59715"/>
    <x v="1"/>
    <s v="OFF-PA-10002893"/>
    <x v="1"/>
    <x v="10"/>
    <s v="Wirebound Service Call Books, 5 1/2&quot; x 4&quot;"/>
    <n v="29.04"/>
    <n v="3"/>
    <n v="0"/>
    <n v="13.9392"/>
    <n v="0.48"/>
  </r>
  <r>
    <n v="2038"/>
    <s v="CA-2015-119214"/>
    <x v="651"/>
    <d v="2015-01-27T00:00:00"/>
    <x v="1"/>
    <s v="CW-11905"/>
    <s v="Carl Weiss"/>
    <x v="2"/>
    <s v="United States"/>
    <s v="Bozeman"/>
    <s v="Montana"/>
    <n v="59715"/>
    <x v="1"/>
    <s v="OFF-LA-10003077"/>
    <x v="1"/>
    <x v="2"/>
    <s v="Avery 500"/>
    <n v="14.62"/>
    <n v="2"/>
    <n v="0"/>
    <n v="6.8713999999999995"/>
    <n v="0.47"/>
  </r>
  <r>
    <n v="2039"/>
    <s v="CA-2015-122287"/>
    <x v="652"/>
    <d v="2015-06-23T00:00:00"/>
    <x v="1"/>
    <s v="SN-20560"/>
    <s v="Skye Norling"/>
    <x v="2"/>
    <s v="United States"/>
    <s v="Peoria"/>
    <s v="Arizona"/>
    <n v="85345"/>
    <x v="1"/>
    <s v="OFF-PA-10001661"/>
    <x v="1"/>
    <x v="10"/>
    <s v="Xerox 1922"/>
    <n v="11.952000000000002"/>
    <n v="3"/>
    <n v="0.2"/>
    <n v="4.3326000000000002"/>
    <n v="0.36249999999999999"/>
  </r>
  <r>
    <n v="2040"/>
    <s v="CA-2015-122287"/>
    <x v="652"/>
    <d v="2015-06-23T00:00:00"/>
    <x v="1"/>
    <s v="SN-20560"/>
    <s v="Skye Norling"/>
    <x v="2"/>
    <s v="United States"/>
    <s v="Peoria"/>
    <s v="Arizona"/>
    <n v="85345"/>
    <x v="1"/>
    <s v="OFF-BI-10004656"/>
    <x v="1"/>
    <x v="8"/>
    <s v="Peel &amp; Stick Add-On Corner Pockets"/>
    <n v="4.5360000000000014"/>
    <n v="7"/>
    <n v="0.7"/>
    <n v="-3.3263999999999996"/>
    <n v="-0.73333333333333306"/>
  </r>
  <r>
    <n v="2041"/>
    <s v="CA-2015-122287"/>
    <x v="652"/>
    <d v="2015-06-23T00:00:00"/>
    <x v="1"/>
    <s v="SN-20560"/>
    <s v="Skye Norling"/>
    <x v="2"/>
    <s v="United States"/>
    <s v="Peoria"/>
    <s v="Arizona"/>
    <n v="85345"/>
    <x v="1"/>
    <s v="OFF-BI-10003707"/>
    <x v="1"/>
    <x v="8"/>
    <s v="Aluminum Screw Posts"/>
    <n v="9.1560000000000006"/>
    <n v="2"/>
    <n v="0.7"/>
    <n v="-6.1039999999999974"/>
    <n v="-0.6666666666666663"/>
  </r>
  <r>
    <n v="2042"/>
    <s v="CA-2015-122287"/>
    <x v="652"/>
    <d v="2015-06-23T00:00:00"/>
    <x v="1"/>
    <s v="SN-20560"/>
    <s v="Skye Norling"/>
    <x v="2"/>
    <s v="United States"/>
    <s v="Peoria"/>
    <s v="Arizona"/>
    <n v="85345"/>
    <x v="1"/>
    <s v="FUR-FU-10004973"/>
    <x v="0"/>
    <x v="5"/>
    <s v="Flat Face Poster Frame"/>
    <n v="75.36"/>
    <n v="5"/>
    <n v="0.2"/>
    <n v="20.724000000000007"/>
    <n v="0.27500000000000008"/>
  </r>
  <r>
    <n v="2043"/>
    <s v="CA-2015-104493"/>
    <x v="653"/>
    <d v="2015-10-08T00:00:00"/>
    <x v="1"/>
    <s v="EB-13705"/>
    <s v="Ed Braxton"/>
    <x v="1"/>
    <s v="United States"/>
    <s v="San Diego"/>
    <s v="California"/>
    <n v="92105"/>
    <x v="1"/>
    <s v="OFF-BI-10004817"/>
    <x v="1"/>
    <x v="8"/>
    <s v="GBC Personal VeloBind Strips"/>
    <n v="57.504000000000005"/>
    <n v="6"/>
    <n v="0.2"/>
    <n v="20.1264"/>
    <n v="0.35"/>
  </r>
  <r>
    <n v="2044"/>
    <s v="US-2017-158946"/>
    <x v="551"/>
    <d v="2017-11-23T00:00:00"/>
    <x v="1"/>
    <s v="JW-15220"/>
    <s v="Jane Waco"/>
    <x v="1"/>
    <s v="United States"/>
    <s v="Lakewood"/>
    <s v="Ohio"/>
    <n v="44107"/>
    <x v="3"/>
    <s v="OFF-AR-10001860"/>
    <x v="1"/>
    <x v="6"/>
    <s v="BIC Liqua Brite Liner"/>
    <n v="38.864000000000004"/>
    <n v="7"/>
    <n v="0.2"/>
    <n v="7.7728000000000002"/>
    <n v="0.19999999999999998"/>
  </r>
  <r>
    <n v="2045"/>
    <s v="CA-2014-129168"/>
    <x v="654"/>
    <d v="2014-08-23T00:00:00"/>
    <x v="1"/>
    <s v="KB-16585"/>
    <s v="Ken Black"/>
    <x v="1"/>
    <s v="United States"/>
    <s v="Houston"/>
    <s v="Texas"/>
    <n v="77095"/>
    <x v="2"/>
    <s v="OFF-PA-10001639"/>
    <x v="1"/>
    <x v="10"/>
    <s v="Xerox 203"/>
    <n v="15.552000000000003"/>
    <n v="3"/>
    <n v="0.2"/>
    <n v="5.4432"/>
    <n v="0.34999999999999992"/>
  </r>
  <r>
    <n v="2046"/>
    <s v="CA-2016-131835"/>
    <x v="19"/>
    <d v="2016-07-21T00:00:00"/>
    <x v="1"/>
    <s v="MC-17590"/>
    <s v="Matt Collister"/>
    <x v="1"/>
    <s v="United States"/>
    <s v="Perth Amboy"/>
    <s v="New Jersey"/>
    <n v="8861"/>
    <x v="3"/>
    <s v="OFF-AP-10004487"/>
    <x v="1"/>
    <x v="9"/>
    <s v="Kensington 4 Outlet MasterPiece Compact Power Control Center"/>
    <n v="162.63999999999999"/>
    <n v="2"/>
    <n v="0"/>
    <n v="45.539199999999994"/>
    <n v="0.27999999999999997"/>
  </r>
  <r>
    <n v="2047"/>
    <s v="CA-2016-131835"/>
    <x v="19"/>
    <d v="2016-07-21T00:00:00"/>
    <x v="1"/>
    <s v="MC-17590"/>
    <s v="Matt Collister"/>
    <x v="1"/>
    <s v="United States"/>
    <s v="Perth Amboy"/>
    <s v="New Jersey"/>
    <n v="8861"/>
    <x v="3"/>
    <s v="TEC-PH-10001760"/>
    <x v="2"/>
    <x v="7"/>
    <s v="Bose SoundLink Bluetooth Speaker"/>
    <n v="597"/>
    <n v="3"/>
    <n v="0"/>
    <n v="280.59000000000003"/>
    <n v="0.47000000000000003"/>
  </r>
  <r>
    <n v="2048"/>
    <s v="CA-2016-131835"/>
    <x v="19"/>
    <d v="2016-07-21T00:00:00"/>
    <x v="1"/>
    <s v="MC-17590"/>
    <s v="Matt Collister"/>
    <x v="1"/>
    <s v="United States"/>
    <s v="Perth Amboy"/>
    <s v="New Jersey"/>
    <n v="8861"/>
    <x v="3"/>
    <s v="OFF-PA-10004071"/>
    <x v="1"/>
    <x v="10"/>
    <s v="Eaton Premium Continuous-Feed Paper, 25% Cotton, Letter Size, White, 1000 Shts/Box"/>
    <n v="55.48"/>
    <n v="1"/>
    <n v="0"/>
    <n v="26.630399999999998"/>
    <n v="0.48"/>
  </r>
  <r>
    <n v="2049"/>
    <s v="CA-2015-142237"/>
    <x v="655"/>
    <d v="2015-07-13T00:00:00"/>
    <x v="2"/>
    <s v="CK-12595"/>
    <s v="Clytie Kelty"/>
    <x v="0"/>
    <s v="United States"/>
    <s v="Philadelphia"/>
    <s v="Pennsylvania"/>
    <n v="19134"/>
    <x v="3"/>
    <s v="FUR-FU-10004848"/>
    <x v="0"/>
    <x v="5"/>
    <s v="Howard Miller 13-3/4&quot; Diameter Brushed Chrome Round Wall Clock"/>
    <n v="289.80000000000007"/>
    <n v="7"/>
    <n v="0.2"/>
    <n v="36.224999999999966"/>
    <n v="0.12499999999999985"/>
  </r>
  <r>
    <n v="2050"/>
    <s v="CA-2015-142237"/>
    <x v="655"/>
    <d v="2015-07-13T00:00:00"/>
    <x v="2"/>
    <s v="CK-12595"/>
    <s v="Clytie Kelty"/>
    <x v="0"/>
    <s v="United States"/>
    <s v="Philadelphia"/>
    <s v="Pennsylvania"/>
    <n v="19134"/>
    <x v="3"/>
    <s v="OFF-BI-10004022"/>
    <x v="1"/>
    <x v="8"/>
    <s v="Acco Suede Grain Vinyl Round Ring Binder"/>
    <n v="2.5020000000000002"/>
    <n v="3"/>
    <n v="0.7"/>
    <n v="-2.0015999999999998"/>
    <n v="-0.79999999999999982"/>
  </r>
  <r>
    <n v="2051"/>
    <s v="CA-2015-142237"/>
    <x v="655"/>
    <d v="2015-07-13T00:00:00"/>
    <x v="2"/>
    <s v="CK-12595"/>
    <s v="Clytie Kelty"/>
    <x v="0"/>
    <s v="United States"/>
    <s v="Philadelphia"/>
    <s v="Pennsylvania"/>
    <n v="19134"/>
    <x v="3"/>
    <s v="OFF-BI-10003669"/>
    <x v="1"/>
    <x v="8"/>
    <s v="3M Organizer Strips"/>
    <n v="6.4800000000000013"/>
    <n v="4"/>
    <n v="0.7"/>
    <n v="-4.7519999999999989"/>
    <n v="-0.73333333333333306"/>
  </r>
  <r>
    <n v="2052"/>
    <s v="CA-2015-142237"/>
    <x v="655"/>
    <d v="2015-07-13T00:00:00"/>
    <x v="2"/>
    <s v="CK-12595"/>
    <s v="Clytie Kelty"/>
    <x v="0"/>
    <s v="United States"/>
    <s v="Philadelphia"/>
    <s v="Pennsylvania"/>
    <n v="19134"/>
    <x v="3"/>
    <s v="FUR-CH-10003833"/>
    <x v="0"/>
    <x v="1"/>
    <s v="Novimex Fabric Task Chair"/>
    <n v="341.48799999999994"/>
    <n v="8"/>
    <n v="0.3"/>
    <n v="-73.175999999999988"/>
    <n v="-0.21428571428571427"/>
  </r>
  <r>
    <n v="2053"/>
    <s v="CA-2015-142237"/>
    <x v="655"/>
    <d v="2015-07-13T00:00:00"/>
    <x v="2"/>
    <s v="CK-12595"/>
    <s v="Clytie Kelty"/>
    <x v="0"/>
    <s v="United States"/>
    <s v="Philadelphia"/>
    <s v="Pennsylvania"/>
    <n v="19134"/>
    <x v="3"/>
    <s v="OFF-AR-10003732"/>
    <x v="1"/>
    <x v="6"/>
    <s v="Newell 333"/>
    <n v="11.12"/>
    <n v="5"/>
    <n v="0.2"/>
    <n v="0.83399999999999963"/>
    <n v="7.4999999999999969E-2"/>
  </r>
  <r>
    <n v="2054"/>
    <s v="CA-2015-142237"/>
    <x v="655"/>
    <d v="2015-07-13T00:00:00"/>
    <x v="2"/>
    <s v="CK-12595"/>
    <s v="Clytie Kelty"/>
    <x v="0"/>
    <s v="United States"/>
    <s v="Philadelphia"/>
    <s v="Pennsylvania"/>
    <n v="19134"/>
    <x v="3"/>
    <s v="FUR-FU-10003142"/>
    <x v="0"/>
    <x v="5"/>
    <s v="Master Big Foot Doorstop, Beige"/>
    <n v="25.344000000000001"/>
    <n v="6"/>
    <n v="0.2"/>
    <n v="3.4847999999999981"/>
    <n v="0.13749999999999993"/>
  </r>
  <r>
    <n v="2055"/>
    <s v="CA-2016-136434"/>
    <x v="49"/>
    <d v="2016-12-07T00:00:00"/>
    <x v="1"/>
    <s v="RD-19480"/>
    <s v="Rick Duston"/>
    <x v="0"/>
    <s v="United States"/>
    <s v="Richmond"/>
    <s v="Indiana"/>
    <n v="47374"/>
    <x v="2"/>
    <s v="FUR-FU-10001196"/>
    <x v="0"/>
    <x v="5"/>
    <s v="DAX Cubicle Frames - 8x10"/>
    <n v="17.309999999999999"/>
    <n v="3"/>
    <n v="0"/>
    <n v="5.1929999999999996"/>
    <n v="0.3"/>
  </r>
  <r>
    <n v="2056"/>
    <s v="CA-2017-120376"/>
    <x v="66"/>
    <d v="2017-12-25T00:00:00"/>
    <x v="2"/>
    <s v="TP-21130"/>
    <s v="Theone Pippenger"/>
    <x v="0"/>
    <s v="United States"/>
    <s v="Detroit"/>
    <s v="Michigan"/>
    <n v="48227"/>
    <x v="2"/>
    <s v="TEC-AC-10001114"/>
    <x v="2"/>
    <x v="11"/>
    <s v="Microsoft Wireless Mobile Mouse 4000"/>
    <n v="199.95000000000002"/>
    <n v="5"/>
    <n v="0"/>
    <n v="63.983999999999988"/>
    <n v="0.3199999999999999"/>
  </r>
  <r>
    <n v="2057"/>
    <s v="CA-2017-120376"/>
    <x v="66"/>
    <d v="2017-12-25T00:00:00"/>
    <x v="2"/>
    <s v="TP-21130"/>
    <s v="Theone Pippenger"/>
    <x v="0"/>
    <s v="United States"/>
    <s v="Detroit"/>
    <s v="Michigan"/>
    <n v="48227"/>
    <x v="2"/>
    <s v="FUR-CH-10002335"/>
    <x v="0"/>
    <x v="1"/>
    <s v="Hon GuestStacker Chair"/>
    <n v="1586.6899999999998"/>
    <n v="7"/>
    <n v="0"/>
    <n v="412.5394"/>
    <n v="0.26"/>
  </r>
  <r>
    <n v="2058"/>
    <s v="CA-2017-120376"/>
    <x v="66"/>
    <d v="2017-12-25T00:00:00"/>
    <x v="2"/>
    <s v="TP-21130"/>
    <s v="Theone Pippenger"/>
    <x v="0"/>
    <s v="United States"/>
    <s v="Detroit"/>
    <s v="Michigan"/>
    <n v="48227"/>
    <x v="2"/>
    <s v="TEC-AC-10000844"/>
    <x v="2"/>
    <x v="11"/>
    <s v="Logitech Gaming G510s - Keyboard"/>
    <n v="84.99"/>
    <n v="1"/>
    <n v="0"/>
    <n v="30.596399999999996"/>
    <n v="0.36"/>
  </r>
  <r>
    <n v="2059"/>
    <s v="CA-2017-120376"/>
    <x v="66"/>
    <d v="2017-12-25T00:00:00"/>
    <x v="2"/>
    <s v="TP-21130"/>
    <s v="Theone Pippenger"/>
    <x v="0"/>
    <s v="United States"/>
    <s v="Detroit"/>
    <s v="Michigan"/>
    <n v="48227"/>
    <x v="2"/>
    <s v="FUR-TA-10004534"/>
    <x v="0"/>
    <x v="3"/>
    <s v="Bevis 44 x 96 Conference Tables"/>
    <n v="411.8"/>
    <n v="2"/>
    <n v="0"/>
    <n v="70.005999999999972"/>
    <n v="0.16999999999999993"/>
  </r>
  <r>
    <n v="2060"/>
    <s v="CA-2014-106439"/>
    <x v="656"/>
    <d v="2014-11-04T00:00:00"/>
    <x v="1"/>
    <s v="GG-14650"/>
    <s v="Greg Guthrie"/>
    <x v="1"/>
    <s v="United States"/>
    <s v="Los Angeles"/>
    <s v="California"/>
    <n v="90049"/>
    <x v="1"/>
    <s v="OFF-FA-10002975"/>
    <x v="1"/>
    <x v="13"/>
    <s v="Staples"/>
    <n v="11.34"/>
    <n v="3"/>
    <n v="0"/>
    <n v="5.2164000000000001"/>
    <n v="0.46"/>
  </r>
  <r>
    <n v="2061"/>
    <s v="CA-2014-106439"/>
    <x v="656"/>
    <d v="2014-11-04T00:00:00"/>
    <x v="1"/>
    <s v="GG-14650"/>
    <s v="Greg Guthrie"/>
    <x v="1"/>
    <s v="United States"/>
    <s v="Los Angeles"/>
    <s v="California"/>
    <n v="90049"/>
    <x v="1"/>
    <s v="OFF-ST-10003996"/>
    <x v="1"/>
    <x v="4"/>
    <s v="Letter/Legal File Tote with Clear Snap-On Lid, Black Granite"/>
    <n v="80.3"/>
    <n v="5"/>
    <n v="0"/>
    <n v="20.877999999999997"/>
    <n v="0.25999999999999995"/>
  </r>
  <r>
    <n v="2062"/>
    <s v="CA-2014-106439"/>
    <x v="656"/>
    <d v="2014-11-04T00:00:00"/>
    <x v="1"/>
    <s v="GG-14650"/>
    <s v="Greg Guthrie"/>
    <x v="1"/>
    <s v="United States"/>
    <s v="Los Angeles"/>
    <s v="California"/>
    <n v="90049"/>
    <x v="1"/>
    <s v="OFF-BI-10002571"/>
    <x v="1"/>
    <x v="8"/>
    <s v="Avery Framed View Binder, EZD Ring (Locking), Navy, 1 1/2&quot;"/>
    <n v="15.968000000000002"/>
    <n v="2"/>
    <n v="0.2"/>
    <n v="5.3891999999999989"/>
    <n v="0.33749999999999991"/>
  </r>
  <r>
    <n v="2063"/>
    <s v="CA-2014-106439"/>
    <x v="656"/>
    <d v="2014-11-04T00:00:00"/>
    <x v="1"/>
    <s v="GG-14650"/>
    <s v="Greg Guthrie"/>
    <x v="1"/>
    <s v="United States"/>
    <s v="Los Angeles"/>
    <s v="California"/>
    <n v="90049"/>
    <x v="1"/>
    <s v="OFF-PA-10000477"/>
    <x v="1"/>
    <x v="10"/>
    <s v="Xerox 1952"/>
    <n v="64.740000000000009"/>
    <n v="13"/>
    <n v="0"/>
    <n v="30.427800000000005"/>
    <n v="0.47000000000000003"/>
  </r>
  <r>
    <n v="2064"/>
    <s v="CA-2014-106439"/>
    <x v="656"/>
    <d v="2014-11-04T00:00:00"/>
    <x v="1"/>
    <s v="GG-14650"/>
    <s v="Greg Guthrie"/>
    <x v="1"/>
    <s v="United States"/>
    <s v="Los Angeles"/>
    <s v="California"/>
    <n v="90049"/>
    <x v="1"/>
    <s v="OFF-BI-10004209"/>
    <x v="1"/>
    <x v="8"/>
    <s v="Fellowes Twister Kit, Gray/Clear, 3/pkg"/>
    <n v="19.295999999999999"/>
    <n v="3"/>
    <n v="0.2"/>
    <n v="6.0299999999999994"/>
    <n v="0.3125"/>
  </r>
  <r>
    <n v="2065"/>
    <s v="CA-2014-106439"/>
    <x v="656"/>
    <d v="2014-11-04T00:00:00"/>
    <x v="1"/>
    <s v="GG-14650"/>
    <s v="Greg Guthrie"/>
    <x v="1"/>
    <s v="United States"/>
    <s v="Los Angeles"/>
    <s v="California"/>
    <n v="90049"/>
    <x v="1"/>
    <s v="OFF-ST-10001963"/>
    <x v="1"/>
    <x v="4"/>
    <s v="Tennsco Regal Shelving Units"/>
    <n v="405.64"/>
    <n v="4"/>
    <n v="0"/>
    <n v="12.169199999999989"/>
    <n v="2.9999999999999975E-2"/>
  </r>
  <r>
    <n v="2066"/>
    <s v="CA-2014-106439"/>
    <x v="656"/>
    <d v="2014-11-04T00:00:00"/>
    <x v="1"/>
    <s v="GG-14650"/>
    <s v="Greg Guthrie"/>
    <x v="1"/>
    <s v="United States"/>
    <s v="Los Angeles"/>
    <s v="California"/>
    <n v="90049"/>
    <x v="1"/>
    <s v="FUR-CH-10003833"/>
    <x v="0"/>
    <x v="1"/>
    <s v="Novimex Fabric Task Chair"/>
    <n v="146.352"/>
    <n v="3"/>
    <n v="0.2"/>
    <n v="-9.1470000000000056"/>
    <n v="-6.2500000000000042E-2"/>
  </r>
  <r>
    <n v="2067"/>
    <s v="CA-2014-106439"/>
    <x v="656"/>
    <d v="2014-11-04T00:00:00"/>
    <x v="1"/>
    <s v="GG-14650"/>
    <s v="Greg Guthrie"/>
    <x v="1"/>
    <s v="United States"/>
    <s v="Los Angeles"/>
    <s v="California"/>
    <n v="90049"/>
    <x v="1"/>
    <s v="TEC-AC-10004568"/>
    <x v="2"/>
    <x v="11"/>
    <s v="Maxell LTO Ultrium - 800 GB"/>
    <n v="251.91"/>
    <n v="9"/>
    <n v="0"/>
    <n v="47.862899999999982"/>
    <n v="0.18999999999999992"/>
  </r>
  <r>
    <n v="2068"/>
    <s v="CA-2014-106439"/>
    <x v="656"/>
    <d v="2014-11-04T00:00:00"/>
    <x v="1"/>
    <s v="GG-14650"/>
    <s v="Greg Guthrie"/>
    <x v="1"/>
    <s v="United States"/>
    <s v="Los Angeles"/>
    <s v="California"/>
    <n v="90049"/>
    <x v="1"/>
    <s v="OFF-AR-10001419"/>
    <x v="1"/>
    <x v="6"/>
    <s v="Newell 325"/>
    <n v="12.39"/>
    <n v="3"/>
    <n v="0"/>
    <n v="3.7169999999999996"/>
    <n v="0.29999999999999993"/>
  </r>
  <r>
    <n v="2069"/>
    <s v="CA-2015-133452"/>
    <x v="657"/>
    <d v="2015-04-19T00:00:00"/>
    <x v="1"/>
    <s v="ZC-21910"/>
    <s v="Zuschuss Carroll"/>
    <x v="0"/>
    <s v="United States"/>
    <s v="Pomona"/>
    <s v="California"/>
    <n v="91767"/>
    <x v="1"/>
    <s v="TEC-AC-10002800"/>
    <x v="2"/>
    <x v="11"/>
    <s v="Plantronics Audio 478 Stereo USB Headset"/>
    <n v="199.96"/>
    <n v="4"/>
    <n v="0"/>
    <n v="69.98599999999999"/>
    <n v="0.34999999999999992"/>
  </r>
  <r>
    <n v="2070"/>
    <s v="CA-2015-133452"/>
    <x v="657"/>
    <d v="2015-04-19T00:00:00"/>
    <x v="1"/>
    <s v="ZC-21910"/>
    <s v="Zuschuss Carroll"/>
    <x v="0"/>
    <s v="United States"/>
    <s v="Pomona"/>
    <s v="California"/>
    <n v="91767"/>
    <x v="1"/>
    <s v="FUR-TA-10003954"/>
    <x v="0"/>
    <x v="3"/>
    <s v="Hon 94000 Series Round Tables"/>
    <n v="710.83200000000011"/>
    <n v="3"/>
    <n v="0.2"/>
    <n v="-97.739399999999989"/>
    <n v="-0.13749999999999996"/>
  </r>
  <r>
    <n v="2071"/>
    <s v="CA-2016-146521"/>
    <x v="658"/>
    <d v="2016-07-23T00:00:00"/>
    <x v="0"/>
    <s v="CC-12610"/>
    <s v="Corey Catlett"/>
    <x v="1"/>
    <s v="United States"/>
    <s v="Philadelphia"/>
    <s v="Pennsylvania"/>
    <n v="19134"/>
    <x v="3"/>
    <s v="OFF-BI-10000301"/>
    <x v="1"/>
    <x v="8"/>
    <s v="GBC Instant Report Kit"/>
    <n v="1.9410000000000003"/>
    <n v="1"/>
    <n v="0.7"/>
    <n v="-1.294"/>
    <n v="-0.66666666666666663"/>
  </r>
  <r>
    <n v="2072"/>
    <s v="US-2017-110996"/>
    <x v="225"/>
    <d v="2017-11-25T00:00:00"/>
    <x v="1"/>
    <s v="KA-16525"/>
    <s v="Kelly Andreada"/>
    <x v="0"/>
    <s v="United States"/>
    <s v="Ontario"/>
    <s v="California"/>
    <n v="91761"/>
    <x v="1"/>
    <s v="FUR-CH-10003956"/>
    <x v="0"/>
    <x v="1"/>
    <s v="Novimex High-Tech Fabric Mesh Task Chair"/>
    <n v="283.92"/>
    <n v="5"/>
    <n v="0.2"/>
    <n v="-46.137000000000029"/>
    <n v="-0.16250000000000009"/>
  </r>
  <r>
    <n v="2073"/>
    <s v="CA-2016-129693"/>
    <x v="491"/>
    <d v="2016-12-02T00:00:00"/>
    <x v="1"/>
    <s v="TC-20980"/>
    <s v="Tamara Chand"/>
    <x v="1"/>
    <s v="United States"/>
    <s v="Seattle"/>
    <s v="Washington"/>
    <n v="98105"/>
    <x v="1"/>
    <s v="OFF-BI-10002954"/>
    <x v="1"/>
    <x v="8"/>
    <s v="Newell 3-Hole Punched Plastic Slotted Magazine Holders for Binders"/>
    <n v="7.3120000000000012"/>
    <n v="2"/>
    <n v="0.2"/>
    <n v="2.5591999999999997"/>
    <n v="0.34999999999999992"/>
  </r>
  <r>
    <n v="2074"/>
    <s v="CA-2017-122504"/>
    <x v="659"/>
    <d v="2017-11-12T00:00:00"/>
    <x v="0"/>
    <s v="DB-13270"/>
    <s v="Deborah Brumfield"/>
    <x v="2"/>
    <s v="United States"/>
    <s v="Brentwood"/>
    <s v="California"/>
    <n v="94513"/>
    <x v="1"/>
    <s v="TEC-AC-10003289"/>
    <x v="2"/>
    <x v="11"/>
    <s v="Anker Ultra-Slim Mini Bluetooth 3.0 Wireless Keyboard"/>
    <n v="59.97"/>
    <n v="3"/>
    <n v="0"/>
    <n v="13.793099999999999"/>
    <n v="0.22999999999999998"/>
  </r>
  <r>
    <n v="2075"/>
    <s v="CA-2017-122504"/>
    <x v="659"/>
    <d v="2017-11-12T00:00:00"/>
    <x v="0"/>
    <s v="DB-13270"/>
    <s v="Deborah Brumfield"/>
    <x v="2"/>
    <s v="United States"/>
    <s v="Brentwood"/>
    <s v="California"/>
    <n v="94513"/>
    <x v="1"/>
    <s v="TEC-PH-10002468"/>
    <x v="2"/>
    <x v="7"/>
    <s v="Plantronics CS 50-USB - headset - Convertible, Monaural"/>
    <n v="761.5440000000001"/>
    <n v="7"/>
    <n v="0.2"/>
    <n v="66.635100000000023"/>
    <n v="8.7500000000000022E-2"/>
  </r>
  <r>
    <n v="2076"/>
    <s v="CA-2014-131051"/>
    <x v="588"/>
    <d v="2014-12-05T00:00:00"/>
    <x v="1"/>
    <s v="TR-21325"/>
    <s v="Toby Ritter"/>
    <x v="0"/>
    <s v="United States"/>
    <s v="San Francisco"/>
    <s v="California"/>
    <n v="94122"/>
    <x v="1"/>
    <s v="FUR-FU-10001861"/>
    <x v="0"/>
    <x v="5"/>
    <s v="Floodlight Indoor Halogen Bulbs, 1 Bulb per Pack, 60 Watts"/>
    <n v="58.199999999999996"/>
    <n v="3"/>
    <n v="0"/>
    <n v="28.517999999999994"/>
    <n v="0.48999999999999994"/>
  </r>
  <r>
    <n v="2077"/>
    <s v="CA-2017-140676"/>
    <x v="510"/>
    <d v="2017-09-15T00:00:00"/>
    <x v="2"/>
    <s v="BF-11080"/>
    <s v="Bart Folk"/>
    <x v="0"/>
    <s v="United States"/>
    <s v="Baltimore"/>
    <s v="Maryland"/>
    <n v="21215"/>
    <x v="3"/>
    <s v="OFF-PA-10004082"/>
    <x v="1"/>
    <x v="10"/>
    <s v="Adams Telephone Message Book w/Frequently-Called Numbers Space, 400 Messages per Book"/>
    <n v="39.900000000000006"/>
    <n v="5"/>
    <n v="0"/>
    <n v="19.950000000000003"/>
    <n v="0.5"/>
  </r>
  <r>
    <n v="2078"/>
    <s v="CA-2017-140676"/>
    <x v="510"/>
    <d v="2017-09-15T00:00:00"/>
    <x v="2"/>
    <s v="BF-11080"/>
    <s v="Bart Folk"/>
    <x v="0"/>
    <s v="United States"/>
    <s v="Baltimore"/>
    <s v="Maryland"/>
    <n v="21215"/>
    <x v="3"/>
    <s v="OFF-AP-10000358"/>
    <x v="1"/>
    <x v="9"/>
    <s v="Fellowes Basic Home/Office Series Surge Protectors"/>
    <n v="90.86"/>
    <n v="7"/>
    <n v="0"/>
    <n v="26.349399999999992"/>
    <n v="0.28999999999999992"/>
  </r>
  <r>
    <n v="2079"/>
    <s v="CA-2017-140676"/>
    <x v="510"/>
    <d v="2017-09-15T00:00:00"/>
    <x v="2"/>
    <s v="BF-11080"/>
    <s v="Bart Folk"/>
    <x v="0"/>
    <s v="United States"/>
    <s v="Baltimore"/>
    <s v="Maryland"/>
    <n v="21215"/>
    <x v="3"/>
    <s v="OFF-PA-10004243"/>
    <x v="1"/>
    <x v="10"/>
    <s v="Xerox 1939"/>
    <n v="94.85"/>
    <n v="5"/>
    <n v="0"/>
    <n v="45.527999999999992"/>
    <n v="0.47999999999999993"/>
  </r>
  <r>
    <n v="2080"/>
    <s v="CA-2015-120103"/>
    <x v="100"/>
    <d v="2015-12-29T00:00:00"/>
    <x v="1"/>
    <s v="MS-17365"/>
    <s v="Maribeth Schnelling"/>
    <x v="0"/>
    <s v="United States"/>
    <s v="Phoenix"/>
    <s v="Arizona"/>
    <n v="85023"/>
    <x v="1"/>
    <s v="OFF-PA-10001295"/>
    <x v="1"/>
    <x v="10"/>
    <s v="Computer Printout Paper with Letter-Trim Perforations"/>
    <n v="106.232"/>
    <n v="7"/>
    <n v="0.2"/>
    <n v="37.181199999999997"/>
    <n v="0.35"/>
  </r>
  <r>
    <n v="2081"/>
    <s v="CA-2015-120103"/>
    <x v="100"/>
    <d v="2015-12-29T00:00:00"/>
    <x v="1"/>
    <s v="MS-17365"/>
    <s v="Maribeth Schnelling"/>
    <x v="0"/>
    <s v="United States"/>
    <s v="Phoenix"/>
    <s v="Arizona"/>
    <n v="85023"/>
    <x v="1"/>
    <s v="TEC-PH-10002170"/>
    <x v="2"/>
    <x v="7"/>
    <s v="ClearSounds CSC500 Amplified Spirit Phone Corded phone"/>
    <n v="111.98399999999999"/>
    <n v="2"/>
    <n v="0.2"/>
    <n v="11.198400000000003"/>
    <n v="0.10000000000000003"/>
  </r>
  <r>
    <n v="2082"/>
    <s v="CA-2015-120103"/>
    <x v="100"/>
    <d v="2015-12-29T00:00:00"/>
    <x v="1"/>
    <s v="MS-17365"/>
    <s v="Maribeth Schnelling"/>
    <x v="0"/>
    <s v="United States"/>
    <s v="Phoenix"/>
    <s v="Arizona"/>
    <n v="85023"/>
    <x v="1"/>
    <s v="FUR-FU-10002885"/>
    <x v="0"/>
    <x v="5"/>
    <s v="Magna Visual Magnetic Picture Hangers"/>
    <n v="7.7120000000000006"/>
    <n v="2"/>
    <n v="0.2"/>
    <n v="1.7352000000000005"/>
    <n v="0.22500000000000006"/>
  </r>
  <r>
    <n v="2083"/>
    <s v="CA-2017-104647"/>
    <x v="660"/>
    <d v="2017-03-01T00:00:00"/>
    <x v="1"/>
    <s v="CK-12595"/>
    <s v="Clytie Kelty"/>
    <x v="0"/>
    <s v="United States"/>
    <s v="Los Angeles"/>
    <s v="California"/>
    <n v="90008"/>
    <x v="1"/>
    <s v="OFF-PA-10002870"/>
    <x v="1"/>
    <x v="10"/>
    <s v="Ampad Phone Message Book, Recycled, 400 Message Capacity, 5 ¾” x 11”"/>
    <n v="37.44"/>
    <n v="6"/>
    <n v="0"/>
    <n v="16.847999999999999"/>
    <n v="0.45"/>
  </r>
  <r>
    <n v="2084"/>
    <s v="CA-2014-110352"/>
    <x v="533"/>
    <d v="2014-11-29T00:00:00"/>
    <x v="1"/>
    <s v="ED-13885"/>
    <s v="Emily Ducich"/>
    <x v="2"/>
    <s v="United States"/>
    <s v="Houston"/>
    <s v="Texas"/>
    <n v="77036"/>
    <x v="2"/>
    <s v="OFF-LA-10003923"/>
    <x v="1"/>
    <x v="2"/>
    <s v="Alphabetical Labels for Top Tab Filing"/>
    <n v="23.680000000000003"/>
    <n v="2"/>
    <n v="0.2"/>
    <n v="8.879999999999999"/>
    <n v="0.37499999999999989"/>
  </r>
  <r>
    <n v="2085"/>
    <s v="CA-2016-140501"/>
    <x v="661"/>
    <d v="2016-06-28T00:00:00"/>
    <x v="1"/>
    <s v="IM-15070"/>
    <s v="Irene Maddox"/>
    <x v="0"/>
    <s v="United States"/>
    <s v="New York City"/>
    <s v="New York"/>
    <n v="10009"/>
    <x v="3"/>
    <s v="OFF-LA-10003510"/>
    <x v="1"/>
    <x v="2"/>
    <s v="Avery 4027 File Folder Labels for Dot Matrix Printers, 5000 Labels per Box, White"/>
    <n v="122.12"/>
    <n v="4"/>
    <n v="0"/>
    <n v="56.175200000000004"/>
    <n v="0.46"/>
  </r>
  <r>
    <n v="2086"/>
    <s v="CA-2016-140501"/>
    <x v="661"/>
    <d v="2016-06-28T00:00:00"/>
    <x v="1"/>
    <s v="IM-15070"/>
    <s v="Irene Maddox"/>
    <x v="0"/>
    <s v="United States"/>
    <s v="New York City"/>
    <s v="New York"/>
    <n v="10009"/>
    <x v="3"/>
    <s v="OFF-LA-10000248"/>
    <x v="1"/>
    <x v="2"/>
    <s v="Avery 52"/>
    <n v="18.45"/>
    <n v="5"/>
    <n v="0"/>
    <n v="8.6715"/>
    <n v="0.47000000000000003"/>
  </r>
  <r>
    <n v="2087"/>
    <s v="CA-2016-140501"/>
    <x v="661"/>
    <d v="2016-06-28T00:00:00"/>
    <x v="1"/>
    <s v="IM-15070"/>
    <s v="Irene Maddox"/>
    <x v="0"/>
    <s v="United States"/>
    <s v="New York City"/>
    <s v="New York"/>
    <n v="10009"/>
    <x v="3"/>
    <s v="OFF-ST-10000060"/>
    <x v="1"/>
    <x v="4"/>
    <s v="Fellowes Bankers Box Staxonsteel Drawer File/Stacking System"/>
    <n v="324.90000000000003"/>
    <n v="5"/>
    <n v="0"/>
    <n v="38.988000000000014"/>
    <n v="0.12000000000000002"/>
  </r>
  <r>
    <n v="2088"/>
    <s v="CA-2016-140501"/>
    <x v="661"/>
    <d v="2016-06-28T00:00:00"/>
    <x v="1"/>
    <s v="IM-15070"/>
    <s v="Irene Maddox"/>
    <x v="0"/>
    <s v="United States"/>
    <s v="New York City"/>
    <s v="New York"/>
    <n v="10009"/>
    <x v="3"/>
    <s v="OFF-PA-10003129"/>
    <x v="1"/>
    <x v="10"/>
    <s v="Tops White Computer Printout Paper"/>
    <n v="146.72999999999999"/>
    <n v="3"/>
    <n v="0"/>
    <n v="68.963099999999997"/>
    <n v="0.47000000000000003"/>
  </r>
  <r>
    <n v="2089"/>
    <s v="CA-2016-140501"/>
    <x v="661"/>
    <d v="2016-06-28T00:00:00"/>
    <x v="1"/>
    <s v="IM-15070"/>
    <s v="Irene Maddox"/>
    <x v="0"/>
    <s v="United States"/>
    <s v="New York City"/>
    <s v="New York"/>
    <n v="10009"/>
    <x v="3"/>
    <s v="OFF-FA-10004076"/>
    <x v="1"/>
    <x v="13"/>
    <s v="Translucent Push Pins by OIC"/>
    <n v="3.96"/>
    <n v="2"/>
    <n v="0"/>
    <n v="1.4651999999999998"/>
    <n v="0.36999999999999994"/>
  </r>
  <r>
    <n v="2090"/>
    <s v="CA-2015-139290"/>
    <x v="662"/>
    <d v="2015-10-30T00:00:00"/>
    <x v="1"/>
    <s v="MY-17380"/>
    <s v="Maribeth Yedwab"/>
    <x v="1"/>
    <s v="United States"/>
    <s v="Rancho Cucamonga"/>
    <s v="California"/>
    <n v="91730"/>
    <x v="1"/>
    <s v="OFF-LA-10004008"/>
    <x v="1"/>
    <x v="2"/>
    <s v="Avery 507"/>
    <n v="5.76"/>
    <n v="2"/>
    <n v="0"/>
    <n v="2.6495999999999995"/>
    <n v="0.45999999999999991"/>
  </r>
  <r>
    <n v="2091"/>
    <s v="CA-2017-166142"/>
    <x v="663"/>
    <d v="2017-07-19T00:00:00"/>
    <x v="1"/>
    <s v="MM-17260"/>
    <s v="Magdelene Morse"/>
    <x v="0"/>
    <s v="United States"/>
    <s v="Wilmington"/>
    <s v="Delaware"/>
    <n v="19805"/>
    <x v="3"/>
    <s v="OFF-BI-10004094"/>
    <x v="1"/>
    <x v="8"/>
    <s v="GBC Standard Plastic Binding Systems Combs"/>
    <n v="26.549999999999997"/>
    <n v="3"/>
    <n v="0"/>
    <n v="13.009499999999999"/>
    <n v="0.49000000000000005"/>
  </r>
  <r>
    <n v="2092"/>
    <s v="CA-2017-166142"/>
    <x v="663"/>
    <d v="2017-07-19T00:00:00"/>
    <x v="1"/>
    <s v="MM-17260"/>
    <s v="Magdelene Morse"/>
    <x v="0"/>
    <s v="United States"/>
    <s v="Wilmington"/>
    <s v="Delaware"/>
    <n v="19805"/>
    <x v="3"/>
    <s v="FUR-TA-10004607"/>
    <x v="0"/>
    <x v="3"/>
    <s v="Hon 2111 Invitation Series Straight Table"/>
    <n v="310.44300000000004"/>
    <n v="3"/>
    <n v="0.3"/>
    <n v="-48.783900000000031"/>
    <n v="-0.15714285714285722"/>
  </r>
  <r>
    <n v="2093"/>
    <s v="CA-2014-145926"/>
    <x v="664"/>
    <d v="2014-11-21T00:00:00"/>
    <x v="1"/>
    <s v="MP-17470"/>
    <s v="Mark Packer"/>
    <x v="2"/>
    <s v="United States"/>
    <s v="Moorhead"/>
    <s v="Minnesota"/>
    <n v="56560"/>
    <x v="2"/>
    <s v="FUR-CH-10004289"/>
    <x v="0"/>
    <x v="1"/>
    <s v="Global Super Steno Chair"/>
    <n v="479.90000000000003"/>
    <n v="5"/>
    <n v="0"/>
    <n v="81.58299999999997"/>
    <n v="0.16999999999999993"/>
  </r>
  <r>
    <n v="2094"/>
    <s v="CA-2015-149678"/>
    <x v="657"/>
    <d v="2015-04-15T00:00:00"/>
    <x v="0"/>
    <s v="AW-10840"/>
    <s v="Anthony Witt"/>
    <x v="0"/>
    <s v="United States"/>
    <s v="Farmington"/>
    <s v="New Mexico"/>
    <n v="87401"/>
    <x v="1"/>
    <s v="OFF-SU-10004498"/>
    <x v="1"/>
    <x v="14"/>
    <s v="Martin-Yale Premier Letter Opener"/>
    <n v="12.88"/>
    <n v="1"/>
    <n v="0"/>
    <n v="0.38640000000000008"/>
    <n v="3.0000000000000006E-2"/>
  </r>
  <r>
    <n v="2095"/>
    <s v="US-2015-164357"/>
    <x v="665"/>
    <d v="2015-11-29T00:00:00"/>
    <x v="1"/>
    <s v="SF-20065"/>
    <s v="Sandra Flanagan"/>
    <x v="0"/>
    <s v="United States"/>
    <s v="Wilmington"/>
    <s v="North Carolina"/>
    <n v="28403"/>
    <x v="0"/>
    <s v="OFF-AR-10001177"/>
    <x v="1"/>
    <x v="6"/>
    <s v="Newell 349"/>
    <n v="13.120000000000001"/>
    <n v="5"/>
    <n v="0.2"/>
    <n v="1.4759999999999982"/>
    <n v="0.11249999999999985"/>
  </r>
  <r>
    <n v="2096"/>
    <s v="US-2016-146570"/>
    <x v="666"/>
    <d v="2016-05-20T00:00:00"/>
    <x v="1"/>
    <s v="SN-20710"/>
    <s v="Steve Nguyen"/>
    <x v="2"/>
    <s v="United States"/>
    <s v="Jackson"/>
    <s v="Mississippi"/>
    <n v="39212"/>
    <x v="0"/>
    <s v="OFF-BI-10001718"/>
    <x v="1"/>
    <x v="8"/>
    <s v="GBC DocuBind P50 Personal Binding Machine"/>
    <n v="511.84"/>
    <n v="8"/>
    <n v="0"/>
    <n v="240.56479999999999"/>
    <n v="0.47000000000000003"/>
  </r>
  <r>
    <n v="2097"/>
    <s v="US-2016-146570"/>
    <x v="666"/>
    <d v="2016-05-20T00:00:00"/>
    <x v="1"/>
    <s v="SN-20710"/>
    <s v="Steve Nguyen"/>
    <x v="2"/>
    <s v="United States"/>
    <s v="Jackson"/>
    <s v="Mississippi"/>
    <n v="39212"/>
    <x v="0"/>
    <s v="OFF-AR-10004602"/>
    <x v="1"/>
    <x v="6"/>
    <s v="Boston KS Multi-Size Manual Pencil Sharpener"/>
    <n v="91.96"/>
    <n v="4"/>
    <n v="0"/>
    <n v="25.748800000000003"/>
    <n v="0.28000000000000003"/>
  </r>
  <r>
    <n v="2098"/>
    <s v="US-2016-146570"/>
    <x v="666"/>
    <d v="2016-05-20T00:00:00"/>
    <x v="1"/>
    <s v="SN-20710"/>
    <s v="Steve Nguyen"/>
    <x v="2"/>
    <s v="United States"/>
    <s v="Jackson"/>
    <s v="Mississippi"/>
    <n v="39212"/>
    <x v="0"/>
    <s v="OFF-AR-10003856"/>
    <x v="1"/>
    <x v="6"/>
    <s v="Newell 344"/>
    <n v="8.34"/>
    <n v="3"/>
    <n v="0"/>
    <n v="2.1683999999999997"/>
    <n v="0.25999999999999995"/>
  </r>
  <r>
    <n v="2099"/>
    <s v="CA-2017-124401"/>
    <x v="210"/>
    <d v="2017-09-12T00:00:00"/>
    <x v="1"/>
    <s v="RD-19900"/>
    <s v="Ruben Dartt"/>
    <x v="0"/>
    <s v="United States"/>
    <s v="Portland"/>
    <s v="Oregon"/>
    <n v="97206"/>
    <x v="1"/>
    <s v="OFF-ST-10000649"/>
    <x v="1"/>
    <x v="4"/>
    <s v="Hanging Personal Folder File"/>
    <n v="37.68"/>
    <n v="3"/>
    <n v="0.2"/>
    <n v="2.3550000000000022"/>
    <n v="6.2500000000000056E-2"/>
  </r>
  <r>
    <n v="2100"/>
    <s v="CA-2017-124401"/>
    <x v="210"/>
    <d v="2017-09-12T00:00:00"/>
    <x v="1"/>
    <s v="RD-19900"/>
    <s v="Ruben Dartt"/>
    <x v="0"/>
    <s v="United States"/>
    <s v="Portland"/>
    <s v="Oregon"/>
    <n v="97206"/>
    <x v="1"/>
    <s v="TEC-AC-10002926"/>
    <x v="2"/>
    <x v="11"/>
    <s v="Logitech Wireless Marathon Mouse M705"/>
    <n v="279.94400000000002"/>
    <n v="7"/>
    <n v="0.2"/>
    <n v="80.48390000000002"/>
    <n v="0.28750000000000003"/>
  </r>
  <r>
    <n v="2101"/>
    <s v="US-2014-140116"/>
    <x v="418"/>
    <d v="2014-03-17T00:00:00"/>
    <x v="1"/>
    <s v="KT-16480"/>
    <s v="Kean Thornton"/>
    <x v="0"/>
    <s v="United States"/>
    <s v="Denver"/>
    <s v="Colorado"/>
    <n v="80219"/>
    <x v="1"/>
    <s v="OFF-ST-10000078"/>
    <x v="1"/>
    <x v="4"/>
    <s v="Tennsco 6- and 18-Compartment Lockers"/>
    <n v="636.40800000000013"/>
    <n v="3"/>
    <n v="0.2"/>
    <n v="-15.910200000000088"/>
    <n v="-2.5000000000000133E-2"/>
  </r>
  <r>
    <n v="2102"/>
    <s v="US-2014-140116"/>
    <x v="418"/>
    <d v="2014-03-17T00:00:00"/>
    <x v="1"/>
    <s v="KT-16480"/>
    <s v="Kean Thornton"/>
    <x v="0"/>
    <s v="United States"/>
    <s v="Denver"/>
    <s v="Colorado"/>
    <n v="80219"/>
    <x v="1"/>
    <s v="OFF-AR-10001044"/>
    <x v="1"/>
    <x v="6"/>
    <s v="BOSTON Ranger #55 Pencil Sharpener, Black"/>
    <n v="83.168000000000006"/>
    <n v="4"/>
    <n v="0.2"/>
    <n v="9.3563999999999936"/>
    <n v="0.11249999999999992"/>
  </r>
  <r>
    <n v="2103"/>
    <s v="CA-2014-123295"/>
    <x v="667"/>
    <d v="2014-07-18T00:00:00"/>
    <x v="3"/>
    <s v="AH-10120"/>
    <s v="Adrian Hane"/>
    <x v="2"/>
    <s v="United States"/>
    <s v="Tucson"/>
    <s v="Arizona"/>
    <n v="85705"/>
    <x v="1"/>
    <s v="FUR-CH-10002372"/>
    <x v="0"/>
    <x v="1"/>
    <s v="Office Star - Ergonomically Designed Knee Chair"/>
    <n v="259.13600000000002"/>
    <n v="4"/>
    <n v="0.2"/>
    <n v="-25.913599999999988"/>
    <n v="-9.999999999999995E-2"/>
  </r>
  <r>
    <n v="2104"/>
    <s v="CA-2017-167101"/>
    <x v="668"/>
    <d v="2017-03-28T00:00:00"/>
    <x v="0"/>
    <s v="BM-11650"/>
    <s v="Brian Moss"/>
    <x v="1"/>
    <s v="United States"/>
    <s v="New York City"/>
    <s v="New York"/>
    <n v="10009"/>
    <x v="3"/>
    <s v="OFF-PA-10000357"/>
    <x v="1"/>
    <x v="10"/>
    <s v="Xerox 1888"/>
    <n v="221.92"/>
    <n v="4"/>
    <n v="0"/>
    <n v="106.52159999999999"/>
    <n v="0.48"/>
  </r>
  <r>
    <n v="2105"/>
    <s v="CA-2017-167101"/>
    <x v="668"/>
    <d v="2017-03-28T00:00:00"/>
    <x v="0"/>
    <s v="BM-11650"/>
    <s v="Brian Moss"/>
    <x v="1"/>
    <s v="United States"/>
    <s v="New York City"/>
    <s v="New York"/>
    <n v="10009"/>
    <x v="3"/>
    <s v="TEC-AC-10001266"/>
    <x v="2"/>
    <x v="11"/>
    <s v="Memorex Micro Travel Drive 8 GB"/>
    <n v="26"/>
    <n v="2"/>
    <n v="0"/>
    <n v="11.7"/>
    <n v="0.44999999999999996"/>
  </r>
  <r>
    <n v="2106"/>
    <s v="US-2014-167633"/>
    <x v="587"/>
    <d v="2014-10-05T00:00:00"/>
    <x v="1"/>
    <s v="BW-11200"/>
    <s v="Ben Wallace"/>
    <x v="0"/>
    <s v="United States"/>
    <s v="Boynton Beach"/>
    <s v="Florida"/>
    <n v="33437"/>
    <x v="0"/>
    <s v="OFF-PA-10004888"/>
    <x v="1"/>
    <x v="10"/>
    <s v="Xerox 217"/>
    <n v="15.552000000000003"/>
    <n v="3"/>
    <n v="0.2"/>
    <n v="5.4432"/>
    <n v="0.34999999999999992"/>
  </r>
  <r>
    <n v="2107"/>
    <s v="US-2014-152723"/>
    <x v="467"/>
    <d v="2014-09-26T00:00:00"/>
    <x v="3"/>
    <s v="HG-14965"/>
    <s v="Henry Goldwyn"/>
    <x v="1"/>
    <s v="United States"/>
    <s v="Mesquite"/>
    <s v="Texas"/>
    <n v="75150"/>
    <x v="2"/>
    <s v="OFF-BI-10003460"/>
    <x v="1"/>
    <x v="8"/>
    <s v="Acco 3-Hole Punch"/>
    <n v="0.87599999999999978"/>
    <n v="1"/>
    <n v="0.8"/>
    <n v="-1.4016000000000002"/>
    <n v="-1.6000000000000005"/>
  </r>
  <r>
    <n v="2108"/>
    <s v="CA-2015-164882"/>
    <x v="89"/>
    <d v="2015-10-31T00:00:00"/>
    <x v="3"/>
    <s v="SG-20080"/>
    <s v="Sandra Glassco"/>
    <x v="0"/>
    <s v="United States"/>
    <s v="Redlands"/>
    <s v="California"/>
    <n v="92374"/>
    <x v="1"/>
    <s v="OFF-PA-10000157"/>
    <x v="1"/>
    <x v="10"/>
    <s v="Xerox 191"/>
    <n v="19.98"/>
    <n v="1"/>
    <n v="0"/>
    <n v="9.3905999999999992"/>
    <n v="0.47"/>
  </r>
  <r>
    <n v="2109"/>
    <s v="CA-2015-164882"/>
    <x v="89"/>
    <d v="2015-10-31T00:00:00"/>
    <x v="3"/>
    <s v="SG-20080"/>
    <s v="Sandra Glassco"/>
    <x v="0"/>
    <s v="United States"/>
    <s v="Redlands"/>
    <s v="California"/>
    <n v="92374"/>
    <x v="1"/>
    <s v="OFF-BI-10004519"/>
    <x v="1"/>
    <x v="8"/>
    <s v="GBC DocuBind P100 Manual Binding Machine"/>
    <n v="398.35199999999998"/>
    <n v="3"/>
    <n v="0.2"/>
    <n v="124.48499999999999"/>
    <n v="0.3125"/>
  </r>
  <r>
    <n v="2110"/>
    <s v="CA-2015-164882"/>
    <x v="89"/>
    <d v="2015-10-31T00:00:00"/>
    <x v="3"/>
    <s v="SG-20080"/>
    <s v="Sandra Glassco"/>
    <x v="0"/>
    <s v="United States"/>
    <s v="Redlands"/>
    <s v="California"/>
    <n v="92374"/>
    <x v="1"/>
    <s v="OFF-AR-10004272"/>
    <x v="1"/>
    <x v="6"/>
    <s v="Newell 308"/>
    <n v="5.04"/>
    <n v="3"/>
    <n v="0"/>
    <n v="1.2599999999999998"/>
    <n v="0.24999999999999994"/>
  </r>
  <r>
    <n v="2111"/>
    <s v="CA-2015-164882"/>
    <x v="89"/>
    <d v="2015-10-31T00:00:00"/>
    <x v="3"/>
    <s v="SG-20080"/>
    <s v="Sandra Glassco"/>
    <x v="0"/>
    <s v="United States"/>
    <s v="Redlands"/>
    <s v="California"/>
    <n v="92374"/>
    <x v="1"/>
    <s v="OFF-FA-10000585"/>
    <x v="1"/>
    <x v="13"/>
    <s v="OIC Bulk Pack Metal Binder Clips"/>
    <n v="17.450000000000003"/>
    <n v="5"/>
    <n v="0"/>
    <n v="8.0269999999999992"/>
    <n v="0.45999999999999991"/>
  </r>
  <r>
    <n v="2112"/>
    <s v="CA-2015-164882"/>
    <x v="89"/>
    <d v="2015-10-31T00:00:00"/>
    <x v="3"/>
    <s v="SG-20080"/>
    <s v="Sandra Glassco"/>
    <x v="0"/>
    <s v="United States"/>
    <s v="Redlands"/>
    <s v="California"/>
    <n v="92374"/>
    <x v="1"/>
    <s v="FUR-CH-10004218"/>
    <x v="0"/>
    <x v="1"/>
    <s v="Global Fabric Manager's Chair, Dark Gray"/>
    <n v="323.13600000000002"/>
    <n v="4"/>
    <n v="0.2"/>
    <n v="20.196000000000012"/>
    <n v="6.2500000000000028E-2"/>
  </r>
  <r>
    <n v="2113"/>
    <s v="CA-2015-164882"/>
    <x v="89"/>
    <d v="2015-10-31T00:00:00"/>
    <x v="3"/>
    <s v="SG-20080"/>
    <s v="Sandra Glassco"/>
    <x v="0"/>
    <s v="United States"/>
    <s v="Redlands"/>
    <s v="California"/>
    <n v="92374"/>
    <x v="1"/>
    <s v="OFF-SU-10004231"/>
    <x v="1"/>
    <x v="14"/>
    <s v="Acme Tagit Stainless Steel Antibacterial Scissors"/>
    <n v="29.700000000000003"/>
    <n v="3"/>
    <n v="0"/>
    <n v="8.0190000000000001"/>
    <n v="0.26999999999999996"/>
  </r>
  <r>
    <n v="2114"/>
    <s v="CA-2015-164882"/>
    <x v="89"/>
    <d v="2015-10-31T00:00:00"/>
    <x v="3"/>
    <s v="SG-20080"/>
    <s v="Sandra Glassco"/>
    <x v="0"/>
    <s v="United States"/>
    <s v="Redlands"/>
    <s v="California"/>
    <n v="92374"/>
    <x v="1"/>
    <s v="TEC-PH-10001578"/>
    <x v="2"/>
    <x v="7"/>
    <s v="Polycom SoundStation2 EX Conference phone"/>
    <n v="1295.8400000000001"/>
    <n v="4"/>
    <n v="0.2"/>
    <n v="145.78199999999993"/>
    <n v="0.11249999999999993"/>
  </r>
  <r>
    <n v="2115"/>
    <s v="CA-2015-164882"/>
    <x v="89"/>
    <d v="2015-10-31T00:00:00"/>
    <x v="3"/>
    <s v="SG-20080"/>
    <s v="Sandra Glassco"/>
    <x v="0"/>
    <s v="United States"/>
    <s v="Redlands"/>
    <s v="California"/>
    <n v="92374"/>
    <x v="1"/>
    <s v="OFF-ST-10003638"/>
    <x v="1"/>
    <x v="4"/>
    <s v="Mobile Personal File Cube"/>
    <n v="46.84"/>
    <n v="2"/>
    <n v="0"/>
    <n v="12.646799999999999"/>
    <n v="0.26999999999999996"/>
  </r>
  <r>
    <n v="2116"/>
    <s v="CA-2015-164882"/>
    <x v="89"/>
    <d v="2015-10-31T00:00:00"/>
    <x v="3"/>
    <s v="SG-20080"/>
    <s v="Sandra Glassco"/>
    <x v="0"/>
    <s v="United States"/>
    <s v="Redlands"/>
    <s v="California"/>
    <n v="92374"/>
    <x v="1"/>
    <s v="FUR-BO-10002213"/>
    <x v="0"/>
    <x v="0"/>
    <s v="DMI Eclipse Executive Suite Bookcases"/>
    <n v="425.83300000000003"/>
    <n v="1"/>
    <n v="0.15"/>
    <n v="20.03919999999998"/>
    <n v="4.7058823529411715E-2"/>
  </r>
  <r>
    <n v="2117"/>
    <s v="CA-2015-159786"/>
    <x v="88"/>
    <d v="2015-10-17T00:00:00"/>
    <x v="0"/>
    <s v="RK-19300"/>
    <s v="Ralph Kennedy"/>
    <x v="0"/>
    <s v="United States"/>
    <s v="Rochester"/>
    <s v="New York"/>
    <n v="14609"/>
    <x v="3"/>
    <s v="FUR-TA-10001307"/>
    <x v="0"/>
    <x v="3"/>
    <s v="SAFCO PlanMaster Heigh-Adjustable Drafting Table Base, 43w x 30d x 30-37h, Black"/>
    <n v="209.67"/>
    <n v="1"/>
    <n v="0.4"/>
    <n v="-13.978000000000009"/>
    <n v="-6.6666666666666707E-2"/>
  </r>
  <r>
    <n v="2118"/>
    <s v="CA-2016-130267"/>
    <x v="251"/>
    <d v="2016-09-23T00:00:00"/>
    <x v="1"/>
    <s v="SW-20245"/>
    <s v="Scot Wooten"/>
    <x v="0"/>
    <s v="United States"/>
    <s v="Stockton"/>
    <s v="California"/>
    <n v="95207"/>
    <x v="1"/>
    <s v="OFF-PA-10002222"/>
    <x v="1"/>
    <x v="10"/>
    <s v="Xerox Color Copier Paper, 11&quot; x 17&quot;, Ream"/>
    <n v="159.88"/>
    <n v="7"/>
    <n v="0"/>
    <n v="73.544799999999995"/>
    <n v="0.45999999999999996"/>
  </r>
  <r>
    <n v="2119"/>
    <s v="CA-2017-155460"/>
    <x v="669"/>
    <d v="2017-04-15T00:00:00"/>
    <x v="2"/>
    <s v="RW-19630"/>
    <s v="Rob Williams"/>
    <x v="1"/>
    <s v="United States"/>
    <s v="Seattle"/>
    <s v="Washington"/>
    <n v="98105"/>
    <x v="1"/>
    <s v="OFF-PA-10002479"/>
    <x v="1"/>
    <x v="10"/>
    <s v="Xerox 4200 Series MultiUse Premium Copy Paper (20Lb. and 84 Bright)"/>
    <n v="5.28"/>
    <n v="1"/>
    <n v="0"/>
    <n v="2.3759999999999999"/>
    <n v="0.44999999999999996"/>
  </r>
  <r>
    <n v="2120"/>
    <s v="CA-2017-155460"/>
    <x v="669"/>
    <d v="2017-04-15T00:00:00"/>
    <x v="2"/>
    <s v="RW-19630"/>
    <s v="Rob Williams"/>
    <x v="1"/>
    <s v="United States"/>
    <s v="Seattle"/>
    <s v="Washington"/>
    <n v="98105"/>
    <x v="1"/>
    <s v="OFF-BI-10003091"/>
    <x v="1"/>
    <x v="8"/>
    <s v="GBC DocuBind TL200 Manual Binding Machine"/>
    <n v="895.92"/>
    <n v="5"/>
    <n v="0.2"/>
    <n v="302.37299999999993"/>
    <n v="0.33749999999999997"/>
  </r>
  <r>
    <n v="2121"/>
    <s v="US-2017-168690"/>
    <x v="363"/>
    <d v="2017-01-13T00:00:00"/>
    <x v="1"/>
    <s v="TS-21085"/>
    <s v="Thais Sissman"/>
    <x v="0"/>
    <s v="United States"/>
    <s v="Ormond Beach"/>
    <s v="Florida"/>
    <n v="32174"/>
    <x v="0"/>
    <s v="OFF-BI-10000145"/>
    <x v="1"/>
    <x v="8"/>
    <s v="Zipper Ring Binder Pockets"/>
    <n v="2.8080000000000007"/>
    <n v="3"/>
    <n v="0.7"/>
    <n v="-1.9656000000000002"/>
    <n v="-0.7"/>
  </r>
  <r>
    <n v="2122"/>
    <s v="CA-2017-158246"/>
    <x v="45"/>
    <d v="2017-11-11T00:00:00"/>
    <x v="2"/>
    <s v="JB-15400"/>
    <s v="Jennifer Braxton"/>
    <x v="1"/>
    <s v="United States"/>
    <s v="Sunnyvale"/>
    <s v="California"/>
    <n v="94086"/>
    <x v="1"/>
    <s v="FUR-CH-10003061"/>
    <x v="0"/>
    <x v="1"/>
    <s v="Global Leather Task Chair, Black"/>
    <n v="215.976"/>
    <n v="3"/>
    <n v="0.2"/>
    <n v="-2.6997000000000355"/>
    <n v="-1.2500000000000164E-2"/>
  </r>
  <r>
    <n v="2123"/>
    <s v="CA-2017-167381"/>
    <x v="585"/>
    <d v="2017-09-24T00:00:00"/>
    <x v="0"/>
    <s v="EH-14005"/>
    <s v="Erica Hernandez"/>
    <x v="2"/>
    <s v="United States"/>
    <s v="Lansing"/>
    <s v="Michigan"/>
    <n v="48911"/>
    <x v="2"/>
    <s v="FUR-BO-10001972"/>
    <x v="0"/>
    <x v="0"/>
    <s v="O'Sullivan 4-Shelf Bookcase in Odessa Pine"/>
    <n v="241.96"/>
    <n v="2"/>
    <n v="0"/>
    <n v="41.133199999999988"/>
    <n v="0.16999999999999996"/>
  </r>
  <r>
    <n v="2124"/>
    <s v="CA-2017-167381"/>
    <x v="585"/>
    <d v="2017-09-24T00:00:00"/>
    <x v="0"/>
    <s v="EH-14005"/>
    <s v="Erica Hernandez"/>
    <x v="2"/>
    <s v="United States"/>
    <s v="Lansing"/>
    <s v="Michigan"/>
    <n v="48911"/>
    <x v="2"/>
    <s v="OFF-LA-10000134"/>
    <x v="1"/>
    <x v="2"/>
    <s v="Avery 511"/>
    <n v="27.72"/>
    <n v="9"/>
    <n v="0"/>
    <n v="13.3056"/>
    <n v="0.48000000000000004"/>
  </r>
  <r>
    <n v="2125"/>
    <s v="CA-2017-144862"/>
    <x v="96"/>
    <d v="2017-12-05T00:00:00"/>
    <x v="1"/>
    <s v="EH-14005"/>
    <s v="Erica Hernandez"/>
    <x v="2"/>
    <s v="United States"/>
    <s v="Philadelphia"/>
    <s v="Pennsylvania"/>
    <n v="19143"/>
    <x v="3"/>
    <s v="OFF-EN-10003040"/>
    <x v="1"/>
    <x v="12"/>
    <s v="Quality Park Security Envelopes"/>
    <n v="104.68000000000002"/>
    <n v="5"/>
    <n v="0.2"/>
    <n v="35.329499999999996"/>
    <n v="0.33749999999999991"/>
  </r>
  <r>
    <n v="2126"/>
    <s v="CA-2017-144862"/>
    <x v="96"/>
    <d v="2017-12-05T00:00:00"/>
    <x v="1"/>
    <s v="EH-14005"/>
    <s v="Erica Hernandez"/>
    <x v="2"/>
    <s v="United States"/>
    <s v="Philadelphia"/>
    <s v="Pennsylvania"/>
    <n v="19143"/>
    <x v="3"/>
    <s v="TEC-PH-10000923"/>
    <x v="2"/>
    <x v="7"/>
    <s v="Belkin SportFit Armband For iPhone 5s/5c, Fuchsia"/>
    <n v="62.957999999999998"/>
    <n v="7"/>
    <n v="0.4"/>
    <n v="9.4436999999999998"/>
    <n v="0.15"/>
  </r>
  <r>
    <n v="2127"/>
    <s v="CA-2014-126032"/>
    <x v="670"/>
    <d v="2014-06-28T00:00:00"/>
    <x v="1"/>
    <s v="BS-11665"/>
    <s v="Brian Stugart"/>
    <x v="0"/>
    <s v="United States"/>
    <s v="Philadelphia"/>
    <s v="Pennsylvania"/>
    <n v="19143"/>
    <x v="3"/>
    <s v="TEC-AC-10000158"/>
    <x v="2"/>
    <x v="11"/>
    <s v="Sony 64GB Class 10 Micro SDHC R40 Memory Card"/>
    <n v="86.376000000000005"/>
    <n v="3"/>
    <n v="0.2"/>
    <n v="1.079699999999999"/>
    <n v="1.2499999999999987E-2"/>
  </r>
  <r>
    <n v="2128"/>
    <s v="CA-2015-134859"/>
    <x v="242"/>
    <d v="2015-10-09T00:00:00"/>
    <x v="1"/>
    <s v="JK-16120"/>
    <s v="Julie Kriz"/>
    <x v="2"/>
    <s v="United States"/>
    <s v="Philadelphia"/>
    <s v="Pennsylvania"/>
    <n v="19134"/>
    <x v="3"/>
    <s v="FUR-FU-10003623"/>
    <x v="0"/>
    <x v="5"/>
    <s v="DataProducts Ampli Magnifier Task Lamp, Black,"/>
    <n v="64.944000000000003"/>
    <n v="3"/>
    <n v="0.2"/>
    <n v="6.4943999999999953"/>
    <n v="9.9999999999999922E-2"/>
  </r>
  <r>
    <n v="2129"/>
    <s v="CA-2015-134859"/>
    <x v="242"/>
    <d v="2015-10-09T00:00:00"/>
    <x v="1"/>
    <s v="JK-16120"/>
    <s v="Julie Kriz"/>
    <x v="2"/>
    <s v="United States"/>
    <s v="Philadelphia"/>
    <s v="Pennsylvania"/>
    <n v="19134"/>
    <x v="3"/>
    <s v="OFF-PA-10001293"/>
    <x v="1"/>
    <x v="10"/>
    <s v="Xerox 1946"/>
    <n v="20.736000000000004"/>
    <n v="4"/>
    <n v="0.2"/>
    <n v="7.2576000000000001"/>
    <n v="0.34999999999999992"/>
  </r>
  <r>
    <n v="2130"/>
    <s v="US-2014-114188"/>
    <x v="671"/>
    <d v="2014-05-22T00:00:00"/>
    <x v="0"/>
    <s v="RF-19345"/>
    <s v="Randy Ferguson"/>
    <x v="1"/>
    <s v="United States"/>
    <s v="Dover"/>
    <s v="New Hampshire"/>
    <n v="3820"/>
    <x v="3"/>
    <s v="OFF-AP-10000124"/>
    <x v="1"/>
    <x v="9"/>
    <s v="Acco 6 Outlet Guardian Basic Surge Suppressor"/>
    <n v="33.28"/>
    <n v="4"/>
    <n v="0"/>
    <n v="9.3184000000000005"/>
    <n v="0.28000000000000003"/>
  </r>
  <r>
    <n v="2131"/>
    <s v="US-2014-114188"/>
    <x v="671"/>
    <d v="2014-05-22T00:00:00"/>
    <x v="0"/>
    <s v="RF-19345"/>
    <s v="Randy Ferguson"/>
    <x v="1"/>
    <s v="United States"/>
    <s v="Dover"/>
    <s v="New Hampshire"/>
    <n v="3820"/>
    <x v="3"/>
    <s v="OFF-AR-10004511"/>
    <x v="1"/>
    <x v="6"/>
    <s v="Sanford Colorific Scented Colored Pencils, 12/Pack"/>
    <n v="38.520000000000003"/>
    <n v="9"/>
    <n v="0"/>
    <n v="11.9412"/>
    <n v="0.31"/>
  </r>
  <r>
    <n v="2132"/>
    <s v="US-2014-114188"/>
    <x v="671"/>
    <d v="2014-05-22T00:00:00"/>
    <x v="0"/>
    <s v="RF-19345"/>
    <s v="Randy Ferguson"/>
    <x v="1"/>
    <s v="United States"/>
    <s v="Dover"/>
    <s v="New Hampshire"/>
    <n v="3820"/>
    <x v="3"/>
    <s v="FUR-FU-10000076"/>
    <x v="0"/>
    <x v="5"/>
    <s v="24-Hour Round Wall Clock"/>
    <n v="139.86000000000001"/>
    <n v="7"/>
    <n v="0"/>
    <n v="60.139800000000015"/>
    <n v="0.43000000000000005"/>
  </r>
  <r>
    <n v="2133"/>
    <s v="CA-2015-156524"/>
    <x v="312"/>
    <d v="2015-11-26T00:00:00"/>
    <x v="1"/>
    <s v="DL-12865"/>
    <s v="Dan Lawera"/>
    <x v="0"/>
    <s v="United States"/>
    <s v="New York City"/>
    <s v="New York"/>
    <n v="10011"/>
    <x v="3"/>
    <s v="OFF-PA-10003883"/>
    <x v="1"/>
    <x v="10"/>
    <s v="Message Book, Phone, Wirebound Standard Line Memo, 2 3/4&quot; X 5&quot;"/>
    <n v="19.649999999999999"/>
    <n v="3"/>
    <n v="0"/>
    <n v="9.0389999999999997"/>
    <n v="0.46"/>
  </r>
  <r>
    <n v="2134"/>
    <s v="CA-2015-122210"/>
    <x v="672"/>
    <d v="2015-12-04T00:00:00"/>
    <x v="1"/>
    <s v="WB-21850"/>
    <s v="William Brown"/>
    <x v="0"/>
    <s v="United States"/>
    <s v="Philadelphia"/>
    <s v="Pennsylvania"/>
    <n v="19134"/>
    <x v="3"/>
    <s v="OFF-BI-10003656"/>
    <x v="1"/>
    <x v="8"/>
    <s v="Fellowes PB200 Plastic Comb Binding Machine"/>
    <n v="152.99100000000001"/>
    <n v="3"/>
    <n v="0.7"/>
    <n v="-122.39280000000002"/>
    <n v="-0.8"/>
  </r>
  <r>
    <n v="2135"/>
    <s v="CA-2015-122210"/>
    <x v="672"/>
    <d v="2015-12-04T00:00:00"/>
    <x v="1"/>
    <s v="WB-21850"/>
    <s v="William Brown"/>
    <x v="0"/>
    <s v="United States"/>
    <s v="Philadelphia"/>
    <s v="Pennsylvania"/>
    <n v="19134"/>
    <x v="3"/>
    <s v="OFF-FA-10000053"/>
    <x v="1"/>
    <x v="13"/>
    <s v="Revere Boxed Rubber Bands by Revere"/>
    <n v="10.584"/>
    <n v="7"/>
    <n v="0.2"/>
    <n v="-2.3813999999999993"/>
    <n v="-0.22499999999999995"/>
  </r>
  <r>
    <n v="2136"/>
    <s v="CA-2015-122210"/>
    <x v="672"/>
    <d v="2015-12-04T00:00:00"/>
    <x v="1"/>
    <s v="WB-21850"/>
    <s v="William Brown"/>
    <x v="0"/>
    <s v="United States"/>
    <s v="Philadelphia"/>
    <s v="Pennsylvania"/>
    <n v="19134"/>
    <x v="3"/>
    <s v="TEC-PH-10002807"/>
    <x v="2"/>
    <x v="7"/>
    <s v="Motorla HX550 Universal Bluetooth Headset"/>
    <n v="94.919999999999987"/>
    <n v="4"/>
    <n v="0.4"/>
    <n v="15.819999999999993"/>
    <n v="0.16666666666666663"/>
  </r>
  <r>
    <n v="2137"/>
    <s v="CA-2015-156377"/>
    <x v="620"/>
    <d v="2016-01-05T00:00:00"/>
    <x v="1"/>
    <s v="TB-21625"/>
    <s v="Trudy Brown"/>
    <x v="0"/>
    <s v="United States"/>
    <s v="Grand Prairie"/>
    <s v="Texas"/>
    <n v="75051"/>
    <x v="2"/>
    <s v="FUR-FU-10002364"/>
    <x v="0"/>
    <x v="5"/>
    <s v="Eldon Expressions Wood Desk Accessories, Oak"/>
    <n v="14.76"/>
    <n v="5"/>
    <n v="0.6"/>
    <n v="-11.439000000000004"/>
    <n v="-0.77500000000000024"/>
  </r>
  <r>
    <n v="2138"/>
    <s v="CA-2015-156377"/>
    <x v="620"/>
    <d v="2016-01-05T00:00:00"/>
    <x v="1"/>
    <s v="TB-21625"/>
    <s v="Trudy Brown"/>
    <x v="0"/>
    <s v="United States"/>
    <s v="Grand Prairie"/>
    <s v="Texas"/>
    <n v="75051"/>
    <x v="2"/>
    <s v="OFF-BI-10002954"/>
    <x v="1"/>
    <x v="8"/>
    <s v="Newell 3-Hole Punched Plastic Slotted Magazine Holders for Binders"/>
    <n v="3.6559999999999993"/>
    <n v="4"/>
    <n v="0.8"/>
    <n v="-5.8496000000000024"/>
    <n v="-1.600000000000001"/>
  </r>
  <r>
    <n v="2139"/>
    <s v="US-2017-157896"/>
    <x v="673"/>
    <d v="2017-11-16T00:00:00"/>
    <x v="3"/>
    <s v="CB-12415"/>
    <s v="Christy Brittain"/>
    <x v="0"/>
    <s v="United States"/>
    <s v="New York City"/>
    <s v="New York"/>
    <n v="10009"/>
    <x v="3"/>
    <s v="OFF-PA-10004092"/>
    <x v="1"/>
    <x v="10"/>
    <s v="Tops Green Bar Computer Printout Paper"/>
    <n v="146.82"/>
    <n v="3"/>
    <n v="0"/>
    <n v="73.41"/>
    <n v="0.5"/>
  </r>
  <r>
    <n v="2140"/>
    <s v="CA-2014-159520"/>
    <x v="571"/>
    <d v="2014-06-11T00:00:00"/>
    <x v="1"/>
    <s v="GT-14635"/>
    <s v="Grant Thornton"/>
    <x v="1"/>
    <s v="United States"/>
    <s v="Long Beach"/>
    <s v="New York"/>
    <n v="11561"/>
    <x v="3"/>
    <s v="OFF-BI-10003982"/>
    <x v="1"/>
    <x v="8"/>
    <s v="Wilson Jones Century Plastic Molded Ring Binders"/>
    <n v="149.54399999999998"/>
    <n v="9"/>
    <n v="0.2"/>
    <n v="50.471099999999993"/>
    <n v="0.33749999999999997"/>
  </r>
  <r>
    <n v="2141"/>
    <s v="CA-2014-159520"/>
    <x v="571"/>
    <d v="2014-06-11T00:00:00"/>
    <x v="1"/>
    <s v="GT-14635"/>
    <s v="Grant Thornton"/>
    <x v="1"/>
    <s v="United States"/>
    <s v="Long Beach"/>
    <s v="New York"/>
    <n v="11561"/>
    <x v="3"/>
    <s v="OFF-SU-10001664"/>
    <x v="1"/>
    <x v="14"/>
    <s v="Acme Office Executive Series Stainless Steel Trimmers"/>
    <n v="17.14"/>
    <n v="2"/>
    <n v="0"/>
    <n v="4.4564000000000004"/>
    <n v="0.26"/>
  </r>
  <r>
    <n v="2142"/>
    <s v="CA-2014-159520"/>
    <x v="571"/>
    <d v="2014-06-11T00:00:00"/>
    <x v="1"/>
    <s v="GT-14635"/>
    <s v="Grant Thornton"/>
    <x v="1"/>
    <s v="United States"/>
    <s v="Long Beach"/>
    <s v="New York"/>
    <n v="11561"/>
    <x v="3"/>
    <s v="FUR-TA-10003238"/>
    <x v="0"/>
    <x v="3"/>
    <s v="Chromcraft Bull-Nose Wood 48&quot; x 96&quot; Rectangular Conference Tables"/>
    <n v="991.76400000000012"/>
    <n v="3"/>
    <n v="0.4"/>
    <n v="-347.11740000000009"/>
    <n v="-0.35000000000000003"/>
  </r>
  <r>
    <n v="2143"/>
    <s v="CA-2016-155481"/>
    <x v="142"/>
    <d v="2016-09-05T00:00:00"/>
    <x v="1"/>
    <s v="DK-13225"/>
    <s v="Dean Katz"/>
    <x v="1"/>
    <s v="United States"/>
    <s v="Philadelphia"/>
    <s v="Pennsylvania"/>
    <n v="19140"/>
    <x v="3"/>
    <s v="OFF-PA-10004675"/>
    <x v="1"/>
    <x v="10"/>
    <s v="Telephone Message Books with Fax/Mobile Section, 5 1/2&quot; x 3 3/16&quot;"/>
    <n v="30.48"/>
    <n v="6"/>
    <n v="0.2"/>
    <n v="9.9059999999999988"/>
    <n v="0.32499999999999996"/>
  </r>
  <r>
    <n v="2144"/>
    <s v="CA-2016-155481"/>
    <x v="142"/>
    <d v="2016-09-05T00:00:00"/>
    <x v="1"/>
    <s v="DK-13225"/>
    <s v="Dean Katz"/>
    <x v="1"/>
    <s v="United States"/>
    <s v="Philadelphia"/>
    <s v="Pennsylvania"/>
    <n v="19140"/>
    <x v="3"/>
    <s v="TEC-PH-10002293"/>
    <x v="2"/>
    <x v="7"/>
    <s v="Anker 36W 4-Port USB Wall Charger Travel Power Adapter for iPhone 5s 5c 5"/>
    <n v="23.987999999999996"/>
    <n v="2"/>
    <n v="0.4"/>
    <n v="-4.7975999999999974"/>
    <n v="-0.19999999999999993"/>
  </r>
  <r>
    <n v="2145"/>
    <s v="CA-2016-155481"/>
    <x v="142"/>
    <d v="2016-09-05T00:00:00"/>
    <x v="1"/>
    <s v="DK-13225"/>
    <s v="Dean Katz"/>
    <x v="1"/>
    <s v="United States"/>
    <s v="Philadelphia"/>
    <s v="Pennsylvania"/>
    <n v="19140"/>
    <x v="3"/>
    <s v="OFF-FA-10002780"/>
    <x v="1"/>
    <x v="13"/>
    <s v="Staples"/>
    <n v="16.687999999999999"/>
    <n v="7"/>
    <n v="0.2"/>
    <n v="5.4235999999999995"/>
    <n v="0.32500000000000001"/>
  </r>
  <r>
    <n v="2146"/>
    <s v="US-2016-152051"/>
    <x v="674"/>
    <d v="2016-06-29T00:00:00"/>
    <x v="1"/>
    <s v="TS-21160"/>
    <s v="Theresa Swint"/>
    <x v="1"/>
    <s v="United States"/>
    <s v="York"/>
    <s v="Pennsylvania"/>
    <n v="17403"/>
    <x v="3"/>
    <s v="FUR-CH-10002965"/>
    <x v="0"/>
    <x v="1"/>
    <s v="Global Leather Highback Executive Chair with Pneumatic Height Adjustment, Black"/>
    <n v="422.05799999999994"/>
    <n v="3"/>
    <n v="0.3"/>
    <n v="-18.088200000000001"/>
    <n v="-4.2857142857142864E-2"/>
  </r>
  <r>
    <n v="2147"/>
    <s v="US-2016-152051"/>
    <x v="674"/>
    <d v="2016-06-29T00:00:00"/>
    <x v="1"/>
    <s v="TS-21160"/>
    <s v="Theresa Swint"/>
    <x v="1"/>
    <s v="United States"/>
    <s v="York"/>
    <s v="Pennsylvania"/>
    <n v="17403"/>
    <x v="3"/>
    <s v="OFF-BI-10004781"/>
    <x v="1"/>
    <x v="8"/>
    <s v="GBC Wire Binding Strips"/>
    <n v="38.088000000000001"/>
    <n v="4"/>
    <n v="0.7"/>
    <n v="-27.93119999999999"/>
    <n v="-0.73333333333333306"/>
  </r>
  <r>
    <n v="2148"/>
    <s v="US-2016-152051"/>
    <x v="674"/>
    <d v="2016-06-29T00:00:00"/>
    <x v="1"/>
    <s v="TS-21160"/>
    <s v="Theresa Swint"/>
    <x v="1"/>
    <s v="United States"/>
    <s v="York"/>
    <s v="Pennsylvania"/>
    <n v="17403"/>
    <x v="3"/>
    <s v="OFF-ST-10001713"/>
    <x v="1"/>
    <x v="4"/>
    <s v="Gould Plastics 9-Pocket Panel Bin, 18-3/8w x 5-1/4d x 20-1/2h, Black"/>
    <n v="254.35200000000003"/>
    <n v="6"/>
    <n v="0.2"/>
    <n v="-50.870400000000018"/>
    <n v="-0.20000000000000004"/>
  </r>
  <r>
    <n v="2149"/>
    <s v="CA-2014-141607"/>
    <x v="432"/>
    <d v="2014-12-17T00:00:00"/>
    <x v="1"/>
    <s v="WB-21850"/>
    <s v="William Brown"/>
    <x v="0"/>
    <s v="United States"/>
    <s v="Concord"/>
    <s v="California"/>
    <n v="94521"/>
    <x v="1"/>
    <s v="FUR-FU-10003975"/>
    <x v="0"/>
    <x v="5"/>
    <s v="Eldon Advantage Chair Mats for Low to Medium Pile Carpets"/>
    <n v="43.31"/>
    <n v="1"/>
    <n v="0"/>
    <n v="4.330999999999996"/>
    <n v="9.9999999999999908E-2"/>
  </r>
  <r>
    <n v="2150"/>
    <s v="CA-2017-102771"/>
    <x v="185"/>
    <d v="2017-04-05T00:00:00"/>
    <x v="1"/>
    <s v="DO-13435"/>
    <s v="Denny Ordway"/>
    <x v="0"/>
    <s v="United States"/>
    <s v="New York City"/>
    <s v="New York"/>
    <n v="10035"/>
    <x v="3"/>
    <s v="TEC-PH-10001536"/>
    <x v="2"/>
    <x v="7"/>
    <s v="Spigen Samsung Galaxy S5 Case Wallet"/>
    <n v="84.949999999999989"/>
    <n v="5"/>
    <n v="0"/>
    <n v="22.086999999999996"/>
    <n v="0.26"/>
  </r>
  <r>
    <n v="2151"/>
    <s v="US-2017-139969"/>
    <x v="123"/>
    <d v="2017-11-26T00:00:00"/>
    <x v="1"/>
    <s v="AF-10870"/>
    <s v="Art Ferguson"/>
    <x v="0"/>
    <s v="United States"/>
    <s v="College Station"/>
    <s v="Texas"/>
    <n v="77840"/>
    <x v="2"/>
    <s v="FUR-CH-10001973"/>
    <x v="0"/>
    <x v="1"/>
    <s v="Office Star Flex Back Scooter Chair with White Frame"/>
    <n v="233.05799999999999"/>
    <n v="3"/>
    <n v="0.3"/>
    <n v="-53.270399999999995"/>
    <n v="-0.22857142857142856"/>
  </r>
  <r>
    <n v="2152"/>
    <s v="CA-2014-167360"/>
    <x v="156"/>
    <d v="2014-11-29T00:00:00"/>
    <x v="0"/>
    <s v="RB-19435"/>
    <s v="Richard Bierner"/>
    <x v="0"/>
    <s v="United States"/>
    <s v="Saint Louis"/>
    <s v="Missouri"/>
    <n v="63116"/>
    <x v="2"/>
    <s v="TEC-AC-10001772"/>
    <x v="2"/>
    <x v="11"/>
    <s v="Memorex Mini Travel Drive 16 GB USB 2.0 Flash Drive"/>
    <n v="111.79"/>
    <n v="7"/>
    <n v="0"/>
    <n v="43.598100000000002"/>
    <n v="0.39"/>
  </r>
  <r>
    <n v="2153"/>
    <s v="CA-2015-123505"/>
    <x v="6"/>
    <d v="2015-11-26T00:00:00"/>
    <x v="1"/>
    <s v="AR-10540"/>
    <s v="Andy Reiter"/>
    <x v="0"/>
    <s v="United States"/>
    <s v="Quincy"/>
    <s v="Massachusetts"/>
    <n v="2169"/>
    <x v="3"/>
    <s v="OFF-PA-10002586"/>
    <x v="1"/>
    <x v="10"/>
    <s v="Xerox 1970"/>
    <n v="14.940000000000001"/>
    <n v="3"/>
    <n v="0"/>
    <n v="7.0218000000000007"/>
    <n v="0.47000000000000003"/>
  </r>
  <r>
    <n v="2154"/>
    <s v="CA-2016-117282"/>
    <x v="216"/>
    <d v="2016-07-18T00:00:00"/>
    <x v="1"/>
    <s v="DR-12880"/>
    <s v="Dan Reichenbach"/>
    <x v="1"/>
    <s v="United States"/>
    <s v="New York City"/>
    <s v="New York"/>
    <n v="10009"/>
    <x v="3"/>
    <s v="OFF-BI-10004094"/>
    <x v="1"/>
    <x v="8"/>
    <s v="GBC Standard Plastic Binding Systems Combs"/>
    <n v="14.16"/>
    <n v="2"/>
    <n v="0.2"/>
    <n v="5.133"/>
    <n v="0.36249999999999999"/>
  </r>
  <r>
    <n v="2155"/>
    <s v="US-2016-120460"/>
    <x v="567"/>
    <d v="2016-05-05T00:00:00"/>
    <x v="1"/>
    <s v="BF-11170"/>
    <s v="Ben Ferrer"/>
    <x v="2"/>
    <s v="United States"/>
    <s v="Dallas"/>
    <s v="Texas"/>
    <n v="75081"/>
    <x v="2"/>
    <s v="FUR-FU-10004973"/>
    <x v="0"/>
    <x v="5"/>
    <s v="Flat Face Poster Frame"/>
    <n v="22.608000000000001"/>
    <n v="3"/>
    <n v="0.6"/>
    <n v="-10.173599999999997"/>
    <n v="-0.44999999999999984"/>
  </r>
  <r>
    <n v="2156"/>
    <s v="CA-2016-111115"/>
    <x v="197"/>
    <d v="2016-07-27T00:00:00"/>
    <x v="0"/>
    <s v="LB-16735"/>
    <s v="Larry Blacks"/>
    <x v="0"/>
    <s v="United States"/>
    <s v="Los Angeles"/>
    <s v="California"/>
    <n v="90032"/>
    <x v="1"/>
    <s v="OFF-FA-10000624"/>
    <x v="1"/>
    <x v="13"/>
    <s v="OIC Binder Clips"/>
    <n v="21.48"/>
    <n v="6"/>
    <n v="0"/>
    <n v="10.74"/>
    <n v="0.5"/>
  </r>
  <r>
    <n v="2157"/>
    <s v="CA-2014-124646"/>
    <x v="169"/>
    <d v="2014-06-24T00:00:00"/>
    <x v="2"/>
    <s v="DV-13465"/>
    <s v="Dianna Vittorini"/>
    <x v="0"/>
    <s v="United States"/>
    <s v="Minneapolis"/>
    <s v="Minnesota"/>
    <n v="55407"/>
    <x v="2"/>
    <s v="OFF-ST-10001097"/>
    <x v="1"/>
    <x v="4"/>
    <s v="Office Impressions Heavy Duty Welded Shelving &amp; Multimedia Storage Drawers"/>
    <n v="501.81000000000006"/>
    <n v="3"/>
    <n v="0"/>
    <n v="0"/>
    <n v="0"/>
  </r>
  <r>
    <n v="2158"/>
    <s v="CA-2014-124646"/>
    <x v="169"/>
    <d v="2014-06-24T00:00:00"/>
    <x v="2"/>
    <s v="DV-13465"/>
    <s v="Dianna Vittorini"/>
    <x v="0"/>
    <s v="United States"/>
    <s v="Minneapolis"/>
    <s v="Minnesota"/>
    <n v="55407"/>
    <x v="2"/>
    <s v="OFF-ST-10001469"/>
    <x v="1"/>
    <x v="4"/>
    <s v="Fellowes Bankers Box Recycled Super Stor/Drawer"/>
    <n v="161.94"/>
    <n v="3"/>
    <n v="0"/>
    <n v="9.716399999999993"/>
    <n v="5.9999999999999956E-2"/>
  </r>
  <r>
    <n v="2159"/>
    <s v="CA-2017-148166"/>
    <x v="208"/>
    <d v="2017-10-26T00:00:00"/>
    <x v="1"/>
    <s v="NK-18490"/>
    <s v="Neil Knudson"/>
    <x v="2"/>
    <s v="United States"/>
    <s v="Deltona"/>
    <s v="Florida"/>
    <n v="32725"/>
    <x v="0"/>
    <s v="OFF-AR-10004956"/>
    <x v="1"/>
    <x v="6"/>
    <s v="Newell 33"/>
    <n v="17.856000000000002"/>
    <n v="4"/>
    <n v="0.2"/>
    <n v="2.0087999999999973"/>
    <n v="0.11249999999999984"/>
  </r>
  <r>
    <n v="2160"/>
    <s v="CA-2016-159737"/>
    <x v="323"/>
    <d v="2016-09-09T00:00:00"/>
    <x v="1"/>
    <s v="CS-11950"/>
    <s v="Carlos Soltero"/>
    <x v="0"/>
    <s v="United States"/>
    <s v="Chicago"/>
    <s v="Illinois"/>
    <n v="60610"/>
    <x v="2"/>
    <s v="OFF-BI-10004236"/>
    <x v="1"/>
    <x v="8"/>
    <s v="XtraLife ClearVue Slant-D Ring Binder, White, 3&quot;"/>
    <n v="8.8079999999999981"/>
    <n v="3"/>
    <n v="0.8"/>
    <n v="-14.973600000000001"/>
    <n v="-1.7000000000000004"/>
  </r>
  <r>
    <n v="2161"/>
    <s v="CA-2016-141019"/>
    <x v="675"/>
    <d v="2016-05-14T00:00:00"/>
    <x v="3"/>
    <s v="LH-17155"/>
    <s v="Logan Haushalter"/>
    <x v="0"/>
    <s v="United States"/>
    <s v="Cincinnati"/>
    <s v="Ohio"/>
    <n v="45231"/>
    <x v="3"/>
    <s v="FUR-FU-10002937"/>
    <x v="0"/>
    <x v="5"/>
    <s v="GE 48&quot; Fluorescent Tube, Cool White Energy Saver, 34 Watts, 30/Box"/>
    <n v="79.384000000000015"/>
    <n v="1"/>
    <n v="0.2"/>
    <n v="29.768999999999998"/>
    <n v="0.37499999999999989"/>
  </r>
  <r>
    <n v="2162"/>
    <s v="CA-2016-101938"/>
    <x v="676"/>
    <d v="2016-01-12T00:00:00"/>
    <x v="1"/>
    <s v="DW-13480"/>
    <s v="Dianna Wilson"/>
    <x v="2"/>
    <s v="United States"/>
    <s v="Oakland"/>
    <s v="California"/>
    <n v="94601"/>
    <x v="1"/>
    <s v="OFF-AR-10003696"/>
    <x v="1"/>
    <x v="6"/>
    <s v="Panasonic KP-350BK Electric Pencil Sharpener with Auto Stop"/>
    <n v="34.58"/>
    <n v="1"/>
    <n v="0"/>
    <n v="10.028199999999998"/>
    <n v="0.28999999999999998"/>
  </r>
  <r>
    <n v="2163"/>
    <s v="CA-2017-166296"/>
    <x v="677"/>
    <d v="2017-03-19T00:00:00"/>
    <x v="1"/>
    <s v="KF-16285"/>
    <s v="Karen Ferguson"/>
    <x v="2"/>
    <s v="United States"/>
    <s v="Manteca"/>
    <s v="California"/>
    <n v="95336"/>
    <x v="1"/>
    <s v="OFF-PA-10004359"/>
    <x v="1"/>
    <x v="10"/>
    <s v="Multicolor Computer Printout Paper"/>
    <n v="314.54999999999995"/>
    <n v="3"/>
    <n v="0"/>
    <n v="150.98399999999998"/>
    <n v="0.48"/>
  </r>
  <r>
    <n v="2164"/>
    <s v="CA-2016-154018"/>
    <x v="63"/>
    <d v="2016-10-19T00:00:00"/>
    <x v="1"/>
    <s v="HA-14920"/>
    <s v="Helen Andreada"/>
    <x v="0"/>
    <s v="United States"/>
    <s v="Laredo"/>
    <s v="Texas"/>
    <n v="78041"/>
    <x v="2"/>
    <s v="TEC-AC-10002402"/>
    <x v="2"/>
    <x v="11"/>
    <s v="Razer Kraken PRO Over Ear PC and Music Headset"/>
    <n v="191.976"/>
    <n v="3"/>
    <n v="0.2"/>
    <n v="23.996999999999986"/>
    <n v="0.12499999999999993"/>
  </r>
  <r>
    <n v="2165"/>
    <s v="CA-2016-154018"/>
    <x v="63"/>
    <d v="2016-10-19T00:00:00"/>
    <x v="1"/>
    <s v="HA-14920"/>
    <s v="Helen Andreada"/>
    <x v="0"/>
    <s v="United States"/>
    <s v="Laredo"/>
    <s v="Texas"/>
    <n v="78041"/>
    <x v="2"/>
    <s v="OFF-PA-10000551"/>
    <x v="1"/>
    <x v="10"/>
    <s v="Array Memo Cubes"/>
    <n v="8.2880000000000003"/>
    <n v="2"/>
    <n v="0.2"/>
    <n v="3.0043999999999995"/>
    <n v="0.36249999999999993"/>
  </r>
  <r>
    <n v="2166"/>
    <s v="CA-2016-154018"/>
    <x v="63"/>
    <d v="2016-10-19T00:00:00"/>
    <x v="1"/>
    <s v="HA-14920"/>
    <s v="Helen Andreada"/>
    <x v="0"/>
    <s v="United States"/>
    <s v="Laredo"/>
    <s v="Texas"/>
    <n v="78041"/>
    <x v="2"/>
    <s v="FUR-FU-10003394"/>
    <x v="0"/>
    <x v="5"/>
    <s v="Tenex &quot;The Solids&quot; Textured Chair Mats"/>
    <n v="139.91999999999999"/>
    <n v="5"/>
    <n v="0.6"/>
    <n v="-150.41399999999999"/>
    <n v="-1.075"/>
  </r>
  <r>
    <n v="2167"/>
    <s v="CA-2016-154018"/>
    <x v="63"/>
    <d v="2016-10-19T00:00:00"/>
    <x v="1"/>
    <s v="HA-14920"/>
    <s v="Helen Andreada"/>
    <x v="0"/>
    <s v="United States"/>
    <s v="Laredo"/>
    <s v="Texas"/>
    <n v="78041"/>
    <x v="2"/>
    <s v="OFF-AR-10002067"/>
    <x v="1"/>
    <x v="6"/>
    <s v="Newell 334"/>
    <n v="15.872"/>
    <n v="1"/>
    <n v="0.2"/>
    <n v="1.1904000000000003"/>
    <n v="7.5000000000000025E-2"/>
  </r>
  <r>
    <n v="2168"/>
    <s v="CA-2016-154018"/>
    <x v="63"/>
    <d v="2016-10-19T00:00:00"/>
    <x v="1"/>
    <s v="HA-14920"/>
    <s v="Helen Andreada"/>
    <x v="0"/>
    <s v="United States"/>
    <s v="Laredo"/>
    <s v="Texas"/>
    <n v="78041"/>
    <x v="2"/>
    <s v="OFF-BI-10004140"/>
    <x v="1"/>
    <x v="8"/>
    <s v="Avery Non-Stick Binders"/>
    <n v="6.2859999999999987"/>
    <n v="7"/>
    <n v="0.8"/>
    <n v="-11.000500000000008"/>
    <n v="-1.7500000000000016"/>
  </r>
  <r>
    <n v="2169"/>
    <s v="CA-2017-117870"/>
    <x v="678"/>
    <d v="2017-01-30T00:00:00"/>
    <x v="0"/>
    <s v="JH-15820"/>
    <s v="John Huston"/>
    <x v="0"/>
    <s v="United States"/>
    <s v="Kent"/>
    <s v="Ohio"/>
    <n v="44240"/>
    <x v="3"/>
    <s v="OFF-AR-10004078"/>
    <x v="1"/>
    <x v="6"/>
    <s v="Newell 312"/>
    <n v="14.015999999999998"/>
    <n v="3"/>
    <n v="0.2"/>
    <n v="1.7519999999999998"/>
    <n v="0.125"/>
  </r>
  <r>
    <n v="2170"/>
    <s v="CA-2017-117870"/>
    <x v="678"/>
    <d v="2017-01-30T00:00:00"/>
    <x v="0"/>
    <s v="JH-15820"/>
    <s v="John Huston"/>
    <x v="0"/>
    <s v="United States"/>
    <s v="Kent"/>
    <s v="Ohio"/>
    <n v="44240"/>
    <x v="3"/>
    <s v="TEC-AC-10000927"/>
    <x v="2"/>
    <x v="11"/>
    <s v="Anker Ultrathin Bluetooth Wireless Keyboard Aluminum Cover with Stand "/>
    <n v="71.975999999999999"/>
    <n v="3"/>
    <n v="0.2"/>
    <n v="-8.9970000000000034"/>
    <n v="-0.12500000000000006"/>
  </r>
  <r>
    <n v="2171"/>
    <s v="CA-2017-117870"/>
    <x v="678"/>
    <d v="2017-01-30T00:00:00"/>
    <x v="0"/>
    <s v="JH-15820"/>
    <s v="John Huston"/>
    <x v="0"/>
    <s v="United States"/>
    <s v="Kent"/>
    <s v="Ohio"/>
    <n v="44240"/>
    <x v="3"/>
    <s v="TEC-PH-10003931"/>
    <x v="2"/>
    <x v="7"/>
    <s v="JBL Micro Wireless Portable Bluetooth Speaker"/>
    <n v="107.982"/>
    <n v="3"/>
    <n v="0.4"/>
    <n v="-26.995499999999993"/>
    <n v="-0.24999999999999994"/>
  </r>
  <r>
    <n v="2172"/>
    <s v="US-2017-137491"/>
    <x v="123"/>
    <d v="2017-11-25T00:00:00"/>
    <x v="1"/>
    <s v="LC-16930"/>
    <s v="Linda Cazamias"/>
    <x v="1"/>
    <s v="United States"/>
    <s v="San Angelo"/>
    <s v="Texas"/>
    <n v="76903"/>
    <x v="2"/>
    <s v="FUR-CH-10004675"/>
    <x v="0"/>
    <x v="1"/>
    <s v="Lifetime Advantage Folding Chairs, 4/Carton"/>
    <n v="305.31200000000001"/>
    <n v="2"/>
    <n v="0.3"/>
    <n v="-8.7232000000000198"/>
    <n v="-2.8571428571428636E-2"/>
  </r>
  <r>
    <n v="2173"/>
    <s v="CA-2014-152296"/>
    <x v="601"/>
    <d v="2014-08-03T00:00:00"/>
    <x v="2"/>
    <s v="IL-15100"/>
    <s v="Ivan Liston"/>
    <x v="0"/>
    <s v="United States"/>
    <s v="San Francisco"/>
    <s v="California"/>
    <n v="94122"/>
    <x v="1"/>
    <s v="OFF-BI-10004506"/>
    <x v="1"/>
    <x v="8"/>
    <s v="Wilson Jones data.warehouse D-Ring Binders with DublLock"/>
    <n v="19.752000000000002"/>
    <n v="3"/>
    <n v="0.2"/>
    <n v="6.9131999999999998"/>
    <n v="0.34999999999999992"/>
  </r>
  <r>
    <n v="2174"/>
    <s v="CA-2016-112025"/>
    <x v="679"/>
    <d v="2016-08-04T00:00:00"/>
    <x v="1"/>
    <s v="LS-16975"/>
    <s v="Lindsay Shagiari"/>
    <x v="2"/>
    <s v="United States"/>
    <s v="Houston"/>
    <s v="Texas"/>
    <n v="77070"/>
    <x v="2"/>
    <s v="OFF-BI-10002353"/>
    <x v="1"/>
    <x v="8"/>
    <s v="GBC VeloBind Cover Sets"/>
    <n v="9.2639999999999976"/>
    <n v="3"/>
    <n v="0.8"/>
    <n v="-13.895999999999997"/>
    <n v="-1.5"/>
  </r>
  <r>
    <n v="2175"/>
    <s v="CA-2015-132507"/>
    <x v="117"/>
    <d v="2015-08-03T00:00:00"/>
    <x v="0"/>
    <s v="CC-12610"/>
    <s v="Corey Catlett"/>
    <x v="1"/>
    <s v="United States"/>
    <s v="Houston"/>
    <s v="Texas"/>
    <n v="77041"/>
    <x v="2"/>
    <s v="OFF-ST-10000943"/>
    <x v="1"/>
    <x v="4"/>
    <s v="Eldon ProFile File 'N Store Portable File Tub Letter/Legal Size Black"/>
    <n v="61.792000000000002"/>
    <n v="4"/>
    <n v="0.2"/>
    <n v="6.1792000000000016"/>
    <n v="0.10000000000000002"/>
  </r>
  <r>
    <n v="2176"/>
    <s v="CA-2016-125738"/>
    <x v="680"/>
    <d v="2016-10-21T00:00:00"/>
    <x v="1"/>
    <s v="PB-18805"/>
    <s v="Patrick Bzostek"/>
    <x v="2"/>
    <s v="United States"/>
    <s v="Salt Lake City"/>
    <s v="Utah"/>
    <n v="84106"/>
    <x v="1"/>
    <s v="OFF-PA-10000740"/>
    <x v="1"/>
    <x v="10"/>
    <s v="Xerox 1982"/>
    <n v="45.68"/>
    <n v="2"/>
    <n v="0"/>
    <n v="21.012799999999999"/>
    <n v="0.45999999999999996"/>
  </r>
  <r>
    <n v="2177"/>
    <s v="CA-2016-125738"/>
    <x v="680"/>
    <d v="2016-10-21T00:00:00"/>
    <x v="1"/>
    <s v="PB-18805"/>
    <s v="Patrick Bzostek"/>
    <x v="2"/>
    <s v="United States"/>
    <s v="Salt Lake City"/>
    <s v="Utah"/>
    <n v="84106"/>
    <x v="1"/>
    <s v="OFF-PA-10003001"/>
    <x v="1"/>
    <x v="10"/>
    <s v="Xerox 1986"/>
    <n v="60.12"/>
    <n v="9"/>
    <n v="0"/>
    <n v="28.857599999999998"/>
    <n v="0.48"/>
  </r>
  <r>
    <n v="2178"/>
    <s v="CA-2016-125738"/>
    <x v="680"/>
    <d v="2016-10-21T00:00:00"/>
    <x v="1"/>
    <s v="PB-18805"/>
    <s v="Patrick Bzostek"/>
    <x v="2"/>
    <s v="United States"/>
    <s v="Salt Lake City"/>
    <s v="Utah"/>
    <n v="84106"/>
    <x v="1"/>
    <s v="OFF-BI-10001628"/>
    <x v="1"/>
    <x v="8"/>
    <s v="Acco Data Flex Cable Posts For Top &amp; Bottom Load Binders, 6&quot; Capacity"/>
    <n v="41.72"/>
    <n v="5"/>
    <n v="0.2"/>
    <n v="13.037499999999998"/>
    <n v="0.31249999999999994"/>
  </r>
  <r>
    <n v="2179"/>
    <s v="CA-2016-125738"/>
    <x v="680"/>
    <d v="2016-10-21T00:00:00"/>
    <x v="1"/>
    <s v="PB-18805"/>
    <s v="Patrick Bzostek"/>
    <x v="2"/>
    <s v="United States"/>
    <s v="Salt Lake City"/>
    <s v="Utah"/>
    <n v="84106"/>
    <x v="1"/>
    <s v="OFF-PA-10001509"/>
    <x v="1"/>
    <x v="10"/>
    <s v="Recycled Desk Saver Line &quot;While You Were Out&quot; Book, 5 1/2&quot; X 4&quot;"/>
    <n v="71.599999999999994"/>
    <n v="8"/>
    <n v="0"/>
    <n v="32.935999999999993"/>
    <n v="0.45999999999999991"/>
  </r>
  <r>
    <n v="2180"/>
    <s v="CA-2016-128818"/>
    <x v="681"/>
    <d v="2016-05-11T00:00:00"/>
    <x v="1"/>
    <s v="CJ-12010"/>
    <s v="Caroline Jumper"/>
    <x v="0"/>
    <s v="United States"/>
    <s v="New York City"/>
    <s v="New York"/>
    <n v="10009"/>
    <x v="3"/>
    <s v="OFF-BI-10000309"/>
    <x v="1"/>
    <x v="8"/>
    <s v="GBC Twin Loop Wire Binding Elements, 9/16&quot; Spine, Black"/>
    <n v="85.232000000000014"/>
    <n v="7"/>
    <n v="0.2"/>
    <n v="30.896599999999996"/>
    <n v="0.36249999999999988"/>
  </r>
  <r>
    <n v="2181"/>
    <s v="CA-2016-128818"/>
    <x v="681"/>
    <d v="2016-05-11T00:00:00"/>
    <x v="1"/>
    <s v="CJ-12010"/>
    <s v="Caroline Jumper"/>
    <x v="0"/>
    <s v="United States"/>
    <s v="New York City"/>
    <s v="New York"/>
    <n v="10009"/>
    <x v="3"/>
    <s v="OFF-LA-10003923"/>
    <x v="1"/>
    <x v="2"/>
    <s v="Alphabetical Labels for Top Tab Filing"/>
    <n v="44.400000000000006"/>
    <n v="3"/>
    <n v="0"/>
    <n v="22.200000000000003"/>
    <n v="0.5"/>
  </r>
  <r>
    <n v="2182"/>
    <s v="CA-2016-128818"/>
    <x v="681"/>
    <d v="2016-05-11T00:00:00"/>
    <x v="1"/>
    <s v="CJ-12010"/>
    <s v="Caroline Jumper"/>
    <x v="0"/>
    <s v="United States"/>
    <s v="New York City"/>
    <s v="New York"/>
    <n v="10009"/>
    <x v="3"/>
    <s v="FUR-CH-10002084"/>
    <x v="0"/>
    <x v="1"/>
    <s v="Hon Mobius Operator's Chair"/>
    <n v="442.76400000000001"/>
    <n v="4"/>
    <n v="0.1"/>
    <n v="59.035200000000003"/>
    <n v="0.13333333333333333"/>
  </r>
  <r>
    <n v="2183"/>
    <s v="CA-2016-128818"/>
    <x v="681"/>
    <d v="2016-05-11T00:00:00"/>
    <x v="1"/>
    <s v="CJ-12010"/>
    <s v="Caroline Jumper"/>
    <x v="0"/>
    <s v="United States"/>
    <s v="New York City"/>
    <s v="New York"/>
    <n v="10009"/>
    <x v="3"/>
    <s v="TEC-MA-10000488"/>
    <x v="2"/>
    <x v="15"/>
    <s v="Bady BDG101FRU Card Printer"/>
    <n v="3999.95"/>
    <n v="5"/>
    <n v="0"/>
    <n v="1159.9854999999998"/>
    <n v="0.28999999999999998"/>
  </r>
  <r>
    <n v="2184"/>
    <s v="CA-2016-128818"/>
    <x v="681"/>
    <d v="2016-05-11T00:00:00"/>
    <x v="1"/>
    <s v="CJ-12010"/>
    <s v="Caroline Jumper"/>
    <x v="0"/>
    <s v="United States"/>
    <s v="New York City"/>
    <s v="New York"/>
    <n v="10009"/>
    <x v="3"/>
    <s v="TEC-AC-10001767"/>
    <x v="2"/>
    <x v="11"/>
    <s v="SanDisk Ultra 64 GB MicroSDHC Class 10 Memory Card"/>
    <n v="199.95000000000002"/>
    <n v="5"/>
    <n v="0"/>
    <n v="21.994499999999988"/>
    <n v="0.10999999999999993"/>
  </r>
  <r>
    <n v="2185"/>
    <s v="CA-2016-128818"/>
    <x v="681"/>
    <d v="2016-05-11T00:00:00"/>
    <x v="1"/>
    <s v="CJ-12010"/>
    <s v="Caroline Jumper"/>
    <x v="0"/>
    <s v="United States"/>
    <s v="New York City"/>
    <s v="New York"/>
    <n v="10009"/>
    <x v="3"/>
    <s v="FUR-FU-10001940"/>
    <x v="0"/>
    <x v="5"/>
    <s v="Staple-based wall hangings"/>
    <n v="63.68"/>
    <n v="8"/>
    <n v="0"/>
    <n v="28.019200000000005"/>
    <n v="0.44000000000000006"/>
  </r>
  <r>
    <n v="2186"/>
    <s v="CA-2017-124576"/>
    <x v="378"/>
    <d v="2017-08-04T00:00:00"/>
    <x v="0"/>
    <s v="HK-14890"/>
    <s v="Heather Kirkland"/>
    <x v="1"/>
    <s v="United States"/>
    <s v="Salinas"/>
    <s v="California"/>
    <n v="93905"/>
    <x v="1"/>
    <s v="OFF-BI-10002735"/>
    <x v="1"/>
    <x v="8"/>
    <s v="GBC Prestige Therm-A-Bind Covers"/>
    <n v="54.896000000000008"/>
    <n v="2"/>
    <n v="0.2"/>
    <n v="18.5274"/>
    <n v="0.33749999999999997"/>
  </r>
  <r>
    <n v="2187"/>
    <s v="CA-2016-101378"/>
    <x v="216"/>
    <d v="2016-07-14T00:00:00"/>
    <x v="3"/>
    <s v="RH-19600"/>
    <s v="Rob Haberlin"/>
    <x v="0"/>
    <s v="United States"/>
    <s v="Huntsville"/>
    <s v="Alabama"/>
    <n v="35810"/>
    <x v="0"/>
    <s v="TEC-AC-10002345"/>
    <x v="2"/>
    <x v="11"/>
    <s v="HP Standard 104 key PS/2 Keyboard"/>
    <n v="29"/>
    <n v="2"/>
    <n v="0"/>
    <n v="7.25"/>
    <n v="0.25"/>
  </r>
  <r>
    <n v="2188"/>
    <s v="CA-2017-143063"/>
    <x v="682"/>
    <d v="2017-08-15T00:00:00"/>
    <x v="1"/>
    <s v="IL-15100"/>
    <s v="Ivan Liston"/>
    <x v="0"/>
    <s v="United States"/>
    <s v="Columbus"/>
    <s v="Indiana"/>
    <n v="47201"/>
    <x v="2"/>
    <s v="OFF-EN-10003134"/>
    <x v="1"/>
    <x v="12"/>
    <s v="Staple envelope"/>
    <n v="70.08"/>
    <n v="6"/>
    <n v="0"/>
    <n v="35.04"/>
    <n v="0.5"/>
  </r>
  <r>
    <n v="2189"/>
    <s v="CA-2017-143063"/>
    <x v="682"/>
    <d v="2017-08-15T00:00:00"/>
    <x v="1"/>
    <s v="IL-15100"/>
    <s v="Ivan Liston"/>
    <x v="0"/>
    <s v="United States"/>
    <s v="Columbus"/>
    <s v="Indiana"/>
    <n v="47201"/>
    <x v="2"/>
    <s v="FUR-FU-10003708"/>
    <x v="0"/>
    <x v="5"/>
    <s v="Tenex Traditional Chairmats for Medium Pile Carpet, Standard Lip, 36&quot; x 48&quot;"/>
    <n v="121.3"/>
    <n v="2"/>
    <n v="0"/>
    <n v="25.472999999999999"/>
    <n v="0.21"/>
  </r>
  <r>
    <n v="2190"/>
    <s v="CA-2017-143063"/>
    <x v="682"/>
    <d v="2017-08-15T00:00:00"/>
    <x v="1"/>
    <s v="IL-15100"/>
    <s v="Ivan Liston"/>
    <x v="0"/>
    <s v="United States"/>
    <s v="Columbus"/>
    <s v="Indiana"/>
    <n v="47201"/>
    <x v="2"/>
    <s v="TEC-PH-10003645"/>
    <x v="2"/>
    <x v="7"/>
    <s v="Aastra 57i VoIP phone"/>
    <n v="1454.4900000000002"/>
    <n v="9"/>
    <n v="0"/>
    <n v="378.16740000000004"/>
    <n v="0.26"/>
  </r>
  <r>
    <n v="2191"/>
    <s v="CA-2016-118913"/>
    <x v="674"/>
    <d v="2016-06-29T00:00:00"/>
    <x v="1"/>
    <s v="AS-10240"/>
    <s v="Alan Shonely"/>
    <x v="0"/>
    <s v="United States"/>
    <s v="Los Angeles"/>
    <s v="California"/>
    <n v="90049"/>
    <x v="1"/>
    <s v="OFF-AP-10000692"/>
    <x v="1"/>
    <x v="9"/>
    <s v="Fellowes Mighty 8 Compact Surge Protector"/>
    <n v="60.81"/>
    <n v="3"/>
    <n v="0"/>
    <n v="17.026800000000001"/>
    <n v="0.28000000000000003"/>
  </r>
  <r>
    <n v="2192"/>
    <s v="CA-2016-128412"/>
    <x v="107"/>
    <d v="2016-12-17T00:00:00"/>
    <x v="1"/>
    <s v="AP-10915"/>
    <s v="Arthur Prichep"/>
    <x v="0"/>
    <s v="United States"/>
    <s v="Seattle"/>
    <s v="Washington"/>
    <n v="98105"/>
    <x v="1"/>
    <s v="OFF-BI-10001718"/>
    <x v="1"/>
    <x v="8"/>
    <s v="GBC DocuBind P50 Personal Binding Machine"/>
    <n v="153.55199999999999"/>
    <n v="3"/>
    <n v="0.2"/>
    <n v="51.823799999999999"/>
    <n v="0.33750000000000002"/>
  </r>
  <r>
    <n v="2193"/>
    <s v="CA-2016-128412"/>
    <x v="107"/>
    <d v="2016-12-17T00:00:00"/>
    <x v="1"/>
    <s v="AP-10915"/>
    <s v="Arthur Prichep"/>
    <x v="0"/>
    <s v="United States"/>
    <s v="Seattle"/>
    <s v="Washington"/>
    <n v="98105"/>
    <x v="1"/>
    <s v="OFF-AP-10002082"/>
    <x v="1"/>
    <x v="9"/>
    <s v="Holmes HEPA Air Purifier"/>
    <n v="65.34"/>
    <n v="3"/>
    <n v="0"/>
    <n v="22.869"/>
    <n v="0.35"/>
  </r>
  <r>
    <n v="2194"/>
    <s v="CA-2016-128412"/>
    <x v="107"/>
    <d v="2016-12-17T00:00:00"/>
    <x v="1"/>
    <s v="AP-10915"/>
    <s v="Arthur Prichep"/>
    <x v="0"/>
    <s v="United States"/>
    <s v="Seattle"/>
    <s v="Washington"/>
    <n v="98105"/>
    <x v="1"/>
    <s v="OFF-PA-10001125"/>
    <x v="1"/>
    <x v="10"/>
    <s v="Xerox 1988"/>
    <n v="123.92"/>
    <n v="4"/>
    <n v="0"/>
    <n v="55.763999999999996"/>
    <n v="0.44999999999999996"/>
  </r>
  <r>
    <n v="2195"/>
    <s v="CA-2016-128412"/>
    <x v="107"/>
    <d v="2016-12-17T00:00:00"/>
    <x v="1"/>
    <s v="AP-10915"/>
    <s v="Arthur Prichep"/>
    <x v="0"/>
    <s v="United States"/>
    <s v="Seattle"/>
    <s v="Washington"/>
    <n v="98105"/>
    <x v="1"/>
    <s v="OFF-AP-10000252"/>
    <x v="1"/>
    <x v="9"/>
    <s v="Harmony HEPA Quiet Air Purifiers"/>
    <n v="35.099999999999994"/>
    <n v="3"/>
    <n v="0"/>
    <n v="12.285"/>
    <n v="0.35000000000000003"/>
  </r>
  <r>
    <n v="2196"/>
    <s v="CA-2016-128412"/>
    <x v="107"/>
    <d v="2016-12-17T00:00:00"/>
    <x v="1"/>
    <s v="AP-10915"/>
    <s v="Arthur Prichep"/>
    <x v="0"/>
    <s v="United States"/>
    <s v="Seattle"/>
    <s v="Washington"/>
    <n v="98105"/>
    <x v="1"/>
    <s v="TEC-AC-10003038"/>
    <x v="2"/>
    <x v="11"/>
    <s v="Kingston Digital DataTraveler 16GB USB 2.0"/>
    <n v="44.75"/>
    <n v="5"/>
    <n v="0"/>
    <n v="8.5024999999999942"/>
    <n v="0.18999999999999986"/>
  </r>
  <r>
    <n v="2197"/>
    <s v="CA-2016-136483"/>
    <x v="49"/>
    <d v="2016-12-06T00:00:00"/>
    <x v="1"/>
    <s v="AG-10390"/>
    <s v="Allen Goldenen"/>
    <x v="0"/>
    <s v="United States"/>
    <s v="Knoxville"/>
    <s v="Tennessee"/>
    <n v="37918"/>
    <x v="0"/>
    <s v="OFF-AR-10000940"/>
    <x v="1"/>
    <x v="6"/>
    <s v="Newell 343"/>
    <n v="4.7039999999999997"/>
    <n v="2"/>
    <n v="0.2"/>
    <n v="0.41160000000000019"/>
    <n v="8.750000000000005E-2"/>
  </r>
  <r>
    <n v="2198"/>
    <s v="CA-2014-163013"/>
    <x v="683"/>
    <d v="2014-12-04T00:00:00"/>
    <x v="1"/>
    <s v="BF-11080"/>
    <s v="Bart Folk"/>
    <x v="0"/>
    <s v="United States"/>
    <s v="Montgomery"/>
    <s v="Alabama"/>
    <n v="36116"/>
    <x v="0"/>
    <s v="OFF-AR-10001954"/>
    <x v="1"/>
    <x v="6"/>
    <s v="Newell 331"/>
    <n v="14.669999999999998"/>
    <n v="3"/>
    <n v="0"/>
    <n v="3.9609000000000001"/>
    <n v="0.27"/>
  </r>
  <r>
    <n v="2199"/>
    <s v="CA-2015-135363"/>
    <x v="262"/>
    <d v="2015-04-02T00:00:00"/>
    <x v="1"/>
    <s v="CK-12205"/>
    <s v="Chloris Kastensmidt"/>
    <x v="0"/>
    <s v="United States"/>
    <s v="Philadelphia"/>
    <s v="Pennsylvania"/>
    <n v="19120"/>
    <x v="3"/>
    <s v="OFF-PA-10003177"/>
    <x v="1"/>
    <x v="10"/>
    <s v="Xerox 1999"/>
    <n v="15.552000000000003"/>
    <n v="3"/>
    <n v="0.2"/>
    <n v="5.4432"/>
    <n v="0.34999999999999992"/>
  </r>
  <r>
    <n v="2200"/>
    <s v="CA-2015-135363"/>
    <x v="262"/>
    <d v="2015-04-02T00:00:00"/>
    <x v="1"/>
    <s v="CK-12205"/>
    <s v="Chloris Kastensmidt"/>
    <x v="0"/>
    <s v="United States"/>
    <s v="Philadelphia"/>
    <s v="Pennsylvania"/>
    <n v="19120"/>
    <x v="3"/>
    <s v="OFF-PA-10000533"/>
    <x v="1"/>
    <x v="10"/>
    <s v="Southworth Parchment Paper &amp; Envelopes"/>
    <n v="5.2320000000000002"/>
    <n v="1"/>
    <n v="0.2"/>
    <n v="1.7003999999999999"/>
    <n v="0.32499999999999996"/>
  </r>
  <r>
    <n v="2201"/>
    <s v="US-2014-165659"/>
    <x v="106"/>
    <d v="2014-06-06T00:00:00"/>
    <x v="1"/>
    <s v="LT-17110"/>
    <s v="Liz Thompson"/>
    <x v="0"/>
    <s v="United States"/>
    <s v="Little Rock"/>
    <s v="Arkansas"/>
    <n v="72209"/>
    <x v="0"/>
    <s v="FUR-FU-10001935"/>
    <x v="0"/>
    <x v="5"/>
    <s v="3M Hangers With Command Adhesive"/>
    <n v="22.200000000000003"/>
    <n v="6"/>
    <n v="0"/>
    <n v="9.1020000000000021"/>
    <n v="0.41000000000000003"/>
  </r>
  <r>
    <n v="2202"/>
    <s v="US-2014-165659"/>
    <x v="106"/>
    <d v="2014-06-06T00:00:00"/>
    <x v="1"/>
    <s v="LT-17110"/>
    <s v="Liz Thompson"/>
    <x v="0"/>
    <s v="United States"/>
    <s v="Little Rock"/>
    <s v="Arkansas"/>
    <n v="72209"/>
    <x v="0"/>
    <s v="TEC-PH-10002563"/>
    <x v="2"/>
    <x v="7"/>
    <s v="Adtran 1202752G1"/>
    <n v="881.93"/>
    <n v="7"/>
    <n v="0"/>
    <n v="229.30180000000001"/>
    <n v="0.26"/>
  </r>
  <r>
    <n v="2203"/>
    <s v="CA-2015-138002"/>
    <x v="684"/>
    <d v="2015-09-12T00:00:00"/>
    <x v="1"/>
    <s v="BT-11305"/>
    <s v="Beth Thompson"/>
    <x v="2"/>
    <s v="United States"/>
    <s v="Seattle"/>
    <s v="Washington"/>
    <n v="98103"/>
    <x v="1"/>
    <s v="OFF-BI-10002160"/>
    <x v="1"/>
    <x v="8"/>
    <s v="Acco Hanging Data Binders"/>
    <n v="6.0960000000000001"/>
    <n v="2"/>
    <n v="0.2"/>
    <n v="2.1335999999999999"/>
    <n v="0.35"/>
  </r>
  <r>
    <n v="2204"/>
    <s v="CA-2015-138002"/>
    <x v="684"/>
    <d v="2015-09-12T00:00:00"/>
    <x v="1"/>
    <s v="BT-11305"/>
    <s v="Beth Thompson"/>
    <x v="2"/>
    <s v="United States"/>
    <s v="Seattle"/>
    <s v="Washington"/>
    <n v="98103"/>
    <x v="1"/>
    <s v="FUR-FU-10004748"/>
    <x v="0"/>
    <x v="5"/>
    <s v="Howard Miller 16&quot; Diameter Gallery Wall Clock"/>
    <n v="191.82"/>
    <n v="3"/>
    <n v="0"/>
    <n v="74.809799999999996"/>
    <n v="0.39"/>
  </r>
  <r>
    <n v="2205"/>
    <s v="CA-2015-128860"/>
    <x v="685"/>
    <d v="2015-07-05T00:00:00"/>
    <x v="1"/>
    <s v="SC-20725"/>
    <s v="Steven Cartwright"/>
    <x v="0"/>
    <s v="United States"/>
    <s v="Lancaster"/>
    <s v="Pennsylvania"/>
    <n v="17602"/>
    <x v="3"/>
    <s v="FUR-FU-10001473"/>
    <x v="0"/>
    <x v="5"/>
    <s v="Eldon Executive Woodline II Desk Accessories, Mahogany"/>
    <n v="20.103999999999999"/>
    <n v="1"/>
    <n v="0.2"/>
    <n v="1.7591000000000001"/>
    <n v="8.7500000000000008E-2"/>
  </r>
  <r>
    <n v="2206"/>
    <s v="CA-2016-164350"/>
    <x v="545"/>
    <d v="2016-09-12T00:00:00"/>
    <x v="0"/>
    <s v="CG-12040"/>
    <s v="Catherine Glotzbach"/>
    <x v="2"/>
    <s v="United States"/>
    <s v="Bristol"/>
    <s v="Tennessee"/>
    <n v="37620"/>
    <x v="0"/>
    <s v="OFF-AR-10000538"/>
    <x v="1"/>
    <x v="6"/>
    <s v="Boston Model 1800 Electric Pencil Sharpener, Gray"/>
    <n v="67.56"/>
    <n v="3"/>
    <n v="0.2"/>
    <n v="8.4449999999999896"/>
    <n v="0.12499999999999985"/>
  </r>
  <r>
    <n v="2207"/>
    <s v="US-2014-103905"/>
    <x v="686"/>
    <d v="2014-07-20T00:00:00"/>
    <x v="1"/>
    <s v="AW-10930"/>
    <s v="Arthur Wiediger"/>
    <x v="2"/>
    <s v="United States"/>
    <s v="Aurora"/>
    <s v="Illinois"/>
    <n v="60505"/>
    <x v="2"/>
    <s v="OFF-BI-10001098"/>
    <x v="1"/>
    <x v="8"/>
    <s v="Acco D-Ring Binder w/DublLock"/>
    <n v="29.931999999999992"/>
    <n v="7"/>
    <n v="0.8"/>
    <n v="-46.394600000000011"/>
    <n v="-1.5500000000000007"/>
  </r>
  <r>
    <n v="2208"/>
    <s v="US-2014-103905"/>
    <x v="686"/>
    <d v="2014-07-20T00:00:00"/>
    <x v="1"/>
    <s v="AW-10930"/>
    <s v="Arthur Wiediger"/>
    <x v="2"/>
    <s v="United States"/>
    <s v="Aurora"/>
    <s v="Illinois"/>
    <n v="60505"/>
    <x v="2"/>
    <s v="TEC-PH-10001552"/>
    <x v="2"/>
    <x v="7"/>
    <s v="I Need's 3d Hello Kitty Hybrid Silicone Case Cover for HTC One X 4g with 3d Hello Kitty Stylus Pen Green/pink"/>
    <n v="38.272000000000006"/>
    <n v="4"/>
    <n v="0.2"/>
    <n v="3.8272000000000013"/>
    <n v="0.10000000000000002"/>
  </r>
  <r>
    <n v="2209"/>
    <s v="CA-2015-129854"/>
    <x v="421"/>
    <d v="2015-08-26T00:00:00"/>
    <x v="1"/>
    <s v="RB-19705"/>
    <s v="Roger Barcio"/>
    <x v="2"/>
    <s v="United States"/>
    <s v="New York City"/>
    <s v="New York"/>
    <n v="10009"/>
    <x v="3"/>
    <s v="OFF-AR-10000390"/>
    <x v="1"/>
    <x v="6"/>
    <s v="Newell Chalk Holder"/>
    <n v="16.52"/>
    <n v="4"/>
    <n v="0"/>
    <n v="7.5991999999999997"/>
    <n v="0.46"/>
  </r>
  <r>
    <n v="2210"/>
    <s v="CA-2014-125556"/>
    <x v="687"/>
    <d v="2014-11-16T00:00:00"/>
    <x v="0"/>
    <s v="ML-17410"/>
    <s v="Maris LaWare"/>
    <x v="0"/>
    <s v="United States"/>
    <s v="Fairfield"/>
    <s v="Connecticut"/>
    <n v="6824"/>
    <x v="3"/>
    <s v="TEC-PH-10001079"/>
    <x v="2"/>
    <x v="7"/>
    <s v="Polycom SoundPoint Pro SE-225 Corded phone"/>
    <n v="832.93"/>
    <n v="7"/>
    <n v="0"/>
    <n v="233.22039999999998"/>
    <n v="0.27999999999999997"/>
  </r>
  <r>
    <n v="2211"/>
    <s v="CA-2014-125556"/>
    <x v="687"/>
    <d v="2014-11-16T00:00:00"/>
    <x v="0"/>
    <s v="ML-17410"/>
    <s v="Maris LaWare"/>
    <x v="0"/>
    <s v="United States"/>
    <s v="Fairfield"/>
    <s v="Connecticut"/>
    <n v="6824"/>
    <x v="3"/>
    <s v="OFF-BI-10003460"/>
    <x v="1"/>
    <x v="8"/>
    <s v="Acco 3-Hole Punch"/>
    <n v="43.8"/>
    <n v="10"/>
    <n v="0"/>
    <n v="21.023999999999997"/>
    <n v="0.48"/>
  </r>
  <r>
    <n v="2212"/>
    <s v="CA-2016-162313"/>
    <x v="581"/>
    <d v="2016-11-30T00:00:00"/>
    <x v="2"/>
    <s v="VB-21745"/>
    <s v="Victoria Brennan"/>
    <x v="1"/>
    <s v="United States"/>
    <s v="Lincoln Park"/>
    <s v="Michigan"/>
    <n v="48146"/>
    <x v="2"/>
    <s v="OFF-AP-10003842"/>
    <x v="1"/>
    <x v="9"/>
    <s v="Euro-Pro Shark Turbo Vacuum"/>
    <n v="167.292"/>
    <n v="6"/>
    <n v="0.1"/>
    <n v="29.7408"/>
    <n v="0.17777777777777778"/>
  </r>
  <r>
    <n v="2213"/>
    <s v="CA-2017-107874"/>
    <x v="610"/>
    <d v="2017-11-25T00:00:00"/>
    <x v="1"/>
    <s v="SW-20275"/>
    <s v="Scott Williamson"/>
    <x v="0"/>
    <s v="United States"/>
    <s v="New York City"/>
    <s v="New York"/>
    <n v="10035"/>
    <x v="3"/>
    <s v="FUR-FU-10003535"/>
    <x v="0"/>
    <x v="5"/>
    <s v="Howard Miller Distant Time Traveler Alarm Clock"/>
    <n v="27.42"/>
    <n v="1"/>
    <n v="0"/>
    <n v="11.2422"/>
    <n v="0.41"/>
  </r>
  <r>
    <n v="2214"/>
    <s v="CA-2017-129378"/>
    <x v="172"/>
    <d v="2017-10-02T00:00:00"/>
    <x v="2"/>
    <s v="NS-18505"/>
    <s v="Neola Schneider"/>
    <x v="0"/>
    <s v="United States"/>
    <s v="San Jose"/>
    <s v="California"/>
    <n v="95123"/>
    <x v="1"/>
    <s v="OFF-BI-10002012"/>
    <x v="1"/>
    <x v="8"/>
    <s v="Wilson Jones Easy Flow II Sheet Lifters"/>
    <n v="1.4400000000000002"/>
    <n v="1"/>
    <n v="0.2"/>
    <n v="0.504"/>
    <n v="0.35"/>
  </r>
  <r>
    <n v="2215"/>
    <s v="CA-2017-129378"/>
    <x v="172"/>
    <d v="2017-10-02T00:00:00"/>
    <x v="2"/>
    <s v="NS-18505"/>
    <s v="Neola Schneider"/>
    <x v="0"/>
    <s v="United States"/>
    <s v="San Jose"/>
    <s v="California"/>
    <n v="95123"/>
    <x v="1"/>
    <s v="OFF-BI-10001922"/>
    <x v="1"/>
    <x v="8"/>
    <s v="Storex Dura Pro Binders"/>
    <n v="61.77600000000001"/>
    <n v="13"/>
    <n v="0.2"/>
    <n v="20.849399999999996"/>
    <n v="0.33749999999999986"/>
  </r>
  <r>
    <n v="2216"/>
    <s v="CA-2017-129378"/>
    <x v="172"/>
    <d v="2017-10-02T00:00:00"/>
    <x v="2"/>
    <s v="NS-18505"/>
    <s v="Neola Schneider"/>
    <x v="0"/>
    <s v="United States"/>
    <s v="San Jose"/>
    <s v="California"/>
    <n v="95123"/>
    <x v="1"/>
    <s v="OFF-AP-10000576"/>
    <x v="1"/>
    <x v="9"/>
    <s v="Belkin 325VA UPS Surge Protector, 6'"/>
    <n v="241.96"/>
    <n v="2"/>
    <n v="0"/>
    <n v="60.490000000000009"/>
    <n v="0.25000000000000006"/>
  </r>
  <r>
    <n v="2217"/>
    <s v="CA-2017-129378"/>
    <x v="172"/>
    <d v="2017-10-02T00:00:00"/>
    <x v="2"/>
    <s v="NS-18505"/>
    <s v="Neola Schneider"/>
    <x v="0"/>
    <s v="United States"/>
    <s v="San Jose"/>
    <s v="California"/>
    <n v="95123"/>
    <x v="1"/>
    <s v="FUR-CH-10000553"/>
    <x v="0"/>
    <x v="1"/>
    <s v="Metal Folding Chairs, Beige, 4/Carton"/>
    <n v="108.608"/>
    <n v="4"/>
    <n v="0.2"/>
    <n v="9.5031999999999925"/>
    <n v="8.7499999999999925E-2"/>
  </r>
  <r>
    <n v="2218"/>
    <s v="CA-2014-151953"/>
    <x v="59"/>
    <d v="2014-09-25T00:00:00"/>
    <x v="1"/>
    <s v="DB-13555"/>
    <s v="Dorothy Badders"/>
    <x v="1"/>
    <s v="United States"/>
    <s v="Jacksonville"/>
    <s v="Florida"/>
    <n v="32216"/>
    <x v="0"/>
    <s v="OFF-AR-10003469"/>
    <x v="1"/>
    <x v="6"/>
    <s v="Nontoxic Chalk"/>
    <n v="2.8160000000000003"/>
    <n v="2"/>
    <n v="0.2"/>
    <n v="0.98559999999999992"/>
    <n v="0.34999999999999992"/>
  </r>
  <r>
    <n v="2219"/>
    <s v="CA-2017-130841"/>
    <x v="688"/>
    <d v="2017-08-01T00:00:00"/>
    <x v="1"/>
    <s v="MH-17620"/>
    <s v="Matt Hagelstein"/>
    <x v="1"/>
    <s v="United States"/>
    <s v="San Francisco"/>
    <s v="California"/>
    <n v="94110"/>
    <x v="1"/>
    <s v="OFF-BI-10000145"/>
    <x v="1"/>
    <x v="8"/>
    <s v="Zipper Ring Binder Pockets"/>
    <n v="9.9840000000000018"/>
    <n v="4"/>
    <n v="0.2"/>
    <n v="3.6191999999999993"/>
    <n v="0.36249999999999988"/>
  </r>
  <r>
    <n v="2220"/>
    <s v="CA-2017-130841"/>
    <x v="688"/>
    <d v="2017-08-01T00:00:00"/>
    <x v="1"/>
    <s v="MH-17620"/>
    <s v="Matt Hagelstein"/>
    <x v="1"/>
    <s v="United States"/>
    <s v="San Francisco"/>
    <s v="California"/>
    <n v="94110"/>
    <x v="1"/>
    <s v="OFF-ST-10001580"/>
    <x v="1"/>
    <x v="4"/>
    <s v="Super Decoflex Portable Personal File"/>
    <n v="14.98"/>
    <n v="1"/>
    <n v="0"/>
    <n v="4.1943999999999999"/>
    <n v="0.27999999999999997"/>
  </r>
  <r>
    <n v="2221"/>
    <s v="CA-2017-130841"/>
    <x v="688"/>
    <d v="2017-08-01T00:00:00"/>
    <x v="1"/>
    <s v="MH-17620"/>
    <s v="Matt Hagelstein"/>
    <x v="1"/>
    <s v="United States"/>
    <s v="San Francisco"/>
    <s v="California"/>
    <n v="94110"/>
    <x v="1"/>
    <s v="TEC-PH-10001817"/>
    <x v="2"/>
    <x v="7"/>
    <s v="Wilson Electronics DB Pro Signal Booster"/>
    <n v="1145.6000000000001"/>
    <n v="4"/>
    <n v="0.2"/>
    <n v="100.24000000000007"/>
    <n v="8.750000000000005E-2"/>
  </r>
  <r>
    <n v="2222"/>
    <s v="CA-2015-131884"/>
    <x v="401"/>
    <d v="2015-12-06T00:00:00"/>
    <x v="3"/>
    <s v="DK-13375"/>
    <s v="Dennis Kane"/>
    <x v="0"/>
    <s v="United States"/>
    <s v="Marion"/>
    <s v="Ohio"/>
    <n v="43302"/>
    <x v="3"/>
    <s v="TEC-PH-10001578"/>
    <x v="2"/>
    <x v="7"/>
    <s v="Polycom SoundStation2 EX Conference phone"/>
    <n v="485.93999999999994"/>
    <n v="2"/>
    <n v="0.4"/>
    <n v="-89.089000000000055"/>
    <n v="-0.18333333333333346"/>
  </r>
  <r>
    <n v="2223"/>
    <s v="CA-2015-131884"/>
    <x v="401"/>
    <d v="2015-12-06T00:00:00"/>
    <x v="3"/>
    <s v="DK-13375"/>
    <s v="Dennis Kane"/>
    <x v="0"/>
    <s v="United States"/>
    <s v="Marion"/>
    <s v="Ohio"/>
    <n v="43302"/>
    <x v="3"/>
    <s v="OFF-AR-10004078"/>
    <x v="1"/>
    <x v="6"/>
    <s v="Newell 312"/>
    <n v="37.375999999999998"/>
    <n v="8"/>
    <n v="0.2"/>
    <n v="4.6719999999999988"/>
    <n v="0.12499999999999997"/>
  </r>
  <r>
    <n v="2224"/>
    <s v="CA-2015-131884"/>
    <x v="401"/>
    <d v="2015-12-06T00:00:00"/>
    <x v="3"/>
    <s v="DK-13375"/>
    <s v="Dennis Kane"/>
    <x v="0"/>
    <s v="United States"/>
    <s v="Marion"/>
    <s v="Ohio"/>
    <n v="43302"/>
    <x v="3"/>
    <s v="FUR-CH-10004860"/>
    <x v="0"/>
    <x v="1"/>
    <s v="Global Low Back Tilter Chair"/>
    <n v="70.685999999999993"/>
    <n v="1"/>
    <n v="0.3"/>
    <n v="-24.23520000000001"/>
    <n v="-0.34285714285714303"/>
  </r>
  <r>
    <n v="2225"/>
    <s v="CA-2017-121909"/>
    <x v="689"/>
    <d v="2017-08-05T00:00:00"/>
    <x v="1"/>
    <s v="EA-14035"/>
    <s v="Erin Ashbrook"/>
    <x v="1"/>
    <s v="United States"/>
    <s v="Philadelphia"/>
    <s v="Pennsylvania"/>
    <n v="19134"/>
    <x v="3"/>
    <s v="OFF-PA-10003790"/>
    <x v="1"/>
    <x v="10"/>
    <s v="Xerox 1991"/>
    <n v="54.816000000000003"/>
    <n v="3"/>
    <n v="0.2"/>
    <n v="17.815199999999997"/>
    <n v="0.32499999999999996"/>
  </r>
  <r>
    <n v="2226"/>
    <s v="CA-2016-106383"/>
    <x v="690"/>
    <d v="2016-03-21T00:00:00"/>
    <x v="0"/>
    <s v="BT-11440"/>
    <s v="Bobby Trafton"/>
    <x v="0"/>
    <s v="United States"/>
    <s v="Littleton"/>
    <s v="Colorado"/>
    <n v="80122"/>
    <x v="1"/>
    <s v="FUR-BO-10002202"/>
    <x v="0"/>
    <x v="0"/>
    <s v="Atlantic Metals Mobile 2-Shelf Bookcases, Custom Colors"/>
    <n v="72.294000000000011"/>
    <n v="1"/>
    <n v="0.7"/>
    <n v="-98.801799999999986"/>
    <n v="-1.3666666666666663"/>
  </r>
  <r>
    <n v="2227"/>
    <s v="CA-2017-130771"/>
    <x v="570"/>
    <d v="2017-08-03T00:00:00"/>
    <x v="1"/>
    <s v="LA-16780"/>
    <s v="Laura Armstrong"/>
    <x v="1"/>
    <s v="United States"/>
    <s v="Austin"/>
    <s v="Texas"/>
    <n v="78745"/>
    <x v="2"/>
    <s v="OFF-FA-10003059"/>
    <x v="1"/>
    <x v="13"/>
    <s v="Assorted Color Push Pins"/>
    <n v="2.8960000000000004"/>
    <n v="2"/>
    <n v="0.2"/>
    <n v="0.4705999999999998"/>
    <n v="0.16249999999999992"/>
  </r>
  <r>
    <n v="2228"/>
    <s v="CA-2017-130771"/>
    <x v="570"/>
    <d v="2017-08-03T00:00:00"/>
    <x v="1"/>
    <s v="LA-16780"/>
    <s v="Laura Armstrong"/>
    <x v="1"/>
    <s v="United States"/>
    <s v="Austin"/>
    <s v="Texas"/>
    <n v="78745"/>
    <x v="2"/>
    <s v="TEC-PH-10002496"/>
    <x v="2"/>
    <x v="7"/>
    <s v="Cisco SPA301"/>
    <n v="124.79200000000002"/>
    <n v="1"/>
    <n v="0.2"/>
    <n v="15.598999999999993"/>
    <n v="0.12499999999999993"/>
  </r>
  <r>
    <n v="2229"/>
    <s v="CA-2016-139157"/>
    <x v="393"/>
    <d v="2016-10-05T00:00:00"/>
    <x v="1"/>
    <s v="GM-14680"/>
    <s v="Greg Matthias"/>
    <x v="0"/>
    <s v="United States"/>
    <s v="New York City"/>
    <s v="New York"/>
    <n v="10024"/>
    <x v="3"/>
    <s v="FUR-TA-10003238"/>
    <x v="0"/>
    <x v="3"/>
    <s v="Chromcraft Bull-Nose Wood 48&quot; x 96&quot; Rectangular Conference Tables"/>
    <n v="330.58800000000002"/>
    <n v="1"/>
    <n v="0.4"/>
    <n v="-115.70580000000004"/>
    <n v="-0.35000000000000009"/>
  </r>
  <r>
    <n v="2230"/>
    <s v="CA-2014-128055"/>
    <x v="691"/>
    <d v="2014-04-05T00:00:00"/>
    <x v="1"/>
    <s v="AA-10315"/>
    <s v="Alex Avila"/>
    <x v="0"/>
    <s v="United States"/>
    <s v="San Francisco"/>
    <s v="California"/>
    <n v="94122"/>
    <x v="1"/>
    <s v="OFF-BI-10004390"/>
    <x v="1"/>
    <x v="8"/>
    <s v="GBC DocuBind 200 Manual Binding Machine"/>
    <n v="673.5680000000001"/>
    <n v="2"/>
    <n v="0.2"/>
    <n v="252.58799999999999"/>
    <n v="0.37499999999999994"/>
  </r>
  <r>
    <n v="2231"/>
    <s v="CA-2014-128055"/>
    <x v="691"/>
    <d v="2014-04-05T00:00:00"/>
    <x v="1"/>
    <s v="AA-10315"/>
    <s v="Alex Avila"/>
    <x v="0"/>
    <s v="United States"/>
    <s v="San Francisco"/>
    <s v="California"/>
    <n v="94122"/>
    <x v="1"/>
    <s v="OFF-AP-10002765"/>
    <x v="1"/>
    <x v="9"/>
    <s v="Fellowes Advanced Computer Series Surge Protectors"/>
    <n v="52.98"/>
    <n v="2"/>
    <n v="0"/>
    <n v="14.834400000000002"/>
    <n v="0.28000000000000008"/>
  </r>
  <r>
    <n v="2232"/>
    <s v="CA-2017-157091"/>
    <x v="335"/>
    <d v="2017-07-01T00:00:00"/>
    <x v="1"/>
    <s v="DB-13405"/>
    <s v="Denny Blanton"/>
    <x v="0"/>
    <s v="United States"/>
    <s v="La Porte"/>
    <s v="Indiana"/>
    <n v="46350"/>
    <x v="2"/>
    <s v="FUR-FU-10000293"/>
    <x v="0"/>
    <x v="5"/>
    <s v="Eldon Antistatic Chair Mats for Low to Medium Pile Carpets"/>
    <n v="526.45000000000005"/>
    <n v="5"/>
    <n v="0"/>
    <n v="31.586999999999961"/>
    <n v="5.9999999999999921E-2"/>
  </r>
  <r>
    <n v="2233"/>
    <s v="CA-2017-132122"/>
    <x v="362"/>
    <d v="2017-07-14T00:00:00"/>
    <x v="1"/>
    <s v="JH-15820"/>
    <s v="John Huston"/>
    <x v="0"/>
    <s v="United States"/>
    <s v="Chicago"/>
    <s v="Illinois"/>
    <n v="60610"/>
    <x v="2"/>
    <s v="OFF-ST-10003692"/>
    <x v="1"/>
    <x v="4"/>
    <s v="Recycled Steel Personal File for Hanging File Folders"/>
    <n v="228.92"/>
    <n v="5"/>
    <n v="0.2"/>
    <n v="14.307499999999997"/>
    <n v="6.2499999999999993E-2"/>
  </r>
  <r>
    <n v="2234"/>
    <s v="CA-2015-123232"/>
    <x v="639"/>
    <d v="2015-12-16T00:00:00"/>
    <x v="0"/>
    <s v="DJ-13630"/>
    <s v="Doug Jacobs"/>
    <x v="0"/>
    <s v="United States"/>
    <s v="Portland"/>
    <s v="Oregon"/>
    <n v="97206"/>
    <x v="1"/>
    <s v="TEC-PH-10001051"/>
    <x v="2"/>
    <x v="7"/>
    <s v="HTC One"/>
    <n v="319.96800000000002"/>
    <n v="4"/>
    <n v="0.2"/>
    <n v="35.996399999999952"/>
    <n v="0.11249999999999984"/>
  </r>
  <r>
    <n v="2235"/>
    <s v="CA-2017-104066"/>
    <x v="256"/>
    <d v="2017-12-10T00:00:00"/>
    <x v="1"/>
    <s v="QJ-19255"/>
    <s v="Quincy Jones"/>
    <x v="1"/>
    <s v="United States"/>
    <s v="Burlington"/>
    <s v="Vermont"/>
    <s v="05408"/>
    <x v="3"/>
    <s v="TEC-AC-10001013"/>
    <x v="2"/>
    <x v="11"/>
    <s v="Logitech ClearChat Comfort/USB Headset H390"/>
    <n v="205.03"/>
    <n v="7"/>
    <n v="0"/>
    <n v="67.659899999999979"/>
    <n v="0.3299999999999999"/>
  </r>
  <r>
    <n v="2236"/>
    <s v="CA-2015-145849"/>
    <x v="426"/>
    <d v="2015-09-17T00:00:00"/>
    <x v="0"/>
    <s v="CT-11995"/>
    <s v="Carol Triggs"/>
    <x v="0"/>
    <s v="United States"/>
    <s v="Indianapolis"/>
    <s v="Indiana"/>
    <n v="46203"/>
    <x v="2"/>
    <s v="OFF-ST-10000025"/>
    <x v="1"/>
    <x v="4"/>
    <s v="Fellowes Stor/Drawer Steel Plus Storage Drawers"/>
    <n v="190.86"/>
    <n v="2"/>
    <n v="0"/>
    <n v="11.451599999999985"/>
    <n v="5.9999999999999915E-2"/>
  </r>
  <r>
    <n v="2237"/>
    <s v="CA-2015-145849"/>
    <x v="426"/>
    <d v="2015-09-17T00:00:00"/>
    <x v="0"/>
    <s v="CT-11995"/>
    <s v="Carol Triggs"/>
    <x v="0"/>
    <s v="United States"/>
    <s v="Indianapolis"/>
    <s v="Indiana"/>
    <n v="46203"/>
    <x v="2"/>
    <s v="OFF-AR-10000817"/>
    <x v="1"/>
    <x v="6"/>
    <s v="Manco Dry-Lighter Erasable Highlighter"/>
    <n v="24.32"/>
    <n v="8"/>
    <n v="0"/>
    <n v="8.2687999999999988"/>
    <n v="0.33999999999999997"/>
  </r>
  <r>
    <n v="2238"/>
    <s v="CA-2016-122322"/>
    <x v="692"/>
    <d v="2016-07-21T00:00:00"/>
    <x v="1"/>
    <s v="RH-19510"/>
    <s v="Rick Huthwaite"/>
    <x v="2"/>
    <s v="United States"/>
    <s v="Provo"/>
    <s v="Utah"/>
    <n v="84604"/>
    <x v="1"/>
    <s v="OFF-SU-10000952"/>
    <x v="1"/>
    <x v="14"/>
    <s v="Fiskars Home &amp; Office Scissors"/>
    <n v="44.400000000000006"/>
    <n v="5"/>
    <n v="0"/>
    <n v="12.432000000000002"/>
    <n v="0.28000000000000003"/>
  </r>
  <r>
    <n v="2239"/>
    <s v="CA-2017-166849"/>
    <x v="693"/>
    <d v="2017-04-26T00:00:00"/>
    <x v="1"/>
    <s v="SJ-20125"/>
    <s v="Sanjit Jacobs"/>
    <x v="2"/>
    <s v="United States"/>
    <s v="Chicago"/>
    <s v="Illinois"/>
    <n v="60610"/>
    <x v="2"/>
    <s v="FUR-FU-10004597"/>
    <x v="0"/>
    <x v="5"/>
    <s v="Eldon Cleatmat Chair Mats for Medium Pile Carpets"/>
    <n v="44.400000000000006"/>
    <n v="2"/>
    <n v="0.6"/>
    <n v="-52.169999999999987"/>
    <n v="-1.1749999999999996"/>
  </r>
  <r>
    <n v="2240"/>
    <s v="CA-2016-146633"/>
    <x v="625"/>
    <d v="2016-11-17T00:00:00"/>
    <x v="0"/>
    <s v="TG-21310"/>
    <s v="Toby Gnade"/>
    <x v="0"/>
    <s v="United States"/>
    <s v="Los Angeles"/>
    <s v="California"/>
    <n v="90049"/>
    <x v="1"/>
    <s v="OFF-BI-10003527"/>
    <x v="1"/>
    <x v="8"/>
    <s v="Fellowes PB500 Electric Punch Plastic Comb Binding Machine with Manual Bind"/>
    <n v="1016.792"/>
    <n v="1"/>
    <n v="0.2"/>
    <n v="381.29700000000003"/>
    <n v="0.375"/>
  </r>
  <r>
    <n v="2241"/>
    <s v="CA-2016-146633"/>
    <x v="625"/>
    <d v="2016-11-17T00:00:00"/>
    <x v="0"/>
    <s v="TG-21310"/>
    <s v="Toby Gnade"/>
    <x v="0"/>
    <s v="United States"/>
    <s v="Los Angeles"/>
    <s v="California"/>
    <n v="90049"/>
    <x v="1"/>
    <s v="OFF-BI-10002982"/>
    <x v="1"/>
    <x v="8"/>
    <s v="Avery Self-Adhesive Photo Pockets for Polaroid Photos"/>
    <n v="38.136000000000003"/>
    <n v="7"/>
    <n v="0.2"/>
    <n v="13.347599999999998"/>
    <n v="0.34999999999999992"/>
  </r>
  <r>
    <n v="2242"/>
    <s v="US-2016-126893"/>
    <x v="491"/>
    <d v="2016-12-01T00:00:00"/>
    <x v="1"/>
    <s v="CT-11995"/>
    <s v="Carol Triggs"/>
    <x v="0"/>
    <s v="United States"/>
    <s v="Philadelphia"/>
    <s v="Pennsylvania"/>
    <n v="19134"/>
    <x v="3"/>
    <s v="TEC-PH-10004165"/>
    <x v="2"/>
    <x v="7"/>
    <s v="Mitel MiVoice 5330e IP Phone"/>
    <n v="494.98199999999997"/>
    <n v="3"/>
    <n v="0.4"/>
    <n v="-115.49580000000006"/>
    <n v="-0.23333333333333348"/>
  </r>
  <r>
    <n v="2243"/>
    <s v="CA-2017-103380"/>
    <x v="610"/>
    <d v="2017-11-25T00:00:00"/>
    <x v="1"/>
    <s v="BF-11005"/>
    <s v="Barry Franz"/>
    <x v="2"/>
    <s v="United States"/>
    <s v="Pasadena"/>
    <s v="California"/>
    <n v="91104"/>
    <x v="1"/>
    <s v="OFF-ST-10003442"/>
    <x v="1"/>
    <x v="4"/>
    <s v="Eldon Portable Mobile Manager"/>
    <n v="56.56"/>
    <n v="2"/>
    <n v="0"/>
    <n v="15.2712"/>
    <n v="0.27"/>
  </r>
  <r>
    <n v="2244"/>
    <s v="CA-2017-103380"/>
    <x v="610"/>
    <d v="2017-11-25T00:00:00"/>
    <x v="1"/>
    <s v="BF-11005"/>
    <s v="Barry Franz"/>
    <x v="2"/>
    <s v="United States"/>
    <s v="Pasadena"/>
    <s v="California"/>
    <n v="91104"/>
    <x v="1"/>
    <s v="OFF-AR-10003856"/>
    <x v="1"/>
    <x v="6"/>
    <s v="Newell 344"/>
    <n v="5.56"/>
    <n v="2"/>
    <n v="0"/>
    <n v="1.4455999999999998"/>
    <n v="0.25999999999999995"/>
  </r>
  <r>
    <n v="2245"/>
    <s v="CA-2017-103380"/>
    <x v="610"/>
    <d v="2017-11-25T00:00:00"/>
    <x v="1"/>
    <s v="BF-11005"/>
    <s v="Barry Franz"/>
    <x v="2"/>
    <s v="United States"/>
    <s v="Pasadena"/>
    <s v="California"/>
    <n v="91104"/>
    <x v="1"/>
    <s v="OFF-FA-10004248"/>
    <x v="1"/>
    <x v="13"/>
    <s v="Advantus T-Pin Paper Clips"/>
    <n v="9.02"/>
    <n v="2"/>
    <n v="0"/>
    <n v="3.5178000000000003"/>
    <n v="0.39000000000000007"/>
  </r>
  <r>
    <n v="2246"/>
    <s v="CA-2017-103380"/>
    <x v="610"/>
    <d v="2017-11-25T00:00:00"/>
    <x v="1"/>
    <s v="BF-11005"/>
    <s v="Barry Franz"/>
    <x v="2"/>
    <s v="United States"/>
    <s v="Pasadena"/>
    <s v="California"/>
    <n v="91104"/>
    <x v="1"/>
    <s v="OFF-AP-10001492"/>
    <x v="1"/>
    <x v="9"/>
    <s v="Acco Six-Outlet Power Strip, 4' Cord Length"/>
    <n v="8.6199999999999992"/>
    <n v="1"/>
    <n v="0"/>
    <n v="2.2412000000000001"/>
    <n v="0.26"/>
  </r>
  <r>
    <n v="2247"/>
    <s v="CA-2017-103380"/>
    <x v="610"/>
    <d v="2017-11-25T00:00:00"/>
    <x v="1"/>
    <s v="BF-11005"/>
    <s v="Barry Franz"/>
    <x v="2"/>
    <s v="United States"/>
    <s v="Pasadena"/>
    <s v="California"/>
    <n v="91104"/>
    <x v="1"/>
    <s v="TEC-PH-10004165"/>
    <x v="2"/>
    <x v="7"/>
    <s v="Mitel MiVoice 5330e IP Phone"/>
    <n v="659.97600000000011"/>
    <n v="3"/>
    <n v="0.2"/>
    <n v="49.498199999999969"/>
    <n v="7.4999999999999942E-2"/>
  </r>
  <r>
    <n v="2248"/>
    <s v="CA-2015-116092"/>
    <x v="586"/>
    <d v="2015-02-18T00:00:00"/>
    <x v="0"/>
    <s v="JM-16195"/>
    <s v="Justin MacKendrick"/>
    <x v="0"/>
    <s v="United States"/>
    <s v="Los Angeles"/>
    <s v="California"/>
    <n v="90004"/>
    <x v="1"/>
    <s v="OFF-PA-10004285"/>
    <x v="1"/>
    <x v="10"/>
    <s v="Xerox 1959"/>
    <n v="13.36"/>
    <n v="2"/>
    <n v="0"/>
    <n v="6.4127999999999998"/>
    <n v="0.48"/>
  </r>
  <r>
    <n v="2249"/>
    <s v="CA-2015-116092"/>
    <x v="586"/>
    <d v="2015-02-18T00:00:00"/>
    <x v="0"/>
    <s v="JM-16195"/>
    <s v="Justin MacKendrick"/>
    <x v="0"/>
    <s v="United States"/>
    <s v="Los Angeles"/>
    <s v="California"/>
    <n v="90004"/>
    <x v="1"/>
    <s v="OFF-BI-10001628"/>
    <x v="1"/>
    <x v="8"/>
    <s v="Acco Data Flex Cable Posts For Top &amp; Bottom Load Binders, 6&quot; Capacity"/>
    <n v="41.72"/>
    <n v="5"/>
    <n v="0.2"/>
    <n v="13.037499999999998"/>
    <n v="0.31249999999999994"/>
  </r>
  <r>
    <n v="2250"/>
    <s v="CA-2015-116092"/>
    <x v="586"/>
    <d v="2015-02-18T00:00:00"/>
    <x v="0"/>
    <s v="JM-16195"/>
    <s v="Justin MacKendrick"/>
    <x v="0"/>
    <s v="United States"/>
    <s v="Los Angeles"/>
    <s v="California"/>
    <n v="90004"/>
    <x v="1"/>
    <s v="OFF-BI-10000546"/>
    <x v="1"/>
    <x v="8"/>
    <s v="Avery Durable Binders"/>
    <n v="11.52"/>
    <n v="5"/>
    <n v="0.2"/>
    <n v="4.1760000000000002"/>
    <n v="0.36250000000000004"/>
  </r>
  <r>
    <n v="2251"/>
    <s v="CA-2015-116092"/>
    <x v="586"/>
    <d v="2015-02-18T00:00:00"/>
    <x v="0"/>
    <s v="JM-16195"/>
    <s v="Justin MacKendrick"/>
    <x v="0"/>
    <s v="United States"/>
    <s v="Los Angeles"/>
    <s v="California"/>
    <n v="90004"/>
    <x v="1"/>
    <s v="OFF-AP-10001391"/>
    <x v="1"/>
    <x v="9"/>
    <s v="Kensington 6 Outlet MasterPiece HOMEOFFICE Power Control Center"/>
    <n v="541.43999999999994"/>
    <n v="6"/>
    <n v="0"/>
    <n v="157.01759999999993"/>
    <n v="0.28999999999999992"/>
  </r>
  <r>
    <n v="2252"/>
    <s v="CA-2015-116092"/>
    <x v="586"/>
    <d v="2015-02-18T00:00:00"/>
    <x v="0"/>
    <s v="JM-16195"/>
    <s v="Justin MacKendrick"/>
    <x v="0"/>
    <s v="United States"/>
    <s v="Los Angeles"/>
    <s v="California"/>
    <n v="90004"/>
    <x v="1"/>
    <s v="OFF-PA-10000477"/>
    <x v="1"/>
    <x v="10"/>
    <s v="Xerox 22"/>
    <n v="19.440000000000001"/>
    <n v="3"/>
    <n v="0"/>
    <n v="9.3312000000000008"/>
    <n v="0.48000000000000004"/>
  </r>
  <r>
    <n v="2253"/>
    <s v="CA-2016-117849"/>
    <x v="173"/>
    <d v="2016-04-17T00:00:00"/>
    <x v="0"/>
    <s v="JK-16120"/>
    <s v="Julie Kriz"/>
    <x v="2"/>
    <s v="United States"/>
    <s v="San Diego"/>
    <s v="California"/>
    <n v="92105"/>
    <x v="1"/>
    <s v="OFF-PA-10004327"/>
    <x v="1"/>
    <x v="10"/>
    <s v="Xerox 1911"/>
    <n v="143.69999999999999"/>
    <n v="3"/>
    <n v="0"/>
    <n v="68.975999999999999"/>
    <n v="0.48000000000000004"/>
  </r>
  <r>
    <n v="2254"/>
    <s v="CA-2015-169201"/>
    <x v="694"/>
    <d v="2015-10-01T00:00:00"/>
    <x v="2"/>
    <s v="HG-14965"/>
    <s v="Henry Goldwyn"/>
    <x v="1"/>
    <s v="United States"/>
    <s v="San Francisco"/>
    <s v="California"/>
    <n v="94110"/>
    <x v="1"/>
    <s v="OFF-AP-10000696"/>
    <x v="1"/>
    <x v="9"/>
    <s v="Holmes Odor Grabber"/>
    <n v="43.26"/>
    <n v="3"/>
    <n v="0"/>
    <n v="14.275799999999998"/>
    <n v="0.32999999999999996"/>
  </r>
  <r>
    <n v="2255"/>
    <s v="CA-2015-169201"/>
    <x v="694"/>
    <d v="2015-10-01T00:00:00"/>
    <x v="2"/>
    <s v="HG-14965"/>
    <s v="Henry Goldwyn"/>
    <x v="1"/>
    <s v="United States"/>
    <s v="San Francisco"/>
    <s v="California"/>
    <n v="94110"/>
    <x v="1"/>
    <s v="OFF-AP-10002082"/>
    <x v="1"/>
    <x v="9"/>
    <s v="Holmes HEPA Air Purifier"/>
    <n v="43.56"/>
    <n v="2"/>
    <n v="0"/>
    <n v="15.245999999999999"/>
    <n v="0.35"/>
  </r>
  <r>
    <n v="2256"/>
    <s v="CA-2016-164091"/>
    <x v="42"/>
    <d v="2016-09-22T00:00:00"/>
    <x v="1"/>
    <s v="LA-16780"/>
    <s v="Laura Armstrong"/>
    <x v="1"/>
    <s v="United States"/>
    <s v="Bangor"/>
    <s v="Maine"/>
    <n v="4401"/>
    <x v="3"/>
    <s v="TEC-PH-10001944"/>
    <x v="2"/>
    <x v="7"/>
    <s v="Wi-Ex zBoost YX540 Cellular Phone Signal Booster"/>
    <n v="437.84999999999997"/>
    <n v="3"/>
    <n v="0"/>
    <n v="131.35499999999996"/>
    <n v="0.29999999999999993"/>
  </r>
  <r>
    <n v="2257"/>
    <s v="CA-2016-164091"/>
    <x v="42"/>
    <d v="2016-09-22T00:00:00"/>
    <x v="1"/>
    <s v="LA-16780"/>
    <s v="Laura Armstrong"/>
    <x v="1"/>
    <s v="United States"/>
    <s v="Bangor"/>
    <s v="Maine"/>
    <n v="4401"/>
    <x v="3"/>
    <s v="FUR-FU-10004952"/>
    <x v="0"/>
    <x v="5"/>
    <s v="C-Line Cubicle Keepers Polyproplyene Holder w/Velcro Back, 8-1/2x11, 25/Bx"/>
    <n v="109.48"/>
    <n v="2"/>
    <n v="0"/>
    <n v="33.938800000000001"/>
    <n v="0.31"/>
  </r>
  <r>
    <n v="2258"/>
    <s v="CA-2017-105214"/>
    <x v="114"/>
    <d v="2017-06-19T00:00:00"/>
    <x v="2"/>
    <s v="TS-21610"/>
    <s v="Troy Staebel"/>
    <x v="0"/>
    <s v="United States"/>
    <s v="San Francisco"/>
    <s v="California"/>
    <n v="94122"/>
    <x v="1"/>
    <s v="FUR-CH-10000015"/>
    <x v="0"/>
    <x v="1"/>
    <s v="Hon Multipurpose Stacking Arm Chairs"/>
    <n v="1212.96"/>
    <n v="7"/>
    <n v="0.2"/>
    <n v="90.97199999999998"/>
    <n v="7.4999999999999983E-2"/>
  </r>
  <r>
    <n v="2259"/>
    <s v="CA-2017-105214"/>
    <x v="114"/>
    <d v="2017-06-19T00:00:00"/>
    <x v="2"/>
    <s v="TS-21610"/>
    <s v="Troy Staebel"/>
    <x v="0"/>
    <s v="United States"/>
    <s v="San Francisco"/>
    <s v="California"/>
    <n v="94122"/>
    <x v="1"/>
    <s v="OFF-PA-10001776"/>
    <x v="1"/>
    <x v="10"/>
    <s v="Wirebound Message Books, Four 2 3/4&quot; x 5&quot; Forms per Page, 600 Sets per Book"/>
    <n v="18.54"/>
    <n v="2"/>
    <n v="0"/>
    <n v="8.7137999999999991"/>
    <n v="0.47"/>
  </r>
  <r>
    <n v="2260"/>
    <s v="CA-2015-117611"/>
    <x v="627"/>
    <d v="2015-11-10T00:00:00"/>
    <x v="0"/>
    <s v="MZ-17335"/>
    <s v="Maria Zettner"/>
    <x v="2"/>
    <s v="United States"/>
    <s v="San Diego"/>
    <s v="California"/>
    <n v="92024"/>
    <x v="1"/>
    <s v="OFF-FA-10002280"/>
    <x v="1"/>
    <x v="13"/>
    <s v="Advantus Plastic Paper Clips"/>
    <n v="5"/>
    <n v="1"/>
    <n v="0"/>
    <n v="2.4"/>
    <n v="0.48"/>
  </r>
  <r>
    <n v="2261"/>
    <s v="CA-2015-117611"/>
    <x v="627"/>
    <d v="2015-11-10T00:00:00"/>
    <x v="0"/>
    <s v="MZ-17335"/>
    <s v="Maria Zettner"/>
    <x v="2"/>
    <s v="United States"/>
    <s v="San Diego"/>
    <s v="California"/>
    <n v="92024"/>
    <x v="1"/>
    <s v="TEC-AC-10002049"/>
    <x v="2"/>
    <x v="11"/>
    <s v="Logitech G19 Programmable Gaming Keyboard"/>
    <n v="371.96999999999997"/>
    <n v="3"/>
    <n v="0"/>
    <n v="66.954599999999971"/>
    <n v="0.17999999999999994"/>
  </r>
  <r>
    <n v="2262"/>
    <s v="US-2015-137960"/>
    <x v="217"/>
    <d v="2015-12-18T00:00:00"/>
    <x v="3"/>
    <s v="MW-18220"/>
    <s v="Mitch Webber"/>
    <x v="0"/>
    <s v="United States"/>
    <s v="New York City"/>
    <s v="New York"/>
    <n v="10035"/>
    <x v="3"/>
    <s v="TEC-AC-10002253"/>
    <x v="2"/>
    <x v="11"/>
    <s v="Imation Bio 8GB USB Flash Drive Imation Corp"/>
    <n v="166.24"/>
    <n v="1"/>
    <n v="0"/>
    <n v="24.936000000000007"/>
    <n v="0.15000000000000002"/>
  </r>
  <r>
    <n v="2263"/>
    <s v="CA-2017-122994"/>
    <x v="695"/>
    <d v="2017-02-09T00:00:00"/>
    <x v="2"/>
    <s v="MV-17485"/>
    <s v="Mark Van Huff"/>
    <x v="0"/>
    <s v="United States"/>
    <s v="Arlington"/>
    <s v="Virginia"/>
    <n v="22204"/>
    <x v="0"/>
    <s v="FUR-BO-10004015"/>
    <x v="0"/>
    <x v="0"/>
    <s v="Bush Andora Bookcase, Maple/Graphite Gray Finish"/>
    <n v="359.96999999999997"/>
    <n v="3"/>
    <n v="0"/>
    <n v="79.193399999999968"/>
    <n v="0.21999999999999992"/>
  </r>
  <r>
    <n v="2264"/>
    <s v="CA-2016-131065"/>
    <x v="696"/>
    <d v="2016-11-16T00:00:00"/>
    <x v="0"/>
    <s v="AA-10375"/>
    <s v="Allen Armold"/>
    <x v="0"/>
    <s v="United States"/>
    <s v="Atlanta"/>
    <s v="Georgia"/>
    <n v="30318"/>
    <x v="0"/>
    <s v="TEC-AC-10004145"/>
    <x v="2"/>
    <x v="11"/>
    <s v="Logitech diNovo Edge Keyboard"/>
    <n v="499.98"/>
    <n v="2"/>
    <n v="0"/>
    <n v="114.99540000000002"/>
    <n v="0.23000000000000004"/>
  </r>
  <r>
    <n v="2265"/>
    <s v="CA-2016-131065"/>
    <x v="696"/>
    <d v="2016-11-16T00:00:00"/>
    <x v="0"/>
    <s v="AA-10375"/>
    <s v="Allen Armold"/>
    <x v="0"/>
    <s v="United States"/>
    <s v="Atlanta"/>
    <s v="Georgia"/>
    <n v="30318"/>
    <x v="0"/>
    <s v="OFF-PA-10002479"/>
    <x v="1"/>
    <x v="10"/>
    <s v="Xerox 4200 Series MultiUse Premium Copy Paper (20Lb. and 84 Bright)"/>
    <n v="5.28"/>
    <n v="1"/>
    <n v="0"/>
    <n v="2.3759999999999999"/>
    <n v="0.44999999999999996"/>
  </r>
  <r>
    <n v="2266"/>
    <s v="CA-2016-131065"/>
    <x v="696"/>
    <d v="2016-11-16T00:00:00"/>
    <x v="0"/>
    <s v="AA-10375"/>
    <s v="Allen Armold"/>
    <x v="0"/>
    <s v="United States"/>
    <s v="Atlanta"/>
    <s v="Georgia"/>
    <n v="30318"/>
    <x v="0"/>
    <s v="OFF-BI-10004970"/>
    <x v="1"/>
    <x v="8"/>
    <s v="ACCOHIDE 3-Ring Binder, Blue, 1&quot;"/>
    <n v="8.26"/>
    <n v="2"/>
    <n v="0"/>
    <n v="3.8822000000000001"/>
    <n v="0.47000000000000003"/>
  </r>
  <r>
    <n v="2267"/>
    <s v="CA-2017-149146"/>
    <x v="386"/>
    <d v="2017-10-12T00:00:00"/>
    <x v="3"/>
    <s v="SM-20320"/>
    <s v="Sean Miller"/>
    <x v="2"/>
    <s v="United States"/>
    <s v="Monroe"/>
    <s v="North Carolina"/>
    <n v="28110"/>
    <x v="0"/>
    <s v="OFF-PA-10003919"/>
    <x v="1"/>
    <x v="10"/>
    <s v="Xerox 1989"/>
    <n v="7.9680000000000009"/>
    <n v="2"/>
    <n v="0.2"/>
    <n v="2.6892000000000005"/>
    <n v="0.33750000000000002"/>
  </r>
  <r>
    <n v="2268"/>
    <s v="CA-2017-137470"/>
    <x v="697"/>
    <d v="2017-09-17T00:00:00"/>
    <x v="3"/>
    <s v="TP-21415"/>
    <s v="Tom Prescott"/>
    <x v="0"/>
    <s v="United States"/>
    <s v="Seattle"/>
    <s v="Washington"/>
    <n v="98115"/>
    <x v="1"/>
    <s v="OFF-PA-10002001"/>
    <x v="1"/>
    <x v="10"/>
    <s v="Xerox 1984"/>
    <n v="12.96"/>
    <n v="2"/>
    <n v="0"/>
    <n v="6.3504000000000005"/>
    <n v="0.49"/>
  </r>
  <r>
    <n v="2269"/>
    <s v="CA-2017-105480"/>
    <x v="698"/>
    <d v="2017-12-26T00:00:00"/>
    <x v="1"/>
    <s v="DK-13225"/>
    <s v="Dean Katz"/>
    <x v="1"/>
    <s v="United States"/>
    <s v="Rochester"/>
    <s v="New York"/>
    <n v="14609"/>
    <x v="3"/>
    <s v="OFF-PA-10002787"/>
    <x v="1"/>
    <x v="10"/>
    <s v="Xerox 227"/>
    <n v="6.48"/>
    <n v="1"/>
    <n v="0"/>
    <n v="3.1104000000000003"/>
    <n v="0.48000000000000004"/>
  </r>
  <r>
    <n v="2270"/>
    <s v="CA-2017-105480"/>
    <x v="698"/>
    <d v="2017-12-26T00:00:00"/>
    <x v="1"/>
    <s v="DK-13225"/>
    <s v="Dean Katz"/>
    <x v="1"/>
    <s v="United States"/>
    <s v="Rochester"/>
    <s v="New York"/>
    <n v="14609"/>
    <x v="3"/>
    <s v="OFF-BI-10003291"/>
    <x v="1"/>
    <x v="8"/>
    <s v="Wilson Jones Leather-Like Binders with DublLock Round Rings"/>
    <n v="6.9840000000000009"/>
    <n v="1"/>
    <n v="0.2"/>
    <n v="2.3570999999999991"/>
    <n v="0.3374999999999998"/>
  </r>
  <r>
    <n v="2271"/>
    <s v="CA-2017-164917"/>
    <x v="574"/>
    <d v="2017-12-07T00:00:00"/>
    <x v="1"/>
    <s v="MK-17905"/>
    <s v="Michael Kennedy"/>
    <x v="1"/>
    <s v="United States"/>
    <s v="Miami"/>
    <s v="Florida"/>
    <n v="33180"/>
    <x v="0"/>
    <s v="OFF-AR-10004344"/>
    <x v="1"/>
    <x v="6"/>
    <s v="Bulldog Vacuum Base Pencil Sharpener"/>
    <n v="47.96"/>
    <n v="5"/>
    <n v="0.2"/>
    <n v="4.196499999999995"/>
    <n v="8.7499999999999897E-2"/>
  </r>
  <r>
    <n v="2272"/>
    <s v="CA-2015-102036"/>
    <x v="481"/>
    <d v="2015-09-27T00:00:00"/>
    <x v="1"/>
    <s v="CS-12130"/>
    <s v="Chad Sievert"/>
    <x v="0"/>
    <s v="United States"/>
    <s v="Seattle"/>
    <s v="Washington"/>
    <n v="98105"/>
    <x v="1"/>
    <s v="OFF-ST-10003123"/>
    <x v="1"/>
    <x v="4"/>
    <s v="Fellowes Bases and Tops For Staxonsteel/High-Stak Systems"/>
    <n v="199.74"/>
    <n v="6"/>
    <n v="0"/>
    <n v="47.937599999999996"/>
    <n v="0.23999999999999996"/>
  </r>
  <r>
    <n v="2273"/>
    <s v="CA-2015-142944"/>
    <x v="699"/>
    <d v="2015-03-11T00:00:00"/>
    <x v="1"/>
    <s v="JL-15850"/>
    <s v="John Lucas"/>
    <x v="0"/>
    <s v="United States"/>
    <s v="San Francisco"/>
    <s v="California"/>
    <n v="94122"/>
    <x v="1"/>
    <s v="FUR-FU-10000308"/>
    <x v="0"/>
    <x v="5"/>
    <s v="Deflect-o Glass Clear Studded Chair Mats"/>
    <n v="435.26"/>
    <n v="7"/>
    <n v="0"/>
    <n v="95.757200000000012"/>
    <n v="0.22000000000000003"/>
  </r>
  <r>
    <n v="2274"/>
    <s v="CA-2015-142944"/>
    <x v="699"/>
    <d v="2015-03-11T00:00:00"/>
    <x v="1"/>
    <s v="JL-15850"/>
    <s v="John Lucas"/>
    <x v="0"/>
    <s v="United States"/>
    <s v="San Francisco"/>
    <s v="California"/>
    <n v="94122"/>
    <x v="1"/>
    <s v="TEC-CO-10003763"/>
    <x v="2"/>
    <x v="16"/>
    <s v="Canon PC1060 Personal Laser Copier"/>
    <n v="1119.9840000000002"/>
    <n v="2"/>
    <n v="0.2"/>
    <n v="377.99459999999993"/>
    <n v="0.33749999999999991"/>
  </r>
  <r>
    <n v="2275"/>
    <s v="CA-2014-157882"/>
    <x v="462"/>
    <d v="2014-10-08T00:00:00"/>
    <x v="0"/>
    <s v="AR-10405"/>
    <s v="Allen Rosenblatt"/>
    <x v="1"/>
    <s v="United States"/>
    <s v="Los Angeles"/>
    <s v="California"/>
    <n v="90036"/>
    <x v="1"/>
    <s v="FUR-TA-10001866"/>
    <x v="0"/>
    <x v="3"/>
    <s v="Bevis Round Conference Room Tables and Bases"/>
    <n v="143.43199999999999"/>
    <n v="1"/>
    <n v="0.2"/>
    <n v="3.5857999999999848"/>
    <n v="2.4999999999999897E-2"/>
  </r>
  <r>
    <n v="2276"/>
    <s v="CA-2014-157882"/>
    <x v="462"/>
    <d v="2014-10-08T00:00:00"/>
    <x v="0"/>
    <s v="AR-10405"/>
    <s v="Allen Rosenblatt"/>
    <x v="1"/>
    <s v="United States"/>
    <s v="Los Angeles"/>
    <s v="California"/>
    <n v="90036"/>
    <x v="1"/>
    <s v="FUR-CH-10002774"/>
    <x v="0"/>
    <x v="1"/>
    <s v="Global Deluxe Stacking Chair, Gray"/>
    <n v="122.352"/>
    <n v="3"/>
    <n v="0.2"/>
    <n v="13.764599999999994"/>
    <n v="0.11249999999999995"/>
  </r>
  <r>
    <n v="2277"/>
    <s v="CA-2014-104283"/>
    <x v="700"/>
    <d v="2014-07-01T00:00:00"/>
    <x v="1"/>
    <s v="LM-17065"/>
    <s v="Liz MacKendrick"/>
    <x v="0"/>
    <s v="United States"/>
    <s v="Southaven"/>
    <s v="Mississippi"/>
    <n v="38671"/>
    <x v="0"/>
    <s v="OFF-ST-10004337"/>
    <x v="1"/>
    <x v="4"/>
    <s v="SAFCO Commercial Wire Shelving, 72h"/>
    <n v="306.2"/>
    <n v="5"/>
    <n v="0"/>
    <n v="0"/>
    <n v="0"/>
  </r>
  <r>
    <n v="2278"/>
    <s v="CA-2014-104283"/>
    <x v="700"/>
    <d v="2014-07-01T00:00:00"/>
    <x v="1"/>
    <s v="LM-17065"/>
    <s v="Liz MacKendrick"/>
    <x v="0"/>
    <s v="United States"/>
    <s v="Southaven"/>
    <s v="Mississippi"/>
    <n v="38671"/>
    <x v="0"/>
    <s v="FUR-TA-10001039"/>
    <x v="0"/>
    <x v="3"/>
    <s v="KI Adjustable-Height Table"/>
    <n v="85.98"/>
    <n v="1"/>
    <n v="0"/>
    <n v="22.354800000000004"/>
    <n v="0.26000000000000006"/>
  </r>
  <r>
    <n v="2279"/>
    <s v="CA-2014-104283"/>
    <x v="700"/>
    <d v="2014-07-01T00:00:00"/>
    <x v="1"/>
    <s v="LM-17065"/>
    <s v="Liz MacKendrick"/>
    <x v="0"/>
    <s v="United States"/>
    <s v="Southaven"/>
    <s v="Mississippi"/>
    <n v="38671"/>
    <x v="0"/>
    <s v="TEC-AC-10000109"/>
    <x v="2"/>
    <x v="11"/>
    <s v="Sony Micro Vault Click 16 GB USB 2.0 Flash Drive"/>
    <n v="223.96"/>
    <n v="4"/>
    <n v="0"/>
    <n v="53.750400000000013"/>
    <n v="0.24000000000000005"/>
  </r>
  <r>
    <n v="2280"/>
    <s v="CA-2017-142622"/>
    <x v="505"/>
    <d v="2017-11-02T00:00:00"/>
    <x v="2"/>
    <s v="JK-15625"/>
    <s v="Jim Karlsson"/>
    <x v="0"/>
    <s v="United States"/>
    <s v="Seattle"/>
    <s v="Washington"/>
    <n v="98115"/>
    <x v="1"/>
    <s v="FUR-CH-10003833"/>
    <x v="0"/>
    <x v="1"/>
    <s v="Novimex Fabric Task Chair"/>
    <n v="97.567999999999998"/>
    <n v="2"/>
    <n v="0.2"/>
    <n v="-6.0980000000000025"/>
    <n v="-6.2500000000000028E-2"/>
  </r>
  <r>
    <n v="2281"/>
    <s v="CA-2017-142622"/>
    <x v="505"/>
    <d v="2017-11-02T00:00:00"/>
    <x v="2"/>
    <s v="JK-15625"/>
    <s v="Jim Karlsson"/>
    <x v="0"/>
    <s v="United States"/>
    <s v="Seattle"/>
    <s v="Washington"/>
    <n v="98115"/>
    <x v="1"/>
    <s v="FUR-CH-10004289"/>
    <x v="0"/>
    <x v="1"/>
    <s v="Global Super Steno Chair"/>
    <n v="614.27200000000005"/>
    <n v="8"/>
    <n v="0.2"/>
    <n v="-23.03520000000006"/>
    <n v="-3.7500000000000096E-2"/>
  </r>
  <r>
    <n v="2282"/>
    <s v="CA-2017-142622"/>
    <x v="505"/>
    <d v="2017-11-02T00:00:00"/>
    <x v="2"/>
    <s v="JK-15625"/>
    <s v="Jim Karlsson"/>
    <x v="0"/>
    <s v="United States"/>
    <s v="Seattle"/>
    <s v="Washington"/>
    <n v="98115"/>
    <x v="1"/>
    <s v="FUR-BO-10004467"/>
    <x v="0"/>
    <x v="0"/>
    <s v="Bestar Classic Bookcase"/>
    <n v="199.98"/>
    <n v="2"/>
    <n v="0"/>
    <n v="37.996199999999988"/>
    <n v="0.18999999999999995"/>
  </r>
  <r>
    <n v="2283"/>
    <s v="CA-2016-132143"/>
    <x v="323"/>
    <d v="2016-09-05T00:00:00"/>
    <x v="2"/>
    <s v="FM-14215"/>
    <s v="Filia McAdams"/>
    <x v="1"/>
    <s v="United States"/>
    <s v="Middletown"/>
    <s v="Connecticut"/>
    <n v="6457"/>
    <x v="3"/>
    <s v="OFF-PA-10002713"/>
    <x v="1"/>
    <x v="10"/>
    <s v="Adams Phone Message Book, 200 Message Capacity, 8 1/16” x 11”"/>
    <n v="48.16"/>
    <n v="7"/>
    <n v="0"/>
    <n v="22.153599999999997"/>
    <n v="0.45999999999999996"/>
  </r>
  <r>
    <n v="2284"/>
    <s v="CA-2015-153108"/>
    <x v="616"/>
    <d v="2015-03-09T00:00:00"/>
    <x v="1"/>
    <s v="SF-20200"/>
    <s v="Sarah Foster"/>
    <x v="0"/>
    <s v="United States"/>
    <s v="New Castle"/>
    <s v="Indiana"/>
    <n v="47362"/>
    <x v="2"/>
    <s v="TEC-PH-10001552"/>
    <x v="2"/>
    <x v="7"/>
    <s v="I Need's 3d Hello Kitty Hybrid Silicone Case Cover for HTC One X 4g with 3d Hello Kitty Stylus Pen Green/pink"/>
    <n v="23.92"/>
    <n v="2"/>
    <n v="0"/>
    <n v="6.6976000000000013"/>
    <n v="0.28000000000000003"/>
  </r>
  <r>
    <n v="2285"/>
    <s v="CA-2015-153108"/>
    <x v="616"/>
    <d v="2015-03-09T00:00:00"/>
    <x v="1"/>
    <s v="SF-20200"/>
    <s v="Sarah Foster"/>
    <x v="0"/>
    <s v="United States"/>
    <s v="New Castle"/>
    <s v="Indiana"/>
    <n v="47362"/>
    <x v="2"/>
    <s v="OFF-AP-10002222"/>
    <x v="1"/>
    <x v="9"/>
    <s v="Staple holder"/>
    <n v="60.69"/>
    <n v="7"/>
    <n v="0"/>
    <n v="16.386300000000002"/>
    <n v="0.27"/>
  </r>
  <r>
    <n v="2286"/>
    <s v="CA-2016-112676"/>
    <x v="465"/>
    <d v="2016-05-08T00:00:00"/>
    <x v="2"/>
    <s v="PJ-18835"/>
    <s v="Patrick Jones"/>
    <x v="1"/>
    <s v="United States"/>
    <s v="Murfreesboro"/>
    <s v="Tennessee"/>
    <n v="37130"/>
    <x v="0"/>
    <s v="OFF-PA-10003971"/>
    <x v="1"/>
    <x v="10"/>
    <s v="Xerox 1965"/>
    <n v="14.352000000000002"/>
    <n v="3"/>
    <n v="0.2"/>
    <n v="5.2026000000000003"/>
    <n v="0.36249999999999999"/>
  </r>
  <r>
    <n v="2287"/>
    <s v="CA-2017-165687"/>
    <x v="701"/>
    <d v="2017-11-23T00:00:00"/>
    <x v="1"/>
    <s v="CS-12355"/>
    <s v="Christine Sundaresam"/>
    <x v="0"/>
    <s v="United States"/>
    <s v="Salem"/>
    <s v="Virginia"/>
    <n v="24153"/>
    <x v="0"/>
    <s v="OFF-AP-10004036"/>
    <x v="1"/>
    <x v="9"/>
    <s v="Bionaire 99.97% HEPA Air Cleaner"/>
    <n v="35.04"/>
    <n v="2"/>
    <n v="0"/>
    <n v="12.263999999999999"/>
    <n v="0.35"/>
  </r>
  <r>
    <n v="2288"/>
    <s v="US-2017-112928"/>
    <x v="702"/>
    <d v="2017-06-05T00:00:00"/>
    <x v="0"/>
    <s v="BB-10990"/>
    <s v="Barry Blumstein"/>
    <x v="1"/>
    <s v="United States"/>
    <s v="Toledo"/>
    <s v="Ohio"/>
    <n v="43615"/>
    <x v="3"/>
    <s v="OFF-AP-10002287"/>
    <x v="1"/>
    <x v="9"/>
    <s v="Eureka Sanitaire  Multi-Pro Heavy-Duty Upright, Disposable Bags"/>
    <n v="17.480000000000004"/>
    <n v="5"/>
    <n v="0.2"/>
    <n v="1.3109999999999999"/>
    <n v="7.4999999999999983E-2"/>
  </r>
  <r>
    <n v="2289"/>
    <s v="CA-2017-143343"/>
    <x v="193"/>
    <d v="2017-06-13T00:00:00"/>
    <x v="2"/>
    <s v="BW-11200"/>
    <s v="Ben Wallace"/>
    <x v="0"/>
    <s v="United States"/>
    <s v="Los Angeles"/>
    <s v="California"/>
    <n v="90032"/>
    <x v="1"/>
    <s v="OFF-AR-10002375"/>
    <x v="1"/>
    <x v="6"/>
    <s v="Newell 351"/>
    <n v="16.399999999999999"/>
    <n v="5"/>
    <n v="0"/>
    <n v="4.7559999999999985"/>
    <n v="0.28999999999999992"/>
  </r>
  <r>
    <n v="2290"/>
    <s v="CA-2017-115154"/>
    <x v="703"/>
    <d v="2017-01-11T00:00:00"/>
    <x v="2"/>
    <s v="RS-19420"/>
    <s v="Ricardo Sperren"/>
    <x v="1"/>
    <s v="United States"/>
    <s v="Seattle"/>
    <s v="Washington"/>
    <n v="98115"/>
    <x v="1"/>
    <s v="FUR-TA-10001950"/>
    <x v="0"/>
    <x v="3"/>
    <s v="Balt Solid Wood Round Tables"/>
    <n v="892.98"/>
    <n v="2"/>
    <n v="0"/>
    <n v="80.368200000000002"/>
    <n v="0.09"/>
  </r>
  <r>
    <n v="2291"/>
    <s v="CA-2015-149342"/>
    <x v="704"/>
    <d v="2015-04-25T00:00:00"/>
    <x v="1"/>
    <s v="TS-21160"/>
    <s v="Theresa Swint"/>
    <x v="1"/>
    <s v="United States"/>
    <s v="Columbus"/>
    <s v="Georgia"/>
    <n v="31907"/>
    <x v="0"/>
    <s v="TEC-PH-10001557"/>
    <x v="2"/>
    <x v="7"/>
    <s v="Pyle PMP37LED"/>
    <n v="287.96999999999997"/>
    <n v="3"/>
    <n v="0"/>
    <n v="77.751899999999992"/>
    <n v="0.27"/>
  </r>
  <r>
    <n v="2292"/>
    <s v="CA-2015-149342"/>
    <x v="704"/>
    <d v="2015-04-25T00:00:00"/>
    <x v="1"/>
    <s v="TS-21160"/>
    <s v="Theresa Swint"/>
    <x v="1"/>
    <s v="United States"/>
    <s v="Columbus"/>
    <s v="Georgia"/>
    <n v="31907"/>
    <x v="0"/>
    <s v="FUR-FU-10002937"/>
    <x v="0"/>
    <x v="5"/>
    <s v="GE 48&quot; Fluorescent Tube, Cool White Energy Saver, 34 Watts, 30/Box"/>
    <n v="595.38"/>
    <n v="6"/>
    <n v="0"/>
    <n v="297.69"/>
    <n v="0.5"/>
  </r>
  <r>
    <n v="2293"/>
    <s v="CA-2015-149342"/>
    <x v="704"/>
    <d v="2015-04-25T00:00:00"/>
    <x v="1"/>
    <s v="TS-21160"/>
    <s v="Theresa Swint"/>
    <x v="1"/>
    <s v="United States"/>
    <s v="Columbus"/>
    <s v="Georgia"/>
    <n v="31907"/>
    <x v="0"/>
    <s v="OFF-PA-10001166"/>
    <x v="1"/>
    <x v="10"/>
    <s v="Xerox 2"/>
    <n v="12.96"/>
    <n v="2"/>
    <n v="0"/>
    <n v="6.2208000000000006"/>
    <n v="0.48000000000000004"/>
  </r>
  <r>
    <n v="2294"/>
    <s v="CA-2015-130995"/>
    <x v="549"/>
    <d v="2015-11-06T00:00:00"/>
    <x v="1"/>
    <s v="QJ-19255"/>
    <s v="Quincy Jones"/>
    <x v="1"/>
    <s v="United States"/>
    <s v="New York City"/>
    <s v="New York"/>
    <n v="10009"/>
    <x v="3"/>
    <s v="TEC-PH-10000347"/>
    <x v="2"/>
    <x v="7"/>
    <s v="Cush Cases Heavy Duty Rugged Cover Case for Samsung Galaxy S5 - Purple"/>
    <n v="4.95"/>
    <n v="1"/>
    <n v="0"/>
    <n v="1.3365"/>
    <n v="0.27"/>
  </r>
  <r>
    <n v="2295"/>
    <s v="CA-2017-127929"/>
    <x v="331"/>
    <d v="2017-12-27T00:00:00"/>
    <x v="1"/>
    <s v="FM-14215"/>
    <s v="Filia McAdams"/>
    <x v="1"/>
    <s v="United States"/>
    <s v="Middletown"/>
    <s v="Connecticut"/>
    <n v="6457"/>
    <x v="3"/>
    <s v="FUR-FU-10003708"/>
    <x v="0"/>
    <x v="5"/>
    <s v="Tenex Traditional Chairmats for Medium Pile Carpet, Standard Lip, 36&quot; x 48&quot;"/>
    <n v="181.95"/>
    <n v="3"/>
    <n v="0"/>
    <n v="38.209499999999998"/>
    <n v="0.21"/>
  </r>
  <r>
    <n v="2296"/>
    <s v="CA-2015-113145"/>
    <x v="549"/>
    <d v="2015-11-05T00:00:00"/>
    <x v="1"/>
    <s v="VD-21670"/>
    <s v="Valerie Dominguez"/>
    <x v="0"/>
    <s v="United States"/>
    <s v="New York City"/>
    <s v="New York"/>
    <n v="10011"/>
    <x v="3"/>
    <s v="OFF-PA-10002659"/>
    <x v="1"/>
    <x v="10"/>
    <s v="Avoid Verbal Orders Carbonless Minifold Book"/>
    <n v="13.52"/>
    <n v="4"/>
    <n v="0"/>
    <n v="6.219199999999999"/>
    <n v="0.45999999999999996"/>
  </r>
  <r>
    <n v="2297"/>
    <s v="CA-2015-113145"/>
    <x v="549"/>
    <d v="2015-11-05T00:00:00"/>
    <x v="1"/>
    <s v="VD-21670"/>
    <s v="Valerie Dominguez"/>
    <x v="0"/>
    <s v="United States"/>
    <s v="New York City"/>
    <s v="New York"/>
    <n v="10011"/>
    <x v="3"/>
    <s v="FUR-FU-10000965"/>
    <x v="0"/>
    <x v="5"/>
    <s v="Howard Miller 11-1/2&quot; Diameter Ridgewood Wall Clock"/>
    <n v="259.7"/>
    <n v="5"/>
    <n v="0"/>
    <n v="106.477"/>
    <n v="0.41000000000000003"/>
  </r>
  <r>
    <n v="2298"/>
    <s v="CA-2015-113145"/>
    <x v="549"/>
    <d v="2015-11-05T00:00:00"/>
    <x v="1"/>
    <s v="VD-21670"/>
    <s v="Valerie Dominguez"/>
    <x v="0"/>
    <s v="United States"/>
    <s v="New York City"/>
    <s v="New York"/>
    <n v="10011"/>
    <x v="3"/>
    <s v="TEC-PH-10001527"/>
    <x v="2"/>
    <x v="7"/>
    <s v="Plantronics MX500i Earset"/>
    <n v="42.95"/>
    <n v="1"/>
    <n v="0"/>
    <n v="1.2884999999999991"/>
    <n v="2.9999999999999978E-2"/>
  </r>
  <r>
    <n v="2299"/>
    <s v="CA-2015-113145"/>
    <x v="549"/>
    <d v="2015-11-05T00:00:00"/>
    <x v="1"/>
    <s v="VD-21670"/>
    <s v="Valerie Dominguez"/>
    <x v="0"/>
    <s v="United States"/>
    <s v="New York City"/>
    <s v="New York"/>
    <n v="10011"/>
    <x v="3"/>
    <s v="TEC-AC-10001838"/>
    <x v="2"/>
    <x v="11"/>
    <s v="Razer Tiamat Over Ear 7.1 Surround Sound PC Gaming Headset"/>
    <n v="1399.93"/>
    <n v="7"/>
    <n v="0"/>
    <n v="601.96990000000005"/>
    <n v="0.43"/>
  </r>
  <r>
    <n v="2300"/>
    <s v="CA-2015-113145"/>
    <x v="549"/>
    <d v="2015-11-05T00:00:00"/>
    <x v="1"/>
    <s v="VD-21670"/>
    <s v="Valerie Dominguez"/>
    <x v="0"/>
    <s v="United States"/>
    <s v="New York City"/>
    <s v="New York"/>
    <n v="10011"/>
    <x v="3"/>
    <s v="TEC-PH-10002597"/>
    <x v="2"/>
    <x v="7"/>
    <s v="Xblue XB-1670-86 X16 Small Office Telephone - Titanium"/>
    <n v="503.96"/>
    <n v="4"/>
    <n v="0"/>
    <n v="125.99000000000001"/>
    <n v="0.25000000000000006"/>
  </r>
  <r>
    <n v="2301"/>
    <s v="CA-2014-162362"/>
    <x v="687"/>
    <d v="2014-11-18T00:00:00"/>
    <x v="1"/>
    <s v="JL-15505"/>
    <s v="Jeremy Lonsdale"/>
    <x v="0"/>
    <s v="United States"/>
    <s v="Midland"/>
    <s v="Michigan"/>
    <n v="48640"/>
    <x v="2"/>
    <s v="OFF-BI-10000756"/>
    <x v="1"/>
    <x v="8"/>
    <s v="Storex DuraTech Recycled Plastic Frosted Binders"/>
    <n v="12.72"/>
    <n v="3"/>
    <n v="0"/>
    <n v="6.36"/>
    <n v="0.5"/>
  </r>
  <r>
    <n v="2302"/>
    <s v="CA-2014-162362"/>
    <x v="687"/>
    <d v="2014-11-18T00:00:00"/>
    <x v="1"/>
    <s v="JL-15505"/>
    <s v="Jeremy Lonsdale"/>
    <x v="0"/>
    <s v="United States"/>
    <s v="Midland"/>
    <s v="Michigan"/>
    <n v="48640"/>
    <x v="2"/>
    <s v="OFF-BI-10000546"/>
    <x v="1"/>
    <x v="8"/>
    <s v="Avery Durable Binders"/>
    <n v="11.52"/>
    <n v="4"/>
    <n v="0"/>
    <n v="5.6448"/>
    <n v="0.49000000000000005"/>
  </r>
  <r>
    <n v="2303"/>
    <s v="CA-2016-106558"/>
    <x v="327"/>
    <d v="2016-01-21T00:00:00"/>
    <x v="1"/>
    <s v="DL-13495"/>
    <s v="Dionis Lloyd"/>
    <x v="1"/>
    <s v="United States"/>
    <s v="Columbus"/>
    <s v="Georgia"/>
    <n v="31907"/>
    <x v="0"/>
    <s v="TEC-AC-10001142"/>
    <x v="2"/>
    <x v="11"/>
    <s v="First Data FD10 PIN Pad"/>
    <n v="316"/>
    <n v="4"/>
    <n v="0"/>
    <n v="31.599999999999966"/>
    <n v="9.9999999999999895E-2"/>
  </r>
  <r>
    <n v="2304"/>
    <s v="CA-2017-157931"/>
    <x v="697"/>
    <d v="2017-09-22T00:00:00"/>
    <x v="0"/>
    <s v="MO-17800"/>
    <s v="Meg O'Connel"/>
    <x v="2"/>
    <s v="United States"/>
    <s v="Roswell"/>
    <s v="Georgia"/>
    <n v="30076"/>
    <x v="0"/>
    <s v="FUR-CH-10000785"/>
    <x v="0"/>
    <x v="1"/>
    <s v="Global Ergonomic Managers Chair"/>
    <n v="723.92"/>
    <n v="4"/>
    <n v="0"/>
    <n v="188.2192"/>
    <n v="0.26"/>
  </r>
  <r>
    <n v="2305"/>
    <s v="CA-2017-157931"/>
    <x v="697"/>
    <d v="2017-09-22T00:00:00"/>
    <x v="0"/>
    <s v="MO-17800"/>
    <s v="Meg O'Connel"/>
    <x v="2"/>
    <s v="United States"/>
    <s v="Roswell"/>
    <s v="Georgia"/>
    <n v="30076"/>
    <x v="0"/>
    <s v="OFF-PA-10000474"/>
    <x v="1"/>
    <x v="10"/>
    <s v="Easy-staple paper"/>
    <n v="106.32"/>
    <n v="3"/>
    <n v="0"/>
    <n v="49.970399999999991"/>
    <n v="0.46999999999999992"/>
  </r>
  <r>
    <n v="2306"/>
    <s v="CA-2016-115574"/>
    <x v="443"/>
    <d v="2016-12-24T00:00:00"/>
    <x v="2"/>
    <s v="BP-11185"/>
    <s v="Ben Peterman"/>
    <x v="1"/>
    <s v="United States"/>
    <s v="Chicago"/>
    <s v="Illinois"/>
    <n v="60623"/>
    <x v="2"/>
    <s v="FUR-BO-10003441"/>
    <x v="0"/>
    <x v="0"/>
    <s v="Bush Westfield Collection Bookcases, Fully Assembled"/>
    <n v="141.37199999999999"/>
    <n v="2"/>
    <n v="0.3"/>
    <n v="-14.137200000000014"/>
    <n v="-0.10000000000000012"/>
  </r>
  <r>
    <n v="2307"/>
    <s v="CA-2015-160794"/>
    <x v="705"/>
    <d v="2015-08-08T00:00:00"/>
    <x v="2"/>
    <s v="MS-17980"/>
    <s v="Michael Stewart"/>
    <x v="1"/>
    <s v="United States"/>
    <s v="Houston"/>
    <s v="Texas"/>
    <n v="77041"/>
    <x v="2"/>
    <s v="OFF-PA-10004156"/>
    <x v="1"/>
    <x v="10"/>
    <s v="Xerox 188"/>
    <n v="27.216000000000001"/>
    <n v="3"/>
    <n v="0.2"/>
    <n v="9.8657999999999983"/>
    <n v="0.36249999999999993"/>
  </r>
  <r>
    <n v="2308"/>
    <s v="CA-2017-116225"/>
    <x v="60"/>
    <d v="2017-11-09T00:00:00"/>
    <x v="1"/>
    <s v="SV-20935"/>
    <s v="Susan Vittorini"/>
    <x v="0"/>
    <s v="United States"/>
    <s v="New York City"/>
    <s v="New York"/>
    <n v="10009"/>
    <x v="3"/>
    <s v="TEC-AC-10001432"/>
    <x v="2"/>
    <x v="11"/>
    <s v="Enermax Aurora Lite Keyboard"/>
    <n v="390.75"/>
    <n v="5"/>
    <n v="0"/>
    <n v="171.93000000000006"/>
    <n v="0.44000000000000017"/>
  </r>
  <r>
    <n v="2309"/>
    <s v="US-2017-120418"/>
    <x v="532"/>
    <d v="2017-06-12T00:00:00"/>
    <x v="2"/>
    <s v="BC-11125"/>
    <s v="Becky Castell"/>
    <x v="2"/>
    <s v="United States"/>
    <s v="Peoria"/>
    <s v="Arizona"/>
    <n v="85345"/>
    <x v="1"/>
    <s v="FUR-CH-10001394"/>
    <x v="0"/>
    <x v="1"/>
    <s v="Global Leather Executive Chair"/>
    <n v="280.79200000000003"/>
    <n v="1"/>
    <n v="0.2"/>
    <n v="35.098999999999961"/>
    <n v="0.12499999999999985"/>
  </r>
  <r>
    <n v="2310"/>
    <s v="US-2017-120418"/>
    <x v="532"/>
    <d v="2017-06-12T00:00:00"/>
    <x v="2"/>
    <s v="BC-11125"/>
    <s v="Becky Castell"/>
    <x v="2"/>
    <s v="United States"/>
    <s v="Peoria"/>
    <s v="Arizona"/>
    <n v="85345"/>
    <x v="1"/>
    <s v="OFF-ST-10002370"/>
    <x v="1"/>
    <x v="4"/>
    <s v="Sortfiler Multipurpose Personal File Organizer, Black"/>
    <n v="68.448000000000008"/>
    <n v="4"/>
    <n v="0.2"/>
    <n v="7.7003999999999948"/>
    <n v="0.11249999999999991"/>
  </r>
  <r>
    <n v="2311"/>
    <s v="US-2017-120418"/>
    <x v="532"/>
    <d v="2017-06-12T00:00:00"/>
    <x v="2"/>
    <s v="BC-11125"/>
    <s v="Becky Castell"/>
    <x v="2"/>
    <s v="United States"/>
    <s v="Peoria"/>
    <s v="Arizona"/>
    <n v="85345"/>
    <x v="1"/>
    <s v="OFF-AR-10002956"/>
    <x v="1"/>
    <x v="6"/>
    <s v="Boston 16801 Nautilus Battery Pencil Sharpener"/>
    <n v="88.04"/>
    <n v="5"/>
    <n v="0.2"/>
    <n v="6.602999999999998"/>
    <n v="7.4999999999999969E-2"/>
  </r>
  <r>
    <n v="2312"/>
    <s v="US-2017-120418"/>
    <x v="532"/>
    <d v="2017-06-12T00:00:00"/>
    <x v="2"/>
    <s v="BC-11125"/>
    <s v="Becky Castell"/>
    <x v="2"/>
    <s v="United States"/>
    <s v="Peoria"/>
    <s v="Arizona"/>
    <n v="85345"/>
    <x v="1"/>
    <s v="OFF-AR-10001955"/>
    <x v="1"/>
    <x v="6"/>
    <s v="Newell 319"/>
    <n v="15.872"/>
    <n v="1"/>
    <n v="0.2"/>
    <n v="1.9839999999999982"/>
    <n v="0.12499999999999989"/>
  </r>
  <r>
    <n v="2313"/>
    <s v="US-2017-120418"/>
    <x v="532"/>
    <d v="2017-06-12T00:00:00"/>
    <x v="2"/>
    <s v="BC-11125"/>
    <s v="Becky Castell"/>
    <x v="2"/>
    <s v="United States"/>
    <s v="Peoria"/>
    <s v="Arizona"/>
    <n v="85345"/>
    <x v="1"/>
    <s v="OFF-ST-10001809"/>
    <x v="1"/>
    <x v="4"/>
    <s v="Fellowes Officeware Wire Shelving"/>
    <n v="215.59200000000001"/>
    <n v="3"/>
    <n v="0.2"/>
    <n v="-48.508200000000009"/>
    <n v="-0.22500000000000003"/>
  </r>
  <r>
    <n v="2314"/>
    <s v="CA-2017-122035"/>
    <x v="228"/>
    <d v="2017-07-25T00:00:00"/>
    <x v="1"/>
    <s v="EM-13825"/>
    <s v="Elizabeth Moffitt"/>
    <x v="1"/>
    <s v="United States"/>
    <s v="Sioux Falls"/>
    <s v="South Dakota"/>
    <n v="57103"/>
    <x v="2"/>
    <s v="OFF-LA-10004093"/>
    <x v="1"/>
    <x v="2"/>
    <s v="Avery 486"/>
    <n v="14.62"/>
    <n v="2"/>
    <n v="0"/>
    <n v="6.8713999999999995"/>
    <n v="0.47"/>
  </r>
  <r>
    <n v="2315"/>
    <s v="CA-2017-122035"/>
    <x v="228"/>
    <d v="2017-07-25T00:00:00"/>
    <x v="1"/>
    <s v="EM-13825"/>
    <s v="Elizabeth Moffitt"/>
    <x v="1"/>
    <s v="United States"/>
    <s v="Sioux Falls"/>
    <s v="South Dakota"/>
    <n v="57103"/>
    <x v="2"/>
    <s v="OFF-AP-10002118"/>
    <x v="1"/>
    <x v="9"/>
    <s v="1.7 Cubic Foot Compact &quot;Cube&quot; Office Refrigerators"/>
    <n v="416.32"/>
    <n v="2"/>
    <n v="0"/>
    <n v="112.40640000000002"/>
    <n v="0.27000000000000007"/>
  </r>
  <r>
    <n v="2316"/>
    <s v="CA-2017-122035"/>
    <x v="228"/>
    <d v="2017-07-25T00:00:00"/>
    <x v="1"/>
    <s v="EM-13825"/>
    <s v="Elizabeth Moffitt"/>
    <x v="1"/>
    <s v="United States"/>
    <s v="Sioux Falls"/>
    <s v="South Dakota"/>
    <n v="57103"/>
    <x v="2"/>
    <s v="OFF-BI-10000404"/>
    <x v="1"/>
    <x v="8"/>
    <s v="Avery Printable Repositionable Plastic Tabs"/>
    <n v="43"/>
    <n v="5"/>
    <n v="0"/>
    <n v="20.21"/>
    <n v="0.47000000000000003"/>
  </r>
  <r>
    <n v="2317"/>
    <s v="CA-2017-122035"/>
    <x v="228"/>
    <d v="2017-07-25T00:00:00"/>
    <x v="1"/>
    <s v="EM-13825"/>
    <s v="Elizabeth Moffitt"/>
    <x v="1"/>
    <s v="United States"/>
    <s v="Sioux Falls"/>
    <s v="South Dakota"/>
    <n v="57103"/>
    <x v="2"/>
    <s v="FUR-CH-10003833"/>
    <x v="0"/>
    <x v="1"/>
    <s v="Novimex Fabric Task Chair"/>
    <n v="182.94"/>
    <n v="3"/>
    <n v="0"/>
    <n v="27.440999999999995"/>
    <n v="0.14999999999999997"/>
  </r>
  <r>
    <n v="2318"/>
    <s v="CA-2017-122035"/>
    <x v="228"/>
    <d v="2017-07-25T00:00:00"/>
    <x v="1"/>
    <s v="EM-13825"/>
    <s v="Elizabeth Moffitt"/>
    <x v="1"/>
    <s v="United States"/>
    <s v="Sioux Falls"/>
    <s v="South Dakota"/>
    <n v="57103"/>
    <x v="2"/>
    <s v="OFF-BI-10002072"/>
    <x v="1"/>
    <x v="8"/>
    <s v="Cardinal Slant-D Ring Binders"/>
    <n v="60.83"/>
    <n v="7"/>
    <n v="0"/>
    <n v="30.414999999999999"/>
    <n v="0.5"/>
  </r>
  <r>
    <n v="2319"/>
    <s v="CA-2017-122035"/>
    <x v="228"/>
    <d v="2017-07-25T00:00:00"/>
    <x v="1"/>
    <s v="EM-13825"/>
    <s v="Elizabeth Moffitt"/>
    <x v="1"/>
    <s v="United States"/>
    <s v="Sioux Falls"/>
    <s v="South Dakota"/>
    <n v="57103"/>
    <x v="2"/>
    <s v="TEC-AC-10003095"/>
    <x v="2"/>
    <x v="11"/>
    <s v="Logitech G35 7.1-Channel Surround Sound Headset"/>
    <n v="389.97"/>
    <n v="3"/>
    <n v="0"/>
    <n v="132.58980000000003"/>
    <n v="0.34"/>
  </r>
  <r>
    <n v="2320"/>
    <s v="CA-2015-117828"/>
    <x v="706"/>
    <d v="2015-12-26T00:00:00"/>
    <x v="2"/>
    <s v="BD-11500"/>
    <s v="Bradley Drucker"/>
    <x v="0"/>
    <s v="United States"/>
    <s v="Richmond"/>
    <s v="Virginia"/>
    <n v="23223"/>
    <x v="0"/>
    <s v="OFF-AP-10001563"/>
    <x v="1"/>
    <x v="9"/>
    <s v="Belkin Premiere Surge Master II 8-outlet surge protector"/>
    <n v="194.32"/>
    <n v="4"/>
    <n v="0"/>
    <n v="56.352799999999974"/>
    <n v="0.28999999999999987"/>
  </r>
  <r>
    <n v="2321"/>
    <s v="CA-2017-165491"/>
    <x v="177"/>
    <d v="2017-03-24T00:00:00"/>
    <x v="1"/>
    <s v="HW-14935"/>
    <s v="Helen Wasserman"/>
    <x v="1"/>
    <s v="United States"/>
    <s v="Seattle"/>
    <s v="Washington"/>
    <n v="98115"/>
    <x v="1"/>
    <s v="TEC-AC-10000358"/>
    <x v="2"/>
    <x v="11"/>
    <s v="Imation Secure Drive + Hardware Encrypted USB flash drive - 16 GB"/>
    <n v="265.93"/>
    <n v="7"/>
    <n v="0"/>
    <n v="63.8232"/>
    <n v="0.24"/>
  </r>
  <r>
    <n v="2322"/>
    <s v="CA-2015-109470"/>
    <x v="620"/>
    <d v="2016-01-03T00:00:00"/>
    <x v="0"/>
    <s v="KC-16255"/>
    <s v="Karen Carlisle"/>
    <x v="1"/>
    <s v="United States"/>
    <s v="Henderson"/>
    <s v="Kentucky"/>
    <n v="42420"/>
    <x v="0"/>
    <s v="OFF-BI-10004492"/>
    <x v="1"/>
    <x v="8"/>
    <s v="Tuf-Vin Binders"/>
    <n v="94.74"/>
    <n v="3"/>
    <n v="0"/>
    <n v="44.527799999999992"/>
    <n v="0.46999999999999992"/>
  </r>
  <r>
    <n v="2323"/>
    <s v="CA-2015-109470"/>
    <x v="620"/>
    <d v="2016-01-03T00:00:00"/>
    <x v="0"/>
    <s v="KC-16255"/>
    <s v="Karen Carlisle"/>
    <x v="1"/>
    <s v="United States"/>
    <s v="Henderson"/>
    <s v="Kentucky"/>
    <n v="42420"/>
    <x v="0"/>
    <s v="OFF-BI-10001072"/>
    <x v="1"/>
    <x v="8"/>
    <s v="GBC Clear Cover, 8-1/2 x 11, unpunched, 25 covers per pack"/>
    <n v="60.64"/>
    <n v="4"/>
    <n v="0"/>
    <n v="27.894399999999997"/>
    <n v="0.45999999999999996"/>
  </r>
  <r>
    <n v="2324"/>
    <s v="CA-2015-109470"/>
    <x v="620"/>
    <d v="2016-01-03T00:00:00"/>
    <x v="0"/>
    <s v="KC-16255"/>
    <s v="Karen Carlisle"/>
    <x v="1"/>
    <s v="United States"/>
    <s v="Henderson"/>
    <s v="Kentucky"/>
    <n v="42420"/>
    <x v="0"/>
    <s v="OFF-BI-10003707"/>
    <x v="1"/>
    <x v="8"/>
    <s v="Aluminum Screw Posts"/>
    <n v="76.3"/>
    <n v="5"/>
    <n v="0"/>
    <n v="38.15"/>
    <n v="0.5"/>
  </r>
  <r>
    <n v="2325"/>
    <s v="CA-2015-109470"/>
    <x v="620"/>
    <d v="2016-01-03T00:00:00"/>
    <x v="0"/>
    <s v="KC-16255"/>
    <s v="Karen Carlisle"/>
    <x v="1"/>
    <s v="United States"/>
    <s v="Henderson"/>
    <s v="Kentucky"/>
    <n v="42420"/>
    <x v="0"/>
    <s v="OFF-BI-10000977"/>
    <x v="1"/>
    <x v="8"/>
    <s v="Ibico Plastic Spiral Binding Combs"/>
    <n v="364.79999999999995"/>
    <n v="12"/>
    <n v="0"/>
    <n v="167.80799999999999"/>
    <n v="0.46"/>
  </r>
  <r>
    <n v="2326"/>
    <s v="CA-2015-105102"/>
    <x v="426"/>
    <d v="2015-09-19T00:00:00"/>
    <x v="0"/>
    <s v="BM-11575"/>
    <s v="Brendan Murry"/>
    <x v="1"/>
    <s v="United States"/>
    <s v="New York City"/>
    <s v="New York"/>
    <n v="10035"/>
    <x v="3"/>
    <s v="OFF-BI-10002082"/>
    <x v="1"/>
    <x v="8"/>
    <s v="GBC Twin Loop Wire Binding Elements"/>
    <n v="79.872000000000014"/>
    <n v="3"/>
    <n v="0.2"/>
    <n v="29.951999999999998"/>
    <n v="0.37499999999999989"/>
  </r>
  <r>
    <n v="2327"/>
    <s v="CA-2015-105102"/>
    <x v="426"/>
    <d v="2015-09-19T00:00:00"/>
    <x v="0"/>
    <s v="BM-11575"/>
    <s v="Brendan Murry"/>
    <x v="1"/>
    <s v="United States"/>
    <s v="New York City"/>
    <s v="New York"/>
    <n v="10035"/>
    <x v="3"/>
    <s v="FUR-BO-10004709"/>
    <x v="0"/>
    <x v="0"/>
    <s v="Bush Westfield Collection Bookcases, Medium Cherry Finish"/>
    <n v="46.384"/>
    <n v="1"/>
    <n v="0.2"/>
    <n v="1.1596000000000011"/>
    <n v="2.5000000000000022E-2"/>
  </r>
  <r>
    <n v="2328"/>
    <s v="CA-2015-105102"/>
    <x v="426"/>
    <d v="2015-09-19T00:00:00"/>
    <x v="0"/>
    <s v="BM-11575"/>
    <s v="Brendan Murry"/>
    <x v="1"/>
    <s v="United States"/>
    <s v="New York City"/>
    <s v="New York"/>
    <n v="10035"/>
    <x v="3"/>
    <s v="OFF-PA-10002365"/>
    <x v="1"/>
    <x v="10"/>
    <s v="Xerox 1967"/>
    <n v="12.96"/>
    <n v="2"/>
    <n v="0"/>
    <n v="6.2208000000000006"/>
    <n v="0.48000000000000004"/>
  </r>
  <r>
    <n v="2329"/>
    <s v="CA-2017-138422"/>
    <x v="397"/>
    <d v="2017-09-26T00:00:00"/>
    <x v="2"/>
    <s v="KN-16705"/>
    <s v="Kristina Nunn"/>
    <x v="2"/>
    <s v="United States"/>
    <s v="Fort Collins"/>
    <s v="Colorado"/>
    <n v="80525"/>
    <x v="1"/>
    <s v="OFF-EN-10004147"/>
    <x v="1"/>
    <x v="12"/>
    <s v="Wausau Papers Astrobrights Colored Envelopes"/>
    <n v="14.352000000000002"/>
    <n v="3"/>
    <n v="0.2"/>
    <n v="5.2026000000000003"/>
    <n v="0.36249999999999999"/>
  </r>
  <r>
    <n v="2330"/>
    <s v="US-2015-147739"/>
    <x v="707"/>
    <d v="2015-12-29T00:00:00"/>
    <x v="1"/>
    <s v="JD-16150"/>
    <s v="Justin Deggeller"/>
    <x v="1"/>
    <s v="United States"/>
    <s v="Philadelphia"/>
    <s v="Pennsylvania"/>
    <n v="19140"/>
    <x v="3"/>
    <s v="FUR-FU-10001468"/>
    <x v="0"/>
    <x v="5"/>
    <s v="Tenex Antistatic Computer Chair Mats"/>
    <n v="547.13599999999997"/>
    <n v="4"/>
    <n v="0.2"/>
    <n v="-68.392000000000053"/>
    <n v="-0.12500000000000011"/>
  </r>
  <r>
    <n v="2331"/>
    <s v="CA-2016-155187"/>
    <x v="446"/>
    <d v="2016-09-26T00:00:00"/>
    <x v="0"/>
    <s v="LA-16780"/>
    <s v="Laura Armstrong"/>
    <x v="1"/>
    <s v="United States"/>
    <s v="Los Angeles"/>
    <s v="California"/>
    <n v="90004"/>
    <x v="1"/>
    <s v="OFF-ST-10000642"/>
    <x v="1"/>
    <x v="4"/>
    <s v="Tennsco Lockers, Gray"/>
    <n v="41.96"/>
    <n v="2"/>
    <n v="0"/>
    <n v="2.9371999999999971"/>
    <n v="6.9999999999999937E-2"/>
  </r>
  <r>
    <n v="2332"/>
    <s v="CA-2016-155187"/>
    <x v="446"/>
    <d v="2016-09-26T00:00:00"/>
    <x v="0"/>
    <s v="LA-16780"/>
    <s v="Laura Armstrong"/>
    <x v="1"/>
    <s v="United States"/>
    <s v="Los Angeles"/>
    <s v="California"/>
    <n v="90004"/>
    <x v="1"/>
    <s v="OFF-PA-10000380"/>
    <x v="1"/>
    <x v="10"/>
    <s v="REDIFORM Incoming/Outgoing Call Register, 11&quot; X 8 1/2&quot;, 100 Messages"/>
    <n v="41.7"/>
    <n v="5"/>
    <n v="0"/>
    <n v="20.85"/>
    <n v="0.5"/>
  </r>
  <r>
    <n v="2333"/>
    <s v="CA-2017-169285"/>
    <x v="708"/>
    <d v="2017-03-25T00:00:00"/>
    <x v="1"/>
    <s v="RW-19690"/>
    <s v="Robert Waldorf"/>
    <x v="0"/>
    <s v="United States"/>
    <s v="Lafayette"/>
    <s v="Indiana"/>
    <n v="47905"/>
    <x v="2"/>
    <s v="OFF-PA-10004071"/>
    <x v="1"/>
    <x v="10"/>
    <s v="Eaton Premium Continuous-Feed Paper, 25% Cotton, Letter Size, White, 1000 Shts/Box"/>
    <n v="277.39999999999998"/>
    <n v="5"/>
    <n v="0"/>
    <n v="133.15199999999999"/>
    <n v="0.48"/>
  </r>
  <r>
    <n v="2334"/>
    <s v="CA-2017-169285"/>
    <x v="708"/>
    <d v="2017-03-25T00:00:00"/>
    <x v="1"/>
    <s v="RW-19690"/>
    <s v="Robert Waldorf"/>
    <x v="0"/>
    <s v="United States"/>
    <s v="Lafayette"/>
    <s v="Indiana"/>
    <n v="47905"/>
    <x v="2"/>
    <s v="OFF-PA-10004971"/>
    <x v="1"/>
    <x v="10"/>
    <s v="Xerox 196"/>
    <n v="5.78"/>
    <n v="1"/>
    <n v="0"/>
    <n v="2.8322000000000003"/>
    <n v="0.49000000000000005"/>
  </r>
  <r>
    <n v="2335"/>
    <s v="CA-2014-140886"/>
    <x v="587"/>
    <d v="2014-10-04T00:00:00"/>
    <x v="1"/>
    <s v="KW-16570"/>
    <s v="Kelly Williams"/>
    <x v="0"/>
    <s v="United States"/>
    <s v="Clarksville"/>
    <s v="Tennessee"/>
    <n v="37042"/>
    <x v="0"/>
    <s v="OFF-AP-10000696"/>
    <x v="1"/>
    <x v="9"/>
    <s v="Holmes Odor Grabber"/>
    <n v="69.216000000000008"/>
    <n v="6"/>
    <n v="0.2"/>
    <n v="11.247599999999995"/>
    <n v="0.16249999999999989"/>
  </r>
  <r>
    <n v="2336"/>
    <s v="CA-2017-152695"/>
    <x v="389"/>
    <d v="2017-12-10T00:00:00"/>
    <x v="3"/>
    <s v="CC-12220"/>
    <s v="Chris Cortes"/>
    <x v="0"/>
    <s v="United States"/>
    <s v="Fairfield"/>
    <s v="Connecticut"/>
    <n v="6824"/>
    <x v="3"/>
    <s v="OFF-EN-10004030"/>
    <x v="1"/>
    <x v="12"/>
    <s v="Convenience Packs of Business Envelopes"/>
    <n v="10.86"/>
    <n v="3"/>
    <n v="0"/>
    <n v="5.1042000000000005"/>
    <n v="0.47000000000000008"/>
  </r>
  <r>
    <n v="2337"/>
    <s v="CA-2017-152695"/>
    <x v="389"/>
    <d v="2017-12-10T00:00:00"/>
    <x v="3"/>
    <s v="CC-12220"/>
    <s v="Chris Cortes"/>
    <x v="0"/>
    <s v="United States"/>
    <s v="Fairfield"/>
    <s v="Connecticut"/>
    <n v="6824"/>
    <x v="3"/>
    <s v="OFF-AP-10000026"/>
    <x v="1"/>
    <x v="9"/>
    <s v="Tripp Lite Isotel 6 Outlet Surge Protector with Fax/Modem Protection"/>
    <n v="426.78999999999996"/>
    <n v="7"/>
    <n v="0"/>
    <n v="123.76909999999995"/>
    <n v="0.28999999999999992"/>
  </r>
  <r>
    <n v="2338"/>
    <s v="CA-2014-110639"/>
    <x v="709"/>
    <d v="2014-08-23T00:00:00"/>
    <x v="3"/>
    <s v="RH-19495"/>
    <s v="Rick Hansen"/>
    <x v="0"/>
    <s v="United States"/>
    <s v="New York City"/>
    <s v="New York"/>
    <n v="10009"/>
    <x v="3"/>
    <s v="OFF-PA-10003936"/>
    <x v="1"/>
    <x v="10"/>
    <s v="Xerox 1994"/>
    <n v="25.92"/>
    <n v="4"/>
    <n v="0"/>
    <n v="12.441600000000001"/>
    <n v="0.48000000000000004"/>
  </r>
  <r>
    <n v="2339"/>
    <s v="CA-2014-110639"/>
    <x v="709"/>
    <d v="2014-08-23T00:00:00"/>
    <x v="3"/>
    <s v="RH-19495"/>
    <s v="Rick Hansen"/>
    <x v="0"/>
    <s v="United States"/>
    <s v="New York City"/>
    <s v="New York"/>
    <n v="10009"/>
    <x v="3"/>
    <s v="OFF-PA-10004530"/>
    <x v="1"/>
    <x v="10"/>
    <s v="Personal Creations Ink Jet Cards and Labels"/>
    <n v="45.92"/>
    <n v="4"/>
    <n v="0"/>
    <n v="22.500800000000002"/>
    <n v="0.49"/>
  </r>
  <r>
    <n v="2340"/>
    <s v="CA-2014-121727"/>
    <x v="710"/>
    <d v="2014-08-24T00:00:00"/>
    <x v="1"/>
    <s v="JK-15625"/>
    <s v="Jim Karlsson"/>
    <x v="0"/>
    <s v="United States"/>
    <s v="Columbus"/>
    <s v="Ohio"/>
    <n v="43229"/>
    <x v="3"/>
    <s v="OFF-AR-10004930"/>
    <x v="1"/>
    <x v="6"/>
    <s v="Turquoise Lead Holder with Pocket Clip"/>
    <n v="10.72"/>
    <n v="2"/>
    <n v="0.2"/>
    <n v="1.7419999999999987"/>
    <n v="0.16249999999999987"/>
  </r>
  <r>
    <n v="2341"/>
    <s v="CA-2016-137736"/>
    <x v="338"/>
    <d v="2016-11-15T00:00:00"/>
    <x v="1"/>
    <s v="DC-13285"/>
    <s v="Debra Catini"/>
    <x v="0"/>
    <s v="United States"/>
    <s v="Warner Robins"/>
    <s v="Georgia"/>
    <n v="31088"/>
    <x v="0"/>
    <s v="OFF-AR-10004999"/>
    <x v="1"/>
    <x v="6"/>
    <s v="Newell 315"/>
    <n v="41.86"/>
    <n v="7"/>
    <n v="0"/>
    <n v="10.465"/>
    <n v="0.25"/>
  </r>
  <r>
    <n v="2342"/>
    <s v="US-2014-143231"/>
    <x v="520"/>
    <d v="2015-01-03T00:00:00"/>
    <x v="2"/>
    <s v="GM-14455"/>
    <s v="Gary Mitchum"/>
    <x v="2"/>
    <s v="United States"/>
    <s v="Franklin"/>
    <s v="Massachusetts"/>
    <n v="2038"/>
    <x v="3"/>
    <s v="FUR-FU-10002501"/>
    <x v="0"/>
    <x v="5"/>
    <s v="Nu-Dell Executive Frame"/>
    <n v="63.2"/>
    <n v="5"/>
    <n v="0"/>
    <n v="23.384"/>
    <n v="0.37"/>
  </r>
  <r>
    <n v="2343"/>
    <s v="US-2014-143231"/>
    <x v="520"/>
    <d v="2015-01-03T00:00:00"/>
    <x v="2"/>
    <s v="GM-14455"/>
    <s v="Gary Mitchum"/>
    <x v="2"/>
    <s v="United States"/>
    <s v="Franklin"/>
    <s v="Massachusetts"/>
    <n v="2038"/>
    <x v="3"/>
    <s v="TEC-AC-10000358"/>
    <x v="2"/>
    <x v="11"/>
    <s v="Imation Secure Drive + Hardware Encrypted USB flash drive - 16 GB"/>
    <n v="113.97"/>
    <n v="3"/>
    <n v="0"/>
    <n v="27.352799999999998"/>
    <n v="0.24"/>
  </r>
  <r>
    <n v="2344"/>
    <s v="US-2014-155894"/>
    <x v="711"/>
    <d v="2014-07-30T00:00:00"/>
    <x v="0"/>
    <s v="CL-11890"/>
    <s v="Carl Ludwig"/>
    <x v="0"/>
    <s v="United States"/>
    <s v="Chicago"/>
    <s v="Illinois"/>
    <n v="60623"/>
    <x v="2"/>
    <s v="OFF-ST-10004804"/>
    <x v="1"/>
    <x v="4"/>
    <s v="Belkin 19&quot; Vented Equipment Shelf, Black"/>
    <n v="123.55199999999999"/>
    <n v="3"/>
    <n v="0.2"/>
    <n v="-29.343599999999995"/>
    <n v="-0.23749999999999996"/>
  </r>
  <r>
    <n v="2345"/>
    <s v="CA-2016-119025"/>
    <x v="712"/>
    <d v="2016-02-28T00:00:00"/>
    <x v="1"/>
    <s v="PV-18985"/>
    <s v="Paul Van Hugh"/>
    <x v="2"/>
    <s v="United States"/>
    <s v="Milwaukee"/>
    <s v="Wisconsin"/>
    <n v="53209"/>
    <x v="2"/>
    <s v="OFF-AP-10001205"/>
    <x v="1"/>
    <x v="9"/>
    <s v="Belkin 5 Outlet SurgeMaster Power Centers"/>
    <n v="490.32"/>
    <n v="9"/>
    <n v="0"/>
    <n v="137.28960000000004"/>
    <n v="0.28000000000000008"/>
  </r>
  <r>
    <n v="2346"/>
    <s v="CA-2016-159373"/>
    <x v="69"/>
    <d v="2016-03-18T00:00:00"/>
    <x v="1"/>
    <s v="LT-17110"/>
    <s v="Liz Thompson"/>
    <x v="0"/>
    <s v="United States"/>
    <s v="San Antonio"/>
    <s v="Texas"/>
    <n v="78207"/>
    <x v="2"/>
    <s v="OFF-PA-10000659"/>
    <x v="1"/>
    <x v="10"/>
    <s v="TOPS Carbonless Receipt Book, Four 2-3/4 x 7-1/4 Money Receipts per Page"/>
    <n v="70.08"/>
    <n v="5"/>
    <n v="0.2"/>
    <n v="24.527999999999995"/>
    <n v="0.34999999999999992"/>
  </r>
  <r>
    <n v="2347"/>
    <s v="CA-2016-159373"/>
    <x v="69"/>
    <d v="2016-03-18T00:00:00"/>
    <x v="1"/>
    <s v="LT-17110"/>
    <s v="Liz Thompson"/>
    <x v="0"/>
    <s v="United States"/>
    <s v="San Antonio"/>
    <s v="Texas"/>
    <n v="78207"/>
    <x v="2"/>
    <s v="OFF-BI-10004141"/>
    <x v="1"/>
    <x v="8"/>
    <s v="Insertable Tab Indexes For Data Binders"/>
    <n v="1.2719999999999998"/>
    <n v="2"/>
    <n v="0.8"/>
    <n v="-2.1624000000000012"/>
    <n v="-1.7000000000000013"/>
  </r>
  <r>
    <n v="2348"/>
    <s v="CA-2016-159373"/>
    <x v="69"/>
    <d v="2016-03-18T00:00:00"/>
    <x v="1"/>
    <s v="LT-17110"/>
    <s v="Liz Thompson"/>
    <x v="0"/>
    <s v="United States"/>
    <s v="San Antonio"/>
    <s v="Texas"/>
    <n v="78207"/>
    <x v="2"/>
    <s v="FUR-TA-10004619"/>
    <x v="0"/>
    <x v="3"/>
    <s v="Hon Non-Folding Utility Tables"/>
    <n v="557.58500000000004"/>
    <n v="5"/>
    <n v="0.3"/>
    <n v="0"/>
    <n v="0"/>
  </r>
  <r>
    <n v="2349"/>
    <s v="CA-2017-109701"/>
    <x v="574"/>
    <d v="2017-12-03T00:00:00"/>
    <x v="3"/>
    <s v="AM-10360"/>
    <s v="Alice McCarthy"/>
    <x v="1"/>
    <s v="United States"/>
    <s v="Los Angeles"/>
    <s v="California"/>
    <n v="90032"/>
    <x v="1"/>
    <s v="OFF-BI-10004187"/>
    <x v="1"/>
    <x v="8"/>
    <s v="3-ring staple pack"/>
    <n v="9.0240000000000009"/>
    <n v="6"/>
    <n v="0.2"/>
    <n v="3.1583999999999985"/>
    <n v="0.34999999999999981"/>
  </r>
  <r>
    <n v="2350"/>
    <s v="CA-2017-109701"/>
    <x v="574"/>
    <d v="2017-12-03T00:00:00"/>
    <x v="3"/>
    <s v="AM-10360"/>
    <s v="Alice McCarthy"/>
    <x v="1"/>
    <s v="United States"/>
    <s v="Los Angeles"/>
    <s v="California"/>
    <n v="90032"/>
    <x v="1"/>
    <s v="OFF-BI-10000632"/>
    <x v="1"/>
    <x v="8"/>
    <s v="Satellite Sectional Post Binders"/>
    <n v="69.456000000000003"/>
    <n v="2"/>
    <n v="0.2"/>
    <n v="22.573199999999996"/>
    <n v="0.32499999999999996"/>
  </r>
  <r>
    <n v="2351"/>
    <s v="CA-2017-109701"/>
    <x v="574"/>
    <d v="2017-12-03T00:00:00"/>
    <x v="3"/>
    <s v="AM-10360"/>
    <s v="Alice McCarthy"/>
    <x v="1"/>
    <s v="United States"/>
    <s v="Los Angeles"/>
    <s v="California"/>
    <n v="90032"/>
    <x v="1"/>
    <s v="OFF-PA-10003724"/>
    <x v="1"/>
    <x v="10"/>
    <s v="Wirebound Message Book, 4 per Page"/>
    <n v="10.86"/>
    <n v="2"/>
    <n v="0"/>
    <n v="5.3213999999999997"/>
    <n v="0.49"/>
  </r>
  <r>
    <n v="2352"/>
    <s v="CA-2017-109701"/>
    <x v="574"/>
    <d v="2017-12-03T00:00:00"/>
    <x v="3"/>
    <s v="AM-10360"/>
    <s v="Alice McCarthy"/>
    <x v="1"/>
    <s v="United States"/>
    <s v="Los Angeles"/>
    <s v="California"/>
    <n v="90032"/>
    <x v="1"/>
    <s v="OFF-AP-10002765"/>
    <x v="1"/>
    <x v="9"/>
    <s v="Fellowes Advanced Computer Series Surge Protectors"/>
    <n v="79.47"/>
    <n v="3"/>
    <n v="0"/>
    <n v="22.251600000000003"/>
    <n v="0.28000000000000003"/>
  </r>
  <r>
    <n v="2353"/>
    <s v="CA-2017-109701"/>
    <x v="574"/>
    <d v="2017-12-03T00:00:00"/>
    <x v="3"/>
    <s v="AM-10360"/>
    <s v="Alice McCarthy"/>
    <x v="1"/>
    <s v="United States"/>
    <s v="Los Angeles"/>
    <s v="California"/>
    <n v="90032"/>
    <x v="1"/>
    <s v="OFF-AR-10001868"/>
    <x v="1"/>
    <x v="6"/>
    <s v="Prang Dustless Chalk Sticks"/>
    <n v="10.08"/>
    <n v="6"/>
    <n v="0"/>
    <n v="5.04"/>
    <n v="0.5"/>
  </r>
  <r>
    <n v="2354"/>
    <s v="CA-2015-111514"/>
    <x v="284"/>
    <d v="2015-09-02T00:00:00"/>
    <x v="2"/>
    <s v="SC-20260"/>
    <s v="Scott Cohen"/>
    <x v="1"/>
    <s v="United States"/>
    <s v="San Francisco"/>
    <s v="California"/>
    <n v="94122"/>
    <x v="1"/>
    <s v="FUR-BO-10002545"/>
    <x v="0"/>
    <x v="0"/>
    <s v="Atlantic Metals Mobile 3-Shelf Bookcases, Custom Colors"/>
    <n v="1552.8309999999999"/>
    <n v="7"/>
    <n v="0.15"/>
    <n v="200.95460000000008"/>
    <n v="0.12941176470588242"/>
  </r>
  <r>
    <n v="2355"/>
    <s v="CA-2015-111514"/>
    <x v="284"/>
    <d v="2015-09-02T00:00:00"/>
    <x v="2"/>
    <s v="SC-20260"/>
    <s v="Scott Cohen"/>
    <x v="1"/>
    <s v="United States"/>
    <s v="San Francisco"/>
    <s v="California"/>
    <n v="94122"/>
    <x v="1"/>
    <s v="OFF-BI-10002735"/>
    <x v="1"/>
    <x v="8"/>
    <s v="GBC Prestige Therm-A-Bind Covers"/>
    <n v="137.24"/>
    <n v="5"/>
    <n v="0.2"/>
    <n v="46.3185"/>
    <n v="0.33749999999999997"/>
  </r>
  <r>
    <n v="2356"/>
    <s v="CA-2015-111514"/>
    <x v="284"/>
    <d v="2015-09-02T00:00:00"/>
    <x v="2"/>
    <s v="SC-20260"/>
    <s v="Scott Cohen"/>
    <x v="1"/>
    <s v="United States"/>
    <s v="San Francisco"/>
    <s v="California"/>
    <n v="94122"/>
    <x v="1"/>
    <s v="TEC-AC-10004864"/>
    <x v="2"/>
    <x v="11"/>
    <s v="Memorex Micro Travel Drive 32 GB"/>
    <n v="36.51"/>
    <n v="1"/>
    <n v="0"/>
    <n v="15.699300000000001"/>
    <n v="0.43000000000000005"/>
  </r>
  <r>
    <n v="2357"/>
    <s v="CA-2015-111514"/>
    <x v="284"/>
    <d v="2015-09-02T00:00:00"/>
    <x v="2"/>
    <s v="SC-20260"/>
    <s v="Scott Cohen"/>
    <x v="1"/>
    <s v="United States"/>
    <s v="San Francisco"/>
    <s v="California"/>
    <n v="94122"/>
    <x v="1"/>
    <s v="TEC-MA-10000597"/>
    <x v="2"/>
    <x v="15"/>
    <s v="Lexmark S315 Color Inkjet Printer"/>
    <n v="239.976"/>
    <n v="3"/>
    <n v="0.2"/>
    <n v="80.991899999999987"/>
    <n v="0.33749999999999997"/>
  </r>
  <r>
    <n v="2358"/>
    <s v="US-2014-148838"/>
    <x v="461"/>
    <d v="2014-03-21T00:00:00"/>
    <x v="1"/>
    <s v="CP-12340"/>
    <s v="Christine Phan"/>
    <x v="1"/>
    <s v="United States"/>
    <s v="New York City"/>
    <s v="New York"/>
    <n v="10024"/>
    <x v="3"/>
    <s v="FUR-TA-10003473"/>
    <x v="0"/>
    <x v="3"/>
    <s v="Bretford Rectangular Conference Table Tops"/>
    <n v="1579.7460000000001"/>
    <n v="7"/>
    <n v="0.4"/>
    <n v="-447.59469999999988"/>
    <n v="-0.28333333333333321"/>
  </r>
  <r>
    <n v="2359"/>
    <s v="US-2014-148838"/>
    <x v="461"/>
    <d v="2014-03-21T00:00:00"/>
    <x v="1"/>
    <s v="CP-12340"/>
    <s v="Christine Phan"/>
    <x v="1"/>
    <s v="United States"/>
    <s v="New York City"/>
    <s v="New York"/>
    <n v="10024"/>
    <x v="3"/>
    <s v="FUR-TA-10001950"/>
    <x v="0"/>
    <x v="3"/>
    <s v="Balt Solid Wood Round Tables"/>
    <n v="1071.576"/>
    <n v="4"/>
    <n v="0.4"/>
    <n v="-553.64760000000001"/>
    <n v="-0.51666666666666672"/>
  </r>
  <r>
    <n v="2360"/>
    <s v="US-2014-148838"/>
    <x v="461"/>
    <d v="2014-03-21T00:00:00"/>
    <x v="1"/>
    <s v="CP-12340"/>
    <s v="Christine Phan"/>
    <x v="1"/>
    <s v="United States"/>
    <s v="New York City"/>
    <s v="New York"/>
    <n v="10024"/>
    <x v="3"/>
    <s v="FUR-TA-10004175"/>
    <x v="0"/>
    <x v="3"/>
    <s v="Hon 30&quot; x 60&quot; Table with Locking Drawer"/>
    <n v="613.90800000000002"/>
    <n v="3"/>
    <n v="0.4"/>
    <n v="-122.78160000000003"/>
    <n v="-0.20000000000000004"/>
  </r>
  <r>
    <n v="2361"/>
    <s v="US-2014-148838"/>
    <x v="461"/>
    <d v="2014-03-21T00:00:00"/>
    <x v="1"/>
    <s v="CP-12340"/>
    <s v="Christine Phan"/>
    <x v="1"/>
    <s v="United States"/>
    <s v="New York City"/>
    <s v="New York"/>
    <n v="10024"/>
    <x v="3"/>
    <s v="OFF-PA-10002960"/>
    <x v="1"/>
    <x v="10"/>
    <s v="Xerox 1926"/>
    <n v="34.86"/>
    <n v="7"/>
    <n v="0"/>
    <n v="16.3842"/>
    <n v="0.47000000000000003"/>
  </r>
  <r>
    <n v="2362"/>
    <s v="US-2014-148838"/>
    <x v="461"/>
    <d v="2014-03-21T00:00:00"/>
    <x v="1"/>
    <s v="CP-12340"/>
    <s v="Christine Phan"/>
    <x v="1"/>
    <s v="United States"/>
    <s v="New York City"/>
    <s v="New York"/>
    <n v="10024"/>
    <x v="3"/>
    <s v="OFF-PA-10000919"/>
    <x v="1"/>
    <x v="10"/>
    <s v="Xerox 1918"/>
    <n v="155.04"/>
    <n v="4"/>
    <n v="0"/>
    <n v="75.9696"/>
    <n v="0.49000000000000005"/>
  </r>
  <r>
    <n v="2363"/>
    <s v="CA-2017-136497"/>
    <x v="513"/>
    <d v="2017-04-20T00:00:00"/>
    <x v="1"/>
    <s v="RF-19840"/>
    <s v="Roy Französisch"/>
    <x v="0"/>
    <s v="United States"/>
    <s v="Columbus"/>
    <s v="Ohio"/>
    <n v="43229"/>
    <x v="3"/>
    <s v="OFF-BI-10001553"/>
    <x v="1"/>
    <x v="8"/>
    <s v="SpineVue Locking Slant-D Ring Binders by Cardinal"/>
    <n v="13.710000000000003"/>
    <n v="5"/>
    <n v="0.7"/>
    <n v="-10.053999999999998"/>
    <n v="-0.73333333333333306"/>
  </r>
  <r>
    <n v="2364"/>
    <s v="US-2016-108637"/>
    <x v="69"/>
    <d v="2016-03-18T00:00:00"/>
    <x v="1"/>
    <s v="AB-10060"/>
    <s v="Adam Bellavance"/>
    <x v="2"/>
    <s v="United States"/>
    <s v="Waynesboro"/>
    <s v="Virginia"/>
    <n v="22980"/>
    <x v="0"/>
    <s v="FUR-FU-10004864"/>
    <x v="0"/>
    <x v="5"/>
    <s v="Howard Miller 14-1/2&quot; Diameter Chrome Round Wall Clock"/>
    <n v="127.88"/>
    <n v="2"/>
    <n v="0"/>
    <n v="40.921599999999998"/>
    <n v="0.32"/>
  </r>
  <r>
    <n v="2365"/>
    <s v="US-2016-108637"/>
    <x v="69"/>
    <d v="2016-03-18T00:00:00"/>
    <x v="1"/>
    <s v="AB-10060"/>
    <s v="Adam Bellavance"/>
    <x v="2"/>
    <s v="United States"/>
    <s v="Waynesboro"/>
    <s v="Virginia"/>
    <n v="22980"/>
    <x v="0"/>
    <s v="OFF-AP-10004540"/>
    <x v="1"/>
    <x v="9"/>
    <s v="Eureka The Boss Lite 10-Amp Upright Vacuum, Blue"/>
    <n v="160.32"/>
    <n v="2"/>
    <n v="0"/>
    <n v="44.889600000000002"/>
    <n v="0.28000000000000003"/>
  </r>
  <r>
    <n v="2366"/>
    <s v="US-2016-108637"/>
    <x v="69"/>
    <d v="2016-03-18T00:00:00"/>
    <x v="1"/>
    <s v="AB-10060"/>
    <s v="Adam Bellavance"/>
    <x v="2"/>
    <s v="United States"/>
    <s v="Waynesboro"/>
    <s v="Virginia"/>
    <n v="22980"/>
    <x v="0"/>
    <s v="OFF-BI-10004965"/>
    <x v="1"/>
    <x v="8"/>
    <s v="Ibico Covers for Plastic or Wire Binding Elements"/>
    <n v="46"/>
    <n v="4"/>
    <n v="0"/>
    <n v="20.7"/>
    <n v="0.45"/>
  </r>
  <r>
    <n v="2367"/>
    <s v="CA-2014-102295"/>
    <x v="156"/>
    <d v="2014-11-26T00:00:00"/>
    <x v="0"/>
    <s v="EH-13990"/>
    <s v="Erica Hackney"/>
    <x v="0"/>
    <s v="United States"/>
    <s v="Sacramento"/>
    <s v="California"/>
    <n v="95823"/>
    <x v="1"/>
    <s v="FUR-CH-10001714"/>
    <x v="0"/>
    <x v="1"/>
    <s v="Global Leather &amp; Oak Executive Chair, Burgundy"/>
    <n v="120.71199999999999"/>
    <n v="1"/>
    <n v="0.2"/>
    <n v="-18.106799999999993"/>
    <n v="-0.14999999999999997"/>
  </r>
  <r>
    <n v="2368"/>
    <s v="CA-2017-123659"/>
    <x v="516"/>
    <d v="2017-02-13T00:00:00"/>
    <x v="2"/>
    <s v="MN-17935"/>
    <s v="Michael Nguyen"/>
    <x v="0"/>
    <s v="United States"/>
    <s v="Clinton"/>
    <s v="Maryland"/>
    <n v="20735"/>
    <x v="3"/>
    <s v="OFF-PA-10002464"/>
    <x v="1"/>
    <x v="10"/>
    <s v="HP Office Recycled Paper (20Lb. and 87 Bright)"/>
    <n v="23.12"/>
    <n v="4"/>
    <n v="0"/>
    <n v="11.328800000000001"/>
    <n v="0.49000000000000005"/>
  </r>
  <r>
    <n v="2369"/>
    <s v="US-2016-129469"/>
    <x v="713"/>
    <d v="2016-09-27T00:00:00"/>
    <x v="1"/>
    <s v="KL-16555"/>
    <s v="Kelly Lampkin"/>
    <x v="1"/>
    <s v="United States"/>
    <s v="Fairfield"/>
    <s v="Ohio"/>
    <n v="45014"/>
    <x v="3"/>
    <s v="FUR-FU-10002298"/>
    <x v="0"/>
    <x v="5"/>
    <s v="Rubbermaid ClusterMat Chairmats, Mat Size- 66&quot; x 60&quot;, Lip 20&quot; x 11&quot; -90 Degree Angle"/>
    <n v="532.70400000000006"/>
    <n v="6"/>
    <n v="0.2"/>
    <n v="-26.635200000000026"/>
    <n v="-5.0000000000000044E-2"/>
  </r>
  <r>
    <n v="2370"/>
    <s v="US-2016-129469"/>
    <x v="713"/>
    <d v="2016-09-27T00:00:00"/>
    <x v="1"/>
    <s v="KL-16555"/>
    <s v="Kelly Lampkin"/>
    <x v="1"/>
    <s v="United States"/>
    <s v="Fairfield"/>
    <s v="Ohio"/>
    <n v="45014"/>
    <x v="3"/>
    <s v="OFF-AR-10000315"/>
    <x v="1"/>
    <x v="6"/>
    <s v="Dixon Ticonderoga Maple Cedar Pencil, #2"/>
    <n v="4.9119999999999999"/>
    <n v="2"/>
    <n v="0.2"/>
    <n v="0.30700000000000016"/>
    <n v="6.2500000000000028E-2"/>
  </r>
  <r>
    <n v="2371"/>
    <s v="CA-2017-155152"/>
    <x v="437"/>
    <d v="2017-07-09T00:00:00"/>
    <x v="0"/>
    <s v="MP-17965"/>
    <s v="Michael Paige"/>
    <x v="1"/>
    <s v="United States"/>
    <s v="Warwick"/>
    <s v="Rhode Island"/>
    <n v="2886"/>
    <x v="3"/>
    <s v="TEC-AC-10004353"/>
    <x v="2"/>
    <x v="11"/>
    <s v="Hypercom P1300 Pinpad"/>
    <n v="252"/>
    <n v="4"/>
    <n v="0"/>
    <n v="93.240000000000009"/>
    <n v="0.37000000000000005"/>
  </r>
  <r>
    <n v="2372"/>
    <s v="CA-2016-159940"/>
    <x v="274"/>
    <d v="2016-07-11T00:00:00"/>
    <x v="0"/>
    <s v="BF-11020"/>
    <s v="Barry Französisch"/>
    <x v="1"/>
    <s v="United States"/>
    <s v="Aurora"/>
    <s v="Illinois"/>
    <n v="60505"/>
    <x v="2"/>
    <s v="FUR-FU-10004973"/>
    <x v="0"/>
    <x v="5"/>
    <s v="Flat Face Poster Frame"/>
    <n v="60.288000000000004"/>
    <n v="8"/>
    <n v="0.6"/>
    <n v="-27.129599999999996"/>
    <n v="-0.4499999999999999"/>
  </r>
  <r>
    <n v="2373"/>
    <s v="CA-2016-159940"/>
    <x v="274"/>
    <d v="2016-07-11T00:00:00"/>
    <x v="0"/>
    <s v="BF-11020"/>
    <s v="Barry Französisch"/>
    <x v="1"/>
    <s v="United States"/>
    <s v="Aurora"/>
    <s v="Illinois"/>
    <n v="60505"/>
    <x v="2"/>
    <s v="OFF-FA-10000936"/>
    <x v="1"/>
    <x v="13"/>
    <s v="Acco Hot Clips Clips to Go"/>
    <n v="2.6320000000000001"/>
    <n v="1"/>
    <n v="0.2"/>
    <n v="0.8224999999999999"/>
    <n v="0.31249999999999994"/>
  </r>
  <r>
    <n v="2374"/>
    <s v="CA-2016-159940"/>
    <x v="274"/>
    <d v="2016-07-11T00:00:00"/>
    <x v="0"/>
    <s v="BF-11020"/>
    <s v="Barry Französisch"/>
    <x v="1"/>
    <s v="United States"/>
    <s v="Aurora"/>
    <s v="Illinois"/>
    <n v="60505"/>
    <x v="2"/>
    <s v="OFF-PA-10001609"/>
    <x v="1"/>
    <x v="10"/>
    <s v="Tops Wirebound Message Log Books"/>
    <n v="23.688000000000002"/>
    <n v="9"/>
    <n v="0.2"/>
    <n v="7.698599999999999"/>
    <n v="0.3249999999999999"/>
  </r>
  <r>
    <n v="2375"/>
    <s v="CA-2016-159940"/>
    <x v="274"/>
    <d v="2016-07-11T00:00:00"/>
    <x v="0"/>
    <s v="BF-11020"/>
    <s v="Barry Französisch"/>
    <x v="1"/>
    <s v="United States"/>
    <s v="Aurora"/>
    <s v="Illinois"/>
    <n v="60505"/>
    <x v="2"/>
    <s v="FUR-CH-10000785"/>
    <x v="0"/>
    <x v="1"/>
    <s v="Global Ergonomic Managers Chair"/>
    <n v="253.37199999999996"/>
    <n v="2"/>
    <n v="0.3"/>
    <n v="-14.478399999999993"/>
    <n v="-5.7142857142857127E-2"/>
  </r>
  <r>
    <n v="2376"/>
    <s v="CA-2017-119669"/>
    <x v="714"/>
    <d v="2017-01-30T00:00:00"/>
    <x v="1"/>
    <s v="TP-21130"/>
    <s v="Theone Pippenger"/>
    <x v="0"/>
    <s v="United States"/>
    <s v="Smyrna"/>
    <s v="Georgia"/>
    <n v="30080"/>
    <x v="0"/>
    <s v="OFF-FA-10000053"/>
    <x v="1"/>
    <x v="13"/>
    <s v="Revere Boxed Rubber Bands by Revere"/>
    <n v="5.67"/>
    <n v="3"/>
    <n v="0"/>
    <n v="0.11340000000000017"/>
    <n v="2.0000000000000028E-2"/>
  </r>
  <r>
    <n v="2377"/>
    <s v="US-2014-164616"/>
    <x v="710"/>
    <d v="2014-08-21T00:00:00"/>
    <x v="0"/>
    <s v="MS-17770"/>
    <s v="Maxwell Schwartz"/>
    <x v="0"/>
    <s v="United States"/>
    <s v="Columbus"/>
    <s v="Ohio"/>
    <n v="43229"/>
    <x v="3"/>
    <s v="OFF-BI-10001718"/>
    <x v="1"/>
    <x v="8"/>
    <s v="GBC DocuBind P50 Personal Binding Machine"/>
    <n v="76.77600000000001"/>
    <n v="4"/>
    <n v="0.7"/>
    <n v="-58.861599999999981"/>
    <n v="-0.76666666666666627"/>
  </r>
  <r>
    <n v="2378"/>
    <s v="US-2014-164616"/>
    <x v="710"/>
    <d v="2014-08-21T00:00:00"/>
    <x v="0"/>
    <s v="MS-17770"/>
    <s v="Maxwell Schwartz"/>
    <x v="0"/>
    <s v="United States"/>
    <s v="Columbus"/>
    <s v="Ohio"/>
    <n v="43229"/>
    <x v="3"/>
    <s v="OFF-SU-10004768"/>
    <x v="1"/>
    <x v="14"/>
    <s v="Acme Kleencut Forged Steel Scissors"/>
    <n v="9.1840000000000011"/>
    <n v="2"/>
    <n v="0.2"/>
    <n v="1.1479999999999988"/>
    <n v="0.12499999999999986"/>
  </r>
  <r>
    <n v="2379"/>
    <s v="CA-2015-148628"/>
    <x v="401"/>
    <d v="2015-12-11T00:00:00"/>
    <x v="1"/>
    <s v="KM-16375"/>
    <s v="Katherine Murray"/>
    <x v="2"/>
    <s v="United States"/>
    <s v="Thousand Oaks"/>
    <s v="California"/>
    <n v="91360"/>
    <x v="1"/>
    <s v="OFF-PA-10003883"/>
    <x v="1"/>
    <x v="10"/>
    <s v="Message Book, Phone, Wirebound Standard Line Memo, 2 3/4&quot; X 5&quot;"/>
    <n v="32.75"/>
    <n v="5"/>
    <n v="0"/>
    <n v="15.065"/>
    <n v="0.45999999999999996"/>
  </r>
  <r>
    <n v="2380"/>
    <s v="CA-2016-118052"/>
    <x v="715"/>
    <d v="2016-05-10T00:00:00"/>
    <x v="1"/>
    <s v="BE-11455"/>
    <s v="Brad Eason"/>
    <x v="2"/>
    <s v="United States"/>
    <s v="Lorain"/>
    <s v="Ohio"/>
    <n v="44052"/>
    <x v="3"/>
    <s v="OFF-FA-10004248"/>
    <x v="1"/>
    <x v="13"/>
    <s v="Advantus T-Pin Paper Clips"/>
    <n v="7.2160000000000002"/>
    <n v="2"/>
    <n v="0.2"/>
    <n v="1.7138000000000002"/>
    <n v="0.23750000000000002"/>
  </r>
  <r>
    <n v="2381"/>
    <s v="CA-2016-118052"/>
    <x v="715"/>
    <d v="2016-05-10T00:00:00"/>
    <x v="1"/>
    <s v="BE-11455"/>
    <s v="Brad Eason"/>
    <x v="2"/>
    <s v="United States"/>
    <s v="Lorain"/>
    <s v="Ohio"/>
    <n v="44052"/>
    <x v="3"/>
    <s v="OFF-PA-10002581"/>
    <x v="1"/>
    <x v="10"/>
    <s v="Xerox 1951"/>
    <n v="49.568000000000005"/>
    <n v="2"/>
    <n v="0.2"/>
    <n v="15.489999999999997"/>
    <n v="0.31249999999999989"/>
  </r>
  <r>
    <n v="2382"/>
    <s v="CA-2016-118052"/>
    <x v="715"/>
    <d v="2016-05-10T00:00:00"/>
    <x v="1"/>
    <s v="BE-11455"/>
    <s v="Brad Eason"/>
    <x v="2"/>
    <s v="United States"/>
    <s v="Lorain"/>
    <s v="Ohio"/>
    <n v="44052"/>
    <x v="3"/>
    <s v="FUR-FU-10004848"/>
    <x v="0"/>
    <x v="5"/>
    <s v="DAX Solid Wood Frames"/>
    <n v="54.711999999999996"/>
    <n v="7"/>
    <n v="0.2"/>
    <n v="11.626299999999999"/>
    <n v="0.21249999999999999"/>
  </r>
  <r>
    <n v="2383"/>
    <s v="US-2017-117534"/>
    <x v="613"/>
    <d v="2017-03-26T00:00:00"/>
    <x v="2"/>
    <s v="CV-12295"/>
    <s v="Christina VanderZanden"/>
    <x v="0"/>
    <s v="United States"/>
    <s v="Fresno"/>
    <s v="California"/>
    <n v="93727"/>
    <x v="1"/>
    <s v="OFF-AP-10002403"/>
    <x v="1"/>
    <x v="9"/>
    <s v="Acco Smartsocket Color-Coded Six-Outlet AC Adapter Model Surge Protectors"/>
    <n v="176.04"/>
    <n v="4"/>
    <n v="0"/>
    <n v="45.770399999999995"/>
    <n v="0.26"/>
  </r>
  <r>
    <n v="2384"/>
    <s v="US-2017-117534"/>
    <x v="613"/>
    <d v="2017-03-26T00:00:00"/>
    <x v="2"/>
    <s v="CV-12295"/>
    <s v="Christina VanderZanden"/>
    <x v="0"/>
    <s v="United States"/>
    <s v="Fresno"/>
    <s v="California"/>
    <n v="93727"/>
    <x v="1"/>
    <s v="OFF-AR-10003087"/>
    <x v="1"/>
    <x v="6"/>
    <s v="Staples in misc. colors"/>
    <n v="16.02"/>
    <n v="9"/>
    <n v="0"/>
    <n v="4.4855999999999998"/>
    <n v="0.27999999999999997"/>
  </r>
  <r>
    <n v="2385"/>
    <s v="US-2017-117534"/>
    <x v="613"/>
    <d v="2017-03-26T00:00:00"/>
    <x v="2"/>
    <s v="CV-12295"/>
    <s v="Christina VanderZanden"/>
    <x v="0"/>
    <s v="United States"/>
    <s v="Fresno"/>
    <s v="California"/>
    <n v="93727"/>
    <x v="1"/>
    <s v="OFF-BI-10002026"/>
    <x v="1"/>
    <x v="8"/>
    <s v="Avery Arch Ring Binders"/>
    <n v="185.92000000000002"/>
    <n v="4"/>
    <n v="0.2"/>
    <n v="62.74799999999999"/>
    <n v="0.33749999999999991"/>
  </r>
  <r>
    <n v="2386"/>
    <s v="US-2017-117534"/>
    <x v="613"/>
    <d v="2017-03-26T00:00:00"/>
    <x v="2"/>
    <s v="CV-12295"/>
    <s v="Christina VanderZanden"/>
    <x v="0"/>
    <s v="United States"/>
    <s v="Fresno"/>
    <s v="California"/>
    <n v="93727"/>
    <x v="1"/>
    <s v="TEC-PH-10000141"/>
    <x v="2"/>
    <x v="7"/>
    <s v="Clearsounds A400"/>
    <n v="211.16800000000001"/>
    <n v="4"/>
    <n v="0.2"/>
    <n v="15.837600000000009"/>
    <n v="7.5000000000000039E-2"/>
  </r>
  <r>
    <n v="2387"/>
    <s v="US-2017-117534"/>
    <x v="613"/>
    <d v="2017-03-26T00:00:00"/>
    <x v="2"/>
    <s v="CV-12295"/>
    <s v="Christina VanderZanden"/>
    <x v="0"/>
    <s v="United States"/>
    <s v="Fresno"/>
    <s v="California"/>
    <n v="93727"/>
    <x v="1"/>
    <s v="TEC-CO-10000971"/>
    <x v="2"/>
    <x v="16"/>
    <s v="Hewlett Packard 310 Color Digital Copier"/>
    <n v="479.98400000000004"/>
    <n v="2"/>
    <n v="0.2"/>
    <n v="59.997999999999962"/>
    <n v="0.12499999999999992"/>
  </r>
  <r>
    <n v="2388"/>
    <s v="CA-2015-145065"/>
    <x v="295"/>
    <d v="2015-12-15T00:00:00"/>
    <x v="2"/>
    <s v="DK-13375"/>
    <s v="Dennis Kane"/>
    <x v="0"/>
    <s v="United States"/>
    <s v="San Diego"/>
    <s v="California"/>
    <n v="92105"/>
    <x v="1"/>
    <s v="OFF-FA-10001229"/>
    <x v="1"/>
    <x v="13"/>
    <s v="Staples"/>
    <n v="7.86"/>
    <n v="2"/>
    <n v="0"/>
    <n v="3.6155999999999997"/>
    <n v="0.45999999999999996"/>
  </r>
  <r>
    <n v="2389"/>
    <s v="CA-2015-145065"/>
    <x v="295"/>
    <d v="2015-12-15T00:00:00"/>
    <x v="2"/>
    <s v="DK-13375"/>
    <s v="Dennis Kane"/>
    <x v="0"/>
    <s v="United States"/>
    <s v="San Diego"/>
    <s v="California"/>
    <n v="92105"/>
    <x v="1"/>
    <s v="OFF-BI-10002437"/>
    <x v="1"/>
    <x v="8"/>
    <s v="Recycled Premium Regency Composition Covers"/>
    <n v="24.448"/>
    <n v="2"/>
    <n v="0.2"/>
    <n v="8.8623999999999992"/>
    <n v="0.36249999999999993"/>
  </r>
  <r>
    <n v="2390"/>
    <s v="US-2015-127040"/>
    <x v="401"/>
    <d v="2015-12-10T00:00:00"/>
    <x v="1"/>
    <s v="SG-20605"/>
    <s v="Speros Goranitis"/>
    <x v="0"/>
    <s v="United States"/>
    <s v="New York City"/>
    <s v="New York"/>
    <n v="10009"/>
    <x v="3"/>
    <s v="OFF-PA-10004255"/>
    <x v="1"/>
    <x v="10"/>
    <s v="Xerox 219"/>
    <n v="6.48"/>
    <n v="1"/>
    <n v="0"/>
    <n v="3.1104000000000003"/>
    <n v="0.48000000000000004"/>
  </r>
  <r>
    <n v="2391"/>
    <s v="US-2015-127040"/>
    <x v="401"/>
    <d v="2015-12-10T00:00:00"/>
    <x v="1"/>
    <s v="SG-20605"/>
    <s v="Speros Goranitis"/>
    <x v="0"/>
    <s v="United States"/>
    <s v="New York City"/>
    <s v="New York"/>
    <n v="10009"/>
    <x v="3"/>
    <s v="OFF-PA-10001184"/>
    <x v="1"/>
    <x v="10"/>
    <s v="Xerox 1903"/>
    <n v="41.86"/>
    <n v="7"/>
    <n v="0"/>
    <n v="20.511400000000002"/>
    <n v="0.49000000000000005"/>
  </r>
  <r>
    <n v="2392"/>
    <s v="US-2015-127040"/>
    <x v="401"/>
    <d v="2015-12-10T00:00:00"/>
    <x v="1"/>
    <s v="SG-20605"/>
    <s v="Speros Goranitis"/>
    <x v="0"/>
    <s v="United States"/>
    <s v="New York City"/>
    <s v="New York"/>
    <n v="10009"/>
    <x v="3"/>
    <s v="TEC-AC-10002637"/>
    <x v="2"/>
    <x v="11"/>
    <s v="Logitech VX Revolution Cordless Laser Mouse for Notebooks (Black)"/>
    <n v="1619.91"/>
    <n v="9"/>
    <n v="0"/>
    <n v="97.194599999999923"/>
    <n v="5.9999999999999949E-2"/>
  </r>
  <r>
    <n v="2393"/>
    <s v="US-2015-127040"/>
    <x v="401"/>
    <d v="2015-12-10T00:00:00"/>
    <x v="1"/>
    <s v="SG-20605"/>
    <s v="Speros Goranitis"/>
    <x v="0"/>
    <s v="United States"/>
    <s v="New York City"/>
    <s v="New York"/>
    <n v="10009"/>
    <x v="3"/>
    <s v="FUR-FU-10002878"/>
    <x v="0"/>
    <x v="5"/>
    <s v="Seth Thomas 14&quot; Day/Date Wall Clock"/>
    <n v="113.92"/>
    <n v="4"/>
    <n v="0"/>
    <n v="42.150400000000005"/>
    <n v="0.37000000000000005"/>
  </r>
  <r>
    <n v="2394"/>
    <s v="CA-2016-128111"/>
    <x v="716"/>
    <d v="2016-03-23T00:00:00"/>
    <x v="1"/>
    <s v="CS-12355"/>
    <s v="Christine Sundaresam"/>
    <x v="0"/>
    <s v="United States"/>
    <s v="Malden"/>
    <s v="Massachusetts"/>
    <n v="2148"/>
    <x v="3"/>
    <s v="OFF-AR-10000588"/>
    <x v="1"/>
    <x v="6"/>
    <s v="Newell 345"/>
    <n v="39.68"/>
    <n v="2"/>
    <n v="0"/>
    <n v="10.316800000000001"/>
    <n v="0.26"/>
  </r>
  <r>
    <n v="2395"/>
    <s v="CA-2015-137897"/>
    <x v="717"/>
    <d v="2015-11-19T00:00:00"/>
    <x v="1"/>
    <s v="PJ-18835"/>
    <s v="Patrick Jones"/>
    <x v="1"/>
    <s v="United States"/>
    <s v="New York City"/>
    <s v="New York"/>
    <n v="10035"/>
    <x v="3"/>
    <s v="TEC-AC-10002217"/>
    <x v="2"/>
    <x v="11"/>
    <s v="Imation Clip USB flash drive - 8 GB"/>
    <n v="37.6"/>
    <n v="2"/>
    <n v="0"/>
    <n v="2.2560000000000002"/>
    <n v="6.0000000000000005E-2"/>
  </r>
  <r>
    <n v="2396"/>
    <s v="CA-2015-137897"/>
    <x v="717"/>
    <d v="2015-11-19T00:00:00"/>
    <x v="1"/>
    <s v="PJ-18835"/>
    <s v="Patrick Jones"/>
    <x v="1"/>
    <s v="United States"/>
    <s v="New York City"/>
    <s v="New York"/>
    <n v="10035"/>
    <x v="3"/>
    <s v="TEC-AC-10001267"/>
    <x v="2"/>
    <x v="11"/>
    <s v="Imation 32GB Pocket Pro USB 3.0 Flash Drive - 32 GB - Black - 1 P ..."/>
    <n v="59.9"/>
    <n v="2"/>
    <n v="0"/>
    <n v="23.96"/>
    <n v="0.4"/>
  </r>
  <r>
    <n v="2397"/>
    <s v="CA-2015-137897"/>
    <x v="717"/>
    <d v="2015-11-19T00:00:00"/>
    <x v="1"/>
    <s v="PJ-18835"/>
    <s v="Patrick Jones"/>
    <x v="1"/>
    <s v="United States"/>
    <s v="New York City"/>
    <s v="New York"/>
    <n v="10035"/>
    <x v="3"/>
    <s v="OFF-PA-10004041"/>
    <x v="1"/>
    <x v="10"/>
    <s v="It's Hot Message Books with Stickers, 2 3/4&quot; x 5&quot;"/>
    <n v="37"/>
    <n v="5"/>
    <n v="0"/>
    <n v="16.649999999999999"/>
    <n v="0.44999999999999996"/>
  </r>
  <r>
    <n v="2398"/>
    <s v="CA-2017-169264"/>
    <x v="718"/>
    <d v="2017-08-16T00:00:00"/>
    <x v="0"/>
    <s v="NP-18700"/>
    <s v="Nora Preis"/>
    <x v="0"/>
    <s v="United States"/>
    <s v="San Francisco"/>
    <s v="California"/>
    <n v="94109"/>
    <x v="1"/>
    <s v="OFF-LA-10001613"/>
    <x v="1"/>
    <x v="2"/>
    <s v="Avery File Folder Labels"/>
    <n v="5.76"/>
    <n v="2"/>
    <n v="0"/>
    <n v="2.8224"/>
    <n v="0.49000000000000005"/>
  </r>
  <r>
    <n v="2399"/>
    <s v="CA-2017-169264"/>
    <x v="718"/>
    <d v="2017-08-16T00:00:00"/>
    <x v="0"/>
    <s v="NP-18700"/>
    <s v="Nora Preis"/>
    <x v="0"/>
    <s v="United States"/>
    <s v="San Francisco"/>
    <s v="California"/>
    <n v="94109"/>
    <x v="1"/>
    <s v="OFF-AR-10000246"/>
    <x v="1"/>
    <x v="6"/>
    <s v="Newell 318"/>
    <n v="16.68"/>
    <n v="6"/>
    <n v="0"/>
    <n v="4.3367999999999993"/>
    <n v="0.25999999999999995"/>
  </r>
  <r>
    <n v="2400"/>
    <s v="CA-2017-147361"/>
    <x v="428"/>
    <d v="2017-09-15T00:00:00"/>
    <x v="1"/>
    <s v="SB-20290"/>
    <s v="Sean Braxton"/>
    <x v="1"/>
    <s v="United States"/>
    <s v="Florence"/>
    <s v="South Carolina"/>
    <n v="29501"/>
    <x v="0"/>
    <s v="OFF-ST-10001809"/>
    <x v="1"/>
    <x v="4"/>
    <s v="Fellowes Officeware Wire Shelving"/>
    <n v="628.80999999999995"/>
    <n v="7"/>
    <n v="0"/>
    <n v="12.576199999999986"/>
    <n v="1.999999999999998E-2"/>
  </r>
  <r>
    <n v="2401"/>
    <s v="CA-2017-147361"/>
    <x v="428"/>
    <d v="2017-09-15T00:00:00"/>
    <x v="1"/>
    <s v="SB-20290"/>
    <s v="Sean Braxton"/>
    <x v="1"/>
    <s v="United States"/>
    <s v="Florence"/>
    <s v="South Carolina"/>
    <n v="29501"/>
    <x v="0"/>
    <s v="OFF-ST-10002214"/>
    <x v="1"/>
    <x v="4"/>
    <s v="X-Rack File for Hanging Folders"/>
    <n v="56.449999999999996"/>
    <n v="5"/>
    <n v="0"/>
    <n v="14.676999999999998"/>
    <n v="0.26"/>
  </r>
  <r>
    <n v="2402"/>
    <s v="CA-2017-145877"/>
    <x v="719"/>
    <d v="2017-04-04T00:00:00"/>
    <x v="0"/>
    <s v="AS-10090"/>
    <s v="Adam Shillingsburg"/>
    <x v="0"/>
    <s v="United States"/>
    <s v="Springfield"/>
    <s v="Missouri"/>
    <n v="65807"/>
    <x v="2"/>
    <s v="OFF-ST-10000649"/>
    <x v="1"/>
    <x v="4"/>
    <s v="Hanging Personal Folder File"/>
    <n v="94.199999999999989"/>
    <n v="6"/>
    <n v="0"/>
    <n v="23.550000000000004"/>
    <n v="0.25000000000000006"/>
  </r>
  <r>
    <n v="2403"/>
    <s v="CA-2017-145877"/>
    <x v="719"/>
    <d v="2017-04-04T00:00:00"/>
    <x v="0"/>
    <s v="AS-10090"/>
    <s v="Adam Shillingsburg"/>
    <x v="0"/>
    <s v="United States"/>
    <s v="Springfield"/>
    <s v="Missouri"/>
    <n v="65807"/>
    <x v="2"/>
    <s v="OFF-EN-10001990"/>
    <x v="1"/>
    <x v="12"/>
    <s v="Staple envelope"/>
    <n v="28.4"/>
    <n v="5"/>
    <n v="0"/>
    <n v="13.347999999999997"/>
    <n v="0.46999999999999992"/>
  </r>
  <r>
    <n v="2404"/>
    <s v="US-2016-110170"/>
    <x v="720"/>
    <d v="2016-10-03T00:00:00"/>
    <x v="1"/>
    <s v="HM-14860"/>
    <s v="Harry Marie"/>
    <x v="1"/>
    <s v="United States"/>
    <s v="Huntsville"/>
    <s v="Texas"/>
    <n v="77340"/>
    <x v="2"/>
    <s v="FUR-BO-10000780"/>
    <x v="0"/>
    <x v="0"/>
    <s v="O'Sullivan Plantations 2-Door Library in Landvery Oak"/>
    <n v="956.6647999999999"/>
    <n v="7"/>
    <n v="0.32"/>
    <n v="-225.09759999999991"/>
    <n v="-0.23529411764705876"/>
  </r>
  <r>
    <n v="2405"/>
    <s v="CA-2017-108574"/>
    <x v="566"/>
    <d v="2017-10-11T00:00:00"/>
    <x v="1"/>
    <s v="MG-18145"/>
    <s v="Mike Gockenbach"/>
    <x v="0"/>
    <s v="United States"/>
    <s v="Los Angeles"/>
    <s v="California"/>
    <n v="90045"/>
    <x v="1"/>
    <s v="TEC-AC-10002049"/>
    <x v="2"/>
    <x v="11"/>
    <s v="Logitech G19 Programmable Gaming Keyboard"/>
    <n v="1115.9099999999999"/>
    <n v="9"/>
    <n v="0"/>
    <n v="200.86379999999991"/>
    <n v="0.17999999999999994"/>
  </r>
  <r>
    <n v="2406"/>
    <s v="CA-2017-108574"/>
    <x v="566"/>
    <d v="2017-10-11T00:00:00"/>
    <x v="1"/>
    <s v="MG-18145"/>
    <s v="Mike Gockenbach"/>
    <x v="0"/>
    <s v="United States"/>
    <s v="Los Angeles"/>
    <s v="California"/>
    <n v="90045"/>
    <x v="1"/>
    <s v="TEC-PH-10003555"/>
    <x v="2"/>
    <x v="7"/>
    <s v="Motorola HK250 Universal Bluetooth Headset"/>
    <n v="128.744"/>
    <n v="7"/>
    <n v="0.2"/>
    <n v="-28.967399999999991"/>
    <n v="-0.22499999999999992"/>
  </r>
  <r>
    <n v="2407"/>
    <s v="CA-2017-108574"/>
    <x v="566"/>
    <d v="2017-10-11T00:00:00"/>
    <x v="1"/>
    <s v="MG-18145"/>
    <s v="Mike Gockenbach"/>
    <x v="0"/>
    <s v="United States"/>
    <s v="Los Angeles"/>
    <s v="California"/>
    <n v="90045"/>
    <x v="1"/>
    <s v="TEC-PH-10000702"/>
    <x v="2"/>
    <x v="7"/>
    <s v="Square Credit Card Reader, 4 1/2&quot; x 4 1/2&quot; x 1&quot;, White"/>
    <n v="79.920000000000016"/>
    <n v="10"/>
    <n v="0.2"/>
    <n v="26.972999999999992"/>
    <n v="0.33749999999999986"/>
  </r>
  <r>
    <n v="2408"/>
    <s v="CA-2017-144589"/>
    <x v="176"/>
    <d v="2017-01-25T00:00:00"/>
    <x v="1"/>
    <s v="TM-21010"/>
    <s v="Tamara Manning"/>
    <x v="0"/>
    <s v="United States"/>
    <s v="San Francisco"/>
    <s v="California"/>
    <n v="94122"/>
    <x v="1"/>
    <s v="OFF-AR-10003631"/>
    <x v="1"/>
    <x v="6"/>
    <s v="Staples in misc. colors"/>
    <n v="24.2"/>
    <n v="5"/>
    <n v="0"/>
    <n v="7.9859999999999998"/>
    <n v="0.33"/>
  </r>
  <r>
    <n v="2409"/>
    <s v="CA-2017-144589"/>
    <x v="176"/>
    <d v="2017-01-25T00:00:00"/>
    <x v="1"/>
    <s v="TM-21010"/>
    <s v="Tamara Manning"/>
    <x v="0"/>
    <s v="United States"/>
    <s v="San Francisco"/>
    <s v="California"/>
    <n v="94122"/>
    <x v="1"/>
    <s v="TEC-PH-10003072"/>
    <x v="2"/>
    <x v="7"/>
    <s v="Panasonic KX-TG9541B DECT 6.0 Digital 2-Line Expandable Cordless Phone With Digital Answering System"/>
    <n v="359.97600000000006"/>
    <n v="3"/>
    <n v="0.2"/>
    <n v="130.49130000000002"/>
    <n v="0.36249999999999999"/>
  </r>
  <r>
    <n v="2410"/>
    <s v="CA-2017-155985"/>
    <x v="721"/>
    <d v="2017-03-25T00:00:00"/>
    <x v="2"/>
    <s v="BE-11335"/>
    <s v="Bill Eplett"/>
    <x v="2"/>
    <s v="United States"/>
    <s v="San Francisco"/>
    <s v="California"/>
    <n v="94122"/>
    <x v="1"/>
    <s v="FUR-FU-10000758"/>
    <x v="0"/>
    <x v="5"/>
    <s v="DAX Natural Wood-Tone Poster Frame"/>
    <n v="211.84"/>
    <n v="8"/>
    <n v="0"/>
    <n v="76.262399999999985"/>
    <n v="0.35999999999999993"/>
  </r>
  <r>
    <n v="2411"/>
    <s v="CA-2014-162684"/>
    <x v="601"/>
    <d v="2014-08-06T00:00:00"/>
    <x v="1"/>
    <s v="AS-10630"/>
    <s v="Ann Steele"/>
    <x v="2"/>
    <s v="United States"/>
    <s v="Philadelphia"/>
    <s v="Pennsylvania"/>
    <n v="19120"/>
    <x v="3"/>
    <s v="OFF-FA-10000992"/>
    <x v="1"/>
    <x v="13"/>
    <s v="Acco Clips to Go Binder Clips, 24 Clips in Two Sizes"/>
    <n v="5.68"/>
    <n v="2"/>
    <n v="0.2"/>
    <n v="1.9169999999999998"/>
    <n v="0.33749999999999997"/>
  </r>
  <r>
    <n v="2412"/>
    <s v="CA-2015-142041"/>
    <x v="722"/>
    <d v="2015-06-09T00:00:00"/>
    <x v="0"/>
    <s v="EM-13810"/>
    <s v="Eleni McCrary"/>
    <x v="1"/>
    <s v="United States"/>
    <s v="Los Angeles"/>
    <s v="California"/>
    <n v="90036"/>
    <x v="1"/>
    <s v="OFF-BI-10004187"/>
    <x v="1"/>
    <x v="8"/>
    <s v="3-ring staple pack"/>
    <n v="7.52"/>
    <n v="5"/>
    <n v="0.2"/>
    <n v="2.6319999999999997"/>
    <n v="0.35"/>
  </r>
  <r>
    <n v="2413"/>
    <s v="CA-2014-151295"/>
    <x v="607"/>
    <d v="2014-11-16T00:00:00"/>
    <x v="1"/>
    <s v="JA-15970"/>
    <s v="Joseph Airdo"/>
    <x v="0"/>
    <s v="United States"/>
    <s v="Los Angeles"/>
    <s v="California"/>
    <n v="90045"/>
    <x v="1"/>
    <s v="OFF-PA-10001947"/>
    <x v="1"/>
    <x v="10"/>
    <s v="Xerox 1974"/>
    <n v="11.96"/>
    <n v="2"/>
    <n v="0"/>
    <n v="5.8604000000000003"/>
    <n v="0.49"/>
  </r>
  <r>
    <n v="2414"/>
    <s v="CA-2014-151295"/>
    <x v="607"/>
    <d v="2014-11-16T00:00:00"/>
    <x v="1"/>
    <s v="JA-15970"/>
    <s v="Joseph Airdo"/>
    <x v="0"/>
    <s v="United States"/>
    <s v="Los Angeles"/>
    <s v="California"/>
    <n v="90045"/>
    <x v="1"/>
    <s v="FUR-TA-10002356"/>
    <x v="0"/>
    <x v="3"/>
    <s v="Bevis Boat-Shaped Conference Table"/>
    <n v="629.06400000000008"/>
    <n v="3"/>
    <n v="0.2"/>
    <n v="31.453199999999953"/>
    <n v="4.999999999999992E-2"/>
  </r>
  <r>
    <n v="2415"/>
    <s v="CA-2016-156300"/>
    <x v="723"/>
    <d v="2017-01-02T00:00:00"/>
    <x v="1"/>
    <s v="TB-21595"/>
    <s v="Troy Blackwell"/>
    <x v="0"/>
    <s v="United States"/>
    <s v="Milwaukee"/>
    <s v="Wisconsin"/>
    <n v="53209"/>
    <x v="2"/>
    <s v="FUR-CH-10001714"/>
    <x v="0"/>
    <x v="1"/>
    <s v="Global Leather &amp; Oak Executive Chair, Burgundy"/>
    <n v="754.44999999999993"/>
    <n v="5"/>
    <n v="0"/>
    <n v="60.356000000000023"/>
    <n v="8.0000000000000043E-2"/>
  </r>
  <r>
    <n v="2416"/>
    <s v="CA-2015-146087"/>
    <x v="380"/>
    <d v="2015-07-11T00:00:00"/>
    <x v="1"/>
    <s v="PP-18955"/>
    <s v="Paul Prost"/>
    <x v="2"/>
    <s v="United States"/>
    <s v="Holyoke"/>
    <s v="Massachusetts"/>
    <n v="1040"/>
    <x v="3"/>
    <s v="FUR-BO-10002824"/>
    <x v="0"/>
    <x v="0"/>
    <s v="Bush Mission Pointe Library"/>
    <n v="301.95999999999998"/>
    <n v="2"/>
    <n v="0"/>
    <n v="60.391999999999996"/>
    <n v="0.2"/>
  </r>
  <r>
    <n v="2417"/>
    <s v="CA-2017-168655"/>
    <x v="386"/>
    <d v="2017-10-18T00:00:00"/>
    <x v="1"/>
    <s v="ML-18040"/>
    <s v="Michelle Lonsdale"/>
    <x v="1"/>
    <s v="United States"/>
    <s v="Albuquerque"/>
    <s v="New Mexico"/>
    <n v="87105"/>
    <x v="1"/>
    <s v="TEC-AC-10002842"/>
    <x v="2"/>
    <x v="11"/>
    <s v="WD My Passport Ultra 2TB Portable External Hard Drive"/>
    <n v="595"/>
    <n v="5"/>
    <n v="0"/>
    <n v="95.200000000000031"/>
    <n v="0.16000000000000006"/>
  </r>
  <r>
    <n v="2418"/>
    <s v="CA-2017-168655"/>
    <x v="386"/>
    <d v="2017-10-18T00:00:00"/>
    <x v="1"/>
    <s v="ML-18040"/>
    <s v="Michelle Lonsdale"/>
    <x v="1"/>
    <s v="United States"/>
    <s v="Albuquerque"/>
    <s v="New Mexico"/>
    <n v="87105"/>
    <x v="1"/>
    <s v="OFF-BI-10002082"/>
    <x v="1"/>
    <x v="8"/>
    <s v="GBC Twin Loop Wire Binding Elements"/>
    <n v="79.872000000000014"/>
    <n v="3"/>
    <n v="0.2"/>
    <n v="29.951999999999998"/>
    <n v="0.37499999999999989"/>
  </r>
  <r>
    <n v="2419"/>
    <s v="CA-2016-107202"/>
    <x v="206"/>
    <d v="2016-05-28T00:00:00"/>
    <x v="1"/>
    <s v="LC-16930"/>
    <s v="Linda Cazamias"/>
    <x v="1"/>
    <s v="United States"/>
    <s v="Sparks"/>
    <s v="Nevada"/>
    <n v="89431"/>
    <x v="1"/>
    <s v="TEC-MA-10000112"/>
    <x v="2"/>
    <x v="15"/>
    <s v="Panasonic KX MB2061 Multifunction Printer"/>
    <n v="2396.4"/>
    <n v="10"/>
    <n v="0.2"/>
    <n v="179.73000000000013"/>
    <n v="7.5000000000000053E-2"/>
  </r>
  <r>
    <n v="2420"/>
    <s v="CA-2017-159597"/>
    <x v="45"/>
    <d v="2017-11-14T00:00:00"/>
    <x v="1"/>
    <s v="MC-17590"/>
    <s v="Matt Collister"/>
    <x v="1"/>
    <s v="United States"/>
    <s v="Coachella"/>
    <s v="California"/>
    <n v="92236"/>
    <x v="1"/>
    <s v="OFF-ST-10002289"/>
    <x v="1"/>
    <x v="4"/>
    <s v="Safco Wire Cube Shelving System, For Use as 4 or 5 14&quot; Cubes, Black"/>
    <n v="63.56"/>
    <n v="2"/>
    <n v="0"/>
    <n v="3.1779999999999973"/>
    <n v="4.9999999999999954E-2"/>
  </r>
  <r>
    <n v="2421"/>
    <s v="CA-2017-159597"/>
    <x v="45"/>
    <d v="2017-11-14T00:00:00"/>
    <x v="1"/>
    <s v="MC-17590"/>
    <s v="Matt Collister"/>
    <x v="1"/>
    <s v="United States"/>
    <s v="Coachella"/>
    <s v="California"/>
    <n v="92236"/>
    <x v="1"/>
    <s v="TEC-AC-10004171"/>
    <x v="2"/>
    <x v="11"/>
    <s v="Razer Kraken 7.1 Surround Sound Over Ear USB Gaming Headset"/>
    <n v="99.99"/>
    <n v="1"/>
    <n v="0"/>
    <n v="43.995600000000003"/>
    <n v="0.44000000000000006"/>
  </r>
  <r>
    <n v="2422"/>
    <s v="CA-2016-155551"/>
    <x v="724"/>
    <d v="2016-04-23T00:00:00"/>
    <x v="1"/>
    <s v="CR-12580"/>
    <s v="Clay Rozendal"/>
    <x v="2"/>
    <s v="United States"/>
    <s v="Elmhurst"/>
    <s v="Illinois"/>
    <n v="60126"/>
    <x v="2"/>
    <s v="OFF-ST-10003656"/>
    <x v="1"/>
    <x v="4"/>
    <s v="Safco Industrial Wire Shelving"/>
    <n v="230.376"/>
    <n v="3"/>
    <n v="0.2"/>
    <n v="-48.954900000000002"/>
    <n v="-0.21249999999999999"/>
  </r>
  <r>
    <n v="2423"/>
    <s v="CA-2016-155551"/>
    <x v="724"/>
    <d v="2016-04-23T00:00:00"/>
    <x v="1"/>
    <s v="CR-12580"/>
    <s v="Clay Rozendal"/>
    <x v="2"/>
    <s v="United States"/>
    <s v="Elmhurst"/>
    <s v="Illinois"/>
    <n v="60126"/>
    <x v="2"/>
    <s v="OFF-PA-10001560"/>
    <x v="1"/>
    <x v="10"/>
    <s v="Adams Telephone Message Books, 5 1/4” x 11”"/>
    <n v="9.6640000000000015"/>
    <n v="2"/>
    <n v="0.2"/>
    <n v="3.2615999999999996"/>
    <n v="0.33749999999999991"/>
  </r>
  <r>
    <n v="2424"/>
    <s v="US-2017-147669"/>
    <x v="53"/>
    <d v="2017-12-30T00:00:00"/>
    <x v="1"/>
    <s v="SV-20935"/>
    <s v="Susan Vittorini"/>
    <x v="0"/>
    <s v="United States"/>
    <s v="Fairfield"/>
    <s v="Ohio"/>
    <n v="45014"/>
    <x v="3"/>
    <s v="TEC-AC-10002473"/>
    <x v="2"/>
    <x v="11"/>
    <s v="Maxell 4.7GB DVD-R"/>
    <n v="158.928"/>
    <n v="7"/>
    <n v="0.2"/>
    <n v="41.718599999999995"/>
    <n v="0.26249999999999996"/>
  </r>
  <r>
    <n v="2425"/>
    <s v="US-2017-147669"/>
    <x v="53"/>
    <d v="2017-12-30T00:00:00"/>
    <x v="1"/>
    <s v="SV-20935"/>
    <s v="Susan Vittorini"/>
    <x v="0"/>
    <s v="United States"/>
    <s v="Fairfield"/>
    <s v="Ohio"/>
    <n v="45014"/>
    <x v="3"/>
    <s v="OFF-BI-10000632"/>
    <x v="1"/>
    <x v="8"/>
    <s v="Satellite Sectional Post Binders"/>
    <n v="13.023000000000001"/>
    <n v="1"/>
    <n v="0.7"/>
    <n v="-10.418399999999998"/>
    <n v="-0.79999999999999982"/>
  </r>
  <r>
    <n v="2426"/>
    <s v="US-2017-147669"/>
    <x v="53"/>
    <d v="2017-12-30T00:00:00"/>
    <x v="1"/>
    <s v="SV-20935"/>
    <s v="Susan Vittorini"/>
    <x v="0"/>
    <s v="United States"/>
    <s v="Fairfield"/>
    <s v="Ohio"/>
    <n v="45014"/>
    <x v="3"/>
    <s v="FUR-TA-10002645"/>
    <x v="0"/>
    <x v="3"/>
    <s v="Hon Rectangular Conference Tables"/>
    <n v="273.06"/>
    <n v="2"/>
    <n v="0.4"/>
    <n v="-104.67300000000006"/>
    <n v="-0.38333333333333353"/>
  </r>
  <r>
    <n v="2427"/>
    <s v="US-2017-147669"/>
    <x v="53"/>
    <d v="2017-12-30T00:00:00"/>
    <x v="1"/>
    <s v="SV-20935"/>
    <s v="Susan Vittorini"/>
    <x v="0"/>
    <s v="United States"/>
    <s v="Fairfield"/>
    <s v="Ohio"/>
    <n v="45014"/>
    <x v="3"/>
    <s v="OFF-FA-10002975"/>
    <x v="1"/>
    <x v="13"/>
    <s v="Staples"/>
    <n v="39.311999999999998"/>
    <n v="13"/>
    <n v="0.2"/>
    <n v="12.776399999999999"/>
    <n v="0.32500000000000001"/>
  </r>
  <r>
    <n v="2428"/>
    <s v="CA-2016-169922"/>
    <x v="725"/>
    <d v="2016-06-17T00:00:00"/>
    <x v="1"/>
    <s v="MZ-17515"/>
    <s v="Mary Zewe"/>
    <x v="1"/>
    <s v="United States"/>
    <s v="Arlington"/>
    <s v="Texas"/>
    <n v="76017"/>
    <x v="2"/>
    <s v="OFF-BI-10003784"/>
    <x v="1"/>
    <x v="8"/>
    <s v="Computer Printout Index Tabs"/>
    <n v="1.3439999999999996"/>
    <n v="4"/>
    <n v="0.8"/>
    <n v="-2.1504000000000008"/>
    <n v="-1.600000000000001"/>
  </r>
  <r>
    <n v="2429"/>
    <s v="CA-2016-169922"/>
    <x v="725"/>
    <d v="2016-06-17T00:00:00"/>
    <x v="1"/>
    <s v="MZ-17515"/>
    <s v="Mary Zewe"/>
    <x v="1"/>
    <s v="United States"/>
    <s v="Arlington"/>
    <s v="Texas"/>
    <n v="76017"/>
    <x v="2"/>
    <s v="OFF-BI-10001617"/>
    <x v="1"/>
    <x v="8"/>
    <s v="GBC Wire Binding Combs"/>
    <n v="8.2719999999999985"/>
    <n v="4"/>
    <n v="0.8"/>
    <n v="-13.648800000000001"/>
    <n v="-1.6500000000000006"/>
  </r>
  <r>
    <n v="2430"/>
    <s v="CA-2016-169922"/>
    <x v="725"/>
    <d v="2016-06-17T00:00:00"/>
    <x v="1"/>
    <s v="MZ-17515"/>
    <s v="Mary Zewe"/>
    <x v="1"/>
    <s v="United States"/>
    <s v="Arlington"/>
    <s v="Texas"/>
    <n v="76017"/>
    <x v="2"/>
    <s v="FUR-FU-10004415"/>
    <x v="0"/>
    <x v="5"/>
    <s v="Stacking Tray, Side-Loading, Legal, Smoke"/>
    <n v="12.544000000000002"/>
    <n v="7"/>
    <n v="0.6"/>
    <n v="-9.0944000000000038"/>
    <n v="-0.7250000000000002"/>
  </r>
  <r>
    <n v="2431"/>
    <s v="CA-2017-100748"/>
    <x v="726"/>
    <d v="2017-05-20T00:00:00"/>
    <x v="1"/>
    <s v="RB-19795"/>
    <s v="Ross Baird"/>
    <x v="2"/>
    <s v="United States"/>
    <s v="San Francisco"/>
    <s v="California"/>
    <n v="94110"/>
    <x v="1"/>
    <s v="OFF-LA-10000240"/>
    <x v="1"/>
    <x v="2"/>
    <s v="Self-Adhesive Address Labels for Typewriters by Universal"/>
    <n v="58.48"/>
    <n v="8"/>
    <n v="0"/>
    <n v="27.485599999999998"/>
    <n v="0.47"/>
  </r>
  <r>
    <n v="2432"/>
    <s v="CA-2017-129805"/>
    <x v="116"/>
    <d v="2018-01-02T00:00:00"/>
    <x v="1"/>
    <s v="HM-14860"/>
    <s v="Harry Marie"/>
    <x v="1"/>
    <s v="United States"/>
    <s v="Seattle"/>
    <s v="Washington"/>
    <n v="98103"/>
    <x v="1"/>
    <s v="FUR-FU-10001935"/>
    <x v="0"/>
    <x v="5"/>
    <s v="3M Hangers With Command Adhesive"/>
    <n v="7.4"/>
    <n v="2"/>
    <n v="0"/>
    <n v="3.0340000000000007"/>
    <n v="0.41000000000000009"/>
  </r>
  <r>
    <n v="2433"/>
    <s v="CA-2014-148586"/>
    <x v="727"/>
    <d v="2014-04-01T00:00:00"/>
    <x v="1"/>
    <s v="AZ-10750"/>
    <s v="Annie Zypern"/>
    <x v="0"/>
    <s v="United States"/>
    <s v="New York City"/>
    <s v="New York"/>
    <n v="10009"/>
    <x v="3"/>
    <s v="FUR-CH-10002439"/>
    <x v="0"/>
    <x v="1"/>
    <s v="Iceberg Nesting Folding Chair, 19w x 6d x 43h"/>
    <n v="366.786"/>
    <n v="7"/>
    <n v="0.1"/>
    <n v="65.206400000000002"/>
    <n v="0.17777777777777778"/>
  </r>
  <r>
    <n v="2434"/>
    <s v="US-2017-112613"/>
    <x v="39"/>
    <d v="2017-06-01T00:00:00"/>
    <x v="1"/>
    <s v="JH-15910"/>
    <s v="Jonathan Howell"/>
    <x v="0"/>
    <s v="United States"/>
    <s v="Houston"/>
    <s v="Texas"/>
    <n v="77070"/>
    <x v="2"/>
    <s v="TEC-PH-10001536"/>
    <x v="2"/>
    <x v="7"/>
    <s v="Spigen Samsung Galaxy S5 Case Wallet"/>
    <n v="54.367999999999995"/>
    <n v="4"/>
    <n v="0.2"/>
    <n v="4.0775999999999968"/>
    <n v="7.4999999999999942E-2"/>
  </r>
  <r>
    <n v="2435"/>
    <s v="CA-2015-154746"/>
    <x v="717"/>
    <d v="2015-11-17T00:00:00"/>
    <x v="2"/>
    <s v="PJ-18835"/>
    <s v="Patrick Jones"/>
    <x v="1"/>
    <s v="United States"/>
    <s v="Springfield"/>
    <s v="Virginia"/>
    <n v="22153"/>
    <x v="0"/>
    <s v="OFF-EN-10001532"/>
    <x v="1"/>
    <x v="12"/>
    <s v="Brown Kraft Recycled Envelopes"/>
    <n v="33.96"/>
    <n v="2"/>
    <n v="0"/>
    <n v="16.98"/>
    <n v="0.5"/>
  </r>
  <r>
    <n v="2436"/>
    <s v="CA-2015-154746"/>
    <x v="717"/>
    <d v="2015-11-17T00:00:00"/>
    <x v="2"/>
    <s v="PJ-18835"/>
    <s v="Patrick Jones"/>
    <x v="1"/>
    <s v="United States"/>
    <s v="Springfield"/>
    <s v="Virginia"/>
    <n v="22153"/>
    <x v="0"/>
    <s v="OFF-AP-10003057"/>
    <x v="1"/>
    <x v="9"/>
    <s v="Honeywell Enviracaire Portable HEPA Air Cleaner for 16' x 20' Room"/>
    <n v="826.11"/>
    <n v="3"/>
    <n v="0"/>
    <n v="322.18290000000002"/>
    <n v="0.39"/>
  </r>
  <r>
    <n v="2437"/>
    <s v="CA-2017-140053"/>
    <x v="445"/>
    <d v="2017-07-10T00:00:00"/>
    <x v="1"/>
    <s v="CA-12265"/>
    <s v="Christina Anderson"/>
    <x v="0"/>
    <s v="United States"/>
    <s v="Farmington"/>
    <s v="New Mexico"/>
    <n v="87401"/>
    <x v="1"/>
    <s v="FUR-FU-10003708"/>
    <x v="0"/>
    <x v="5"/>
    <s v="Tenex Traditional Chairmats for Medium Pile Carpet, Standard Lip, 36&quot; x 48&quot;"/>
    <n v="545.85"/>
    <n v="9"/>
    <n v="0"/>
    <n v="114.6285"/>
    <n v="0.21"/>
  </r>
  <r>
    <n v="2438"/>
    <s v="CA-2014-164210"/>
    <x v="728"/>
    <d v="2014-11-20T00:00:00"/>
    <x v="0"/>
    <s v="PW-19240"/>
    <s v="Pierre Wener"/>
    <x v="0"/>
    <s v="United States"/>
    <s v="Louisville"/>
    <s v="Colorado"/>
    <n v="80027"/>
    <x v="1"/>
    <s v="FUR-TA-10000849"/>
    <x v="0"/>
    <x v="3"/>
    <s v="Bevis Rectangular Conference Tables"/>
    <n v="145.97999999999999"/>
    <n v="2"/>
    <n v="0.5"/>
    <n v="-99.266399999999976"/>
    <n v="-0.67999999999999994"/>
  </r>
  <r>
    <n v="2439"/>
    <s v="CA-2014-164210"/>
    <x v="728"/>
    <d v="2014-11-20T00:00:00"/>
    <x v="0"/>
    <s v="PW-19240"/>
    <s v="Pierre Wener"/>
    <x v="0"/>
    <s v="United States"/>
    <s v="Louisville"/>
    <s v="Colorado"/>
    <n v="80027"/>
    <x v="1"/>
    <s v="OFF-PA-10002259"/>
    <x v="1"/>
    <x v="10"/>
    <s v="Geographics Note Cards, Blank, White, 8 1/2&quot; x 11&quot;"/>
    <n v="35.808"/>
    <n v="4"/>
    <n v="0.2"/>
    <n v="12.5328"/>
    <n v="0.35"/>
  </r>
  <r>
    <n v="2440"/>
    <s v="CA-2017-139948"/>
    <x v="729"/>
    <d v="2017-07-22T00:00:00"/>
    <x v="1"/>
    <s v="SW-20455"/>
    <s v="Shaun Weien"/>
    <x v="0"/>
    <s v="United States"/>
    <s v="Tampa"/>
    <s v="Florida"/>
    <n v="33614"/>
    <x v="0"/>
    <s v="FUR-FU-10002597"/>
    <x v="0"/>
    <x v="5"/>
    <s v="C-Line Magnetic Cubicle Keepers, Clear Polypropylene"/>
    <n v="7.9040000000000008"/>
    <n v="2"/>
    <n v="0.2"/>
    <n v="2.1736000000000004"/>
    <n v="0.27500000000000002"/>
  </r>
  <r>
    <n v="2441"/>
    <s v="CA-2016-146934"/>
    <x v="730"/>
    <d v="2016-05-27T00:00:00"/>
    <x v="1"/>
    <s v="AF-10870"/>
    <s v="Art Ferguson"/>
    <x v="0"/>
    <s v="United States"/>
    <s v="Passaic"/>
    <s v="New Jersey"/>
    <n v="7055"/>
    <x v="3"/>
    <s v="TEC-PH-10004614"/>
    <x v="2"/>
    <x v="7"/>
    <s v="AT&amp;T 841000 Phone"/>
    <n v="345"/>
    <n v="5"/>
    <n v="0"/>
    <n v="86.25"/>
    <n v="0.25"/>
  </r>
  <r>
    <n v="2442"/>
    <s v="CA-2016-146934"/>
    <x v="730"/>
    <d v="2016-05-27T00:00:00"/>
    <x v="1"/>
    <s v="AF-10870"/>
    <s v="Art Ferguson"/>
    <x v="0"/>
    <s v="United States"/>
    <s v="Passaic"/>
    <s v="New Jersey"/>
    <n v="7055"/>
    <x v="3"/>
    <s v="FUR-TA-10003748"/>
    <x v="0"/>
    <x v="3"/>
    <s v="Bevis 36 x 72 Conference Tables"/>
    <n v="174.28599999999997"/>
    <n v="2"/>
    <n v="0.3"/>
    <n v="-19.918399999999991"/>
    <n v="-0.11428571428571425"/>
  </r>
  <r>
    <n v="2443"/>
    <s v="CA-2016-146934"/>
    <x v="730"/>
    <d v="2016-05-27T00:00:00"/>
    <x v="1"/>
    <s v="AF-10870"/>
    <s v="Art Ferguson"/>
    <x v="0"/>
    <s v="United States"/>
    <s v="Passaic"/>
    <s v="New Jersey"/>
    <n v="7055"/>
    <x v="3"/>
    <s v="OFF-AP-10003217"/>
    <x v="1"/>
    <x v="9"/>
    <s v="Eureka Sanitaire  Commercial Upright"/>
    <n v="662.84"/>
    <n v="4"/>
    <n v="0"/>
    <n v="172.33840000000004"/>
    <n v="0.26000000000000006"/>
  </r>
  <r>
    <n v="2444"/>
    <s v="CA-2016-146934"/>
    <x v="730"/>
    <d v="2016-05-27T00:00:00"/>
    <x v="1"/>
    <s v="AF-10870"/>
    <s v="Art Ferguson"/>
    <x v="0"/>
    <s v="United States"/>
    <s v="Passaic"/>
    <s v="New Jersey"/>
    <n v="7055"/>
    <x v="3"/>
    <s v="TEC-AC-10002399"/>
    <x v="2"/>
    <x v="11"/>
    <s v="SanDisk Cruzer 32 GB USB Flash Drive"/>
    <n v="95.1"/>
    <n v="5"/>
    <n v="0"/>
    <n v="30.431999999999995"/>
    <n v="0.31999999999999995"/>
  </r>
  <r>
    <n v="2445"/>
    <s v="CA-2016-146934"/>
    <x v="730"/>
    <d v="2016-05-27T00:00:00"/>
    <x v="1"/>
    <s v="AF-10870"/>
    <s v="Art Ferguson"/>
    <x v="0"/>
    <s v="United States"/>
    <s v="Passaic"/>
    <s v="New Jersey"/>
    <n v="7055"/>
    <x v="3"/>
    <s v="OFF-EN-10002973"/>
    <x v="1"/>
    <x v="12"/>
    <s v="Ampad #10 Peel &amp; Seel Holiday Envelopes"/>
    <n v="26.880000000000003"/>
    <n v="6"/>
    <n v="0"/>
    <n v="12.902400000000002"/>
    <n v="0.48000000000000004"/>
  </r>
  <r>
    <n v="2446"/>
    <s v="CA-2016-146934"/>
    <x v="730"/>
    <d v="2016-05-27T00:00:00"/>
    <x v="1"/>
    <s v="AF-10870"/>
    <s v="Art Ferguson"/>
    <x v="0"/>
    <s v="United States"/>
    <s v="Passaic"/>
    <s v="New Jersey"/>
    <n v="7055"/>
    <x v="3"/>
    <s v="TEC-PH-10001336"/>
    <x v="2"/>
    <x v="7"/>
    <s v="Digium D40 VoIP phone"/>
    <n v="257.98"/>
    <n v="2"/>
    <n v="0"/>
    <n v="74.8142"/>
    <n v="0.28999999999999998"/>
  </r>
  <r>
    <n v="2447"/>
    <s v="CA-2015-100573"/>
    <x v="12"/>
    <d v="2015-10-01T00:00:00"/>
    <x v="1"/>
    <s v="AM-10705"/>
    <s v="Anne McFarland"/>
    <x v="0"/>
    <s v="United States"/>
    <s v="Los Angeles"/>
    <s v="California"/>
    <n v="90004"/>
    <x v="1"/>
    <s v="OFF-EN-10000461"/>
    <x v="1"/>
    <x v="12"/>
    <s v="#10- 4 1/8&quot; x 9 1/2&quot; Recycled Envelopes"/>
    <n v="17.48"/>
    <n v="2"/>
    <n v="0"/>
    <n v="8.2156000000000002"/>
    <n v="0.47000000000000003"/>
  </r>
  <r>
    <n v="2448"/>
    <s v="CA-2016-119165"/>
    <x v="731"/>
    <d v="2016-11-06T00:00:00"/>
    <x v="1"/>
    <s v="BD-11320"/>
    <s v="Bill Donatelli"/>
    <x v="0"/>
    <s v="United States"/>
    <s v="Philadelphia"/>
    <s v="Pennsylvania"/>
    <n v="19143"/>
    <x v="3"/>
    <s v="FUR-CH-10000988"/>
    <x v="0"/>
    <x v="1"/>
    <s v="Hon Olson Stacker Stools"/>
    <n v="492.83499999999998"/>
    <n v="5"/>
    <n v="0.3"/>
    <n v="-14.080999999999989"/>
    <n v="-2.857142857142855E-2"/>
  </r>
  <r>
    <n v="2449"/>
    <s v="CA-2015-128027"/>
    <x v="471"/>
    <d v="2015-09-17T00:00:00"/>
    <x v="0"/>
    <s v="CM-12385"/>
    <s v="Christopher Martinez"/>
    <x v="0"/>
    <s v="United States"/>
    <s v="North Charleston"/>
    <s v="South Carolina"/>
    <n v="29406"/>
    <x v="0"/>
    <s v="OFF-ST-10001809"/>
    <x v="1"/>
    <x v="4"/>
    <s v="Fellowes Officeware Wire Shelving"/>
    <n v="269.49"/>
    <n v="3"/>
    <n v="0"/>
    <n v="5.3897999999999939"/>
    <n v="1.9999999999999976E-2"/>
  </r>
  <r>
    <n v="2450"/>
    <s v="CA-2016-140207"/>
    <x v="732"/>
    <d v="2016-11-10T00:00:00"/>
    <x v="1"/>
    <s v="CS-12400"/>
    <s v="Christopher Schild"/>
    <x v="2"/>
    <s v="United States"/>
    <s v="San Jose"/>
    <s v="California"/>
    <n v="95123"/>
    <x v="1"/>
    <s v="OFF-BI-10003963"/>
    <x v="1"/>
    <x v="8"/>
    <s v="Cardinal Holdit Data Disk Pockets"/>
    <n v="29.120000000000005"/>
    <n v="5"/>
    <n v="0.2"/>
    <n v="9.8279999999999959"/>
    <n v="0.3374999999999998"/>
  </r>
  <r>
    <n v="2451"/>
    <s v="CA-2017-140949"/>
    <x v="294"/>
    <d v="2017-03-22T00:00:00"/>
    <x v="0"/>
    <s v="DB-13405"/>
    <s v="Denny Blanton"/>
    <x v="0"/>
    <s v="United States"/>
    <s v="New York City"/>
    <s v="New York"/>
    <n v="10011"/>
    <x v="3"/>
    <s v="OFF-LA-10000081"/>
    <x v="1"/>
    <x v="2"/>
    <s v="Avery 496"/>
    <n v="18.75"/>
    <n v="5"/>
    <n v="0"/>
    <n v="9"/>
    <n v="0.48"/>
  </r>
  <r>
    <n v="2452"/>
    <s v="CA-2017-140949"/>
    <x v="294"/>
    <d v="2017-03-22T00:00:00"/>
    <x v="0"/>
    <s v="DB-13405"/>
    <s v="Denny Blanton"/>
    <x v="0"/>
    <s v="United States"/>
    <s v="New York City"/>
    <s v="New York"/>
    <n v="10011"/>
    <x v="3"/>
    <s v="TEC-PH-10000149"/>
    <x v="2"/>
    <x v="7"/>
    <s v="Cisco SPA525G2 IP Phone - Wireless"/>
    <n v="119.69999999999999"/>
    <n v="6"/>
    <n v="0"/>
    <n v="31.121999999999996"/>
    <n v="0.26"/>
  </r>
  <r>
    <n v="2453"/>
    <s v="CA-2017-140949"/>
    <x v="294"/>
    <d v="2017-03-22T00:00:00"/>
    <x v="0"/>
    <s v="DB-13405"/>
    <s v="Denny Blanton"/>
    <x v="0"/>
    <s v="United States"/>
    <s v="New York City"/>
    <s v="New York"/>
    <n v="10011"/>
    <x v="3"/>
    <s v="OFF-BI-10000605"/>
    <x v="1"/>
    <x v="8"/>
    <s v="Acco Pressboard Covers with Storage Hooks, 9 1/2&quot; x 11&quot;, Executive Red"/>
    <n v="9.1440000000000001"/>
    <n v="3"/>
    <n v="0.2"/>
    <n v="3.0860999999999996"/>
    <n v="0.33749999999999997"/>
  </r>
  <r>
    <n v="2454"/>
    <s v="CA-2017-140949"/>
    <x v="294"/>
    <d v="2017-03-22T00:00:00"/>
    <x v="0"/>
    <s v="DB-13405"/>
    <s v="Denny Blanton"/>
    <x v="0"/>
    <s v="United States"/>
    <s v="New York City"/>
    <s v="New York"/>
    <n v="10011"/>
    <x v="3"/>
    <s v="TEC-AC-10002399"/>
    <x v="2"/>
    <x v="11"/>
    <s v="SanDisk Cruzer 32 GB USB Flash Drive"/>
    <n v="57.06"/>
    <n v="3"/>
    <n v="0"/>
    <n v="18.2592"/>
    <n v="0.32"/>
  </r>
  <r>
    <n v="2455"/>
    <s v="CA-2017-140949"/>
    <x v="294"/>
    <d v="2017-03-22T00:00:00"/>
    <x v="0"/>
    <s v="DB-13405"/>
    <s v="Denny Blanton"/>
    <x v="0"/>
    <s v="United States"/>
    <s v="New York City"/>
    <s v="New York"/>
    <n v="10011"/>
    <x v="3"/>
    <s v="TEC-AC-10003038"/>
    <x v="2"/>
    <x v="11"/>
    <s v="Kingston Digital DataTraveler 16GB USB 2.0"/>
    <n v="71.599999999999994"/>
    <n v="8"/>
    <n v="0"/>
    <n v="13.603999999999992"/>
    <n v="0.18999999999999989"/>
  </r>
  <r>
    <n v="2456"/>
    <s v="CA-2017-140949"/>
    <x v="294"/>
    <d v="2017-03-22T00:00:00"/>
    <x v="0"/>
    <s v="DB-13405"/>
    <s v="Denny Blanton"/>
    <x v="0"/>
    <s v="United States"/>
    <s v="New York City"/>
    <s v="New York"/>
    <n v="10011"/>
    <x v="3"/>
    <s v="OFF-ST-10000344"/>
    <x v="1"/>
    <x v="4"/>
    <s v="Neat Ideas Personal Hanging Folder Files, Black"/>
    <n v="107.44"/>
    <n v="8"/>
    <n v="0"/>
    <n v="27.934399999999997"/>
    <n v="0.25999999999999995"/>
  </r>
  <r>
    <n v="2457"/>
    <s v="CA-2017-140949"/>
    <x v="294"/>
    <d v="2017-03-22T00:00:00"/>
    <x v="0"/>
    <s v="DB-13405"/>
    <s v="Denny Blanton"/>
    <x v="0"/>
    <s v="United States"/>
    <s v="New York City"/>
    <s v="New York"/>
    <n v="10011"/>
    <x v="3"/>
    <s v="OFF-LA-10004093"/>
    <x v="1"/>
    <x v="2"/>
    <s v="Avery 486"/>
    <n v="7.31"/>
    <n v="1"/>
    <n v="0"/>
    <n v="3.4356999999999998"/>
    <n v="0.47"/>
  </r>
  <r>
    <n v="2458"/>
    <s v="CA-2017-140949"/>
    <x v="294"/>
    <d v="2017-03-22T00:00:00"/>
    <x v="0"/>
    <s v="DB-13405"/>
    <s v="Denny Blanton"/>
    <x v="0"/>
    <s v="United States"/>
    <s v="New York City"/>
    <s v="New York"/>
    <n v="10011"/>
    <x v="3"/>
    <s v="OFF-AR-10001683"/>
    <x v="1"/>
    <x v="6"/>
    <s v="Lumber Crayons"/>
    <n v="59.099999999999994"/>
    <n v="6"/>
    <n v="0"/>
    <n v="22.458000000000002"/>
    <n v="0.38000000000000006"/>
  </r>
  <r>
    <n v="2459"/>
    <s v="CA-2017-140949"/>
    <x v="294"/>
    <d v="2017-03-22T00:00:00"/>
    <x v="0"/>
    <s v="DB-13405"/>
    <s v="Denny Blanton"/>
    <x v="0"/>
    <s v="United States"/>
    <s v="New York City"/>
    <s v="New York"/>
    <n v="10011"/>
    <x v="3"/>
    <s v="OFF-ST-10003455"/>
    <x v="1"/>
    <x v="4"/>
    <s v="Tenex File Box, Personal Filing Tote with Lid, Black"/>
    <n v="46.53"/>
    <n v="3"/>
    <n v="0"/>
    <n v="12.097800000000001"/>
    <n v="0.26"/>
  </r>
  <r>
    <n v="2460"/>
    <s v="CA-2017-138548"/>
    <x v="733"/>
    <d v="2017-08-21T00:00:00"/>
    <x v="1"/>
    <s v="JG-15160"/>
    <s v="James Galang"/>
    <x v="0"/>
    <s v="United States"/>
    <s v="Plainfield"/>
    <s v="New Jersey"/>
    <n v="7060"/>
    <x v="3"/>
    <s v="OFF-AP-10002578"/>
    <x v="1"/>
    <x v="9"/>
    <s v="Fellowes Premier Superior Surge Suppressor, 10-Outlet, With Phone and Remote"/>
    <n v="97.84"/>
    <n v="2"/>
    <n v="0"/>
    <n v="25.438400000000001"/>
    <n v="0.26"/>
  </r>
  <r>
    <n v="2461"/>
    <s v="CA-2015-142419"/>
    <x v="655"/>
    <d v="2015-07-13T00:00:00"/>
    <x v="0"/>
    <s v="SC-20380"/>
    <s v="Shahid Collister"/>
    <x v="0"/>
    <s v="United States"/>
    <s v="Seattle"/>
    <s v="Washington"/>
    <n v="98115"/>
    <x v="1"/>
    <s v="OFF-PA-10001763"/>
    <x v="1"/>
    <x v="10"/>
    <s v="Xerox 1896"/>
    <n v="29.97"/>
    <n v="3"/>
    <n v="0"/>
    <n v="13.486499999999999"/>
    <n v="0.45"/>
  </r>
  <r>
    <n v="2462"/>
    <s v="CA-2015-142419"/>
    <x v="655"/>
    <d v="2015-07-13T00:00:00"/>
    <x v="0"/>
    <s v="SC-20380"/>
    <s v="Shahid Collister"/>
    <x v="0"/>
    <s v="United States"/>
    <s v="Seattle"/>
    <s v="Washington"/>
    <n v="98115"/>
    <x v="1"/>
    <s v="OFF-BI-10001597"/>
    <x v="1"/>
    <x v="8"/>
    <s v="Wilson Jones Ledger-Size, Piano-Hinge Binder, 2&quot;, Blue"/>
    <n v="98.352000000000004"/>
    <n v="3"/>
    <n v="0.2"/>
    <n v="34.423199999999987"/>
    <n v="0.34999999999999987"/>
  </r>
  <r>
    <n v="2463"/>
    <s v="CA-2017-148691"/>
    <x v="734"/>
    <d v="2017-12-09T00:00:00"/>
    <x v="1"/>
    <s v="CS-12460"/>
    <s v="Chuck Sachs"/>
    <x v="0"/>
    <s v="United States"/>
    <s v="New York City"/>
    <s v="New York"/>
    <n v="10009"/>
    <x v="3"/>
    <s v="OFF-BI-10001524"/>
    <x v="1"/>
    <x v="8"/>
    <s v="GBC Premium Transparent Covers with Diagonal Lined Pattern"/>
    <n v="83.920000000000016"/>
    <n v="5"/>
    <n v="0.2"/>
    <n v="29.371999999999993"/>
    <n v="0.34999999999999987"/>
  </r>
  <r>
    <n v="2464"/>
    <s v="CA-2017-148691"/>
    <x v="734"/>
    <d v="2017-12-09T00:00:00"/>
    <x v="1"/>
    <s v="CS-12460"/>
    <s v="Chuck Sachs"/>
    <x v="0"/>
    <s v="United States"/>
    <s v="New York City"/>
    <s v="New York"/>
    <n v="10009"/>
    <x v="3"/>
    <s v="OFF-BI-10001553"/>
    <x v="1"/>
    <x v="8"/>
    <s v="SpineVue Locking Slant-D Ring Binders by Cardinal"/>
    <n v="14.624000000000002"/>
    <n v="2"/>
    <n v="0.2"/>
    <n v="5.1183999999999994"/>
    <n v="0.34999999999999992"/>
  </r>
  <r>
    <n v="2465"/>
    <s v="CA-2017-148691"/>
    <x v="734"/>
    <d v="2017-12-09T00:00:00"/>
    <x v="1"/>
    <s v="CS-12460"/>
    <s v="Chuck Sachs"/>
    <x v="0"/>
    <s v="United States"/>
    <s v="New York City"/>
    <s v="New York"/>
    <n v="10009"/>
    <x v="3"/>
    <s v="TEC-PH-10000576"/>
    <x v="2"/>
    <x v="7"/>
    <s v="AT&amp;T 1080 Corded phone"/>
    <n v="136.99"/>
    <n v="1"/>
    <n v="0"/>
    <n v="36.987300000000005"/>
    <n v="0.27"/>
  </r>
  <r>
    <n v="2466"/>
    <s v="CA-2017-148691"/>
    <x v="734"/>
    <d v="2017-12-09T00:00:00"/>
    <x v="1"/>
    <s v="CS-12460"/>
    <s v="Chuck Sachs"/>
    <x v="0"/>
    <s v="United States"/>
    <s v="New York City"/>
    <s v="New York"/>
    <n v="10009"/>
    <x v="3"/>
    <s v="OFF-LA-10001317"/>
    <x v="1"/>
    <x v="2"/>
    <s v="Avery 520"/>
    <n v="3.15"/>
    <n v="1"/>
    <n v="0"/>
    <n v="1.512"/>
    <n v="0.48000000000000004"/>
  </r>
  <r>
    <n v="2467"/>
    <s v="CA-2017-128755"/>
    <x v="464"/>
    <d v="2017-05-08T00:00:00"/>
    <x v="1"/>
    <s v="MK-18160"/>
    <s v="Mike Kennedy"/>
    <x v="0"/>
    <s v="United States"/>
    <s v="Newport News"/>
    <s v="Virginia"/>
    <n v="23602"/>
    <x v="0"/>
    <s v="OFF-PA-10000726"/>
    <x v="1"/>
    <x v="10"/>
    <s v="Black Print Carbonless Snap-Off Rapid Letter, 8 1/2&quot; x 7&quot;"/>
    <n v="9.11"/>
    <n v="1"/>
    <n v="0"/>
    <n v="4.099499999999999"/>
    <n v="0.4499999999999999"/>
  </r>
  <r>
    <n v="2468"/>
    <s v="CA-2017-128755"/>
    <x v="464"/>
    <d v="2017-05-08T00:00:00"/>
    <x v="1"/>
    <s v="MK-18160"/>
    <s v="Mike Kennedy"/>
    <x v="0"/>
    <s v="United States"/>
    <s v="Newport News"/>
    <s v="Virginia"/>
    <n v="23602"/>
    <x v="0"/>
    <s v="OFF-ST-10003306"/>
    <x v="1"/>
    <x v="4"/>
    <s v="Letter Size Cart"/>
    <n v="571.44000000000005"/>
    <n v="4"/>
    <n v="0"/>
    <n v="165.71759999999995"/>
    <n v="0.28999999999999987"/>
  </r>
  <r>
    <n v="2469"/>
    <s v="CA-2017-128755"/>
    <x v="464"/>
    <d v="2017-05-08T00:00:00"/>
    <x v="1"/>
    <s v="MK-18160"/>
    <s v="Mike Kennedy"/>
    <x v="0"/>
    <s v="United States"/>
    <s v="Newport News"/>
    <s v="Virginia"/>
    <n v="23602"/>
    <x v="0"/>
    <s v="OFF-PA-10004983"/>
    <x v="1"/>
    <x v="10"/>
    <s v="Xerox 23"/>
    <n v="32.400000000000006"/>
    <n v="5"/>
    <n v="0"/>
    <n v="15.552000000000001"/>
    <n v="0.48"/>
  </r>
  <r>
    <n v="2470"/>
    <s v="CA-2017-128755"/>
    <x v="464"/>
    <d v="2017-05-08T00:00:00"/>
    <x v="1"/>
    <s v="MK-18160"/>
    <s v="Mike Kennedy"/>
    <x v="0"/>
    <s v="United States"/>
    <s v="Newport News"/>
    <s v="Virginia"/>
    <n v="23602"/>
    <x v="0"/>
    <s v="OFF-ST-10001291"/>
    <x v="1"/>
    <x v="4"/>
    <s v="Tenex Personal Self-Stacking Standard File Box, Black/Gray"/>
    <n v="16.91"/>
    <n v="1"/>
    <n v="0"/>
    <n v="4.5656999999999996"/>
    <n v="0.26999999999999996"/>
  </r>
  <r>
    <n v="2471"/>
    <s v="US-2016-135923"/>
    <x v="115"/>
    <d v="2016-01-28T00:00:00"/>
    <x v="1"/>
    <s v="CM-11935"/>
    <s v="Carlos Meador"/>
    <x v="0"/>
    <s v="United States"/>
    <s v="Fayetteville"/>
    <s v="North Carolina"/>
    <n v="28314"/>
    <x v="0"/>
    <s v="FUR-FU-10002107"/>
    <x v="0"/>
    <x v="5"/>
    <s v="Eldon Pizzaz Desk Accessories"/>
    <n v="14.272"/>
    <n v="8"/>
    <n v="0.2"/>
    <n v="4.281600000000001"/>
    <n v="0.30000000000000004"/>
  </r>
  <r>
    <n v="2472"/>
    <s v="US-2016-135923"/>
    <x v="115"/>
    <d v="2016-01-28T00:00:00"/>
    <x v="1"/>
    <s v="CM-11935"/>
    <s v="Carlos Meador"/>
    <x v="0"/>
    <s v="United States"/>
    <s v="Fayetteville"/>
    <s v="North Carolina"/>
    <n v="28314"/>
    <x v="0"/>
    <s v="FUR-BO-10002213"/>
    <x v="0"/>
    <x v="0"/>
    <s v="Sauder Forest Hills Library, Woodland Oak Finish"/>
    <n v="451.13599999999997"/>
    <n v="4"/>
    <n v="0.2"/>
    <n v="-67.670399999999972"/>
    <n v="-0.14999999999999994"/>
  </r>
  <r>
    <n v="2473"/>
    <s v="US-2016-135923"/>
    <x v="115"/>
    <d v="2016-01-28T00:00:00"/>
    <x v="1"/>
    <s v="CM-11935"/>
    <s v="Carlos Meador"/>
    <x v="0"/>
    <s v="United States"/>
    <s v="Fayetteville"/>
    <s v="North Carolina"/>
    <n v="28314"/>
    <x v="0"/>
    <s v="OFF-AP-10000692"/>
    <x v="1"/>
    <x v="9"/>
    <s v="Fellowes Mighty 8 Compact Surge Protector"/>
    <n v="64.864000000000004"/>
    <n v="4"/>
    <n v="0.2"/>
    <n v="6.4864000000000033"/>
    <n v="0.10000000000000005"/>
  </r>
  <r>
    <n v="2474"/>
    <s v="CA-2016-114972"/>
    <x v="54"/>
    <d v="2016-11-06T00:00:00"/>
    <x v="2"/>
    <s v="PF-19225"/>
    <s v="Phillip Flathmann"/>
    <x v="0"/>
    <s v="United States"/>
    <s v="Los Angeles"/>
    <s v="California"/>
    <n v="90032"/>
    <x v="1"/>
    <s v="FUR-CH-10001190"/>
    <x v="0"/>
    <x v="1"/>
    <s v="Global Deluxe High-Back Office Chair in Storm"/>
    <n v="217.58400000000003"/>
    <n v="2"/>
    <n v="0.2"/>
    <n v="-29.917800000000021"/>
    <n v="-0.13750000000000007"/>
  </r>
  <r>
    <n v="2475"/>
    <s v="CA-2016-114972"/>
    <x v="54"/>
    <d v="2016-11-06T00:00:00"/>
    <x v="2"/>
    <s v="PF-19225"/>
    <s v="Phillip Flathmann"/>
    <x v="0"/>
    <s v="United States"/>
    <s v="Los Angeles"/>
    <s v="California"/>
    <n v="90032"/>
    <x v="1"/>
    <s v="TEC-AC-10000682"/>
    <x v="2"/>
    <x v="11"/>
    <s v="Kensington K72356US Mouse-in-a-Box USB Desktop Mouse"/>
    <n v="82.95"/>
    <n v="5"/>
    <n v="0"/>
    <n v="29.032499999999999"/>
    <n v="0.35"/>
  </r>
  <r>
    <n v="2476"/>
    <s v="CA-2016-114972"/>
    <x v="54"/>
    <d v="2016-11-06T00:00:00"/>
    <x v="2"/>
    <s v="PF-19225"/>
    <s v="Phillip Flathmann"/>
    <x v="0"/>
    <s v="United States"/>
    <s v="Los Angeles"/>
    <s v="California"/>
    <n v="90032"/>
    <x v="1"/>
    <s v="OFF-LA-10004545"/>
    <x v="1"/>
    <x v="2"/>
    <s v="Avery 50"/>
    <n v="87.71"/>
    <n v="7"/>
    <n v="0"/>
    <n v="41.223699999999994"/>
    <n v="0.47"/>
  </r>
  <r>
    <n v="2477"/>
    <s v="CA-2016-114972"/>
    <x v="54"/>
    <d v="2016-11-06T00:00:00"/>
    <x v="2"/>
    <s v="PF-19225"/>
    <s v="Phillip Flathmann"/>
    <x v="0"/>
    <s v="United States"/>
    <s v="Los Angeles"/>
    <s v="California"/>
    <n v="90032"/>
    <x v="1"/>
    <s v="OFF-AP-10003057"/>
    <x v="1"/>
    <x v="9"/>
    <s v="Honeywell Enviracaire Portable HEPA Air Cleaner for 16' x 20' Room"/>
    <n v="1101.48"/>
    <n v="4"/>
    <n v="0"/>
    <n v="429.57720000000006"/>
    <n v="0.39000000000000007"/>
  </r>
  <r>
    <n v="2478"/>
    <s v="CA-2017-102750"/>
    <x v="507"/>
    <d v="2017-09-08T00:00:00"/>
    <x v="0"/>
    <s v="GM-14695"/>
    <s v="Greg Maxwell"/>
    <x v="1"/>
    <s v="United States"/>
    <s v="Los Angeles"/>
    <s v="California"/>
    <n v="90036"/>
    <x v="1"/>
    <s v="FUR-TA-10000198"/>
    <x v="0"/>
    <x v="3"/>
    <s v="Chromcraft Bull-Nose Wood Oval Conference Tables &amp; Bases"/>
    <n v="1322.3520000000001"/>
    <n v="3"/>
    <n v="0.2"/>
    <n v="-99.176400000000001"/>
    <n v="-7.4999999999999997E-2"/>
  </r>
  <r>
    <n v="2479"/>
    <s v="CA-2014-145212"/>
    <x v="103"/>
    <d v="2014-09-19T00:00:00"/>
    <x v="1"/>
    <s v="DC-12850"/>
    <s v="Dan Campbell"/>
    <x v="0"/>
    <s v="United States"/>
    <s v="New York City"/>
    <s v="New York"/>
    <n v="10011"/>
    <x v="3"/>
    <s v="OFF-AR-10002833"/>
    <x v="1"/>
    <x v="6"/>
    <s v="Newell 322"/>
    <n v="5.46"/>
    <n v="3"/>
    <n v="0"/>
    <n v="1.4742000000000002"/>
    <n v="0.27"/>
  </r>
  <r>
    <n v="2480"/>
    <s v="CA-2017-141992"/>
    <x v="249"/>
    <d v="2017-06-25T00:00:00"/>
    <x v="1"/>
    <s v="FO-14305"/>
    <s v="Frank Olsen"/>
    <x v="0"/>
    <s v="United States"/>
    <s v="Dallas"/>
    <s v="Texas"/>
    <n v="75220"/>
    <x v="2"/>
    <s v="OFF-SU-10002557"/>
    <x v="1"/>
    <x v="14"/>
    <s v="Fiskars Spring-Action Scissors"/>
    <n v="11.184000000000001"/>
    <n v="1"/>
    <n v="0.2"/>
    <n v="0.83879999999999999"/>
    <n v="7.4999999999999997E-2"/>
  </r>
  <r>
    <n v="2481"/>
    <s v="CA-2017-141992"/>
    <x v="249"/>
    <d v="2017-06-25T00:00:00"/>
    <x v="1"/>
    <s v="FO-14305"/>
    <s v="Frank Olsen"/>
    <x v="0"/>
    <s v="United States"/>
    <s v="Dallas"/>
    <s v="Texas"/>
    <n v="75220"/>
    <x v="2"/>
    <s v="OFF-ST-10003656"/>
    <x v="1"/>
    <x v="4"/>
    <s v="Safco Industrial Wire Shelving"/>
    <n v="153.584"/>
    <n v="2"/>
    <n v="0.2"/>
    <n v="-32.636600000000001"/>
    <n v="-0.21249999999999999"/>
  </r>
  <r>
    <n v="2482"/>
    <s v="CA-2017-147956"/>
    <x v="165"/>
    <d v="2017-12-31T00:00:00"/>
    <x v="1"/>
    <s v="AH-10210"/>
    <s v="Alan Hwang"/>
    <x v="0"/>
    <s v="United States"/>
    <s v="Seattle"/>
    <s v="Washington"/>
    <n v="98105"/>
    <x v="1"/>
    <s v="OFF-ST-10001097"/>
    <x v="1"/>
    <x v="4"/>
    <s v="Office Impressions Heavy Duty Welded Shelving &amp; Multimedia Storage Drawers"/>
    <n v="1003.6200000000001"/>
    <n v="6"/>
    <n v="0"/>
    <n v="0"/>
    <n v="0"/>
  </r>
  <r>
    <n v="2483"/>
    <s v="CA-2017-126067"/>
    <x v="735"/>
    <d v="2017-09-03T00:00:00"/>
    <x v="1"/>
    <s v="KN-16705"/>
    <s v="Kristina Nunn"/>
    <x v="2"/>
    <s v="United States"/>
    <s v="Seattle"/>
    <s v="Washington"/>
    <n v="98105"/>
    <x v="1"/>
    <s v="TEC-PH-10000912"/>
    <x v="2"/>
    <x v="7"/>
    <s v="Anker 24W Portable Micro USB Car Charger"/>
    <n v="35.167999999999999"/>
    <n v="4"/>
    <n v="0.2"/>
    <n v="11.429599999999999"/>
    <n v="0.32499999999999996"/>
  </r>
  <r>
    <n v="2484"/>
    <s v="CA-2017-126067"/>
    <x v="735"/>
    <d v="2017-09-03T00:00:00"/>
    <x v="1"/>
    <s v="KN-16705"/>
    <s v="Kristina Nunn"/>
    <x v="2"/>
    <s v="United States"/>
    <s v="Seattle"/>
    <s v="Washington"/>
    <n v="98105"/>
    <x v="1"/>
    <s v="FUR-TA-10000617"/>
    <x v="0"/>
    <x v="3"/>
    <s v="Hon Practical Foundations 30 x 60 Training Table, Light Gray/Charcoal"/>
    <n v="1137.75"/>
    <n v="5"/>
    <n v="0"/>
    <n v="250.30500000000004"/>
    <n v="0.22000000000000003"/>
  </r>
  <r>
    <n v="2485"/>
    <s v="CA-2017-126067"/>
    <x v="735"/>
    <d v="2017-09-03T00:00:00"/>
    <x v="1"/>
    <s v="KN-16705"/>
    <s v="Kristina Nunn"/>
    <x v="2"/>
    <s v="United States"/>
    <s v="Seattle"/>
    <s v="Washington"/>
    <n v="98105"/>
    <x v="1"/>
    <s v="OFF-BI-10001658"/>
    <x v="1"/>
    <x v="8"/>
    <s v="GBC Standard Therm-A-Bind Covers"/>
    <n v="99.680000000000021"/>
    <n v="5"/>
    <n v="0.2"/>
    <n v="32.396000000000001"/>
    <n v="0.32499999999999996"/>
  </r>
  <r>
    <n v="2486"/>
    <s v="CA-2017-126067"/>
    <x v="735"/>
    <d v="2017-09-03T00:00:00"/>
    <x v="1"/>
    <s v="KN-16705"/>
    <s v="Kristina Nunn"/>
    <x v="2"/>
    <s v="United States"/>
    <s v="Seattle"/>
    <s v="Washington"/>
    <n v="98105"/>
    <x v="1"/>
    <s v="OFF-AR-10003856"/>
    <x v="1"/>
    <x v="6"/>
    <s v="Newell 344"/>
    <n v="5.56"/>
    <n v="2"/>
    <n v="0"/>
    <n v="1.4455999999999998"/>
    <n v="0.25999999999999995"/>
  </r>
  <r>
    <n v="2487"/>
    <s v="CA-2015-104514"/>
    <x v="98"/>
    <d v="2015-01-04T00:00:00"/>
    <x v="0"/>
    <s v="CB-12535"/>
    <s v="Claudia Bergmann"/>
    <x v="1"/>
    <s v="United States"/>
    <s v="Newark"/>
    <s v="Delaware"/>
    <n v="19711"/>
    <x v="3"/>
    <s v="OFF-ST-10001837"/>
    <x v="1"/>
    <x v="4"/>
    <s v="SAFCO Mobile Desk Side File, Wire Frame"/>
    <n v="85.52"/>
    <n v="2"/>
    <n v="0"/>
    <n v="22.235199999999999"/>
    <n v="0.26"/>
  </r>
  <r>
    <n v="2488"/>
    <s v="CA-2015-104514"/>
    <x v="98"/>
    <d v="2015-01-04T00:00:00"/>
    <x v="0"/>
    <s v="CB-12535"/>
    <s v="Claudia Bergmann"/>
    <x v="1"/>
    <s v="United States"/>
    <s v="Newark"/>
    <s v="Delaware"/>
    <n v="19711"/>
    <x v="3"/>
    <s v="OFF-AR-10001473"/>
    <x v="1"/>
    <x v="6"/>
    <s v="Newell 313"/>
    <n v="9.84"/>
    <n v="3"/>
    <n v="0"/>
    <n v="2.6568000000000005"/>
    <n v="0.27000000000000007"/>
  </r>
  <r>
    <n v="2489"/>
    <s v="CA-2015-104514"/>
    <x v="98"/>
    <d v="2015-01-04T00:00:00"/>
    <x v="0"/>
    <s v="CB-12535"/>
    <s v="Claudia Bergmann"/>
    <x v="1"/>
    <s v="United States"/>
    <s v="Newark"/>
    <s v="Delaware"/>
    <n v="19711"/>
    <x v="3"/>
    <s v="OFF-PA-10004285"/>
    <x v="1"/>
    <x v="10"/>
    <s v="Xerox 1959"/>
    <n v="20.04"/>
    <n v="3"/>
    <n v="0"/>
    <n v="9.6191999999999993"/>
    <n v="0.48"/>
  </r>
  <r>
    <n v="2490"/>
    <s v="CA-2015-141040"/>
    <x v="330"/>
    <d v="2015-10-13T00:00:00"/>
    <x v="0"/>
    <s v="TB-21250"/>
    <s v="Tim Brockman"/>
    <x v="0"/>
    <s v="United States"/>
    <s v="New York City"/>
    <s v="New York"/>
    <n v="10024"/>
    <x v="3"/>
    <s v="TEC-PH-10001835"/>
    <x v="2"/>
    <x v="7"/>
    <s v="Jawbone JAMBOX Wireless Bluetooth Speaker"/>
    <n v="631.96"/>
    <n v="4"/>
    <n v="0"/>
    <n v="303.3408"/>
    <n v="0.48"/>
  </r>
  <r>
    <n v="2491"/>
    <s v="CA-2015-141040"/>
    <x v="330"/>
    <d v="2015-10-13T00:00:00"/>
    <x v="0"/>
    <s v="TB-21250"/>
    <s v="Tim Brockman"/>
    <x v="0"/>
    <s v="United States"/>
    <s v="New York City"/>
    <s v="New York"/>
    <n v="10024"/>
    <x v="3"/>
    <s v="OFF-PA-10002245"/>
    <x v="1"/>
    <x v="10"/>
    <s v="Xerox 1895"/>
    <n v="23.92"/>
    <n v="4"/>
    <n v="0"/>
    <n v="10.763999999999999"/>
    <n v="0.44999999999999996"/>
  </r>
  <r>
    <n v="2492"/>
    <s v="CA-2014-113579"/>
    <x v="736"/>
    <d v="2014-12-15T00:00:00"/>
    <x v="0"/>
    <s v="KD-16345"/>
    <s v="Katherine Ducich"/>
    <x v="0"/>
    <s v="United States"/>
    <s v="Los Angeles"/>
    <s v="California"/>
    <n v="90049"/>
    <x v="1"/>
    <s v="OFF-PA-10001457"/>
    <x v="1"/>
    <x v="10"/>
    <s v="White GlueTop Scratch Pads"/>
    <n v="90.24"/>
    <n v="6"/>
    <n v="0"/>
    <n v="41.51039999999999"/>
    <n v="0.45999999999999991"/>
  </r>
  <r>
    <n v="2493"/>
    <s v="CA-2014-144624"/>
    <x v="84"/>
    <d v="2014-11-23T00:00:00"/>
    <x v="1"/>
    <s v="JM-15865"/>
    <s v="John Murray"/>
    <x v="0"/>
    <s v="United States"/>
    <s v="Jamestown"/>
    <s v="New York"/>
    <n v="14701"/>
    <x v="3"/>
    <s v="TEC-PH-10002885"/>
    <x v="2"/>
    <x v="7"/>
    <s v="Apple iPhone 5"/>
    <n v="4548.8100000000004"/>
    <n v="7"/>
    <n v="0"/>
    <n v="1228.1787000000004"/>
    <n v="0.27000000000000007"/>
  </r>
  <r>
    <n v="2494"/>
    <s v="CA-2016-146206"/>
    <x v="545"/>
    <d v="2016-09-14T00:00:00"/>
    <x v="0"/>
    <s v="KT-16480"/>
    <s v="Kean Thornton"/>
    <x v="0"/>
    <s v="United States"/>
    <s v="Houston"/>
    <s v="Texas"/>
    <n v="77095"/>
    <x v="2"/>
    <s v="FUR-TA-10004086"/>
    <x v="0"/>
    <x v="3"/>
    <s v="KI Adjustable-Height Table"/>
    <n v="300.93"/>
    <n v="5"/>
    <n v="0.3"/>
    <n v="-34.39200000000001"/>
    <n v="-0.11428571428571431"/>
  </r>
  <r>
    <n v="2495"/>
    <s v="CA-2016-146206"/>
    <x v="545"/>
    <d v="2016-09-14T00:00:00"/>
    <x v="0"/>
    <s v="KT-16480"/>
    <s v="Kean Thornton"/>
    <x v="0"/>
    <s v="United States"/>
    <s v="Houston"/>
    <s v="Texas"/>
    <n v="77095"/>
    <x v="2"/>
    <s v="TEC-PH-10000895"/>
    <x v="2"/>
    <x v="7"/>
    <s v="Polycom VVX 310 VoIP phone"/>
    <n v="719.96"/>
    <n v="5"/>
    <n v="0.2"/>
    <n v="53.997000000000043"/>
    <n v="7.5000000000000053E-2"/>
  </r>
  <r>
    <n v="2496"/>
    <s v="CA-2014-136644"/>
    <x v="737"/>
    <d v="2014-06-22T00:00:00"/>
    <x v="1"/>
    <s v="SC-20575"/>
    <s v="Sonia Cooley"/>
    <x v="0"/>
    <s v="United States"/>
    <s v="Mishawaka"/>
    <s v="Indiana"/>
    <n v="46544"/>
    <x v="2"/>
    <s v="FUR-CH-10000225"/>
    <x v="0"/>
    <x v="1"/>
    <s v="Global Geo Office Task Chair, Gray"/>
    <n v="647.84"/>
    <n v="8"/>
    <n v="0"/>
    <n v="32.391999999999939"/>
    <n v="4.9999999999999906E-2"/>
  </r>
  <r>
    <n v="2497"/>
    <s v="CA-2015-122371"/>
    <x v="120"/>
    <d v="2015-10-01T00:00:00"/>
    <x v="1"/>
    <s v="BS-11800"/>
    <s v="Bryan Spruell"/>
    <x v="2"/>
    <s v="United States"/>
    <s v="San Diego"/>
    <s v="California"/>
    <n v="92037"/>
    <x v="1"/>
    <s v="OFF-ST-10002370"/>
    <x v="1"/>
    <x v="4"/>
    <s v="Sortfiler Multipurpose Personal File Organizer, Black"/>
    <n v="64.17"/>
    <n v="3"/>
    <n v="0"/>
    <n v="18.609299999999998"/>
    <n v="0.28999999999999998"/>
  </r>
  <r>
    <n v="2498"/>
    <s v="CA-2015-122371"/>
    <x v="120"/>
    <d v="2015-10-01T00:00:00"/>
    <x v="1"/>
    <s v="BS-11800"/>
    <s v="Bryan Spruell"/>
    <x v="2"/>
    <s v="United States"/>
    <s v="San Diego"/>
    <s v="California"/>
    <n v="92037"/>
    <x v="1"/>
    <s v="OFF-EN-10000056"/>
    <x v="1"/>
    <x v="12"/>
    <s v="Cameo Buff Policy Envelopes"/>
    <n v="124.46"/>
    <n v="2"/>
    <n v="0"/>
    <n v="58.496199999999988"/>
    <n v="0.46999999999999992"/>
  </r>
  <r>
    <n v="2499"/>
    <s v="CA-2016-126935"/>
    <x v="288"/>
    <d v="2016-05-24T00:00:00"/>
    <x v="1"/>
    <s v="BT-11395"/>
    <s v="Bill Tyler"/>
    <x v="1"/>
    <s v="United States"/>
    <s v="San Francisco"/>
    <s v="California"/>
    <n v="94109"/>
    <x v="1"/>
    <s v="OFF-BI-10004817"/>
    <x v="1"/>
    <x v="8"/>
    <s v="GBC Personal VeloBind Strips"/>
    <n v="9.5840000000000014"/>
    <n v="1"/>
    <n v="0.2"/>
    <n v="3.3543999999999996"/>
    <n v="0.34999999999999992"/>
  </r>
  <r>
    <n v="2500"/>
    <s v="US-2017-133781"/>
    <x v="738"/>
    <d v="2017-06-23T00:00:00"/>
    <x v="2"/>
    <s v="DC-12850"/>
    <s v="Dan Campbell"/>
    <x v="0"/>
    <s v="United States"/>
    <s v="Miami"/>
    <s v="Florida"/>
    <n v="33178"/>
    <x v="0"/>
    <s v="OFF-EN-10004483"/>
    <x v="1"/>
    <x v="12"/>
    <s v="#10 White Business Envelopes,4 1/8 x 9 1/2"/>
    <n v="37.608000000000004"/>
    <n v="3"/>
    <n v="0.2"/>
    <n v="12.692699999999995"/>
    <n v="0.33749999999999986"/>
  </r>
  <r>
    <n v="2501"/>
    <s v="CA-2017-131618"/>
    <x v="46"/>
    <d v="2017-06-20T00:00:00"/>
    <x v="2"/>
    <s v="LS-17200"/>
    <s v="Luke Schmidt"/>
    <x v="1"/>
    <s v="United States"/>
    <s v="Skokie"/>
    <s v="Illinois"/>
    <n v="60076"/>
    <x v="2"/>
    <s v="OFF-PA-10001892"/>
    <x v="1"/>
    <x v="10"/>
    <s v="Rediform Wirebound &quot;Phone Memo&quot; Message Book, 11 x 5-3/4"/>
    <n v="12.224"/>
    <n v="2"/>
    <n v="0.2"/>
    <n v="4.4311999999999996"/>
    <n v="0.36249999999999993"/>
  </r>
  <r>
    <n v="2502"/>
    <s v="CA-2017-131618"/>
    <x v="46"/>
    <d v="2017-06-20T00:00:00"/>
    <x v="2"/>
    <s v="LS-17200"/>
    <s v="Luke Schmidt"/>
    <x v="1"/>
    <s v="United States"/>
    <s v="Skokie"/>
    <s v="Illinois"/>
    <n v="60076"/>
    <x v="2"/>
    <s v="OFF-BI-10000546"/>
    <x v="1"/>
    <x v="8"/>
    <s v="Avery Durable Binders"/>
    <n v="2.3039999999999994"/>
    <n v="4"/>
    <n v="0.8"/>
    <n v="-3.5711999999999993"/>
    <n v="-1.55"/>
  </r>
  <r>
    <n v="2503"/>
    <s v="CA-2017-131618"/>
    <x v="46"/>
    <d v="2017-06-20T00:00:00"/>
    <x v="2"/>
    <s v="LS-17200"/>
    <s v="Luke Schmidt"/>
    <x v="1"/>
    <s v="United States"/>
    <s v="Skokie"/>
    <s v="Illinois"/>
    <n v="60076"/>
    <x v="2"/>
    <s v="OFF-BI-10001294"/>
    <x v="1"/>
    <x v="8"/>
    <s v="Fellowes Binding Cases"/>
    <n v="9.3599999999999977"/>
    <n v="4"/>
    <n v="0.8"/>
    <n v="-16.380000000000003"/>
    <n v="-1.7500000000000007"/>
  </r>
  <r>
    <n v="2504"/>
    <s v="CA-2016-149482"/>
    <x v="696"/>
    <d v="2016-11-19T00:00:00"/>
    <x v="1"/>
    <s v="RR-19315"/>
    <s v="Ralph Ritter"/>
    <x v="0"/>
    <s v="United States"/>
    <s v="San Francisco"/>
    <s v="California"/>
    <n v="94110"/>
    <x v="1"/>
    <s v="OFF-LA-10000248"/>
    <x v="1"/>
    <x v="2"/>
    <s v="Avery 52"/>
    <n v="7.38"/>
    <n v="2"/>
    <n v="0"/>
    <n v="3.4685999999999999"/>
    <n v="0.47"/>
  </r>
  <r>
    <n v="2505"/>
    <s v="CA-2014-143917"/>
    <x v="739"/>
    <d v="2014-07-27T00:00:00"/>
    <x v="0"/>
    <s v="KL-16645"/>
    <s v="Ken Lonsdale"/>
    <x v="0"/>
    <s v="United States"/>
    <s v="San Francisco"/>
    <s v="California"/>
    <n v="94122"/>
    <x v="1"/>
    <s v="OFF-ST-10001228"/>
    <x v="1"/>
    <x v="4"/>
    <s v="Fellowes Personal Hanging Folder Files, Navy"/>
    <n v="53.72"/>
    <n v="4"/>
    <n v="0"/>
    <n v="15.041600000000003"/>
    <n v="0.28000000000000003"/>
  </r>
  <r>
    <n v="2506"/>
    <s v="CA-2014-143917"/>
    <x v="739"/>
    <d v="2014-07-27T00:00:00"/>
    <x v="0"/>
    <s v="KL-16645"/>
    <s v="Ken Lonsdale"/>
    <x v="0"/>
    <s v="United States"/>
    <s v="San Francisco"/>
    <s v="California"/>
    <n v="94122"/>
    <x v="1"/>
    <s v="OFF-SU-10000151"/>
    <x v="1"/>
    <x v="14"/>
    <s v="High Speed Automatic Electric Letter Opener"/>
    <n v="8187.65"/>
    <n v="5"/>
    <n v="0"/>
    <n v="327.50599999999963"/>
    <n v="3.9999999999999959E-2"/>
  </r>
  <r>
    <n v="2507"/>
    <s v="CA-2014-143917"/>
    <x v="739"/>
    <d v="2014-07-27T00:00:00"/>
    <x v="0"/>
    <s v="KL-16645"/>
    <s v="Ken Lonsdale"/>
    <x v="0"/>
    <s v="United States"/>
    <s v="San Francisco"/>
    <s v="California"/>
    <n v="94122"/>
    <x v="1"/>
    <s v="FUR-FU-10004351"/>
    <x v="0"/>
    <x v="5"/>
    <s v="Staple-based wall hangings"/>
    <n v="77.92"/>
    <n v="8"/>
    <n v="0"/>
    <n v="34.284800000000004"/>
    <n v="0.44000000000000006"/>
  </r>
  <r>
    <n v="2508"/>
    <s v="CA-2015-120397"/>
    <x v="740"/>
    <d v="2015-07-02T00:00:00"/>
    <x v="3"/>
    <s v="RB-19435"/>
    <s v="Richard Bierner"/>
    <x v="0"/>
    <s v="United States"/>
    <s v="Houston"/>
    <s v="Texas"/>
    <n v="77070"/>
    <x v="2"/>
    <s v="OFF-AP-10001293"/>
    <x v="1"/>
    <x v="9"/>
    <s v="Belkin 8 Outlet Surge Protector"/>
    <n v="32.783999999999992"/>
    <n v="4"/>
    <n v="0.8"/>
    <n v="-85.238399999999999"/>
    <n v="-2.6000000000000005"/>
  </r>
  <r>
    <n v="2509"/>
    <s v="CA-2017-163902"/>
    <x v="580"/>
    <d v="2017-03-08T00:00:00"/>
    <x v="1"/>
    <s v="MY-17380"/>
    <s v="Maribeth Yedwab"/>
    <x v="1"/>
    <s v="United States"/>
    <s v="Los Angeles"/>
    <s v="California"/>
    <n v="90045"/>
    <x v="1"/>
    <s v="TEC-PH-10000675"/>
    <x v="2"/>
    <x v="7"/>
    <s v="Panasonic KX TS3282B Corded phone"/>
    <n v="196.77600000000001"/>
    <n v="3"/>
    <n v="0.2"/>
    <n v="14.758199999999995"/>
    <n v="7.4999999999999969E-2"/>
  </r>
  <r>
    <n v="2510"/>
    <s v="CA-2017-163902"/>
    <x v="580"/>
    <d v="2017-03-08T00:00:00"/>
    <x v="1"/>
    <s v="MY-17380"/>
    <s v="Maribeth Yedwab"/>
    <x v="1"/>
    <s v="United States"/>
    <s v="Los Angeles"/>
    <s v="California"/>
    <n v="90045"/>
    <x v="1"/>
    <s v="TEC-AC-10000580"/>
    <x v="2"/>
    <x v="11"/>
    <s v="Logitech G13 Programmable Gameboard with LCD Display"/>
    <n v="479.93999999999994"/>
    <n v="6"/>
    <n v="0"/>
    <n v="52.79340000000002"/>
    <n v="0.11000000000000006"/>
  </r>
  <r>
    <n v="2511"/>
    <s v="CA-2016-136812"/>
    <x v="741"/>
    <d v="2016-11-23T00:00:00"/>
    <x v="1"/>
    <s v="AW-10930"/>
    <s v="Arthur Wiediger"/>
    <x v="2"/>
    <s v="United States"/>
    <s v="Oklahoma City"/>
    <s v="Oklahoma"/>
    <n v="73120"/>
    <x v="2"/>
    <s v="OFF-ST-10003470"/>
    <x v="1"/>
    <x v="4"/>
    <s v="Tennsco Snap-Together Open Shelving Units, Starter Sets and Add-On Units"/>
    <n v="1117.92"/>
    <n v="4"/>
    <n v="0"/>
    <n v="55.895999999999958"/>
    <n v="4.9999999999999961E-2"/>
  </r>
  <r>
    <n v="2512"/>
    <s v="CA-2015-102722"/>
    <x v="24"/>
    <d v="2015-04-19T00:00:00"/>
    <x v="2"/>
    <s v="KW-16570"/>
    <s v="Kelly Williams"/>
    <x v="0"/>
    <s v="United States"/>
    <s v="Monroe"/>
    <s v="Louisiana"/>
    <n v="71203"/>
    <x v="0"/>
    <s v="TEC-AC-10003116"/>
    <x v="2"/>
    <x v="11"/>
    <s v="Memorex Froggy Flash Drive 8 GB"/>
    <n v="106.5"/>
    <n v="6"/>
    <n v="0"/>
    <n v="41.534999999999997"/>
    <n v="0.38999999999999996"/>
  </r>
  <r>
    <n v="2513"/>
    <s v="CA-2017-155089"/>
    <x v="574"/>
    <d v="2017-12-06T00:00:00"/>
    <x v="1"/>
    <s v="DB-12910"/>
    <s v="Daniel Byrd"/>
    <x v="2"/>
    <s v="United States"/>
    <s v="Tampa"/>
    <s v="Florida"/>
    <n v="33614"/>
    <x v="0"/>
    <s v="OFF-BI-10002429"/>
    <x v="1"/>
    <x v="8"/>
    <s v="Premier Elliptical Ring Binder, Black"/>
    <n v="45.660000000000011"/>
    <n v="5"/>
    <n v="0.7"/>
    <n v="-33.483999999999995"/>
    <n v="-0.73333333333333306"/>
  </r>
  <r>
    <n v="2514"/>
    <s v="CA-2016-124506"/>
    <x v="583"/>
    <d v="2016-11-17T00:00:00"/>
    <x v="1"/>
    <s v="BB-11545"/>
    <s v="Brenda Bowman"/>
    <x v="1"/>
    <s v="United States"/>
    <s v="Chicago"/>
    <s v="Illinois"/>
    <n v="60623"/>
    <x v="2"/>
    <s v="TEC-AC-10003280"/>
    <x v="2"/>
    <x v="11"/>
    <s v="Belkin F8E887 USB Wired Ergonomic Keyboard"/>
    <n v="95.968000000000004"/>
    <n v="4"/>
    <n v="0.2"/>
    <n v="1.1995999999999931"/>
    <n v="1.2499999999999928E-2"/>
  </r>
  <r>
    <n v="2515"/>
    <s v="CA-2016-124506"/>
    <x v="583"/>
    <d v="2016-11-17T00:00:00"/>
    <x v="1"/>
    <s v="BB-11545"/>
    <s v="Brenda Bowman"/>
    <x v="1"/>
    <s v="United States"/>
    <s v="Chicago"/>
    <s v="Illinois"/>
    <n v="60623"/>
    <x v="2"/>
    <s v="FUR-CH-10004540"/>
    <x v="0"/>
    <x v="1"/>
    <s v="Global Chrome Stack Chair"/>
    <n v="47.991999999999997"/>
    <n v="2"/>
    <n v="0.3"/>
    <n v="-2.0567999999999991"/>
    <n v="-4.2857142857142844E-2"/>
  </r>
  <r>
    <n v="2516"/>
    <s v="CA-2014-106572"/>
    <x v="742"/>
    <d v="2014-09-10T00:00:00"/>
    <x v="1"/>
    <s v="NP-18700"/>
    <s v="Nora Preis"/>
    <x v="0"/>
    <s v="United States"/>
    <s v="Bowling Green"/>
    <s v="Ohio"/>
    <n v="43402"/>
    <x v="3"/>
    <s v="OFF-ST-10000585"/>
    <x v="1"/>
    <x v="4"/>
    <s v="Economy Rollaway Files"/>
    <n v="264.32"/>
    <n v="2"/>
    <n v="0.2"/>
    <n v="19.823999999999998"/>
    <n v="7.4999999999999997E-2"/>
  </r>
  <r>
    <n v="2517"/>
    <s v="CA-2014-128888"/>
    <x v="647"/>
    <d v="2014-11-22T00:00:00"/>
    <x v="1"/>
    <s v="PB-19105"/>
    <s v="Peter Bühler"/>
    <x v="0"/>
    <s v="United States"/>
    <s v="Houston"/>
    <s v="Texas"/>
    <n v="77095"/>
    <x v="2"/>
    <s v="OFF-EN-10003001"/>
    <x v="1"/>
    <x v="12"/>
    <s v="Ames Color-File Green Diamond Border X-ray Mailers"/>
    <n v="604.65600000000006"/>
    <n v="9"/>
    <n v="0.2"/>
    <n v="204.07139999999995"/>
    <n v="0.33749999999999991"/>
  </r>
  <r>
    <n v="2518"/>
    <s v="CA-2017-123134"/>
    <x v="743"/>
    <d v="2017-05-07T00:00:00"/>
    <x v="1"/>
    <s v="DW-13585"/>
    <s v="Dorothy Wardle"/>
    <x v="1"/>
    <s v="United States"/>
    <s v="Westfield"/>
    <s v="New Jersey"/>
    <n v="7090"/>
    <x v="3"/>
    <s v="FUR-FU-10003975"/>
    <x v="0"/>
    <x v="5"/>
    <s v="Eldon Advantage Chair Mats for Low to Medium Pile Carpets"/>
    <n v="129.93"/>
    <n v="3"/>
    <n v="0"/>
    <n v="12.992999999999988"/>
    <n v="9.9999999999999908E-2"/>
  </r>
  <r>
    <n v="2519"/>
    <s v="CA-2016-124352"/>
    <x v="680"/>
    <d v="2016-10-21T00:00:00"/>
    <x v="1"/>
    <s v="CD-12790"/>
    <s v="Cynthia Delaney"/>
    <x v="2"/>
    <s v="United States"/>
    <s v="Oklahoma City"/>
    <s v="Oklahoma"/>
    <n v="73120"/>
    <x v="2"/>
    <s v="OFF-LA-10004559"/>
    <x v="1"/>
    <x v="2"/>
    <s v="Avery 49"/>
    <n v="20.16"/>
    <n v="7"/>
    <n v="0"/>
    <n v="9.8783999999999992"/>
    <n v="0.48999999999999994"/>
  </r>
  <r>
    <n v="2520"/>
    <s v="CA-2016-124352"/>
    <x v="680"/>
    <d v="2016-10-21T00:00:00"/>
    <x v="1"/>
    <s v="CD-12790"/>
    <s v="Cynthia Delaney"/>
    <x v="2"/>
    <s v="United States"/>
    <s v="Oklahoma City"/>
    <s v="Oklahoma"/>
    <n v="73120"/>
    <x v="2"/>
    <s v="OFF-LA-10003223"/>
    <x v="1"/>
    <x v="2"/>
    <s v="Avery 508"/>
    <n v="29.46"/>
    <n v="6"/>
    <n v="0"/>
    <n v="14.4354"/>
    <n v="0.49"/>
  </r>
  <r>
    <n v="2521"/>
    <s v="CA-2016-124352"/>
    <x v="680"/>
    <d v="2016-10-21T00:00:00"/>
    <x v="1"/>
    <s v="CD-12790"/>
    <s v="Cynthia Delaney"/>
    <x v="2"/>
    <s v="United States"/>
    <s v="Oklahoma City"/>
    <s v="Oklahoma"/>
    <n v="73120"/>
    <x v="2"/>
    <s v="OFF-AP-10002651"/>
    <x v="1"/>
    <x v="9"/>
    <s v="Hoover Upright Vacuum With Dirt Cup"/>
    <n v="868.58999999999992"/>
    <n v="3"/>
    <n v="0"/>
    <n v="251.89109999999988"/>
    <n v="0.28999999999999987"/>
  </r>
  <r>
    <n v="2522"/>
    <s v="CA-2016-124352"/>
    <x v="680"/>
    <d v="2016-10-21T00:00:00"/>
    <x v="1"/>
    <s v="CD-12790"/>
    <s v="Cynthia Delaney"/>
    <x v="2"/>
    <s v="United States"/>
    <s v="Oklahoma City"/>
    <s v="Oklahoma"/>
    <n v="73120"/>
    <x v="2"/>
    <s v="OFF-PA-10003177"/>
    <x v="1"/>
    <x v="10"/>
    <s v="Xerox 1999"/>
    <n v="12.96"/>
    <n v="2"/>
    <n v="0"/>
    <n v="6.2208000000000006"/>
    <n v="0.48000000000000004"/>
  </r>
  <r>
    <n v="2523"/>
    <s v="CA-2016-124352"/>
    <x v="680"/>
    <d v="2016-10-21T00:00:00"/>
    <x v="1"/>
    <s v="CD-12790"/>
    <s v="Cynthia Delaney"/>
    <x v="2"/>
    <s v="United States"/>
    <s v="Oklahoma City"/>
    <s v="Oklahoma"/>
    <n v="73120"/>
    <x v="2"/>
    <s v="TEC-PH-10003442"/>
    <x v="2"/>
    <x v="7"/>
    <s v="Samsung Replacement EH64AVFWE Premium Headset"/>
    <n v="5.5"/>
    <n v="1"/>
    <n v="0"/>
    <n v="1.375"/>
    <n v="0.25"/>
  </r>
  <r>
    <n v="2524"/>
    <s v="CA-2016-124352"/>
    <x v="680"/>
    <d v="2016-10-21T00:00:00"/>
    <x v="1"/>
    <s v="CD-12790"/>
    <s v="Cynthia Delaney"/>
    <x v="2"/>
    <s v="United States"/>
    <s v="Oklahoma City"/>
    <s v="Oklahoma"/>
    <n v="73120"/>
    <x v="2"/>
    <s v="OFF-BI-10000977"/>
    <x v="1"/>
    <x v="8"/>
    <s v="Ibico Plastic Spiral Binding Combs"/>
    <n v="121.6"/>
    <n v="4"/>
    <n v="0"/>
    <n v="55.935999999999993"/>
    <n v="0.45999999999999996"/>
  </r>
  <r>
    <n v="2525"/>
    <s v="CA-2015-124541"/>
    <x v="744"/>
    <d v="2015-04-10T00:00:00"/>
    <x v="1"/>
    <s v="TT-21220"/>
    <s v="Thomas Thornton"/>
    <x v="0"/>
    <s v="United States"/>
    <s v="Houston"/>
    <s v="Texas"/>
    <n v="77041"/>
    <x v="2"/>
    <s v="OFF-AR-10004078"/>
    <x v="1"/>
    <x v="6"/>
    <s v="Newell 312"/>
    <n v="42.047999999999995"/>
    <n v="9"/>
    <n v="0.2"/>
    <n v="5.2559999999999985"/>
    <n v="0.12499999999999997"/>
  </r>
  <r>
    <n v="2526"/>
    <s v="CA-2015-124541"/>
    <x v="744"/>
    <d v="2015-04-10T00:00:00"/>
    <x v="1"/>
    <s v="TT-21220"/>
    <s v="Thomas Thornton"/>
    <x v="0"/>
    <s v="United States"/>
    <s v="Houston"/>
    <s v="Texas"/>
    <n v="77041"/>
    <x v="2"/>
    <s v="TEC-AC-10002550"/>
    <x v="2"/>
    <x v="11"/>
    <s v="Maxell 4.7GB DVD-RW 3/Pack"/>
    <n v="25.488"/>
    <n v="2"/>
    <n v="0.2"/>
    <n v="4.4603999999999999"/>
    <n v="0.17499999999999999"/>
  </r>
  <r>
    <n v="2527"/>
    <s v="CA-2015-124541"/>
    <x v="744"/>
    <d v="2015-04-10T00:00:00"/>
    <x v="1"/>
    <s v="TT-21220"/>
    <s v="Thomas Thornton"/>
    <x v="0"/>
    <s v="United States"/>
    <s v="Houston"/>
    <s v="Texas"/>
    <n v="77041"/>
    <x v="2"/>
    <s v="OFF-BI-10004965"/>
    <x v="1"/>
    <x v="8"/>
    <s v="Ibico Covers for Plastic or Wire Binding Elements"/>
    <n v="6.8999999999999986"/>
    <n v="3"/>
    <n v="0.8"/>
    <n v="-12.075000000000003"/>
    <n v="-1.7500000000000007"/>
  </r>
  <r>
    <n v="2528"/>
    <s v="CA-2015-124541"/>
    <x v="744"/>
    <d v="2015-04-10T00:00:00"/>
    <x v="1"/>
    <s v="TT-21220"/>
    <s v="Thomas Thornton"/>
    <x v="0"/>
    <s v="United States"/>
    <s v="Houston"/>
    <s v="Texas"/>
    <n v="77041"/>
    <x v="2"/>
    <s v="OFF-BI-10004209"/>
    <x v="1"/>
    <x v="8"/>
    <s v="Fellowes Twister Kit, Gray/Clear, 3/pkg"/>
    <n v="9.6479999999999961"/>
    <n v="6"/>
    <n v="0.8"/>
    <n v="-16.884"/>
    <n v="-1.7500000000000007"/>
  </r>
  <r>
    <n v="2529"/>
    <s v="CA-2015-124541"/>
    <x v="744"/>
    <d v="2015-04-10T00:00:00"/>
    <x v="1"/>
    <s v="TT-21220"/>
    <s v="Thomas Thornton"/>
    <x v="0"/>
    <s v="United States"/>
    <s v="Houston"/>
    <s v="Texas"/>
    <n v="77041"/>
    <x v="2"/>
    <s v="OFF-PA-10001526"/>
    <x v="1"/>
    <x v="10"/>
    <s v="Xerox 1949"/>
    <n v="7.9680000000000009"/>
    <n v="2"/>
    <n v="0.2"/>
    <n v="2.8884000000000007"/>
    <n v="0.36250000000000004"/>
  </r>
  <r>
    <n v="2530"/>
    <s v="CA-2014-108707"/>
    <x v="745"/>
    <d v="2014-10-29T00:00:00"/>
    <x v="1"/>
    <s v="DB-12910"/>
    <s v="Daniel Byrd"/>
    <x v="2"/>
    <s v="United States"/>
    <s v="Fort Lauderdale"/>
    <s v="Florida"/>
    <n v="33311"/>
    <x v="0"/>
    <s v="OFF-PA-10000788"/>
    <x v="1"/>
    <x v="10"/>
    <s v="Xerox 210"/>
    <n v="10.368000000000002"/>
    <n v="2"/>
    <n v="0.2"/>
    <n v="3.6288"/>
    <n v="0.34999999999999992"/>
  </r>
  <r>
    <n v="2531"/>
    <s v="CA-2014-111500"/>
    <x v="654"/>
    <d v="2014-08-21T00:00:00"/>
    <x v="1"/>
    <s v="DJ-13510"/>
    <s v="Don Jones"/>
    <x v="1"/>
    <s v="United States"/>
    <s v="Little Rock"/>
    <s v="Arkansas"/>
    <n v="72209"/>
    <x v="0"/>
    <s v="OFF-PA-10000595"/>
    <x v="1"/>
    <x v="10"/>
    <s v="Xerox 1929"/>
    <n v="114.2"/>
    <n v="5"/>
    <n v="0"/>
    <n v="52.531999999999996"/>
    <n v="0.45999999999999996"/>
  </r>
  <r>
    <n v="2532"/>
    <s v="CA-2014-111500"/>
    <x v="654"/>
    <d v="2014-08-21T00:00:00"/>
    <x v="1"/>
    <s v="DJ-13510"/>
    <s v="Don Jones"/>
    <x v="1"/>
    <s v="United States"/>
    <s v="Little Rock"/>
    <s v="Arkansas"/>
    <n v="72209"/>
    <x v="0"/>
    <s v="OFF-BI-10000829"/>
    <x v="1"/>
    <x v="8"/>
    <s v="Avery Non-Stick Binders"/>
    <n v="17.96"/>
    <n v="4"/>
    <n v="0"/>
    <n v="8.2615999999999996"/>
    <n v="0.45999999999999996"/>
  </r>
  <r>
    <n v="2533"/>
    <s v="CA-2014-111500"/>
    <x v="654"/>
    <d v="2014-08-21T00:00:00"/>
    <x v="1"/>
    <s v="DJ-13510"/>
    <s v="Don Jones"/>
    <x v="1"/>
    <s v="United States"/>
    <s v="Little Rock"/>
    <s v="Arkansas"/>
    <n v="72209"/>
    <x v="0"/>
    <s v="OFF-FA-10002676"/>
    <x v="1"/>
    <x v="13"/>
    <s v="Colored Push Pins"/>
    <n v="12.67"/>
    <n v="7"/>
    <n v="0"/>
    <n v="4.5611999999999995"/>
    <n v="0.36"/>
  </r>
  <r>
    <n v="2534"/>
    <s v="CA-2014-111500"/>
    <x v="654"/>
    <d v="2014-08-21T00:00:00"/>
    <x v="1"/>
    <s v="DJ-13510"/>
    <s v="Don Jones"/>
    <x v="1"/>
    <s v="United States"/>
    <s v="Little Rock"/>
    <s v="Arkansas"/>
    <n v="72209"/>
    <x v="0"/>
    <s v="TEC-AC-10000844"/>
    <x v="2"/>
    <x v="11"/>
    <s v="Logitech Gaming G510s - Keyboard"/>
    <n v="339.96"/>
    <n v="4"/>
    <n v="0"/>
    <n v="122.38559999999998"/>
    <n v="0.36"/>
  </r>
  <r>
    <n v="2535"/>
    <s v="US-2017-117723"/>
    <x v="733"/>
    <d v="2017-08-18T00:00:00"/>
    <x v="0"/>
    <s v="DL-13495"/>
    <s v="Dionis Lloyd"/>
    <x v="1"/>
    <s v="United States"/>
    <s v="Philadelphia"/>
    <s v="Pennsylvania"/>
    <n v="19120"/>
    <x v="3"/>
    <s v="OFF-ST-10004459"/>
    <x v="1"/>
    <x v="4"/>
    <s v="Tennsco Single-Tier Lockers"/>
    <n v="1801.6320000000001"/>
    <n v="6"/>
    <n v="0.2"/>
    <n v="-337.80600000000004"/>
    <n v="-0.18750000000000003"/>
  </r>
  <r>
    <n v="2536"/>
    <s v="CA-2015-143238"/>
    <x v="684"/>
    <d v="2015-09-08T00:00:00"/>
    <x v="2"/>
    <s v="LO-17170"/>
    <s v="Lori Olson"/>
    <x v="1"/>
    <s v="United States"/>
    <s v="La Quinta"/>
    <s v="California"/>
    <n v="92253"/>
    <x v="1"/>
    <s v="TEC-AC-10003499"/>
    <x v="2"/>
    <x v="11"/>
    <s v="Memorex Mini Travel Drive 8 GB USB 2.0 Flash Drive"/>
    <n v="46.32"/>
    <n v="4"/>
    <n v="0"/>
    <n v="18.064800000000002"/>
    <n v="0.39"/>
  </r>
  <r>
    <n v="2537"/>
    <s v="CA-2015-168746"/>
    <x v="746"/>
    <d v="2015-01-29T00:00:00"/>
    <x v="0"/>
    <s v="SV-20365"/>
    <s v="Seth Vernon"/>
    <x v="0"/>
    <s v="United States"/>
    <s v="Cleveland"/>
    <s v="Ohio"/>
    <n v="44105"/>
    <x v="3"/>
    <s v="FUR-CH-10000513"/>
    <x v="0"/>
    <x v="1"/>
    <s v="High-Back Leather Manager's Chair"/>
    <n v="181.98599999999999"/>
    <n v="2"/>
    <n v="0.3"/>
    <n v="-54.595799999999997"/>
    <n v="-0.3"/>
  </r>
  <r>
    <n v="2538"/>
    <s v="CA-2015-168746"/>
    <x v="746"/>
    <d v="2015-01-29T00:00:00"/>
    <x v="0"/>
    <s v="SV-20365"/>
    <s v="Seth Vernon"/>
    <x v="0"/>
    <s v="United States"/>
    <s v="Cleveland"/>
    <s v="Ohio"/>
    <n v="44105"/>
    <x v="3"/>
    <s v="TEC-PH-10000895"/>
    <x v="2"/>
    <x v="7"/>
    <s v="Polycom VVX 310 VoIP phone"/>
    <n v="431.976"/>
    <n v="4"/>
    <n v="0.4"/>
    <n v="-100.7944"/>
    <n v="-0.23333333333333334"/>
  </r>
  <r>
    <n v="2539"/>
    <s v="CA-2015-168746"/>
    <x v="746"/>
    <d v="2015-01-29T00:00:00"/>
    <x v="0"/>
    <s v="SV-20365"/>
    <s v="Seth Vernon"/>
    <x v="0"/>
    <s v="United States"/>
    <s v="Cleveland"/>
    <s v="Ohio"/>
    <n v="44105"/>
    <x v="3"/>
    <s v="TEC-PH-10002555"/>
    <x v="2"/>
    <x v="7"/>
    <s v="Nortel Meridian M5316 Digital phone"/>
    <n v="155.36999999999998"/>
    <n v="1"/>
    <n v="0.4"/>
    <n v="-36.253"/>
    <n v="-0.23333333333333336"/>
  </r>
  <r>
    <n v="2540"/>
    <s v="CA-2015-113404"/>
    <x v="747"/>
    <d v="2015-07-16T00:00:00"/>
    <x v="3"/>
    <s v="EM-13810"/>
    <s v="Eleni McCrary"/>
    <x v="1"/>
    <s v="United States"/>
    <s v="San Francisco"/>
    <s v="California"/>
    <n v="94122"/>
    <x v="1"/>
    <s v="FUR-CH-10003312"/>
    <x v="0"/>
    <x v="1"/>
    <s v="Hon 2090 “Pillow Soft” Series Mid Back Swivel/Tilt Chairs"/>
    <n v="1348.7040000000002"/>
    <n v="6"/>
    <n v="0.2"/>
    <n v="-219.16440000000023"/>
    <n v="-0.16250000000000014"/>
  </r>
  <r>
    <n v="2541"/>
    <s v="CA-2015-113404"/>
    <x v="747"/>
    <d v="2015-07-16T00:00:00"/>
    <x v="3"/>
    <s v="EM-13810"/>
    <s v="Eleni McCrary"/>
    <x v="1"/>
    <s v="United States"/>
    <s v="San Francisco"/>
    <s v="California"/>
    <n v="94122"/>
    <x v="1"/>
    <s v="FUR-CH-10004086"/>
    <x v="0"/>
    <x v="1"/>
    <s v="Hon 4070 Series Pagoda Armless Upholstered Stacking Chairs"/>
    <n v="700.15200000000004"/>
    <n v="3"/>
    <n v="0.2"/>
    <n v="78.767099999999971"/>
    <n v="0.11249999999999995"/>
  </r>
  <r>
    <n v="2542"/>
    <s v="CA-2016-144792"/>
    <x v="567"/>
    <d v="2016-05-04T00:00:00"/>
    <x v="1"/>
    <s v="KD-16615"/>
    <s v="Ken Dana"/>
    <x v="1"/>
    <s v="United States"/>
    <s v="Scottsdale"/>
    <s v="Arizona"/>
    <n v="85254"/>
    <x v="1"/>
    <s v="FUR-FU-10002759"/>
    <x v="0"/>
    <x v="5"/>
    <s v="12-1/2 Diameter Round Wall Clock"/>
    <n v="111.88800000000001"/>
    <n v="7"/>
    <n v="0.2"/>
    <n v="22.377600000000001"/>
    <n v="0.2"/>
  </r>
  <r>
    <n v="2543"/>
    <s v="CA-2014-164385"/>
    <x v="467"/>
    <d v="2014-10-01T00:00:00"/>
    <x v="0"/>
    <s v="NB-18580"/>
    <s v="Nicole Brennan"/>
    <x v="1"/>
    <s v="United States"/>
    <s v="Philadelphia"/>
    <s v="Pennsylvania"/>
    <n v="19134"/>
    <x v="3"/>
    <s v="OFF-AP-10002191"/>
    <x v="1"/>
    <x v="9"/>
    <s v="Belkin 8 Outlet SurgeMaster II Gold Surge Protector"/>
    <n v="143.952"/>
    <n v="3"/>
    <n v="0.2"/>
    <n v="14.39520000000001"/>
    <n v="0.10000000000000007"/>
  </r>
  <r>
    <n v="2544"/>
    <s v="US-2016-114174"/>
    <x v="162"/>
    <d v="2016-09-14T00:00:00"/>
    <x v="1"/>
    <s v="AP-10720"/>
    <s v="Anne Pryor"/>
    <x v="2"/>
    <s v="United States"/>
    <s v="Malden"/>
    <s v="Massachusetts"/>
    <n v="2148"/>
    <x v="3"/>
    <s v="FUR-BO-10003450"/>
    <x v="0"/>
    <x v="0"/>
    <s v="Bush Westfield Collection Bookcases, Dark Cherry Finish"/>
    <n v="173.94"/>
    <n v="3"/>
    <n v="0"/>
    <n v="13.915199999999992"/>
    <n v="7.9999999999999946E-2"/>
  </r>
  <r>
    <n v="2545"/>
    <s v="US-2016-114174"/>
    <x v="162"/>
    <d v="2016-09-14T00:00:00"/>
    <x v="1"/>
    <s v="AP-10720"/>
    <s v="Anne Pryor"/>
    <x v="2"/>
    <s v="United States"/>
    <s v="Malden"/>
    <s v="Massachusetts"/>
    <n v="2148"/>
    <x v="3"/>
    <s v="OFF-LA-10000248"/>
    <x v="1"/>
    <x v="2"/>
    <s v="Avery 52"/>
    <n v="14.76"/>
    <n v="4"/>
    <n v="0"/>
    <n v="6.9371999999999998"/>
    <n v="0.47"/>
  </r>
  <r>
    <n v="2546"/>
    <s v="CA-2017-108070"/>
    <x v="513"/>
    <d v="2017-04-20T00:00:00"/>
    <x v="1"/>
    <s v="JE-15745"/>
    <s v="Joel Eaton"/>
    <x v="0"/>
    <s v="United States"/>
    <s v="San Jose"/>
    <s v="California"/>
    <n v="95123"/>
    <x v="1"/>
    <s v="OFF-ST-10004804"/>
    <x v="1"/>
    <x v="4"/>
    <s v="Belkin 19&quot; Vented Equipment Shelf, Black"/>
    <n v="205.92"/>
    <n v="4"/>
    <n v="0"/>
    <n v="2.0592000000000041"/>
    <n v="1.0000000000000021E-2"/>
  </r>
  <r>
    <n v="2547"/>
    <s v="CA-2017-108070"/>
    <x v="513"/>
    <d v="2017-04-20T00:00:00"/>
    <x v="1"/>
    <s v="JE-15745"/>
    <s v="Joel Eaton"/>
    <x v="0"/>
    <s v="United States"/>
    <s v="San Jose"/>
    <s v="California"/>
    <n v="95123"/>
    <x v="1"/>
    <s v="FUR-BO-10001337"/>
    <x v="0"/>
    <x v="0"/>
    <s v="O'Sullivan Living Dimensions 2-Shelf Bookcases"/>
    <n v="102.833"/>
    <n v="1"/>
    <n v="0.15"/>
    <n v="-6.0489999999999995"/>
    <n v="-5.8823529411764705E-2"/>
  </r>
  <r>
    <n v="2548"/>
    <s v="US-2015-128090"/>
    <x v="748"/>
    <d v="2015-08-22T00:00:00"/>
    <x v="1"/>
    <s v="JM-15865"/>
    <s v="John Murray"/>
    <x v="0"/>
    <s v="United States"/>
    <s v="Phoenix"/>
    <s v="Arizona"/>
    <n v="85023"/>
    <x v="1"/>
    <s v="OFF-AR-10002255"/>
    <x v="1"/>
    <x v="6"/>
    <s v="Newell 346"/>
    <n v="2.3039999999999998"/>
    <n v="1"/>
    <n v="0.2"/>
    <n v="0.25919999999999999"/>
    <n v="0.1125"/>
  </r>
  <r>
    <n v="2549"/>
    <s v="US-2015-128090"/>
    <x v="748"/>
    <d v="2015-08-22T00:00:00"/>
    <x v="1"/>
    <s v="JM-15865"/>
    <s v="John Murray"/>
    <x v="0"/>
    <s v="United States"/>
    <s v="Phoenix"/>
    <s v="Arizona"/>
    <n v="85023"/>
    <x v="1"/>
    <s v="TEC-PH-10002624"/>
    <x v="2"/>
    <x v="7"/>
    <s v="Samsung Galaxy S4 Mini"/>
    <n v="1879.96"/>
    <n v="5"/>
    <n v="0.2"/>
    <n v="211.49549999999977"/>
    <n v="0.11249999999999988"/>
  </r>
  <r>
    <n v="2550"/>
    <s v="US-2015-128090"/>
    <x v="748"/>
    <d v="2015-08-22T00:00:00"/>
    <x v="1"/>
    <s v="JM-15865"/>
    <s v="John Murray"/>
    <x v="0"/>
    <s v="United States"/>
    <s v="Phoenix"/>
    <s v="Arizona"/>
    <n v="85023"/>
    <x v="1"/>
    <s v="OFF-PA-10001878"/>
    <x v="1"/>
    <x v="10"/>
    <s v="Xerox 1891"/>
    <n v="313.024"/>
    <n v="8"/>
    <n v="0.2"/>
    <n v="105.64559999999997"/>
    <n v="0.33749999999999991"/>
  </r>
  <r>
    <n v="2551"/>
    <s v="US-2015-128090"/>
    <x v="748"/>
    <d v="2015-08-22T00:00:00"/>
    <x v="1"/>
    <s v="JM-15865"/>
    <s v="John Murray"/>
    <x v="0"/>
    <s v="United States"/>
    <s v="Phoenix"/>
    <s v="Arizona"/>
    <n v="85023"/>
    <x v="1"/>
    <s v="OFF-LA-10000452"/>
    <x v="1"/>
    <x v="2"/>
    <s v="Avery 488"/>
    <n v="5.04"/>
    <n v="2"/>
    <n v="0.2"/>
    <n v="1.764"/>
    <n v="0.35"/>
  </r>
  <r>
    <n v="2552"/>
    <s v="CA-2017-101042"/>
    <x v="123"/>
    <d v="2017-11-23T00:00:00"/>
    <x v="1"/>
    <s v="AB-10105"/>
    <s v="Adrian Barton"/>
    <x v="0"/>
    <s v="United States"/>
    <s v="Henderson"/>
    <s v="Kentucky"/>
    <n v="42420"/>
    <x v="0"/>
    <s v="FUR-FU-10004665"/>
    <x v="0"/>
    <x v="5"/>
    <s v="3M Polarizing Task Lamp with Clamp Arm, Light Gray"/>
    <n v="821.87999999999988"/>
    <n v="6"/>
    <n v="0"/>
    <n v="213.68880000000001"/>
    <n v="0.26000000000000006"/>
  </r>
  <r>
    <n v="2553"/>
    <s v="CA-2017-101042"/>
    <x v="123"/>
    <d v="2017-11-23T00:00:00"/>
    <x v="1"/>
    <s v="AB-10105"/>
    <s v="Adrian Barton"/>
    <x v="0"/>
    <s v="United States"/>
    <s v="Henderson"/>
    <s v="Kentucky"/>
    <n v="42420"/>
    <x v="0"/>
    <s v="OFF-BI-10000088"/>
    <x v="1"/>
    <x v="8"/>
    <s v="GBC Imprintable Covers"/>
    <n v="21.96"/>
    <n v="2"/>
    <n v="0"/>
    <n v="10.760400000000001"/>
    <n v="0.49"/>
  </r>
  <r>
    <n v="2554"/>
    <s v="CA-2016-155439"/>
    <x v="749"/>
    <d v="2016-09-18T00:00:00"/>
    <x v="1"/>
    <s v="PN-18775"/>
    <s v="Parhena Norris"/>
    <x v="2"/>
    <s v="United States"/>
    <s v="Columbia"/>
    <s v="South Carolina"/>
    <n v="29203"/>
    <x v="0"/>
    <s v="OFF-PA-10000029"/>
    <x v="1"/>
    <x v="10"/>
    <s v="Xerox 224"/>
    <n v="25.92"/>
    <n v="4"/>
    <n v="0"/>
    <n v="12.441600000000001"/>
    <n v="0.48000000000000004"/>
  </r>
  <r>
    <n v="2555"/>
    <s v="CA-2016-118626"/>
    <x v="243"/>
    <d v="2016-08-20T00:00:00"/>
    <x v="1"/>
    <s v="JC-15775"/>
    <s v="John Castell"/>
    <x v="0"/>
    <s v="United States"/>
    <s v="Tallahassee"/>
    <s v="Florida"/>
    <n v="32303"/>
    <x v="0"/>
    <s v="TEC-PH-10000369"/>
    <x v="2"/>
    <x v="7"/>
    <s v="HTC One Mini"/>
    <n v="705.54399999999998"/>
    <n v="7"/>
    <n v="0.2"/>
    <n v="70.554400000000072"/>
    <n v="0.1000000000000001"/>
  </r>
  <r>
    <n v="2556"/>
    <s v="CA-2015-111458"/>
    <x v="120"/>
    <d v="2015-09-30T00:00:00"/>
    <x v="1"/>
    <s v="PF-19165"/>
    <s v="Philip Fox"/>
    <x v="0"/>
    <s v="United States"/>
    <s v="New York City"/>
    <s v="New York"/>
    <n v="10035"/>
    <x v="3"/>
    <s v="TEC-AC-10001590"/>
    <x v="2"/>
    <x v="11"/>
    <s v="Dell Slim USB Multimedia Keyboard"/>
    <n v="50"/>
    <n v="2"/>
    <n v="0"/>
    <n v="12"/>
    <n v="0.24"/>
  </r>
  <r>
    <n v="2557"/>
    <s v="US-2016-126844"/>
    <x v="750"/>
    <d v="2016-10-14T00:00:00"/>
    <x v="1"/>
    <s v="BW-11110"/>
    <s v="Bart Watters"/>
    <x v="1"/>
    <s v="United States"/>
    <s v="Houston"/>
    <s v="Texas"/>
    <n v="77070"/>
    <x v="2"/>
    <s v="FUR-FU-10004909"/>
    <x v="0"/>
    <x v="5"/>
    <s v="Contemporary Wood/Metal Frame"/>
    <n v="51.712000000000003"/>
    <n v="8"/>
    <n v="0.6"/>
    <n v="-32.320000000000007"/>
    <n v="-0.62500000000000011"/>
  </r>
  <r>
    <n v="2558"/>
    <s v="US-2015-112508"/>
    <x v="539"/>
    <d v="2015-03-30T00:00:00"/>
    <x v="1"/>
    <s v="BP-11185"/>
    <s v="Ben Peterman"/>
    <x v="1"/>
    <s v="United States"/>
    <s v="Coral Springs"/>
    <s v="Florida"/>
    <n v="33065"/>
    <x v="0"/>
    <s v="OFF-AP-10002287"/>
    <x v="1"/>
    <x v="9"/>
    <s v="Eureka Sanitaire  Multi-Pro Heavy-Duty Upright, Disposable Bags"/>
    <n v="6.9920000000000009"/>
    <n v="2"/>
    <n v="0.2"/>
    <n v="0.52439999999999998"/>
    <n v="7.4999999999999983E-2"/>
  </r>
  <r>
    <n v="2559"/>
    <s v="CA-2015-147788"/>
    <x v="70"/>
    <d v="2015-06-04T00:00:00"/>
    <x v="1"/>
    <s v="TM-21010"/>
    <s v="Tamara Manning"/>
    <x v="0"/>
    <s v="United States"/>
    <s v="Orem"/>
    <s v="Utah"/>
    <n v="84057"/>
    <x v="1"/>
    <s v="FUR-BO-10004357"/>
    <x v="0"/>
    <x v="0"/>
    <s v="O'Sullivan Living Dimensions 3-Shelf Bookcases"/>
    <n v="1406.86"/>
    <n v="7"/>
    <n v="0"/>
    <n v="140.68599999999989"/>
    <n v="9.9999999999999936E-2"/>
  </r>
  <r>
    <n v="2560"/>
    <s v="CA-2015-147788"/>
    <x v="70"/>
    <d v="2015-06-04T00:00:00"/>
    <x v="1"/>
    <s v="TM-21010"/>
    <s v="Tamara Manning"/>
    <x v="0"/>
    <s v="United States"/>
    <s v="Orem"/>
    <s v="Utah"/>
    <n v="84057"/>
    <x v="1"/>
    <s v="OFF-LA-10003766"/>
    <x v="1"/>
    <x v="2"/>
    <s v="Self-Adhesive Removable Labels"/>
    <n v="15.75"/>
    <n v="5"/>
    <n v="0"/>
    <n v="7.5600000000000005"/>
    <n v="0.48000000000000004"/>
  </r>
  <r>
    <n v="2561"/>
    <s v="CA-2015-147788"/>
    <x v="70"/>
    <d v="2015-06-04T00:00:00"/>
    <x v="1"/>
    <s v="TM-21010"/>
    <s v="Tamara Manning"/>
    <x v="0"/>
    <s v="United States"/>
    <s v="Orem"/>
    <s v="Utah"/>
    <n v="84057"/>
    <x v="1"/>
    <s v="OFF-ST-10000046"/>
    <x v="1"/>
    <x v="4"/>
    <s v="Fellowes Super Stor/Drawer Files"/>
    <n v="323.10000000000002"/>
    <n v="2"/>
    <n v="0"/>
    <n v="61.38900000000001"/>
    <n v="0.19000000000000003"/>
  </r>
  <r>
    <n v="2562"/>
    <s v="CA-2015-144288"/>
    <x v="707"/>
    <d v="2015-12-31T00:00:00"/>
    <x v="1"/>
    <s v="MB-17305"/>
    <s v="Maria Bertelson"/>
    <x v="0"/>
    <s v="United States"/>
    <s v="Nashville"/>
    <s v="Tennessee"/>
    <n v="37211"/>
    <x v="0"/>
    <s v="OFF-LA-10003190"/>
    <x v="1"/>
    <x v="2"/>
    <s v="Avery 474"/>
    <n v="9.2159999999999993"/>
    <n v="4"/>
    <n v="0.2"/>
    <n v="3.3408000000000002"/>
    <n v="0.36250000000000004"/>
  </r>
  <r>
    <n v="2563"/>
    <s v="CA-2015-144288"/>
    <x v="707"/>
    <d v="2015-12-31T00:00:00"/>
    <x v="1"/>
    <s v="MB-17305"/>
    <s v="Maria Bertelson"/>
    <x v="0"/>
    <s v="United States"/>
    <s v="Nashville"/>
    <s v="Tennessee"/>
    <n v="37211"/>
    <x v="0"/>
    <s v="OFF-PA-10002787"/>
    <x v="1"/>
    <x v="10"/>
    <s v="Xerox 227"/>
    <n v="10.368000000000002"/>
    <n v="2"/>
    <n v="0.2"/>
    <n v="3.6288"/>
    <n v="0.34999999999999992"/>
  </r>
  <r>
    <n v="2564"/>
    <s v="CA-2015-110632"/>
    <x v="751"/>
    <d v="2015-03-22T00:00:00"/>
    <x v="0"/>
    <s v="HR-14830"/>
    <s v="Harold Ryan"/>
    <x v="1"/>
    <s v="United States"/>
    <s v="New York City"/>
    <s v="New York"/>
    <n v="10009"/>
    <x v="3"/>
    <s v="TEC-AC-10000387"/>
    <x v="2"/>
    <x v="11"/>
    <s v="KeyTronic KT800P2 - Keyboard - Black"/>
    <n v="15.02"/>
    <n v="1"/>
    <n v="0"/>
    <n v="2.7035999999999998"/>
    <n v="0.18"/>
  </r>
  <r>
    <n v="2565"/>
    <s v="CA-2015-110632"/>
    <x v="751"/>
    <d v="2015-03-22T00:00:00"/>
    <x v="0"/>
    <s v="HR-14830"/>
    <s v="Harold Ryan"/>
    <x v="1"/>
    <s v="United States"/>
    <s v="New York City"/>
    <s v="New York"/>
    <n v="10009"/>
    <x v="3"/>
    <s v="OFF-ST-10001291"/>
    <x v="1"/>
    <x v="4"/>
    <s v="Tenex Personal Self-Stacking Standard File Box, Black/Gray"/>
    <n v="33.82"/>
    <n v="2"/>
    <n v="0"/>
    <n v="9.1313999999999993"/>
    <n v="0.26999999999999996"/>
  </r>
  <r>
    <n v="2566"/>
    <s v="CA-2017-109589"/>
    <x v="202"/>
    <d v="2017-12-24T00:00:00"/>
    <x v="2"/>
    <s v="BD-11635"/>
    <s v="Brian Derr"/>
    <x v="0"/>
    <s v="United States"/>
    <s v="Bowling Green"/>
    <s v="Kentucky"/>
    <n v="42104"/>
    <x v="0"/>
    <s v="TEC-AC-10003116"/>
    <x v="2"/>
    <x v="11"/>
    <s v="Memorex Froggy Flash Drive 8 GB"/>
    <n v="71"/>
    <n v="4"/>
    <n v="0"/>
    <n v="27.689999999999998"/>
    <n v="0.38999999999999996"/>
  </r>
  <r>
    <n v="2567"/>
    <s v="CA-2017-123967"/>
    <x v="752"/>
    <d v="2017-11-03T00:00:00"/>
    <x v="0"/>
    <s v="SF-20200"/>
    <s v="Sarah Foster"/>
    <x v="0"/>
    <s v="United States"/>
    <s v="Bellingham"/>
    <s v="Washington"/>
    <n v="98226"/>
    <x v="1"/>
    <s v="OFF-BI-10001308"/>
    <x v="1"/>
    <x v="8"/>
    <s v="GBC Standard Plastic Binding Systems' Combs"/>
    <n v="25.120000000000005"/>
    <n v="5"/>
    <n v="0.2"/>
    <n v="7.8499999999999979"/>
    <n v="0.31249999999999983"/>
  </r>
  <r>
    <n v="2568"/>
    <s v="CA-2017-123967"/>
    <x v="752"/>
    <d v="2017-11-03T00:00:00"/>
    <x v="0"/>
    <s v="SF-20200"/>
    <s v="Sarah Foster"/>
    <x v="0"/>
    <s v="United States"/>
    <s v="Bellingham"/>
    <s v="Washington"/>
    <n v="98226"/>
    <x v="1"/>
    <s v="FUR-TA-10003954"/>
    <x v="0"/>
    <x v="3"/>
    <s v="Hon 94000 Series Round Tables"/>
    <n v="2665.62"/>
    <n v="9"/>
    <n v="0"/>
    <n v="239.90580000000011"/>
    <n v="9.0000000000000052E-2"/>
  </r>
  <r>
    <n v="2569"/>
    <s v="CA-2017-148929"/>
    <x v="210"/>
    <d v="2017-09-11T00:00:00"/>
    <x v="1"/>
    <s v="SP-20620"/>
    <s v="Stefania Perrino"/>
    <x v="1"/>
    <s v="United States"/>
    <s v="New York City"/>
    <s v="New York"/>
    <n v="10011"/>
    <x v="3"/>
    <s v="OFF-ST-10003282"/>
    <x v="1"/>
    <x v="4"/>
    <s v="Advantus 10-Drawer Portable Organizer, Chrome Metal Frame, Smoke Drawers"/>
    <n v="478.08"/>
    <n v="8"/>
    <n v="0"/>
    <n v="133.86240000000004"/>
    <n v="0.28000000000000008"/>
  </r>
  <r>
    <n v="2570"/>
    <s v="CA-2017-134404"/>
    <x v="753"/>
    <d v="2017-12-27T00:00:00"/>
    <x v="3"/>
    <s v="DR-12880"/>
    <s v="Dan Reichenbach"/>
    <x v="1"/>
    <s v="United States"/>
    <s v="Newark"/>
    <s v="Ohio"/>
    <n v="43055"/>
    <x v="3"/>
    <s v="TEC-PH-10000576"/>
    <x v="2"/>
    <x v="7"/>
    <s v="AT&amp;T 1080 Corded phone"/>
    <n v="164.38800000000001"/>
    <n v="2"/>
    <n v="0.4"/>
    <n v="-35.617400000000004"/>
    <n v="-0.21666666666666667"/>
  </r>
  <r>
    <n v="2571"/>
    <s v="CA-2017-134404"/>
    <x v="753"/>
    <d v="2017-12-27T00:00:00"/>
    <x v="3"/>
    <s v="DR-12880"/>
    <s v="Dan Reichenbach"/>
    <x v="1"/>
    <s v="United States"/>
    <s v="Newark"/>
    <s v="Ohio"/>
    <n v="43055"/>
    <x v="3"/>
    <s v="OFF-AR-10004441"/>
    <x v="1"/>
    <x v="6"/>
    <s v="BIC Brite Liner Highlighters"/>
    <n v="13.247999999999999"/>
    <n v="4"/>
    <n v="0.2"/>
    <n v="3.6431999999999998"/>
    <n v="0.27500000000000002"/>
  </r>
  <r>
    <n v="2572"/>
    <s v="CA-2017-109778"/>
    <x v="11"/>
    <d v="2017-07-21T00:00:00"/>
    <x v="1"/>
    <s v="VM-21685"/>
    <s v="Valerie Mitchum"/>
    <x v="2"/>
    <s v="United States"/>
    <s v="Woodstock"/>
    <s v="Illinois"/>
    <n v="60098"/>
    <x v="2"/>
    <s v="OFF-AR-10003759"/>
    <x v="1"/>
    <x v="6"/>
    <s v="Crayola Anti Dust Chalk, 12/Pack"/>
    <n v="2.9120000000000004"/>
    <n v="2"/>
    <n v="0.2"/>
    <n v="0.90999999999999981"/>
    <n v="0.31249999999999989"/>
  </r>
  <r>
    <n v="2573"/>
    <s v="CA-2016-155845"/>
    <x v="399"/>
    <d v="2016-08-15T00:00:00"/>
    <x v="0"/>
    <s v="CM-12235"/>
    <s v="Chris McAfee"/>
    <x v="0"/>
    <s v="United States"/>
    <s v="Carrollton"/>
    <s v="Texas"/>
    <n v="75007"/>
    <x v="2"/>
    <s v="TEC-AC-10004145"/>
    <x v="2"/>
    <x v="11"/>
    <s v="Logitech diNovo Edge Keyboard"/>
    <n v="1399.9440000000002"/>
    <n v="7"/>
    <n v="0.2"/>
    <n v="52.497900000000016"/>
    <n v="3.7500000000000006E-2"/>
  </r>
  <r>
    <n v="2574"/>
    <s v="CA-2017-145128"/>
    <x v="362"/>
    <d v="2017-07-14T00:00:00"/>
    <x v="1"/>
    <s v="SM-20320"/>
    <s v="Sean Miller"/>
    <x v="2"/>
    <s v="United States"/>
    <s v="Lafayette"/>
    <s v="Indiana"/>
    <n v="47905"/>
    <x v="2"/>
    <s v="FUR-FU-10000293"/>
    <x v="0"/>
    <x v="5"/>
    <s v="Eldon Antistatic Chair Mats for Low to Medium Pile Carpets"/>
    <n v="526.45000000000005"/>
    <n v="5"/>
    <n v="0"/>
    <n v="31.586999999999961"/>
    <n v="5.9999999999999921E-2"/>
  </r>
  <r>
    <n v="2575"/>
    <s v="CA-2014-129091"/>
    <x v="754"/>
    <d v="2014-11-27T00:00:00"/>
    <x v="1"/>
    <s v="RA-19885"/>
    <s v="Ruben Ausman"/>
    <x v="1"/>
    <s v="United States"/>
    <s v="Columbus"/>
    <s v="Georgia"/>
    <n v="31907"/>
    <x v="0"/>
    <s v="OFF-EN-10004955"/>
    <x v="1"/>
    <x v="12"/>
    <s v="Fashion Color Clasp Envelopes"/>
    <n v="16.23"/>
    <n v="3"/>
    <n v="0"/>
    <n v="7.9527000000000001"/>
    <n v="0.49"/>
  </r>
  <r>
    <n v="2576"/>
    <s v="CA-2014-129091"/>
    <x v="754"/>
    <d v="2014-11-27T00:00:00"/>
    <x v="1"/>
    <s v="RA-19885"/>
    <s v="Ruben Ausman"/>
    <x v="1"/>
    <s v="United States"/>
    <s v="Columbus"/>
    <s v="Georgia"/>
    <n v="31907"/>
    <x v="0"/>
    <s v="OFF-BI-10001071"/>
    <x v="1"/>
    <x v="8"/>
    <s v="GBC ProClick Punch Binding System"/>
    <n v="319.89999999999998"/>
    <n v="5"/>
    <n v="0"/>
    <n v="156.751"/>
    <n v="0.49000000000000005"/>
  </r>
  <r>
    <n v="2577"/>
    <s v="CA-2014-129091"/>
    <x v="754"/>
    <d v="2014-11-27T00:00:00"/>
    <x v="1"/>
    <s v="RA-19885"/>
    <s v="Ruben Ausman"/>
    <x v="1"/>
    <s v="United States"/>
    <s v="Columbus"/>
    <s v="Georgia"/>
    <n v="31907"/>
    <x v="0"/>
    <s v="OFF-EN-10001990"/>
    <x v="1"/>
    <x v="12"/>
    <s v="Staple envelope"/>
    <n v="11.36"/>
    <n v="2"/>
    <n v="0"/>
    <n v="5.3391999999999991"/>
    <n v="0.46999999999999992"/>
  </r>
  <r>
    <n v="2578"/>
    <s v="CA-2014-129091"/>
    <x v="754"/>
    <d v="2014-11-27T00:00:00"/>
    <x v="1"/>
    <s v="RA-19885"/>
    <s v="Ruben Ausman"/>
    <x v="1"/>
    <s v="United States"/>
    <s v="Columbus"/>
    <s v="Georgia"/>
    <n v="31907"/>
    <x v="0"/>
    <s v="OFF-AP-10002734"/>
    <x v="1"/>
    <x v="9"/>
    <s v="Holmes Harmony HEPA Air Purifier for 17 x 20 Room"/>
    <n v="675.12"/>
    <n v="3"/>
    <n v="0"/>
    <n v="290.30160000000001"/>
    <n v="0.43"/>
  </r>
  <r>
    <n v="2579"/>
    <s v="US-2014-155502"/>
    <x v="755"/>
    <d v="2014-01-31T00:00:00"/>
    <x v="1"/>
    <s v="SD-20485"/>
    <s v="Shirley Daniels"/>
    <x v="2"/>
    <s v="United States"/>
    <s v="Alexandria"/>
    <s v="Virginia"/>
    <n v="22304"/>
    <x v="0"/>
    <s v="FUR-FU-10004587"/>
    <x v="0"/>
    <x v="5"/>
    <s v="GE General Use Halogen Bulbs, 100 Watts, 1 Bulb per Pack"/>
    <n v="62.820000000000007"/>
    <n v="3"/>
    <n v="0"/>
    <n v="30.7818"/>
    <n v="0.48999999999999994"/>
  </r>
  <r>
    <n v="2580"/>
    <s v="US-2014-155502"/>
    <x v="755"/>
    <d v="2014-01-31T00:00:00"/>
    <x v="1"/>
    <s v="SD-20485"/>
    <s v="Shirley Daniels"/>
    <x v="2"/>
    <s v="United States"/>
    <s v="Alexandria"/>
    <s v="Virginia"/>
    <n v="22304"/>
    <x v="0"/>
    <s v="OFF-ST-10004337"/>
    <x v="1"/>
    <x v="4"/>
    <s v="SAFCO Commercial Wire Shelving, 72h"/>
    <n v="489.92"/>
    <n v="8"/>
    <n v="0"/>
    <n v="0"/>
    <n v="0"/>
  </r>
  <r>
    <n v="2581"/>
    <s v="US-2014-155502"/>
    <x v="755"/>
    <d v="2014-01-31T00:00:00"/>
    <x v="1"/>
    <s v="SD-20485"/>
    <s v="Shirley Daniels"/>
    <x v="2"/>
    <s v="United States"/>
    <s v="Alexandria"/>
    <s v="Virginia"/>
    <n v="22304"/>
    <x v="0"/>
    <s v="OFF-PA-10003072"/>
    <x v="1"/>
    <x v="10"/>
    <s v="Eureka Recycled Copy Paper 8 1/2&quot; x 11&quot;, Ream"/>
    <n v="19.440000000000001"/>
    <n v="3"/>
    <n v="0"/>
    <n v="9.3312000000000008"/>
    <n v="0.48000000000000004"/>
  </r>
  <r>
    <n v="2582"/>
    <s v="US-2014-155502"/>
    <x v="755"/>
    <d v="2014-01-31T00:00:00"/>
    <x v="1"/>
    <s v="SD-20485"/>
    <s v="Shirley Daniels"/>
    <x v="2"/>
    <s v="United States"/>
    <s v="Alexandria"/>
    <s v="Virginia"/>
    <n v="22304"/>
    <x v="0"/>
    <s v="OFF-PA-10000380"/>
    <x v="1"/>
    <x v="10"/>
    <s v="REDIFORM Incoming/Outgoing Call Register, 11&quot; X 8 1/2&quot;, 100 Messages"/>
    <n v="16.68"/>
    <n v="2"/>
    <n v="0"/>
    <n v="8.34"/>
    <n v="0.5"/>
  </r>
  <r>
    <n v="2583"/>
    <s v="US-2014-155502"/>
    <x v="755"/>
    <d v="2014-01-31T00:00:00"/>
    <x v="1"/>
    <s v="SD-20485"/>
    <s v="Shirley Daniels"/>
    <x v="2"/>
    <s v="United States"/>
    <s v="Alexandria"/>
    <s v="Virginia"/>
    <n v="22304"/>
    <x v="0"/>
    <s v="TEC-PH-10004833"/>
    <x v="2"/>
    <x v="7"/>
    <s v="Macally Suction Cup Mount"/>
    <n v="155.35"/>
    <n v="13"/>
    <n v="0"/>
    <n v="0"/>
    <n v="0"/>
  </r>
  <r>
    <n v="2584"/>
    <s v="US-2014-155502"/>
    <x v="755"/>
    <d v="2014-01-31T00:00:00"/>
    <x v="1"/>
    <s v="SD-20485"/>
    <s v="Shirley Daniels"/>
    <x v="2"/>
    <s v="United States"/>
    <s v="Alexandria"/>
    <s v="Virginia"/>
    <n v="22304"/>
    <x v="0"/>
    <s v="FUR-FU-10001847"/>
    <x v="0"/>
    <x v="5"/>
    <s v="Eldon Image Series Black Desk Accessories"/>
    <n v="12.419999999999998"/>
    <n v="3"/>
    <n v="0"/>
    <n v="4.4711999999999996"/>
    <n v="0.36000000000000004"/>
  </r>
  <r>
    <n v="2585"/>
    <s v="US-2014-155502"/>
    <x v="755"/>
    <d v="2014-01-31T00:00:00"/>
    <x v="1"/>
    <s v="SD-20485"/>
    <s v="Shirley Daniels"/>
    <x v="2"/>
    <s v="United States"/>
    <s v="Alexandria"/>
    <s v="Virginia"/>
    <n v="22304"/>
    <x v="0"/>
    <s v="TEC-PH-10002103"/>
    <x v="2"/>
    <x v="7"/>
    <s v="Jabra SPEAK 410"/>
    <n v="187.98"/>
    <n v="2"/>
    <n v="0"/>
    <n v="52.634399999999999"/>
    <n v="0.28000000000000003"/>
  </r>
  <r>
    <n v="2586"/>
    <s v="CA-2015-121041"/>
    <x v="502"/>
    <d v="2015-11-10T00:00:00"/>
    <x v="1"/>
    <s v="CS-12250"/>
    <s v="Chris Selesnick"/>
    <x v="1"/>
    <s v="United States"/>
    <s v="Haltom City"/>
    <s v="Texas"/>
    <n v="76117"/>
    <x v="2"/>
    <s v="OFF-EN-10001137"/>
    <x v="1"/>
    <x v="12"/>
    <s v="#10 Gummed Flap White Envelopes, 100/Box"/>
    <n v="6.6080000000000005"/>
    <n v="2"/>
    <n v="0.2"/>
    <n v="2.1475999999999997"/>
    <n v="0.32499999999999996"/>
  </r>
  <r>
    <n v="2587"/>
    <s v="CA-2017-131695"/>
    <x v="160"/>
    <d v="2017-07-06T00:00:00"/>
    <x v="1"/>
    <s v="RA-19285"/>
    <s v="Ralph Arnett"/>
    <x v="0"/>
    <s v="United States"/>
    <s v="New York City"/>
    <s v="New York"/>
    <n v="10024"/>
    <x v="3"/>
    <s v="OFF-ST-10001476"/>
    <x v="1"/>
    <x v="4"/>
    <s v="Steel Personal Filing/Posting Tote"/>
    <n v="248.57"/>
    <n v="7"/>
    <n v="0"/>
    <n v="67.113900000000015"/>
    <n v="0.27000000000000007"/>
  </r>
  <r>
    <n v="2588"/>
    <s v="CA-2017-131695"/>
    <x v="160"/>
    <d v="2017-07-06T00:00:00"/>
    <x v="1"/>
    <s v="RA-19285"/>
    <s v="Ralph Arnett"/>
    <x v="0"/>
    <s v="United States"/>
    <s v="New York City"/>
    <s v="New York"/>
    <n v="10024"/>
    <x v="3"/>
    <s v="FUR-FU-10002045"/>
    <x v="0"/>
    <x v="5"/>
    <s v="Executive Impressions 14&quot;"/>
    <n v="22.23"/>
    <n v="1"/>
    <n v="0"/>
    <n v="9.7812000000000019"/>
    <n v="0.44000000000000006"/>
  </r>
  <r>
    <n v="2589"/>
    <s v="CA-2016-137729"/>
    <x v="465"/>
    <d v="2016-05-09T00:00:00"/>
    <x v="1"/>
    <s v="BF-11005"/>
    <s v="Barry Franz"/>
    <x v="2"/>
    <s v="United States"/>
    <s v="Los Angeles"/>
    <s v="California"/>
    <n v="90004"/>
    <x v="1"/>
    <s v="OFF-ST-10001505"/>
    <x v="1"/>
    <x v="4"/>
    <s v="Perma STOR-ALL Hanging File Box, 13 1/8&quot;W x 12 1/4&quot;D x 10 1/2&quot;H"/>
    <n v="5.98"/>
    <n v="1"/>
    <n v="0"/>
    <n v="1.0165999999999995"/>
    <n v="0.1699999999999999"/>
  </r>
  <r>
    <n v="2590"/>
    <s v="CA-2016-137729"/>
    <x v="465"/>
    <d v="2016-05-09T00:00:00"/>
    <x v="1"/>
    <s v="BF-11005"/>
    <s v="Barry Franz"/>
    <x v="2"/>
    <s v="United States"/>
    <s v="Los Angeles"/>
    <s v="California"/>
    <n v="90004"/>
    <x v="1"/>
    <s v="TEC-PH-10001433"/>
    <x v="2"/>
    <x v="7"/>
    <s v="Cisco Small Business SPA 502G VoIP phone"/>
    <n v="246.16800000000001"/>
    <n v="3"/>
    <n v="0.2"/>
    <n v="21.539699999999996"/>
    <n v="8.7499999999999981E-2"/>
  </r>
  <r>
    <n v="2591"/>
    <s v="US-2016-115455"/>
    <x v="162"/>
    <d v="2016-09-14T00:00:00"/>
    <x v="1"/>
    <s v="SE-20110"/>
    <s v="Sanjit Engle"/>
    <x v="0"/>
    <s v="United States"/>
    <s v="Wheeling"/>
    <s v="Illinois"/>
    <n v="60090"/>
    <x v="2"/>
    <s v="FUR-FU-10004671"/>
    <x v="0"/>
    <x v="5"/>
    <s v="Executive Impressions 12&quot; Wall Clock"/>
    <n v="14.136000000000003"/>
    <n v="2"/>
    <n v="0.6"/>
    <n v="-7.774799999999999"/>
    <n v="-0.54999999999999982"/>
  </r>
  <r>
    <n v="2592"/>
    <s v="US-2016-115455"/>
    <x v="162"/>
    <d v="2016-09-14T00:00:00"/>
    <x v="1"/>
    <s v="SE-20110"/>
    <s v="Sanjit Engle"/>
    <x v="0"/>
    <s v="United States"/>
    <s v="Wheeling"/>
    <s v="Illinois"/>
    <n v="60090"/>
    <x v="2"/>
    <s v="FUR-TA-10003569"/>
    <x v="0"/>
    <x v="3"/>
    <s v="Bretford CR8500 Series Meeting Room Furniture"/>
    <n v="601.47"/>
    <n v="3"/>
    <n v="0.5"/>
    <n v="-300.73500000000001"/>
    <n v="-0.5"/>
  </r>
  <r>
    <n v="2593"/>
    <s v="CA-2017-128300"/>
    <x v="221"/>
    <d v="2017-11-26T00:00:00"/>
    <x v="0"/>
    <s v="RS-19765"/>
    <s v="Roland Schwarz"/>
    <x v="1"/>
    <s v="United States"/>
    <s v="Summerville"/>
    <s v="South Carolina"/>
    <n v="29483"/>
    <x v="0"/>
    <s v="TEC-PH-10002807"/>
    <x v="2"/>
    <x v="7"/>
    <s v="Motorla HX550 Universal Bluetooth Headset"/>
    <n v="79.099999999999994"/>
    <n v="2"/>
    <n v="0"/>
    <n v="39.549999999999997"/>
    <n v="0.5"/>
  </r>
  <r>
    <n v="2594"/>
    <s v="CA-2017-128300"/>
    <x v="221"/>
    <d v="2017-11-26T00:00:00"/>
    <x v="0"/>
    <s v="RS-19765"/>
    <s v="Roland Schwarz"/>
    <x v="1"/>
    <s v="United States"/>
    <s v="Summerville"/>
    <s v="South Carolina"/>
    <n v="29483"/>
    <x v="0"/>
    <s v="OFF-BI-10001597"/>
    <x v="1"/>
    <x v="8"/>
    <s v="Wilson Jones Ledger-Size, Piano-Hinge Binder, 2&quot;, Blue"/>
    <n v="327.84"/>
    <n v="8"/>
    <n v="0"/>
    <n v="157.36319999999998"/>
    <n v="0.48"/>
  </r>
  <r>
    <n v="2595"/>
    <s v="CA-2017-149048"/>
    <x v="726"/>
    <d v="2017-05-17T00:00:00"/>
    <x v="1"/>
    <s v="BM-11650"/>
    <s v="Brian Moss"/>
    <x v="1"/>
    <s v="United States"/>
    <s v="Columbus"/>
    <s v="Indiana"/>
    <n v="47201"/>
    <x v="2"/>
    <s v="OFF-EN-10003296"/>
    <x v="1"/>
    <x v="12"/>
    <s v="Tyvek Side-Opening Peel &amp; Seel Expanding Envelopes"/>
    <n v="180.96"/>
    <n v="2"/>
    <n v="0"/>
    <n v="81.432000000000002"/>
    <n v="0.45"/>
  </r>
  <r>
    <n v="2596"/>
    <s v="CA-2017-149048"/>
    <x v="726"/>
    <d v="2017-05-17T00:00:00"/>
    <x v="1"/>
    <s v="BM-11650"/>
    <s v="Brian Moss"/>
    <x v="1"/>
    <s v="United States"/>
    <s v="Columbus"/>
    <s v="Indiana"/>
    <n v="47201"/>
    <x v="2"/>
    <s v="OFF-BI-10004632"/>
    <x v="1"/>
    <x v="8"/>
    <s v="Ibico Hi-Tech Manual Binding System"/>
    <n v="914.97"/>
    <n v="3"/>
    <n v="0"/>
    <n v="411.73649999999998"/>
    <n v="0.44999999999999996"/>
  </r>
  <r>
    <n v="2597"/>
    <s v="CA-2017-149048"/>
    <x v="726"/>
    <d v="2017-05-17T00:00:00"/>
    <x v="1"/>
    <s v="BM-11650"/>
    <s v="Brian Moss"/>
    <x v="1"/>
    <s v="United States"/>
    <s v="Columbus"/>
    <s v="Indiana"/>
    <n v="47201"/>
    <x v="2"/>
    <s v="TEC-PH-10002310"/>
    <x v="2"/>
    <x v="7"/>
    <s v="Plantronics Calisto P620-M USB Wireless Speakerphone System"/>
    <n v="587.97"/>
    <n v="3"/>
    <n v="0"/>
    <n v="158.75190000000003"/>
    <n v="0.27000000000000007"/>
  </r>
  <r>
    <n v="2598"/>
    <s v="CA-2017-149048"/>
    <x v="726"/>
    <d v="2017-05-17T00:00:00"/>
    <x v="1"/>
    <s v="BM-11650"/>
    <s v="Brian Moss"/>
    <x v="1"/>
    <s v="United States"/>
    <s v="Columbus"/>
    <s v="Indiana"/>
    <n v="47201"/>
    <x v="2"/>
    <s v="OFF-ST-10000078"/>
    <x v="1"/>
    <x v="4"/>
    <s v="Tennsco 6- and 18-Compartment Lockers"/>
    <n v="530.34"/>
    <n v="2"/>
    <n v="0"/>
    <n v="95.461199999999963"/>
    <n v="0.17999999999999991"/>
  </r>
  <r>
    <n v="2599"/>
    <s v="CA-2017-149048"/>
    <x v="726"/>
    <d v="2017-05-17T00:00:00"/>
    <x v="1"/>
    <s v="BM-11650"/>
    <s v="Brian Moss"/>
    <x v="1"/>
    <s v="United States"/>
    <s v="Columbus"/>
    <s v="Indiana"/>
    <n v="47201"/>
    <x v="2"/>
    <s v="OFF-PA-10001752"/>
    <x v="1"/>
    <x v="10"/>
    <s v="Hammermill CopyPlus Copy Paper (20Lb. and 84 Bright)"/>
    <n v="14.940000000000001"/>
    <n v="3"/>
    <n v="0"/>
    <n v="7.3206000000000007"/>
    <n v="0.49"/>
  </r>
  <r>
    <n v="2600"/>
    <s v="CA-2017-108553"/>
    <x v="756"/>
    <d v="2017-04-29T00:00:00"/>
    <x v="1"/>
    <s v="SK-19990"/>
    <s v="Sally Knutson"/>
    <x v="0"/>
    <s v="United States"/>
    <s v="New York City"/>
    <s v="New York"/>
    <n v="10024"/>
    <x v="3"/>
    <s v="OFF-AP-10000026"/>
    <x v="1"/>
    <x v="9"/>
    <s v="Tripp Lite Isotel 6 Outlet Surge Protector with Fax/Modem Protection"/>
    <n v="121.94"/>
    <n v="2"/>
    <n v="0"/>
    <n v="35.362599999999986"/>
    <n v="0.28999999999999987"/>
  </r>
  <r>
    <n v="2601"/>
    <s v="CA-2017-108553"/>
    <x v="756"/>
    <d v="2017-04-29T00:00:00"/>
    <x v="1"/>
    <s v="SK-19990"/>
    <s v="Sally Knutson"/>
    <x v="0"/>
    <s v="United States"/>
    <s v="New York City"/>
    <s v="New York"/>
    <n v="10024"/>
    <x v="3"/>
    <s v="OFF-SU-10002573"/>
    <x v="1"/>
    <x v="14"/>
    <s v="Acme 10&quot; Easy Grip Assistive Scissors"/>
    <n v="122.71000000000001"/>
    <n v="7"/>
    <n v="0"/>
    <n v="36.812999999999988"/>
    <n v="0.29999999999999988"/>
  </r>
  <r>
    <n v="2602"/>
    <s v="CA-2016-165848"/>
    <x v="30"/>
    <d v="2016-06-04T00:00:00"/>
    <x v="3"/>
    <s v="EN-13780"/>
    <s v="Edward Nazzal"/>
    <x v="0"/>
    <s v="United States"/>
    <s v="New York City"/>
    <s v="New York"/>
    <n v="10035"/>
    <x v="3"/>
    <s v="OFF-PA-10000349"/>
    <x v="1"/>
    <x v="10"/>
    <s v="Easy-staple paper"/>
    <n v="14.940000000000001"/>
    <n v="3"/>
    <n v="0"/>
    <n v="7.0218000000000007"/>
    <n v="0.47000000000000003"/>
  </r>
  <r>
    <n v="2603"/>
    <s v="CA-2016-165848"/>
    <x v="30"/>
    <d v="2016-06-04T00:00:00"/>
    <x v="3"/>
    <s v="EN-13780"/>
    <s v="Edward Nazzal"/>
    <x v="0"/>
    <s v="United States"/>
    <s v="New York City"/>
    <s v="New York"/>
    <n v="10035"/>
    <x v="3"/>
    <s v="TEC-MA-10003356"/>
    <x v="2"/>
    <x v="15"/>
    <s v="Panasonic KX MC6040 Color Laser Multifunction Printer"/>
    <n v="1349.85"/>
    <n v="3"/>
    <n v="0"/>
    <n v="364.45949999999993"/>
    <n v="0.26999999999999996"/>
  </r>
  <r>
    <n v="2604"/>
    <s v="CA-2016-165848"/>
    <x v="30"/>
    <d v="2016-06-04T00:00:00"/>
    <x v="3"/>
    <s v="EN-13780"/>
    <s v="Edward Nazzal"/>
    <x v="0"/>
    <s v="United States"/>
    <s v="New York City"/>
    <s v="New York"/>
    <n v="10035"/>
    <x v="3"/>
    <s v="FUR-BO-10000362"/>
    <x v="0"/>
    <x v="0"/>
    <s v="Sauder Inglewood Library Bookcases"/>
    <n v="136.78399999999999"/>
    <n v="1"/>
    <n v="0.2"/>
    <n v="5.129400000000004"/>
    <n v="3.7500000000000033E-2"/>
  </r>
  <r>
    <n v="2605"/>
    <s v="CA-2016-165848"/>
    <x v="30"/>
    <d v="2016-06-04T00:00:00"/>
    <x v="3"/>
    <s v="EN-13780"/>
    <s v="Edward Nazzal"/>
    <x v="0"/>
    <s v="United States"/>
    <s v="New York City"/>
    <s v="New York"/>
    <n v="10035"/>
    <x v="3"/>
    <s v="FUR-FU-10003878"/>
    <x v="0"/>
    <x v="5"/>
    <s v="Linden 10&quot; Round Wall Clock, Black"/>
    <n v="61.12"/>
    <n v="4"/>
    <n v="0"/>
    <n v="20.780799999999999"/>
    <n v="0.34"/>
  </r>
  <r>
    <n v="2606"/>
    <s v="CA-2014-112718"/>
    <x v="757"/>
    <d v="2014-12-21T00:00:00"/>
    <x v="1"/>
    <s v="KN-16450"/>
    <s v="Kean Nguyen"/>
    <x v="1"/>
    <s v="United States"/>
    <s v="Jacksonville"/>
    <s v="Florida"/>
    <n v="32216"/>
    <x v="0"/>
    <s v="OFF-BI-10000591"/>
    <x v="1"/>
    <x v="8"/>
    <s v="Avery Binder Labels"/>
    <n v="1.1670000000000003"/>
    <n v="1"/>
    <n v="0.7"/>
    <n v="-0.85579999999999989"/>
    <n v="-0.73333333333333306"/>
  </r>
  <r>
    <n v="2607"/>
    <s v="CA-2016-154053"/>
    <x v="758"/>
    <d v="2016-03-10T00:00:00"/>
    <x v="1"/>
    <s v="MG-17890"/>
    <s v="Michael Granlund"/>
    <x v="2"/>
    <s v="United States"/>
    <s v="San Diego"/>
    <s v="California"/>
    <n v="92024"/>
    <x v="1"/>
    <s v="OFF-AR-10003727"/>
    <x v="1"/>
    <x v="6"/>
    <s v="Berol Giant Pencil Sharpener"/>
    <n v="16.989999999999998"/>
    <n v="1"/>
    <n v="0"/>
    <n v="4.9270999999999976"/>
    <n v="0.28999999999999987"/>
  </r>
  <r>
    <n v="2608"/>
    <s v="CA-2014-127446"/>
    <x v="641"/>
    <d v="2014-11-30T00:00:00"/>
    <x v="1"/>
    <s v="MC-17590"/>
    <s v="Matt Collister"/>
    <x v="1"/>
    <s v="United States"/>
    <s v="Arlington"/>
    <s v="Texas"/>
    <n v="76017"/>
    <x v="2"/>
    <s v="TEC-AC-10001635"/>
    <x v="2"/>
    <x v="11"/>
    <s v="KeyTronic KT400U2 - Keyboard - Black"/>
    <n v="24.672000000000001"/>
    <n v="3"/>
    <n v="0.2"/>
    <n v="0"/>
    <n v="0"/>
  </r>
  <r>
    <n v="2609"/>
    <s v="CA-2014-127446"/>
    <x v="641"/>
    <d v="2014-11-30T00:00:00"/>
    <x v="1"/>
    <s v="MC-17590"/>
    <s v="Matt Collister"/>
    <x v="1"/>
    <s v="United States"/>
    <s v="Arlington"/>
    <s v="Texas"/>
    <n v="76017"/>
    <x v="2"/>
    <s v="OFF-LA-10001317"/>
    <x v="1"/>
    <x v="2"/>
    <s v="Avery 520"/>
    <n v="2.52"/>
    <n v="1"/>
    <n v="0.2"/>
    <n v="0.88200000000000001"/>
    <n v="0.35"/>
  </r>
  <r>
    <n v="2610"/>
    <s v="CA-2014-127446"/>
    <x v="641"/>
    <d v="2014-11-30T00:00:00"/>
    <x v="1"/>
    <s v="MC-17590"/>
    <s v="Matt Collister"/>
    <x v="1"/>
    <s v="United States"/>
    <s v="Arlington"/>
    <s v="Texas"/>
    <n v="76017"/>
    <x v="2"/>
    <s v="FUR-TA-10000577"/>
    <x v="0"/>
    <x v="3"/>
    <s v="Bretford CR4500 Series Slim Rectangular Table"/>
    <n v="1218.7349999999997"/>
    <n v="5"/>
    <n v="0.3"/>
    <n v="-121.87349999999992"/>
    <n v="-9.9999999999999964E-2"/>
  </r>
  <r>
    <n v="2611"/>
    <s v="CA-2014-127446"/>
    <x v="641"/>
    <d v="2014-11-30T00:00:00"/>
    <x v="1"/>
    <s v="MC-17590"/>
    <s v="Matt Collister"/>
    <x v="1"/>
    <s v="United States"/>
    <s v="Arlington"/>
    <s v="Texas"/>
    <n v="76017"/>
    <x v="2"/>
    <s v="OFF-LA-10000248"/>
    <x v="1"/>
    <x v="2"/>
    <s v="Avery 52"/>
    <n v="5.9039999999999999"/>
    <n v="2"/>
    <n v="0.2"/>
    <n v="1.9925999999999999"/>
    <n v="0.33749999999999997"/>
  </r>
  <r>
    <n v="2612"/>
    <s v="CA-2014-127446"/>
    <x v="641"/>
    <d v="2014-11-30T00:00:00"/>
    <x v="1"/>
    <s v="MC-17590"/>
    <s v="Matt Collister"/>
    <x v="1"/>
    <s v="United States"/>
    <s v="Arlington"/>
    <s v="Texas"/>
    <n v="76017"/>
    <x v="2"/>
    <s v="OFF-PA-10000955"/>
    <x v="1"/>
    <x v="10"/>
    <s v="Southworth 25% Cotton Granite Paper &amp; Envelopes"/>
    <n v="15.696000000000002"/>
    <n v="3"/>
    <n v="0.2"/>
    <n v="5.1011999999999995"/>
    <n v="0.32499999999999996"/>
  </r>
  <r>
    <n v="2613"/>
    <s v="CA-2014-127446"/>
    <x v="641"/>
    <d v="2014-11-30T00:00:00"/>
    <x v="1"/>
    <s v="MC-17590"/>
    <s v="Matt Collister"/>
    <x v="1"/>
    <s v="United States"/>
    <s v="Arlington"/>
    <s v="Texas"/>
    <n v="76017"/>
    <x v="2"/>
    <s v="FUR-FU-10000221"/>
    <x v="0"/>
    <x v="5"/>
    <s v="Master Caster Door Stop, Brown"/>
    <n v="6.0960000000000001"/>
    <n v="3"/>
    <n v="0.6"/>
    <n v="-3.9624000000000006"/>
    <n v="-0.65000000000000013"/>
  </r>
  <r>
    <n v="2614"/>
    <s v="CA-2016-137204"/>
    <x v="236"/>
    <d v="2016-05-05T00:00:00"/>
    <x v="1"/>
    <s v="BO-11350"/>
    <s v="Bill Overfelt"/>
    <x v="1"/>
    <s v="United States"/>
    <s v="Los Angeles"/>
    <s v="California"/>
    <n v="90045"/>
    <x v="1"/>
    <s v="FUR-CH-10002304"/>
    <x v="0"/>
    <x v="1"/>
    <s v="Global Stack Chair without Arms, Black"/>
    <n v="41.568000000000005"/>
    <n v="2"/>
    <n v="0.2"/>
    <n v="2.5980000000000008"/>
    <n v="6.2500000000000014E-2"/>
  </r>
  <r>
    <n v="2615"/>
    <s v="CA-2014-147298"/>
    <x v="759"/>
    <d v="2014-05-03T00:00:00"/>
    <x v="1"/>
    <s v="AG-10300"/>
    <s v="Aleksandra Gannaway"/>
    <x v="1"/>
    <s v="United States"/>
    <s v="Los Angeles"/>
    <s v="California"/>
    <n v="90049"/>
    <x v="1"/>
    <s v="FUR-CH-10004886"/>
    <x v="0"/>
    <x v="1"/>
    <s v="Bevis Steel Folding Chairs"/>
    <n v="230.28000000000003"/>
    <n v="3"/>
    <n v="0.2"/>
    <n v="23.027999999999992"/>
    <n v="9.999999999999995E-2"/>
  </r>
  <r>
    <n v="2616"/>
    <s v="CA-2014-147298"/>
    <x v="759"/>
    <d v="2014-05-03T00:00:00"/>
    <x v="1"/>
    <s v="AG-10300"/>
    <s v="Aleksandra Gannaway"/>
    <x v="1"/>
    <s v="United States"/>
    <s v="Los Angeles"/>
    <s v="California"/>
    <n v="90049"/>
    <x v="1"/>
    <s v="OFF-BI-10001525"/>
    <x v="1"/>
    <x v="8"/>
    <s v="Acco Pressboard Covers with Storage Hooks, 14 7/8&quot; x 11&quot;, Executive Red"/>
    <n v="18.288"/>
    <n v="6"/>
    <n v="0.2"/>
    <n v="5.714999999999999"/>
    <n v="0.31249999999999994"/>
  </r>
  <r>
    <n v="2617"/>
    <s v="CA-2017-147942"/>
    <x v="719"/>
    <d v="2017-04-05T00:00:00"/>
    <x v="1"/>
    <s v="MS-17365"/>
    <s v="Maribeth Schnelling"/>
    <x v="0"/>
    <s v="United States"/>
    <s v="San Francisco"/>
    <s v="California"/>
    <n v="94110"/>
    <x v="1"/>
    <s v="OFF-LA-10003663"/>
    <x v="1"/>
    <x v="2"/>
    <s v="Avery 498"/>
    <n v="5.78"/>
    <n v="2"/>
    <n v="0"/>
    <n v="2.7166000000000001"/>
    <n v="0.47000000000000003"/>
  </r>
  <r>
    <n v="2618"/>
    <s v="CA-2017-147942"/>
    <x v="719"/>
    <d v="2017-04-05T00:00:00"/>
    <x v="1"/>
    <s v="MS-17365"/>
    <s v="Maribeth Schnelling"/>
    <x v="0"/>
    <s v="United States"/>
    <s v="San Francisco"/>
    <s v="California"/>
    <n v="94110"/>
    <x v="1"/>
    <s v="OFF-BI-10001294"/>
    <x v="1"/>
    <x v="8"/>
    <s v="Fellowes Binding Cases"/>
    <n v="121.67999999999999"/>
    <n v="13"/>
    <n v="0.2"/>
    <n v="38.024999999999977"/>
    <n v="0.31249999999999983"/>
  </r>
  <r>
    <n v="2619"/>
    <s v="CA-2017-115931"/>
    <x v="66"/>
    <d v="2017-12-26T00:00:00"/>
    <x v="1"/>
    <s v="JM-15655"/>
    <s v="Jim Mitchum"/>
    <x v="1"/>
    <s v="United States"/>
    <s v="Carlsbad"/>
    <s v="New Mexico"/>
    <n v="88220"/>
    <x v="1"/>
    <s v="OFF-AR-10000369"/>
    <x v="1"/>
    <x v="6"/>
    <s v="Design Ebony Sketching Pencil"/>
    <n v="4.17"/>
    <n v="3"/>
    <n v="0"/>
    <n v="1.0841999999999998"/>
    <n v="0.25999999999999995"/>
  </r>
  <r>
    <n v="2620"/>
    <s v="CA-2017-115931"/>
    <x v="66"/>
    <d v="2017-12-26T00:00:00"/>
    <x v="1"/>
    <s v="JM-15655"/>
    <s v="Jim Mitchum"/>
    <x v="1"/>
    <s v="United States"/>
    <s v="Carlsbad"/>
    <s v="New Mexico"/>
    <n v="88220"/>
    <x v="1"/>
    <s v="TEC-PH-10001300"/>
    <x v="2"/>
    <x v="7"/>
    <s v="iKross Bluetooth Portable Keyboard + Cell Phone Stand Holder + Brush for Apple iPhone 5S 5C 5, 4S 4"/>
    <n v="67.040000000000006"/>
    <n v="4"/>
    <n v="0.2"/>
    <n v="6.7039999999999971"/>
    <n v="9.999999999999995E-2"/>
  </r>
  <r>
    <n v="2621"/>
    <s v="CA-2017-115931"/>
    <x v="66"/>
    <d v="2017-12-26T00:00:00"/>
    <x v="1"/>
    <s v="JM-15655"/>
    <s v="Jim Mitchum"/>
    <x v="1"/>
    <s v="United States"/>
    <s v="Carlsbad"/>
    <s v="New Mexico"/>
    <n v="88220"/>
    <x v="1"/>
    <s v="OFF-ST-10000876"/>
    <x v="1"/>
    <x v="4"/>
    <s v="Eldon Simplefile Box Office"/>
    <n v="37.32"/>
    <n v="3"/>
    <n v="0"/>
    <n v="10.4496"/>
    <n v="0.28000000000000003"/>
  </r>
  <r>
    <n v="2622"/>
    <s v="CA-2017-115931"/>
    <x v="66"/>
    <d v="2017-12-26T00:00:00"/>
    <x v="1"/>
    <s v="JM-15655"/>
    <s v="Jim Mitchum"/>
    <x v="1"/>
    <s v="United States"/>
    <s v="Carlsbad"/>
    <s v="New Mexico"/>
    <n v="88220"/>
    <x v="1"/>
    <s v="OFF-LA-10001404"/>
    <x v="1"/>
    <x v="2"/>
    <s v="Avery 517"/>
    <n v="18.45"/>
    <n v="5"/>
    <n v="0"/>
    <n v="8.6715"/>
    <n v="0.47000000000000003"/>
  </r>
  <r>
    <n v="2623"/>
    <s v="CA-2014-164861"/>
    <x v="640"/>
    <d v="2014-12-06T00:00:00"/>
    <x v="0"/>
    <s v="MC-17635"/>
    <s v="Matthew Clasen"/>
    <x v="1"/>
    <s v="United States"/>
    <s v="Saint Louis"/>
    <s v="Missouri"/>
    <n v="63116"/>
    <x v="2"/>
    <s v="OFF-PA-10001972"/>
    <x v="1"/>
    <x v="10"/>
    <s v="Xerox 214"/>
    <n v="25.92"/>
    <n v="4"/>
    <n v="0"/>
    <n v="12.441600000000001"/>
    <n v="0.48000000000000004"/>
  </r>
  <r>
    <n v="2624"/>
    <s v="CA-2017-127180"/>
    <x v="760"/>
    <d v="2017-10-24T00:00:00"/>
    <x v="2"/>
    <s v="TA-21385"/>
    <s v="Tom Ashbrook"/>
    <x v="2"/>
    <s v="United States"/>
    <s v="New York City"/>
    <s v="New York"/>
    <n v="10024"/>
    <x v="3"/>
    <s v="TEC-CO-10004722"/>
    <x v="2"/>
    <x v="16"/>
    <s v="Canon imageCLASS 2200 Advanced Copier"/>
    <n v="11199.968000000001"/>
    <n v="4"/>
    <n v="0.2"/>
    <n v="3919.9887999999992"/>
    <n v="0.34999999999999992"/>
  </r>
  <r>
    <n v="2625"/>
    <s v="CA-2017-127180"/>
    <x v="760"/>
    <d v="2017-10-24T00:00:00"/>
    <x v="2"/>
    <s v="TA-21385"/>
    <s v="Tom Ashbrook"/>
    <x v="2"/>
    <s v="United States"/>
    <s v="New York City"/>
    <s v="New York"/>
    <n v="10024"/>
    <x v="3"/>
    <s v="TEC-PH-10001494"/>
    <x v="2"/>
    <x v="7"/>
    <s v="Polycom CX600 IP Phone VoIP phone"/>
    <n v="2399.6"/>
    <n v="8"/>
    <n v="0"/>
    <n v="647.89200000000005"/>
    <n v="0.27"/>
  </r>
  <r>
    <n v="2626"/>
    <s v="CA-2017-127180"/>
    <x v="760"/>
    <d v="2017-10-24T00:00:00"/>
    <x v="2"/>
    <s v="TA-21385"/>
    <s v="Tom Ashbrook"/>
    <x v="2"/>
    <s v="United States"/>
    <s v="New York City"/>
    <s v="New York"/>
    <n v="10024"/>
    <x v="3"/>
    <s v="OFF-EN-10002500"/>
    <x v="1"/>
    <x v="12"/>
    <s v="Globe Weis Peel &amp; Seel First Class Envelopes"/>
    <n v="63.9"/>
    <n v="5"/>
    <n v="0"/>
    <n v="28.754999999999995"/>
    <n v="0.44999999999999996"/>
  </r>
  <r>
    <n v="2627"/>
    <s v="CA-2017-127180"/>
    <x v="760"/>
    <d v="2017-10-24T00:00:00"/>
    <x v="2"/>
    <s v="TA-21385"/>
    <s v="Tom Ashbrook"/>
    <x v="2"/>
    <s v="United States"/>
    <s v="New York City"/>
    <s v="New York"/>
    <n v="10024"/>
    <x v="3"/>
    <s v="TEC-PH-10003800"/>
    <x v="2"/>
    <x v="7"/>
    <s v="i.Sound Portable Power - 8000 mAh"/>
    <n v="52.99"/>
    <n v="1"/>
    <n v="0"/>
    <n v="0.52989999999999782"/>
    <n v="9.9999999999999586E-3"/>
  </r>
  <r>
    <n v="2628"/>
    <s v="US-2017-165344"/>
    <x v="38"/>
    <d v="2017-11-15T00:00:00"/>
    <x v="2"/>
    <s v="SB-20290"/>
    <s v="Sean Braxton"/>
    <x v="1"/>
    <s v="United States"/>
    <s v="Springfield"/>
    <s v="Ohio"/>
    <n v="45503"/>
    <x v="3"/>
    <s v="TEC-AC-10002399"/>
    <x v="2"/>
    <x v="11"/>
    <s v="SanDisk Cruzer 32 GB USB Flash Drive"/>
    <n v="60.864000000000004"/>
    <n v="4"/>
    <n v="0.2"/>
    <n v="9.1295999999999964"/>
    <n v="0.14999999999999994"/>
  </r>
  <r>
    <n v="2629"/>
    <s v="US-2017-165344"/>
    <x v="38"/>
    <d v="2017-11-15T00:00:00"/>
    <x v="2"/>
    <s v="SB-20290"/>
    <s v="Sean Braxton"/>
    <x v="1"/>
    <s v="United States"/>
    <s v="Springfield"/>
    <s v="Ohio"/>
    <n v="45503"/>
    <x v="3"/>
    <s v="TEC-MA-10002210"/>
    <x v="2"/>
    <x v="15"/>
    <s v="Epson TM-T88V Direct Thermal Printer - Monochrome - Desktop"/>
    <n v="652.99500000000012"/>
    <n v="7"/>
    <n v="0.7"/>
    <n v="-935.95949999999993"/>
    <n v="-1.4333333333333329"/>
  </r>
  <r>
    <n v="2630"/>
    <s v="US-2017-165344"/>
    <x v="38"/>
    <d v="2017-11-15T00:00:00"/>
    <x v="2"/>
    <s v="SB-20290"/>
    <s v="Sean Braxton"/>
    <x v="1"/>
    <s v="United States"/>
    <s v="Springfield"/>
    <s v="Ohio"/>
    <n v="45503"/>
    <x v="3"/>
    <s v="OFF-BI-10003196"/>
    <x v="1"/>
    <x v="8"/>
    <s v="Accohide Poly Flexible Ring Binders"/>
    <n v="11.220000000000002"/>
    <n v="10"/>
    <n v="0.7"/>
    <n v="-7.4799999999999969"/>
    <n v="-0.6666666666666663"/>
  </r>
  <r>
    <n v="2631"/>
    <s v="CA-2015-168186"/>
    <x v="229"/>
    <d v="2015-09-15T00:00:00"/>
    <x v="1"/>
    <s v="AB-10150"/>
    <s v="Aimee Bixby"/>
    <x v="0"/>
    <s v="United States"/>
    <s v="Tulsa"/>
    <s v="Oklahoma"/>
    <n v="74133"/>
    <x v="2"/>
    <s v="OFF-PA-10000477"/>
    <x v="1"/>
    <x v="10"/>
    <s v="Xerox 1952"/>
    <n v="14.940000000000001"/>
    <n v="3"/>
    <n v="0"/>
    <n v="7.0218000000000007"/>
    <n v="0.47000000000000003"/>
  </r>
  <r>
    <n v="2632"/>
    <s v="US-2017-110604"/>
    <x v="356"/>
    <d v="2017-05-20T00:00:00"/>
    <x v="1"/>
    <s v="JF-15295"/>
    <s v="Jason Fortune-"/>
    <x v="0"/>
    <s v="United States"/>
    <s v="Seattle"/>
    <s v="Washington"/>
    <n v="98103"/>
    <x v="1"/>
    <s v="FUR-FU-10000076"/>
    <x v="0"/>
    <x v="5"/>
    <s v="24-Hour Round Wall Clock"/>
    <n v="39.96"/>
    <n v="2"/>
    <n v="0"/>
    <n v="17.182800000000004"/>
    <n v="0.4300000000000001"/>
  </r>
  <r>
    <n v="2633"/>
    <s v="US-2017-110604"/>
    <x v="356"/>
    <d v="2017-05-20T00:00:00"/>
    <x v="1"/>
    <s v="JF-15295"/>
    <s v="Jason Fortune-"/>
    <x v="0"/>
    <s v="United States"/>
    <s v="Seattle"/>
    <s v="Washington"/>
    <n v="98103"/>
    <x v="1"/>
    <s v="FUR-CH-10002017"/>
    <x v="0"/>
    <x v="1"/>
    <s v="SAFCO Optional Arm Kit for Workspace Cribbage Stacking Chair"/>
    <n v="42.624000000000002"/>
    <n v="2"/>
    <n v="0.2"/>
    <n v="4.2623999999999977"/>
    <n v="9.9999999999999936E-2"/>
  </r>
  <r>
    <n v="2634"/>
    <s v="US-2017-110604"/>
    <x v="356"/>
    <d v="2017-05-20T00:00:00"/>
    <x v="1"/>
    <s v="JF-15295"/>
    <s v="Jason Fortune-"/>
    <x v="0"/>
    <s v="United States"/>
    <s v="Seattle"/>
    <s v="Washington"/>
    <n v="98103"/>
    <x v="1"/>
    <s v="FUR-CH-10004287"/>
    <x v="0"/>
    <x v="1"/>
    <s v="SAFCO Arco Folding Chair"/>
    <n v="220.96"/>
    <n v="1"/>
    <n v="0.2"/>
    <n v="24.857999999999983"/>
    <n v="0.11249999999999992"/>
  </r>
  <r>
    <n v="2635"/>
    <s v="CA-2015-116750"/>
    <x v="761"/>
    <d v="2015-07-10T00:00:00"/>
    <x v="0"/>
    <s v="BF-10975"/>
    <s v="Barbara Fisher"/>
    <x v="1"/>
    <s v="United States"/>
    <s v="Fayetteville"/>
    <s v="North Carolina"/>
    <n v="28314"/>
    <x v="0"/>
    <s v="FUR-FU-10003829"/>
    <x v="0"/>
    <x v="5"/>
    <s v="Stackable Trays"/>
    <n v="4.9280000000000008"/>
    <n v="2"/>
    <n v="0.2"/>
    <n v="0.73919999999999941"/>
    <n v="0.14999999999999986"/>
  </r>
  <r>
    <n v="2636"/>
    <s v="CA-2015-116750"/>
    <x v="761"/>
    <d v="2015-07-10T00:00:00"/>
    <x v="0"/>
    <s v="BF-10975"/>
    <s v="Barbara Fisher"/>
    <x v="1"/>
    <s v="United States"/>
    <s v="Fayetteville"/>
    <s v="North Carolina"/>
    <n v="28314"/>
    <x v="0"/>
    <s v="OFF-BI-10004728"/>
    <x v="1"/>
    <x v="8"/>
    <s v="Wilson Jones Turn Tabs Binder Tool for Ring Binders"/>
    <n v="7.2300000000000022"/>
    <n v="5"/>
    <n v="0.7"/>
    <n v="-5.7840000000000007"/>
    <n v="-0.79999999999999982"/>
  </r>
  <r>
    <n v="2637"/>
    <s v="CA-2015-162369"/>
    <x v="762"/>
    <d v="2015-08-19T00:00:00"/>
    <x v="1"/>
    <s v="TT-21265"/>
    <s v="Tim Taslimi"/>
    <x v="1"/>
    <s v="United States"/>
    <s v="Los Angeles"/>
    <s v="California"/>
    <n v="90045"/>
    <x v="1"/>
    <s v="OFF-ST-10000046"/>
    <x v="1"/>
    <x v="4"/>
    <s v="Fellowes Super Stor/Drawer Files"/>
    <n v="323.10000000000002"/>
    <n v="2"/>
    <n v="0"/>
    <n v="61.38900000000001"/>
    <n v="0.19000000000000003"/>
  </r>
  <r>
    <n v="2638"/>
    <s v="CA-2017-108441"/>
    <x v="492"/>
    <d v="2017-06-18T00:00:00"/>
    <x v="1"/>
    <s v="SB-20170"/>
    <s v="Sarah Bern"/>
    <x v="0"/>
    <s v="United States"/>
    <s v="New York City"/>
    <s v="New York"/>
    <n v="10035"/>
    <x v="3"/>
    <s v="OFF-PA-10000697"/>
    <x v="1"/>
    <x v="10"/>
    <s v="TOPS Voice Message Log Book, Flash Format"/>
    <n v="19.04"/>
    <n v="4"/>
    <n v="0"/>
    <n v="9.3295999999999992"/>
    <n v="0.49"/>
  </r>
  <r>
    <n v="2639"/>
    <s v="CA-2017-108441"/>
    <x v="492"/>
    <d v="2017-06-18T00:00:00"/>
    <x v="1"/>
    <s v="SB-20170"/>
    <s v="Sarah Bern"/>
    <x v="0"/>
    <s v="United States"/>
    <s v="New York City"/>
    <s v="New York"/>
    <n v="10035"/>
    <x v="3"/>
    <s v="OFF-BI-10000848"/>
    <x v="1"/>
    <x v="8"/>
    <s v="Angle-D Ring Binders"/>
    <n v="13.128"/>
    <n v="3"/>
    <n v="0.2"/>
    <n v="4.2665999999999986"/>
    <n v="0.3249999999999999"/>
  </r>
  <r>
    <n v="2640"/>
    <s v="CA-2017-108441"/>
    <x v="492"/>
    <d v="2017-06-18T00:00:00"/>
    <x v="1"/>
    <s v="SB-20170"/>
    <s v="Sarah Bern"/>
    <x v="0"/>
    <s v="United States"/>
    <s v="New York City"/>
    <s v="New York"/>
    <n v="10035"/>
    <x v="3"/>
    <s v="OFF-AR-10004691"/>
    <x v="1"/>
    <x v="6"/>
    <s v="Boston 1730 StandUp Electric Pencil Sharpener"/>
    <n v="64.14"/>
    <n v="3"/>
    <n v="0"/>
    <n v="16.676400000000001"/>
    <n v="0.26"/>
  </r>
  <r>
    <n v="2641"/>
    <s v="CA-2017-108441"/>
    <x v="492"/>
    <d v="2017-06-18T00:00:00"/>
    <x v="1"/>
    <s v="SB-20170"/>
    <s v="Sarah Bern"/>
    <x v="0"/>
    <s v="United States"/>
    <s v="New York City"/>
    <s v="New York"/>
    <n v="10035"/>
    <x v="3"/>
    <s v="FUR-CH-10000595"/>
    <x v="0"/>
    <x v="1"/>
    <s v="Safco Contoured Stacking Chairs"/>
    <n v="858.24"/>
    <n v="4"/>
    <n v="0.1"/>
    <n v="143.03999999999996"/>
    <n v="0.16666666666666663"/>
  </r>
  <r>
    <n v="2642"/>
    <s v="CA-2015-169740"/>
    <x v="763"/>
    <d v="2015-02-25T00:00:00"/>
    <x v="1"/>
    <s v="LM-17065"/>
    <s v="Liz MacKendrick"/>
    <x v="0"/>
    <s v="United States"/>
    <s v="Hot Springs"/>
    <s v="Arkansas"/>
    <n v="71901"/>
    <x v="0"/>
    <s v="TEC-AC-10000927"/>
    <x v="2"/>
    <x v="11"/>
    <s v="Anker Ultrathin Bluetooth Wireless Keyboard Aluminum Cover with Stand "/>
    <n v="29.99"/>
    <n v="1"/>
    <n v="0"/>
    <n v="2.9989999999999988"/>
    <n v="9.9999999999999964E-2"/>
  </r>
  <r>
    <n v="2643"/>
    <s v="CA-2016-124051"/>
    <x v="723"/>
    <d v="2016-12-30T00:00:00"/>
    <x v="2"/>
    <s v="KA-16525"/>
    <s v="Kelly Andreada"/>
    <x v="0"/>
    <s v="United States"/>
    <s v="Aurora"/>
    <s v="Illinois"/>
    <n v="60505"/>
    <x v="2"/>
    <s v="OFF-PA-10001289"/>
    <x v="1"/>
    <x v="10"/>
    <s v="White Computer Printout Paper by Universal"/>
    <n v="186.048"/>
    <n v="6"/>
    <n v="0.2"/>
    <n v="67.442399999999992"/>
    <n v="0.36249999999999993"/>
  </r>
  <r>
    <n v="2644"/>
    <s v="CA-2016-149111"/>
    <x v="764"/>
    <d v="2016-04-21T00:00:00"/>
    <x v="0"/>
    <s v="BF-11170"/>
    <s v="Ben Ferrer"/>
    <x v="2"/>
    <s v="United States"/>
    <s v="Raleigh"/>
    <s v="North Carolina"/>
    <n v="27604"/>
    <x v="0"/>
    <s v="TEC-PH-10003092"/>
    <x v="2"/>
    <x v="7"/>
    <s v="Motorola L804"/>
    <n v="36.792000000000002"/>
    <n v="1"/>
    <n v="0.2"/>
    <n v="4.1390999999999991"/>
    <n v="0.11249999999999998"/>
  </r>
  <r>
    <n v="2645"/>
    <s v="CA-2016-149111"/>
    <x v="764"/>
    <d v="2016-04-21T00:00:00"/>
    <x v="0"/>
    <s v="BF-11170"/>
    <s v="Ben Ferrer"/>
    <x v="2"/>
    <s v="United States"/>
    <s v="Raleigh"/>
    <s v="North Carolina"/>
    <n v="27604"/>
    <x v="0"/>
    <s v="FUR-FU-10000206"/>
    <x v="0"/>
    <x v="5"/>
    <s v="GE General Purpose, Extra Long Life, Showcase &amp; Floodlight Incandescent Bulbs"/>
    <n v="18.624000000000002"/>
    <n v="8"/>
    <n v="0.2"/>
    <n v="6.2855999999999987"/>
    <n v="0.33749999999999991"/>
  </r>
  <r>
    <n v="2646"/>
    <s v="CA-2014-131002"/>
    <x v="557"/>
    <d v="2014-09-12T00:00:00"/>
    <x v="0"/>
    <s v="TB-21400"/>
    <s v="Tom Boeckenhauer"/>
    <x v="0"/>
    <s v="United States"/>
    <s v="Tulsa"/>
    <s v="Oklahoma"/>
    <n v="74133"/>
    <x v="2"/>
    <s v="FUR-FU-10004270"/>
    <x v="0"/>
    <x v="5"/>
    <s v="Executive Impressions 13&quot; Clairmont Wall Clock"/>
    <n v="57.69"/>
    <n v="3"/>
    <n v="0"/>
    <n v="23.652900000000002"/>
    <n v="0.41000000000000009"/>
  </r>
  <r>
    <n v="2647"/>
    <s v="CA-2014-131002"/>
    <x v="557"/>
    <d v="2014-09-12T00:00:00"/>
    <x v="0"/>
    <s v="TB-21400"/>
    <s v="Tom Boeckenhauer"/>
    <x v="0"/>
    <s v="United States"/>
    <s v="Tulsa"/>
    <s v="Oklahoma"/>
    <n v="74133"/>
    <x v="2"/>
    <s v="OFF-BI-10000948"/>
    <x v="1"/>
    <x v="8"/>
    <s v="GBC Laser Imprintable Binding System Covers, Desert Sand"/>
    <n v="42.81"/>
    <n v="3"/>
    <n v="0"/>
    <n v="20.120699999999999"/>
    <n v="0.47"/>
  </r>
  <r>
    <n v="2648"/>
    <s v="CA-2014-131002"/>
    <x v="557"/>
    <d v="2014-09-12T00:00:00"/>
    <x v="0"/>
    <s v="TB-21400"/>
    <s v="Tom Boeckenhauer"/>
    <x v="0"/>
    <s v="United States"/>
    <s v="Tulsa"/>
    <s v="Oklahoma"/>
    <n v="74133"/>
    <x v="2"/>
    <s v="OFF-PA-10000223"/>
    <x v="1"/>
    <x v="10"/>
    <s v="Xerox 2000"/>
    <n v="12.96"/>
    <n v="2"/>
    <n v="0"/>
    <n v="6.2208000000000006"/>
    <n v="0.48000000000000004"/>
  </r>
  <r>
    <n v="2649"/>
    <s v="CA-2014-131002"/>
    <x v="557"/>
    <d v="2014-09-12T00:00:00"/>
    <x v="0"/>
    <s v="TB-21400"/>
    <s v="Tom Boeckenhauer"/>
    <x v="0"/>
    <s v="United States"/>
    <s v="Tulsa"/>
    <s v="Oklahoma"/>
    <n v="74133"/>
    <x v="2"/>
    <s v="FUR-FU-10004665"/>
    <x v="0"/>
    <x v="5"/>
    <s v="3M Polarizing Task Lamp with Clamp Arm, Light Gray"/>
    <n v="821.87999999999988"/>
    <n v="6"/>
    <n v="0"/>
    <n v="213.68880000000001"/>
    <n v="0.26000000000000006"/>
  </r>
  <r>
    <n v="2650"/>
    <s v="CA-2014-131002"/>
    <x v="557"/>
    <d v="2014-09-12T00:00:00"/>
    <x v="0"/>
    <s v="TB-21400"/>
    <s v="Tom Boeckenhauer"/>
    <x v="0"/>
    <s v="United States"/>
    <s v="Tulsa"/>
    <s v="Oklahoma"/>
    <n v="74133"/>
    <x v="2"/>
    <s v="TEC-PH-10000215"/>
    <x v="2"/>
    <x v="7"/>
    <s v="Plantronics Cordless Phone Headset with In-line Volume - M214C"/>
    <n v="104.85000000000001"/>
    <n v="3"/>
    <n v="0"/>
    <n v="28.309500000000007"/>
    <n v="0.27"/>
  </r>
  <r>
    <n v="2651"/>
    <s v="US-2016-146794"/>
    <x v="182"/>
    <d v="2016-10-01T00:00:00"/>
    <x v="1"/>
    <s v="SH-19975"/>
    <s v="Sally Hughsby"/>
    <x v="1"/>
    <s v="United States"/>
    <s v="Hesperia"/>
    <s v="California"/>
    <n v="92345"/>
    <x v="1"/>
    <s v="FUR-BO-10004467"/>
    <x v="0"/>
    <x v="0"/>
    <s v="Bestar Classic Bookcase"/>
    <n v="424.95749999999992"/>
    <n v="5"/>
    <n v="0.15"/>
    <n v="19.997999999999976"/>
    <n v="4.7058823529411715E-2"/>
  </r>
  <r>
    <n v="2652"/>
    <s v="CA-2017-112515"/>
    <x v="697"/>
    <d v="2017-09-21T00:00:00"/>
    <x v="0"/>
    <s v="AS-10225"/>
    <s v="Alan Schoenberger"/>
    <x v="1"/>
    <s v="United States"/>
    <s v="Provo"/>
    <s v="Utah"/>
    <n v="84604"/>
    <x v="1"/>
    <s v="OFF-BI-10000829"/>
    <x v="1"/>
    <x v="8"/>
    <s v="Avery Non-Stick Binders"/>
    <n v="10.776000000000002"/>
    <n v="3"/>
    <n v="0.2"/>
    <n v="3.5021999999999989"/>
    <n v="0.32499999999999984"/>
  </r>
  <r>
    <n v="2653"/>
    <s v="CA-2017-112515"/>
    <x v="697"/>
    <d v="2017-09-21T00:00:00"/>
    <x v="0"/>
    <s v="AS-10225"/>
    <s v="Alan Schoenberger"/>
    <x v="1"/>
    <s v="United States"/>
    <s v="Provo"/>
    <s v="Utah"/>
    <n v="84604"/>
    <x v="1"/>
    <s v="OFF-BI-10003712"/>
    <x v="1"/>
    <x v="8"/>
    <s v="Acco Pressboard Covers with Storage Hooks, 14 7/8&quot; x 11&quot;, Light Blue"/>
    <n v="11.784000000000001"/>
    <n v="3"/>
    <n v="0.2"/>
    <n v="4.2716999999999992"/>
    <n v="0.36249999999999993"/>
  </r>
  <r>
    <n v="2654"/>
    <s v="CA-2017-112515"/>
    <x v="697"/>
    <d v="2017-09-21T00:00:00"/>
    <x v="0"/>
    <s v="AS-10225"/>
    <s v="Alan Schoenberger"/>
    <x v="1"/>
    <s v="United States"/>
    <s v="Provo"/>
    <s v="Utah"/>
    <n v="84604"/>
    <x v="1"/>
    <s v="OFF-PA-10000062"/>
    <x v="1"/>
    <x v="10"/>
    <s v="Green Bar Computer Printout Paper"/>
    <n v="164.88"/>
    <n v="3"/>
    <n v="0"/>
    <n v="80.791200000000003"/>
    <n v="0.49000000000000005"/>
  </r>
  <r>
    <n v="2655"/>
    <s v="CA-2017-112515"/>
    <x v="697"/>
    <d v="2017-09-21T00:00:00"/>
    <x v="0"/>
    <s v="AS-10225"/>
    <s v="Alan Schoenberger"/>
    <x v="1"/>
    <s v="United States"/>
    <s v="Provo"/>
    <s v="Utah"/>
    <n v="84604"/>
    <x v="1"/>
    <s v="FUR-BO-10003404"/>
    <x v="0"/>
    <x v="0"/>
    <s v="Global Adaptabilites Bookcase, Cherry/Storm Gray Finish"/>
    <n v="1292.94"/>
    <n v="3"/>
    <n v="0"/>
    <n v="77.576399999999921"/>
    <n v="5.9999999999999935E-2"/>
  </r>
  <r>
    <n v="2656"/>
    <s v="CA-2017-112515"/>
    <x v="697"/>
    <d v="2017-09-21T00:00:00"/>
    <x v="0"/>
    <s v="AS-10225"/>
    <s v="Alan Schoenberger"/>
    <x v="1"/>
    <s v="United States"/>
    <s v="Provo"/>
    <s v="Utah"/>
    <n v="84604"/>
    <x v="1"/>
    <s v="OFF-BI-10004233"/>
    <x v="1"/>
    <x v="8"/>
    <s v="GBC Pre-Punched Binding Paper, Plastic, White, 8-1/2&quot; x 11&quot;"/>
    <n v="25.584000000000003"/>
    <n v="2"/>
    <n v="0.2"/>
    <n v="8.9543999999999997"/>
    <n v="0.34999999999999992"/>
  </r>
  <r>
    <n v="2657"/>
    <s v="CA-2017-112515"/>
    <x v="697"/>
    <d v="2017-09-21T00:00:00"/>
    <x v="0"/>
    <s v="AS-10225"/>
    <s v="Alan Schoenberger"/>
    <x v="1"/>
    <s v="United States"/>
    <s v="Provo"/>
    <s v="Utah"/>
    <n v="84604"/>
    <x v="1"/>
    <s v="OFF-ST-10001272"/>
    <x v="1"/>
    <x v="4"/>
    <s v="Mini 13-1/2 Capacity Data Binder Rack, Pearl"/>
    <n v="261.74"/>
    <n v="2"/>
    <n v="0"/>
    <n v="65.435000000000002"/>
    <n v="0.25"/>
  </r>
  <r>
    <n v="2658"/>
    <s v="CA-2017-112515"/>
    <x v="697"/>
    <d v="2017-09-21T00:00:00"/>
    <x v="0"/>
    <s v="AS-10225"/>
    <s v="Alan Schoenberger"/>
    <x v="1"/>
    <s v="United States"/>
    <s v="Provo"/>
    <s v="Utah"/>
    <n v="84604"/>
    <x v="1"/>
    <s v="OFF-LA-10001175"/>
    <x v="1"/>
    <x v="2"/>
    <s v="Avery 514"/>
    <n v="14.399999999999999"/>
    <n v="5"/>
    <n v="0"/>
    <n v="7.056"/>
    <n v="0.49000000000000005"/>
  </r>
  <r>
    <n v="2659"/>
    <s v="CA-2016-150343"/>
    <x v="765"/>
    <d v="2016-08-20T00:00:00"/>
    <x v="1"/>
    <s v="PK-19075"/>
    <s v="Pete Kriz"/>
    <x v="0"/>
    <s v="United States"/>
    <s v="San Francisco"/>
    <s v="California"/>
    <n v="94110"/>
    <x v="1"/>
    <s v="OFF-EN-10004030"/>
    <x v="1"/>
    <x v="12"/>
    <s v="Convenience Packs of Business Envelopes"/>
    <n v="10.86"/>
    <n v="3"/>
    <n v="0"/>
    <n v="5.1042000000000005"/>
    <n v="0.47000000000000008"/>
  </r>
  <r>
    <n v="2660"/>
    <s v="CA-2015-135538"/>
    <x v="100"/>
    <d v="2015-12-28T00:00:00"/>
    <x v="1"/>
    <s v="HR-14830"/>
    <s v="Harold Ryan"/>
    <x v="1"/>
    <s v="United States"/>
    <s v="Gilbert"/>
    <s v="Arizona"/>
    <n v="85234"/>
    <x v="1"/>
    <s v="FUR-CH-10004287"/>
    <x v="0"/>
    <x v="1"/>
    <s v="SAFCO Arco Folding Chair"/>
    <n v="883.84"/>
    <n v="4"/>
    <n v="0.2"/>
    <n v="99.431999999999931"/>
    <n v="0.11249999999999992"/>
  </r>
  <r>
    <n v="2661"/>
    <s v="CA-2017-123372"/>
    <x v="354"/>
    <d v="2017-12-02T00:00:00"/>
    <x v="1"/>
    <s v="DG-13300"/>
    <s v="Deirdre Greer"/>
    <x v="1"/>
    <s v="United States"/>
    <s v="New York City"/>
    <s v="New York"/>
    <n v="10035"/>
    <x v="3"/>
    <s v="TEC-PH-10002834"/>
    <x v="2"/>
    <x v="7"/>
    <s v="Google Nexus 5"/>
    <n v="1979.89"/>
    <n v="11"/>
    <n v="0"/>
    <n v="494.97250000000003"/>
    <n v="0.25"/>
  </r>
  <r>
    <n v="2662"/>
    <s v="CA-2017-123372"/>
    <x v="354"/>
    <d v="2017-12-02T00:00:00"/>
    <x v="1"/>
    <s v="DG-13300"/>
    <s v="Deirdre Greer"/>
    <x v="1"/>
    <s v="United States"/>
    <s v="New York City"/>
    <s v="New York"/>
    <n v="10035"/>
    <x v="3"/>
    <s v="OFF-EN-10003055"/>
    <x v="1"/>
    <x v="12"/>
    <s v="Blue String-Tie &amp; Button Interoffice Envelopes, 10 x 13"/>
    <n v="79.959999999999994"/>
    <n v="2"/>
    <n v="0"/>
    <n v="35.981999999999992"/>
    <n v="0.44999999999999996"/>
  </r>
  <r>
    <n v="2663"/>
    <s v="CA-2017-159604"/>
    <x v="349"/>
    <d v="2017-04-15T00:00:00"/>
    <x v="2"/>
    <s v="CL-12700"/>
    <s v="Craig Leslie"/>
    <x v="2"/>
    <s v="United States"/>
    <s v="Springfield"/>
    <s v="Missouri"/>
    <n v="65807"/>
    <x v="2"/>
    <s v="OFF-BI-10003460"/>
    <x v="1"/>
    <x v="8"/>
    <s v="Acco 3-Hole Punch"/>
    <n v="8.76"/>
    <n v="2"/>
    <n v="0"/>
    <n v="4.2047999999999996"/>
    <n v="0.48"/>
  </r>
  <r>
    <n v="2664"/>
    <s v="CA-2016-164784"/>
    <x v="766"/>
    <d v="2016-05-04T00:00:00"/>
    <x v="2"/>
    <s v="HF-14995"/>
    <s v="Herbert Flentye"/>
    <x v="0"/>
    <s v="United States"/>
    <s v="Memphis"/>
    <s v="Tennessee"/>
    <n v="38109"/>
    <x v="0"/>
    <s v="OFF-LA-10001569"/>
    <x v="1"/>
    <x v="2"/>
    <s v="Avery 499"/>
    <n v="3.9840000000000004"/>
    <n v="1"/>
    <n v="0.2"/>
    <n v="1.2948"/>
    <n v="0.32499999999999996"/>
  </r>
  <r>
    <n v="2665"/>
    <s v="CA-2016-164784"/>
    <x v="766"/>
    <d v="2016-05-04T00:00:00"/>
    <x v="2"/>
    <s v="HF-14995"/>
    <s v="Herbert Flentye"/>
    <x v="0"/>
    <s v="United States"/>
    <s v="Memphis"/>
    <s v="Tennessee"/>
    <n v="38109"/>
    <x v="0"/>
    <s v="FUR-TA-10004534"/>
    <x v="0"/>
    <x v="3"/>
    <s v="Bevis 44 x 96 Conference Tables"/>
    <n v="370.62"/>
    <n v="3"/>
    <n v="0.4"/>
    <n v="-142.07100000000008"/>
    <n v="-0.38333333333333353"/>
  </r>
  <r>
    <n v="2666"/>
    <s v="CA-2016-164784"/>
    <x v="766"/>
    <d v="2016-05-04T00:00:00"/>
    <x v="2"/>
    <s v="HF-14995"/>
    <s v="Herbert Flentye"/>
    <x v="0"/>
    <s v="United States"/>
    <s v="Memphis"/>
    <s v="Tennessee"/>
    <n v="38109"/>
    <x v="0"/>
    <s v="OFF-BI-10002954"/>
    <x v="1"/>
    <x v="8"/>
    <s v="Newell 3-Hole Punched Plastic Slotted Magazine Holders for Binders"/>
    <n v="2.7420000000000004"/>
    <n v="2"/>
    <n v="0.7"/>
    <n v="-2.0107999999999997"/>
    <n v="-0.73333333333333306"/>
  </r>
  <r>
    <n v="2667"/>
    <s v="CA-2016-111794"/>
    <x v="393"/>
    <d v="2016-10-01T00:00:00"/>
    <x v="3"/>
    <s v="HG-15025"/>
    <s v="Hunter Glantz"/>
    <x v="0"/>
    <s v="United States"/>
    <s v="Amarillo"/>
    <s v="Texas"/>
    <n v="79109"/>
    <x v="2"/>
    <s v="TEC-AC-10003832"/>
    <x v="2"/>
    <x v="11"/>
    <s v="Imation 16GB Mini TravelDrive USB 2.0 Flash Drive"/>
    <n v="79.512000000000015"/>
    <n v="3"/>
    <n v="0.2"/>
    <n v="20.8719"/>
    <n v="0.26249999999999996"/>
  </r>
  <r>
    <n v="2668"/>
    <s v="CA-2016-111794"/>
    <x v="393"/>
    <d v="2016-10-01T00:00:00"/>
    <x v="3"/>
    <s v="HG-15025"/>
    <s v="Hunter Glantz"/>
    <x v="0"/>
    <s v="United States"/>
    <s v="Amarillo"/>
    <s v="Texas"/>
    <n v="79109"/>
    <x v="2"/>
    <s v="OFF-PA-10000474"/>
    <x v="1"/>
    <x v="10"/>
    <s v="Easy-staple paper"/>
    <n v="28.352"/>
    <n v="1"/>
    <n v="0.2"/>
    <n v="9.568799999999996"/>
    <n v="0.33749999999999986"/>
  </r>
  <r>
    <n v="2669"/>
    <s v="US-2015-139759"/>
    <x v="767"/>
    <d v="2015-08-30T00:00:00"/>
    <x v="1"/>
    <s v="NL-18310"/>
    <s v="Nancy Lomonaco"/>
    <x v="2"/>
    <s v="United States"/>
    <s v="Los Angeles"/>
    <s v="California"/>
    <n v="90045"/>
    <x v="1"/>
    <s v="FUR-CH-10002774"/>
    <x v="0"/>
    <x v="1"/>
    <s v="Global Deluxe Stacking Chair, Gray"/>
    <n v="40.783999999999999"/>
    <n v="1"/>
    <n v="0.2"/>
    <n v="4.5881999999999987"/>
    <n v="0.11249999999999998"/>
  </r>
  <r>
    <n v="2670"/>
    <s v="US-2015-139759"/>
    <x v="767"/>
    <d v="2015-08-30T00:00:00"/>
    <x v="1"/>
    <s v="NL-18310"/>
    <s v="Nancy Lomonaco"/>
    <x v="2"/>
    <s v="United States"/>
    <s v="Los Angeles"/>
    <s v="California"/>
    <n v="90045"/>
    <x v="1"/>
    <s v="OFF-AP-10002765"/>
    <x v="1"/>
    <x v="9"/>
    <s v="Fellowes Advanced Computer Series Surge Protectors"/>
    <n v="105.96"/>
    <n v="4"/>
    <n v="0"/>
    <n v="29.668800000000005"/>
    <n v="0.28000000000000008"/>
  </r>
  <r>
    <n v="2671"/>
    <s v="CA-2014-126403"/>
    <x v="340"/>
    <d v="2014-09-12T00:00:00"/>
    <x v="0"/>
    <s v="RR-19525"/>
    <s v="Rick Reed"/>
    <x v="1"/>
    <s v="United States"/>
    <s v="Lowell"/>
    <s v="Massachusetts"/>
    <n v="1852"/>
    <x v="3"/>
    <s v="OFF-PA-10001144"/>
    <x v="1"/>
    <x v="10"/>
    <s v="Xerox 1913"/>
    <n v="166.44"/>
    <n v="3"/>
    <n v="0"/>
    <n v="79.891199999999998"/>
    <n v="0.48"/>
  </r>
  <r>
    <n v="2672"/>
    <s v="CA-2014-126403"/>
    <x v="340"/>
    <d v="2014-09-12T00:00:00"/>
    <x v="0"/>
    <s v="RR-19525"/>
    <s v="Rick Reed"/>
    <x v="1"/>
    <s v="United States"/>
    <s v="Lowell"/>
    <s v="Massachusetts"/>
    <n v="1852"/>
    <x v="3"/>
    <s v="FUR-CH-10003761"/>
    <x v="0"/>
    <x v="1"/>
    <s v="Global Italian Leather Office Chair"/>
    <n v="785.87999999999988"/>
    <n v="6"/>
    <n v="0"/>
    <n v="212.18759999999997"/>
    <n v="0.27"/>
  </r>
  <r>
    <n v="2673"/>
    <s v="CA-2014-126403"/>
    <x v="340"/>
    <d v="2014-09-12T00:00:00"/>
    <x v="0"/>
    <s v="RR-19525"/>
    <s v="Rick Reed"/>
    <x v="1"/>
    <s v="United States"/>
    <s v="Lowell"/>
    <s v="Massachusetts"/>
    <n v="1852"/>
    <x v="3"/>
    <s v="OFF-PA-10004665"/>
    <x v="1"/>
    <x v="10"/>
    <s v="Advantus Motivational Note Cards"/>
    <n v="26.2"/>
    <n v="2"/>
    <n v="0"/>
    <n v="12.837999999999999"/>
    <n v="0.49"/>
  </r>
  <r>
    <n v="2674"/>
    <s v="CA-2014-126403"/>
    <x v="340"/>
    <d v="2014-09-12T00:00:00"/>
    <x v="0"/>
    <s v="RR-19525"/>
    <s v="Rick Reed"/>
    <x v="1"/>
    <s v="United States"/>
    <s v="Lowell"/>
    <s v="Massachusetts"/>
    <n v="1852"/>
    <x v="3"/>
    <s v="OFF-ST-10000078"/>
    <x v="1"/>
    <x v="4"/>
    <s v="Tennsco 6- and 18-Compartment Lockers"/>
    <n v="1325.8500000000001"/>
    <n v="5"/>
    <n v="0"/>
    <n v="238.65299999999991"/>
    <n v="0.17999999999999991"/>
  </r>
  <r>
    <n v="2675"/>
    <s v="CA-2017-136875"/>
    <x v="734"/>
    <d v="2017-12-03T00:00:00"/>
    <x v="3"/>
    <s v="TC-21295"/>
    <s v="Toby Carlisle"/>
    <x v="0"/>
    <s v="United States"/>
    <s v="San Diego"/>
    <s v="California"/>
    <n v="92024"/>
    <x v="1"/>
    <s v="OFF-PA-10000357"/>
    <x v="1"/>
    <x v="10"/>
    <s v="Xerox 1888"/>
    <n v="166.44"/>
    <n v="3"/>
    <n v="0"/>
    <n v="79.891199999999998"/>
    <n v="0.48"/>
  </r>
  <r>
    <n v="2676"/>
    <s v="CA-2017-132185"/>
    <x v="344"/>
    <d v="2017-12-02T00:00:00"/>
    <x v="1"/>
    <s v="DB-13615"/>
    <s v="Doug Bickford"/>
    <x v="0"/>
    <s v="United States"/>
    <s v="Asheville"/>
    <s v="North Carolina"/>
    <n v="28806"/>
    <x v="0"/>
    <s v="OFF-AR-10000422"/>
    <x v="1"/>
    <x v="6"/>
    <s v="Pencil and Crayon Sharpener"/>
    <n v="8.76"/>
    <n v="5"/>
    <n v="0.2"/>
    <n v="0.76649999999999974"/>
    <n v="8.7499999999999967E-2"/>
  </r>
  <r>
    <n v="2677"/>
    <s v="CA-2017-132185"/>
    <x v="344"/>
    <d v="2017-12-02T00:00:00"/>
    <x v="1"/>
    <s v="DB-13615"/>
    <s v="Doug Bickford"/>
    <x v="0"/>
    <s v="United States"/>
    <s v="Asheville"/>
    <s v="North Carolina"/>
    <n v="28806"/>
    <x v="0"/>
    <s v="OFF-AP-10001205"/>
    <x v="1"/>
    <x v="9"/>
    <s v="Belkin 5 Outlet SurgeMaster Power Centers"/>
    <n v="43.584000000000003"/>
    <n v="1"/>
    <n v="0.2"/>
    <n v="4.3584000000000032"/>
    <n v="0.10000000000000006"/>
  </r>
  <r>
    <n v="2678"/>
    <s v="US-2014-160780"/>
    <x v="261"/>
    <d v="2014-06-21T00:00:00"/>
    <x v="3"/>
    <s v="SV-20785"/>
    <s v="Stewart Visinsky"/>
    <x v="0"/>
    <s v="United States"/>
    <s v="Pueblo"/>
    <s v="Colorado"/>
    <n v="81001"/>
    <x v="1"/>
    <s v="OFF-BI-10001116"/>
    <x v="1"/>
    <x v="8"/>
    <s v="Wilson Jones 1&quot; Hanging DublLock Ring Binders"/>
    <n v="11.088000000000003"/>
    <n v="7"/>
    <n v="0.7"/>
    <n v="-8.1311999999999998"/>
    <n v="-0.73333333333333317"/>
  </r>
  <r>
    <n v="2679"/>
    <s v="US-2014-160780"/>
    <x v="261"/>
    <d v="2014-06-21T00:00:00"/>
    <x v="3"/>
    <s v="SV-20785"/>
    <s v="Stewart Visinsky"/>
    <x v="0"/>
    <s v="United States"/>
    <s v="Pueblo"/>
    <s v="Colorado"/>
    <n v="81001"/>
    <x v="1"/>
    <s v="OFF-BI-10002931"/>
    <x v="1"/>
    <x v="8"/>
    <s v="Avery Trapezoid Extra Heavy Duty 4&quot; Binders"/>
    <n v="25.164000000000001"/>
    <n v="2"/>
    <n v="0.7"/>
    <n v="-16.775999999999996"/>
    <n v="-0.66666666666666652"/>
  </r>
  <r>
    <n v="2680"/>
    <s v="CA-2017-127026"/>
    <x v="276"/>
    <d v="2017-01-27T00:00:00"/>
    <x v="1"/>
    <s v="MH-18115"/>
    <s v="Mick Hernandez"/>
    <x v="2"/>
    <s v="United States"/>
    <s v="Jackson"/>
    <s v="Michigan"/>
    <n v="49201"/>
    <x v="2"/>
    <s v="OFF-BI-10000546"/>
    <x v="1"/>
    <x v="8"/>
    <s v="Avery Durable Binders"/>
    <n v="14.399999999999999"/>
    <n v="5"/>
    <n v="0"/>
    <n v="7.056"/>
    <n v="0.49000000000000005"/>
  </r>
  <r>
    <n v="2681"/>
    <s v="CA-2017-127026"/>
    <x v="276"/>
    <d v="2017-01-27T00:00:00"/>
    <x v="1"/>
    <s v="MH-18115"/>
    <s v="Mick Hernandez"/>
    <x v="2"/>
    <s v="United States"/>
    <s v="Jackson"/>
    <s v="Michigan"/>
    <n v="49201"/>
    <x v="2"/>
    <s v="TEC-AC-10002049"/>
    <x v="2"/>
    <x v="11"/>
    <s v="Logitech G19 Programmable Gaming Keyboard"/>
    <n v="619.94999999999993"/>
    <n v="5"/>
    <n v="0"/>
    <n v="111.59099999999995"/>
    <n v="0.17999999999999994"/>
  </r>
  <r>
    <n v="2682"/>
    <s v="CA-2017-127026"/>
    <x v="276"/>
    <d v="2017-01-27T00:00:00"/>
    <x v="1"/>
    <s v="MH-18115"/>
    <s v="Mick Hernandez"/>
    <x v="2"/>
    <s v="United States"/>
    <s v="Jackson"/>
    <s v="Michigan"/>
    <n v="49201"/>
    <x v="2"/>
    <s v="OFF-BI-10001196"/>
    <x v="1"/>
    <x v="8"/>
    <s v="Avery Flip-Chart Easel Binder, Black"/>
    <n v="89.52"/>
    <n v="4"/>
    <n v="0"/>
    <n v="42.074399999999997"/>
    <n v="0.47"/>
  </r>
  <r>
    <n v="2683"/>
    <s v="CA-2017-127026"/>
    <x v="276"/>
    <d v="2017-01-27T00:00:00"/>
    <x v="1"/>
    <s v="MH-18115"/>
    <s v="Mick Hernandez"/>
    <x v="2"/>
    <s v="United States"/>
    <s v="Jackson"/>
    <s v="Michigan"/>
    <n v="49201"/>
    <x v="2"/>
    <s v="TEC-MA-10002981"/>
    <x v="2"/>
    <x v="15"/>
    <s v="I.R.I.S IRISCard Anywhere 5 Card Scanner"/>
    <n v="350.97300000000007"/>
    <n v="3"/>
    <n v="0.1"/>
    <n v="152.08829999999998"/>
    <n v="0.43333333333333318"/>
  </r>
  <r>
    <n v="2684"/>
    <s v="CA-2017-127026"/>
    <x v="276"/>
    <d v="2017-01-27T00:00:00"/>
    <x v="1"/>
    <s v="MH-18115"/>
    <s v="Mick Hernandez"/>
    <x v="2"/>
    <s v="United States"/>
    <s v="Jackson"/>
    <s v="Michigan"/>
    <n v="49201"/>
    <x v="2"/>
    <s v="TEC-PH-10003601"/>
    <x v="2"/>
    <x v="7"/>
    <s v="Ativa D5772 2-Line 5.8GHz Digital Expandable Corded/Cordless Phone System with Answering &amp; Caller ID/Call Waiting, Black/Silver"/>
    <n v="164.99"/>
    <n v="1"/>
    <n v="0"/>
    <n v="49.496999999999986"/>
    <n v="0.29999999999999988"/>
  </r>
  <r>
    <n v="2685"/>
    <s v="CA-2017-137085"/>
    <x v="222"/>
    <d v="2017-07-06T00:00:00"/>
    <x v="1"/>
    <s v="CT-11995"/>
    <s v="Carol Triggs"/>
    <x v="0"/>
    <s v="United States"/>
    <s v="Los Angeles"/>
    <s v="California"/>
    <n v="90004"/>
    <x v="1"/>
    <s v="OFF-BI-10000632"/>
    <x v="1"/>
    <x v="8"/>
    <s v="Satellite Sectional Post Binders"/>
    <n v="312.55200000000002"/>
    <n v="9"/>
    <n v="0.2"/>
    <n v="101.57939999999999"/>
    <n v="0.32499999999999996"/>
  </r>
  <r>
    <n v="2686"/>
    <s v="CA-2016-133123"/>
    <x v="47"/>
    <d v="2016-09-11T00:00:00"/>
    <x v="1"/>
    <s v="KB-16315"/>
    <s v="Karl Braun"/>
    <x v="0"/>
    <s v="United States"/>
    <s v="Thomasville"/>
    <s v="North Carolina"/>
    <n v="27360"/>
    <x v="0"/>
    <s v="OFF-EN-10003055"/>
    <x v="1"/>
    <x v="12"/>
    <s v="Blue String-Tie &amp; Button Interoffice Envelopes, 10 x 13"/>
    <n v="95.951999999999998"/>
    <n v="3"/>
    <n v="0.2"/>
    <n v="29.984999999999985"/>
    <n v="0.31249999999999983"/>
  </r>
  <r>
    <n v="2687"/>
    <s v="CA-2016-133123"/>
    <x v="47"/>
    <d v="2016-09-11T00:00:00"/>
    <x v="1"/>
    <s v="KB-16315"/>
    <s v="Karl Braun"/>
    <x v="0"/>
    <s v="United States"/>
    <s v="Thomasville"/>
    <s v="North Carolina"/>
    <n v="27360"/>
    <x v="0"/>
    <s v="OFF-BI-10001031"/>
    <x v="1"/>
    <x v="8"/>
    <s v="Pressboard Data Binders by Wilson Jones"/>
    <n v="3.2040000000000002"/>
    <n v="2"/>
    <n v="0.7"/>
    <n v="-2.4563999999999995"/>
    <n v="-0.7666666666666665"/>
  </r>
  <r>
    <n v="2688"/>
    <s v="US-2016-128195"/>
    <x v="578"/>
    <d v="2016-08-05T00:00:00"/>
    <x v="2"/>
    <s v="RA-19285"/>
    <s v="Ralph Arnett"/>
    <x v="0"/>
    <s v="United States"/>
    <s v="Peoria"/>
    <s v="Illinois"/>
    <n v="61604"/>
    <x v="2"/>
    <s v="OFF-BI-10002003"/>
    <x v="1"/>
    <x v="8"/>
    <s v="Ibico Presentation Index for Binding Systems"/>
    <n v="3.9799999999999991"/>
    <n v="5"/>
    <n v="0.8"/>
    <n v="-6.5670000000000019"/>
    <n v="-1.6500000000000008"/>
  </r>
  <r>
    <n v="2689"/>
    <s v="CA-2015-153220"/>
    <x v="768"/>
    <d v="2015-11-14T00:00:00"/>
    <x v="2"/>
    <s v="YC-21895"/>
    <s v="Yoseph Carroll"/>
    <x v="1"/>
    <s v="United States"/>
    <s v="Los Angeles"/>
    <s v="California"/>
    <n v="90032"/>
    <x v="1"/>
    <s v="OFF-PA-10003016"/>
    <x v="1"/>
    <x v="10"/>
    <s v="Adams &quot;While You Were Out&quot; Message Pads"/>
    <n v="15.700000000000001"/>
    <n v="5"/>
    <n v="0"/>
    <n v="7.0649999999999995"/>
    <n v="0.44999999999999996"/>
  </r>
  <r>
    <n v="2690"/>
    <s v="CA-2014-123064"/>
    <x v="479"/>
    <d v="2014-07-02T00:00:00"/>
    <x v="2"/>
    <s v="RA-19915"/>
    <s v="Russell Applegate"/>
    <x v="0"/>
    <s v="United States"/>
    <s v="Chicago"/>
    <s v="Illinois"/>
    <n v="60653"/>
    <x v="2"/>
    <s v="OFF-AR-10004582"/>
    <x v="1"/>
    <x v="6"/>
    <s v="BIC Brite Liner Grip Highlighters"/>
    <n v="5.2480000000000002"/>
    <n v="4"/>
    <n v="0.2"/>
    <n v="1.6399999999999995"/>
    <n v="0.31249999999999989"/>
  </r>
  <r>
    <n v="2691"/>
    <s v="CA-2017-156412"/>
    <x v="769"/>
    <d v="2017-12-08T00:00:00"/>
    <x v="1"/>
    <s v="CM-12160"/>
    <s v="Charles McCrossin"/>
    <x v="0"/>
    <s v="United States"/>
    <s v="Philadelphia"/>
    <s v="Pennsylvania"/>
    <n v="19134"/>
    <x v="3"/>
    <s v="OFF-BI-10004364"/>
    <x v="1"/>
    <x v="8"/>
    <s v="Storex Dura Pro Binders"/>
    <n v="5.3460000000000019"/>
    <n v="3"/>
    <n v="0.7"/>
    <n v="-4.4550000000000001"/>
    <n v="-0.83333333333333304"/>
  </r>
  <r>
    <n v="2692"/>
    <s v="US-2016-144211"/>
    <x v="770"/>
    <d v="2016-09-02T00:00:00"/>
    <x v="1"/>
    <s v="CS-12130"/>
    <s v="Chad Sievert"/>
    <x v="0"/>
    <s v="United States"/>
    <s v="Englewood"/>
    <s v="Colorado"/>
    <n v="80112"/>
    <x v="1"/>
    <s v="OFF-PA-10002246"/>
    <x v="1"/>
    <x v="10"/>
    <s v="Wirebound Four 2-3/4 x 5 Forms per Page, 400 Sets per Book"/>
    <n v="15.48"/>
    <n v="3"/>
    <n v="0.2"/>
    <n v="5.6115000000000004"/>
    <n v="0.36249999999999999"/>
  </r>
  <r>
    <n v="2693"/>
    <s v="US-2016-144211"/>
    <x v="770"/>
    <d v="2016-09-02T00:00:00"/>
    <x v="1"/>
    <s v="CS-12130"/>
    <s v="Chad Sievert"/>
    <x v="0"/>
    <s v="United States"/>
    <s v="Englewood"/>
    <s v="Colorado"/>
    <n v="80112"/>
    <x v="1"/>
    <s v="TEC-PH-10002890"/>
    <x v="2"/>
    <x v="7"/>
    <s v="AT&amp;T 17929 Lendline Telephone"/>
    <n v="108.57599999999999"/>
    <n v="3"/>
    <n v="0.2"/>
    <n v="8.1432000000000002"/>
    <n v="7.5000000000000011E-2"/>
  </r>
  <r>
    <n v="2694"/>
    <s v="CA-2016-138079"/>
    <x v="115"/>
    <d v="2016-01-28T00:00:00"/>
    <x v="1"/>
    <s v="AJ-10795"/>
    <s v="Anthony Johnson"/>
    <x v="1"/>
    <s v="United States"/>
    <s v="Seattle"/>
    <s v="Washington"/>
    <n v="98115"/>
    <x v="1"/>
    <s v="FUR-FU-10001475"/>
    <x v="0"/>
    <x v="5"/>
    <s v="Contract Clock, 14&quot;, Brown"/>
    <n v="109.9"/>
    <n v="5"/>
    <n v="0"/>
    <n v="37.366"/>
    <n v="0.33999999999999997"/>
  </r>
  <r>
    <n v="2695"/>
    <s v="CA-2014-143182"/>
    <x v="771"/>
    <d v="2014-10-20T00:00:00"/>
    <x v="1"/>
    <s v="DL-12865"/>
    <s v="Dan Lawera"/>
    <x v="0"/>
    <s v="United States"/>
    <s v="Hialeah"/>
    <s v="Florida"/>
    <n v="33012"/>
    <x v="0"/>
    <s v="FUR-FU-10004270"/>
    <x v="0"/>
    <x v="5"/>
    <s v="Executive Impressions 13&quot; Clairmont Wall Clock"/>
    <n v="15.384"/>
    <n v="1"/>
    <n v="0.2"/>
    <n v="4.0383000000000013"/>
    <n v="0.26250000000000007"/>
  </r>
  <r>
    <n v="2696"/>
    <s v="CA-2016-161662"/>
    <x v="569"/>
    <d v="2016-02-09T00:00:00"/>
    <x v="2"/>
    <s v="BE-11410"/>
    <s v="Bobby Elias"/>
    <x v="0"/>
    <s v="United States"/>
    <s v="Lancaster"/>
    <s v="Ohio"/>
    <n v="43130"/>
    <x v="3"/>
    <s v="OFF-PA-10003465"/>
    <x v="1"/>
    <x v="10"/>
    <s v="Xerox 1912"/>
    <n v="30.352"/>
    <n v="2"/>
    <n v="0.2"/>
    <n v="10.623199999999997"/>
    <n v="0.34999999999999992"/>
  </r>
  <r>
    <n v="2697"/>
    <s v="CA-2014-145317"/>
    <x v="772"/>
    <d v="2014-03-23T00:00:00"/>
    <x v="1"/>
    <s v="SM-20320"/>
    <s v="Sean Miller"/>
    <x v="2"/>
    <s v="United States"/>
    <s v="Jacksonville"/>
    <s v="Florida"/>
    <n v="32216"/>
    <x v="0"/>
    <s v="TEC-MA-10003626"/>
    <x v="2"/>
    <x v="15"/>
    <s v="Hewlett-Packard Deskjet 6540 Color Inkjet Printer"/>
    <n v="821.3"/>
    <n v="4"/>
    <n v="0.5"/>
    <n v="-16.426000000000045"/>
    <n v="-2.0000000000000056E-2"/>
  </r>
  <r>
    <n v="2698"/>
    <s v="CA-2014-145317"/>
    <x v="772"/>
    <d v="2014-03-23T00:00:00"/>
    <x v="1"/>
    <s v="SM-20320"/>
    <s v="Sean Miller"/>
    <x v="2"/>
    <s v="United States"/>
    <s v="Jacksonville"/>
    <s v="Florida"/>
    <n v="32216"/>
    <x v="0"/>
    <s v="TEC-MA-10002412"/>
    <x v="2"/>
    <x v="15"/>
    <s v="Cisco TelePresence System EX90 Videoconferencing Unit"/>
    <n v="22638.48"/>
    <n v="6"/>
    <n v="0.5"/>
    <n v="-1811.0784000000021"/>
    <n v="-8.0000000000000099E-2"/>
  </r>
  <r>
    <n v="2699"/>
    <s v="CA-2014-145317"/>
    <x v="772"/>
    <d v="2014-03-23T00:00:00"/>
    <x v="1"/>
    <s v="SM-20320"/>
    <s v="Sean Miller"/>
    <x v="2"/>
    <s v="United States"/>
    <s v="Jacksonville"/>
    <s v="Florida"/>
    <n v="32216"/>
    <x v="0"/>
    <s v="OFF-PA-10001804"/>
    <x v="1"/>
    <x v="10"/>
    <s v="Xerox 195"/>
    <n v="21.376000000000001"/>
    <n v="4"/>
    <n v="0.2"/>
    <n v="7.4815999999999994"/>
    <n v="0.35"/>
  </r>
  <r>
    <n v="2700"/>
    <s v="CA-2014-145317"/>
    <x v="772"/>
    <d v="2014-03-23T00:00:00"/>
    <x v="1"/>
    <s v="SM-20320"/>
    <s v="Sean Miller"/>
    <x v="2"/>
    <s v="United States"/>
    <s v="Jacksonville"/>
    <s v="Florida"/>
    <n v="32216"/>
    <x v="0"/>
    <s v="OFF-AR-10003183"/>
    <x v="1"/>
    <x v="6"/>
    <s v="Avery Fluorescent Highlighter Four-Color Set"/>
    <n v="8.016"/>
    <n v="3"/>
    <n v="0.2"/>
    <n v="1.0019999999999993"/>
    <n v="0.12499999999999992"/>
  </r>
  <r>
    <n v="2701"/>
    <s v="CA-2014-145317"/>
    <x v="772"/>
    <d v="2014-03-23T00:00:00"/>
    <x v="1"/>
    <s v="SM-20320"/>
    <s v="Sean Miller"/>
    <x v="2"/>
    <s v="United States"/>
    <s v="Jacksonville"/>
    <s v="Florida"/>
    <n v="32216"/>
    <x v="0"/>
    <s v="FUR-FU-10004270"/>
    <x v="0"/>
    <x v="5"/>
    <s v="Executive Impressions 13&quot; Clairmont Wall Clock"/>
    <n v="30.768000000000001"/>
    <n v="2"/>
    <n v="0.2"/>
    <n v="8.0766000000000027"/>
    <n v="0.26250000000000007"/>
  </r>
  <r>
    <n v="2702"/>
    <s v="CA-2014-145317"/>
    <x v="772"/>
    <d v="2014-03-23T00:00:00"/>
    <x v="1"/>
    <s v="SM-20320"/>
    <s v="Sean Miller"/>
    <x v="2"/>
    <s v="United States"/>
    <s v="Jacksonville"/>
    <s v="Florida"/>
    <n v="32216"/>
    <x v="0"/>
    <s v="OFF-FA-10003112"/>
    <x v="1"/>
    <x v="13"/>
    <s v="Staples"/>
    <n v="18.936"/>
    <n v="3"/>
    <n v="0.2"/>
    <n v="5.9174999999999986"/>
    <n v="0.31249999999999994"/>
  </r>
  <r>
    <n v="2703"/>
    <s v="CA-2014-145317"/>
    <x v="772"/>
    <d v="2014-03-23T00:00:00"/>
    <x v="1"/>
    <s v="SM-20320"/>
    <s v="Sean Miller"/>
    <x v="2"/>
    <s v="United States"/>
    <s v="Jacksonville"/>
    <s v="Florida"/>
    <n v="32216"/>
    <x v="0"/>
    <s v="FUR-FU-10001986"/>
    <x v="0"/>
    <x v="5"/>
    <s v="Dana Fluorescent Magnifying Lamp, White, 36&quot;"/>
    <n v="122.352"/>
    <n v="3"/>
    <n v="0.2"/>
    <n v="15.29399999999999"/>
    <n v="0.12499999999999992"/>
  </r>
  <r>
    <n v="2704"/>
    <s v="CA-2014-143413"/>
    <x v="773"/>
    <d v="2014-05-30T00:00:00"/>
    <x v="1"/>
    <s v="RP-19390"/>
    <s v="Resi Pölking"/>
    <x v="0"/>
    <s v="United States"/>
    <s v="Baltimore"/>
    <s v="Maryland"/>
    <n v="21215"/>
    <x v="3"/>
    <s v="OFF-PA-10002319"/>
    <x v="1"/>
    <x v="10"/>
    <s v="Xerox 1944"/>
    <n v="116.28"/>
    <n v="3"/>
    <n v="0"/>
    <n v="56.977199999999996"/>
    <n v="0.48999999999999994"/>
  </r>
  <r>
    <n v="2705"/>
    <s v="CA-2017-156818"/>
    <x v="497"/>
    <d v="2017-07-13T00:00:00"/>
    <x v="0"/>
    <s v="JD-16015"/>
    <s v="Joy Daniels"/>
    <x v="0"/>
    <s v="United States"/>
    <s v="New York City"/>
    <s v="New York"/>
    <n v="10009"/>
    <x v="3"/>
    <s v="TEC-AC-10002323"/>
    <x v="2"/>
    <x v="11"/>
    <s v="SanDisk Ultra 32 GB MicroSDHC Class 10 Memory Card"/>
    <n v="132.60000000000002"/>
    <n v="6"/>
    <n v="0"/>
    <n v="17.238000000000007"/>
    <n v="0.13000000000000003"/>
  </r>
  <r>
    <n v="2706"/>
    <s v="CA-2017-155873"/>
    <x v="114"/>
    <d v="2017-06-21T00:00:00"/>
    <x v="1"/>
    <s v="AB-10255"/>
    <s v="Alejandro Ballentine"/>
    <x v="2"/>
    <s v="United States"/>
    <s v="Carlsbad"/>
    <s v="New Mexico"/>
    <n v="88220"/>
    <x v="1"/>
    <s v="OFF-SU-10001165"/>
    <x v="1"/>
    <x v="14"/>
    <s v="Acme Elite Stainless Steel Scissors"/>
    <n v="16.68"/>
    <n v="2"/>
    <n v="0"/>
    <n v="4.3368000000000002"/>
    <n v="0.26"/>
  </r>
  <r>
    <n v="2707"/>
    <s v="CA-2017-155873"/>
    <x v="114"/>
    <d v="2017-06-21T00:00:00"/>
    <x v="1"/>
    <s v="AB-10255"/>
    <s v="Alejandro Ballentine"/>
    <x v="2"/>
    <s v="United States"/>
    <s v="Carlsbad"/>
    <s v="New Mexico"/>
    <n v="88220"/>
    <x v="1"/>
    <s v="OFF-PA-10001246"/>
    <x v="1"/>
    <x v="10"/>
    <s v="Xerox 215"/>
    <n v="19.440000000000001"/>
    <n v="3"/>
    <n v="0"/>
    <n v="9.3312000000000008"/>
    <n v="0.48000000000000004"/>
  </r>
  <r>
    <n v="2708"/>
    <s v="CA-2017-155873"/>
    <x v="114"/>
    <d v="2017-06-21T00:00:00"/>
    <x v="1"/>
    <s v="AB-10255"/>
    <s v="Alejandro Ballentine"/>
    <x v="2"/>
    <s v="United States"/>
    <s v="Carlsbad"/>
    <s v="New Mexico"/>
    <n v="88220"/>
    <x v="1"/>
    <s v="OFF-PA-10001815"/>
    <x v="1"/>
    <x v="10"/>
    <s v="Xerox 1885"/>
    <n v="192.16"/>
    <n v="4"/>
    <n v="0"/>
    <n v="92.236799999999988"/>
    <n v="0.47999999999999993"/>
  </r>
  <r>
    <n v="2709"/>
    <s v="CA-2015-121797"/>
    <x v="564"/>
    <d v="2015-02-06T00:00:00"/>
    <x v="1"/>
    <s v="CC-12145"/>
    <s v="Charles Crestani"/>
    <x v="0"/>
    <s v="United States"/>
    <s v="Los Angeles"/>
    <s v="California"/>
    <n v="90049"/>
    <x v="1"/>
    <s v="FUR-FU-10001876"/>
    <x v="0"/>
    <x v="5"/>
    <s v="Computer Room Manger, 14&quot;"/>
    <n v="227.35999999999999"/>
    <n v="7"/>
    <n v="0"/>
    <n v="81.849599999999981"/>
    <n v="0.35999999999999993"/>
  </r>
  <r>
    <n v="2710"/>
    <s v="CA-2015-121797"/>
    <x v="564"/>
    <d v="2015-02-06T00:00:00"/>
    <x v="1"/>
    <s v="CC-12145"/>
    <s v="Charles Crestani"/>
    <x v="0"/>
    <s v="United States"/>
    <s v="Los Angeles"/>
    <s v="California"/>
    <n v="90049"/>
    <x v="1"/>
    <s v="TEC-MA-10000488"/>
    <x v="2"/>
    <x v="15"/>
    <s v="Bady BDG101FRU Card Printer"/>
    <n v="1919.9760000000001"/>
    <n v="3"/>
    <n v="0.2"/>
    <n v="215.99729999999977"/>
    <n v="0.11249999999999988"/>
  </r>
  <r>
    <n v="2711"/>
    <s v="US-2015-120572"/>
    <x v="555"/>
    <d v="2015-12-15T00:00:00"/>
    <x v="1"/>
    <s v="GH-14425"/>
    <s v="Gary Hwang"/>
    <x v="0"/>
    <s v="United States"/>
    <s v="Jacksonville"/>
    <s v="Florida"/>
    <n v="32216"/>
    <x v="0"/>
    <s v="OFF-BI-10001098"/>
    <x v="1"/>
    <x v="8"/>
    <s v="Acco D-Ring Binder w/DublLock"/>
    <n v="12.828000000000001"/>
    <n v="2"/>
    <n v="0.7"/>
    <n v="-8.9795999999999978"/>
    <n v="-0.69999999999999973"/>
  </r>
  <r>
    <n v="2712"/>
    <s v="CA-2017-132430"/>
    <x v="449"/>
    <d v="2017-10-11T00:00:00"/>
    <x v="2"/>
    <s v="CP-12085"/>
    <s v="Cathy Prescott"/>
    <x v="1"/>
    <s v="United States"/>
    <s v="Lakewood"/>
    <s v="Ohio"/>
    <n v="44107"/>
    <x v="3"/>
    <s v="FUR-FU-10003577"/>
    <x v="0"/>
    <x v="5"/>
    <s v="Nu-Dell Leatherette Frames"/>
    <n v="45.888000000000005"/>
    <n v="4"/>
    <n v="0.2"/>
    <n v="9.1775999999999982"/>
    <n v="0.19999999999999993"/>
  </r>
  <r>
    <n v="2713"/>
    <s v="CA-2017-146031"/>
    <x v="570"/>
    <d v="2017-08-01T00:00:00"/>
    <x v="0"/>
    <s v="GM-14440"/>
    <s v="Gary McGarr"/>
    <x v="0"/>
    <s v="United States"/>
    <s v="Troy"/>
    <s v="New York"/>
    <n v="12180"/>
    <x v="3"/>
    <s v="OFF-AR-10002656"/>
    <x v="1"/>
    <x v="6"/>
    <s v="Sanford Liquid Accent Highlighters"/>
    <n v="60.12"/>
    <n v="9"/>
    <n v="0"/>
    <n v="22.244399999999995"/>
    <n v="0.36999999999999994"/>
  </r>
  <r>
    <n v="2714"/>
    <s v="CA-2014-110100"/>
    <x v="573"/>
    <d v="2014-04-29T00:00:00"/>
    <x v="1"/>
    <s v="LC-16885"/>
    <s v="Lena Creighton"/>
    <x v="0"/>
    <s v="United States"/>
    <s v="Wilmington"/>
    <s v="North Carolina"/>
    <n v="28403"/>
    <x v="0"/>
    <s v="TEC-PH-10004531"/>
    <x v="2"/>
    <x v="7"/>
    <s v="AT&amp;T CL2909"/>
    <n v="302.37599999999998"/>
    <n v="3"/>
    <n v="0.2"/>
    <n v="37.796999999999997"/>
    <n v="0.125"/>
  </r>
  <r>
    <n v="2715"/>
    <s v="CA-2015-103723"/>
    <x v="494"/>
    <d v="2015-12-06T00:00:00"/>
    <x v="1"/>
    <s v="BT-11305"/>
    <s v="Beth Thompson"/>
    <x v="2"/>
    <s v="United States"/>
    <s v="Seattle"/>
    <s v="Washington"/>
    <n v="98105"/>
    <x v="1"/>
    <s v="OFF-AR-10003251"/>
    <x v="1"/>
    <x v="6"/>
    <s v="Prang Drawing Pencil Set"/>
    <n v="13.899999999999999"/>
    <n v="5"/>
    <n v="0"/>
    <n v="5.56"/>
    <n v="0.4"/>
  </r>
  <r>
    <n v="2716"/>
    <s v="CA-2014-127187"/>
    <x v="774"/>
    <d v="2014-12-08T00:00:00"/>
    <x v="1"/>
    <s v="CP-12085"/>
    <s v="Cathy Prescott"/>
    <x v="1"/>
    <s v="United States"/>
    <s v="New York City"/>
    <s v="New York"/>
    <n v="10024"/>
    <x v="3"/>
    <s v="TEC-PH-10000673"/>
    <x v="2"/>
    <x v="7"/>
    <s v="Plantronics Voyager Pro HD - Bluetooth Headset"/>
    <n v="129.97999999999999"/>
    <n v="2"/>
    <n v="0"/>
    <n v="62.3904"/>
    <n v="0.48000000000000004"/>
  </r>
  <r>
    <n v="2717"/>
    <s v="CA-2017-128475"/>
    <x v="775"/>
    <d v="2017-09-01T00:00:00"/>
    <x v="1"/>
    <s v="SC-20680"/>
    <s v="Steve Carroll"/>
    <x v="2"/>
    <s v="United States"/>
    <s v="Columbus"/>
    <s v="Georgia"/>
    <n v="31907"/>
    <x v="0"/>
    <s v="TEC-AC-10000158"/>
    <x v="2"/>
    <x v="11"/>
    <s v="Sony 64GB Class 10 Micro SDHC R40 Memory Card"/>
    <n v="71.98"/>
    <n v="2"/>
    <n v="0"/>
    <n v="15.1158"/>
    <n v="0.21"/>
  </r>
  <r>
    <n v="2718"/>
    <s v="CA-2014-100006"/>
    <x v="557"/>
    <d v="2014-09-13T00:00:00"/>
    <x v="1"/>
    <s v="DK-13375"/>
    <s v="Dennis Kane"/>
    <x v="0"/>
    <s v="United States"/>
    <s v="New York City"/>
    <s v="New York"/>
    <n v="10024"/>
    <x v="3"/>
    <s v="TEC-PH-10002075"/>
    <x v="2"/>
    <x v="7"/>
    <s v="AT&amp;T EL51110 DECT"/>
    <n v="377.96999999999997"/>
    <n v="3"/>
    <n v="0"/>
    <n v="109.61129999999999"/>
    <n v="0.28999999999999998"/>
  </r>
  <r>
    <n v="2719"/>
    <s v="CA-2017-144827"/>
    <x v="202"/>
    <d v="2017-12-27T00:00:00"/>
    <x v="1"/>
    <s v="SE-20110"/>
    <s v="Sanjit Engle"/>
    <x v="0"/>
    <s v="United States"/>
    <s v="Costa Mesa"/>
    <s v="California"/>
    <n v="92627"/>
    <x v="1"/>
    <s v="OFF-ST-10004340"/>
    <x v="1"/>
    <x v="4"/>
    <s v="Fellowes Mobile File Cart, Black"/>
    <n v="124.36"/>
    <n v="2"/>
    <n v="0"/>
    <n v="33.577200000000005"/>
    <n v="0.27"/>
  </r>
  <r>
    <n v="2720"/>
    <s v="CA-2014-110030"/>
    <x v="776"/>
    <d v="2014-12-08T00:00:00"/>
    <x v="0"/>
    <s v="LF-17185"/>
    <s v="Luke Foster"/>
    <x v="0"/>
    <s v="United States"/>
    <s v="Houston"/>
    <s v="Texas"/>
    <n v="77095"/>
    <x v="2"/>
    <s v="FUR-FU-10002759"/>
    <x v="0"/>
    <x v="5"/>
    <s v="12-1/2 Diameter Round Wall Clock"/>
    <n v="23.976000000000003"/>
    <n v="3"/>
    <n v="0.6"/>
    <n v="-14.385599999999997"/>
    <n v="-0.59999999999999976"/>
  </r>
  <r>
    <n v="2721"/>
    <s v="CA-2014-121286"/>
    <x v="130"/>
    <d v="2014-11-08T00:00:00"/>
    <x v="0"/>
    <s v="ON-18715"/>
    <s v="Odella Nelson"/>
    <x v="1"/>
    <s v="United States"/>
    <s v="Cary"/>
    <s v="North Carolina"/>
    <n v="27511"/>
    <x v="0"/>
    <s v="OFF-FA-10000585"/>
    <x v="1"/>
    <x v="13"/>
    <s v="OIC Bulk Pack Metal Binder Clips"/>
    <n v="8.3760000000000012"/>
    <n v="3"/>
    <n v="0.2"/>
    <n v="2.7222"/>
    <n v="0.32499999999999996"/>
  </r>
  <r>
    <n v="2722"/>
    <s v="CA-2014-121286"/>
    <x v="130"/>
    <d v="2014-11-08T00:00:00"/>
    <x v="0"/>
    <s v="ON-18715"/>
    <s v="Odella Nelson"/>
    <x v="1"/>
    <s v="United States"/>
    <s v="Cary"/>
    <s v="North Carolina"/>
    <n v="27511"/>
    <x v="0"/>
    <s v="OFF-AP-10004859"/>
    <x v="1"/>
    <x v="9"/>
    <s v="Acco 6 Outlet Guardian Premium Surge Suppressor"/>
    <n v="58.240000000000009"/>
    <n v="5"/>
    <n v="0.2"/>
    <n v="5.0960000000000001"/>
    <n v="8.7499999999999994E-2"/>
  </r>
  <r>
    <n v="2723"/>
    <s v="CA-2016-164735"/>
    <x v="167"/>
    <d v="2016-04-19T00:00:00"/>
    <x v="0"/>
    <s v="TB-21400"/>
    <s v="Tom Boeckenhauer"/>
    <x v="0"/>
    <s v="United States"/>
    <s v="Alexandria"/>
    <s v="Virginia"/>
    <n v="22304"/>
    <x v="0"/>
    <s v="OFF-ST-10001558"/>
    <x v="1"/>
    <x v="4"/>
    <s v="Acco Perma 4000 Stacking Storage Drawers"/>
    <n v="81.199999999999989"/>
    <n v="5"/>
    <n v="0"/>
    <n v="12.18"/>
    <n v="0.15000000000000002"/>
  </r>
  <r>
    <n v="2724"/>
    <s v="CA-2014-153479"/>
    <x v="777"/>
    <d v="2014-10-08T00:00:00"/>
    <x v="1"/>
    <s v="DF-13135"/>
    <s v="David Flashing"/>
    <x v="0"/>
    <s v="United States"/>
    <s v="Vallejo"/>
    <s v="California"/>
    <n v="94591"/>
    <x v="1"/>
    <s v="OFF-LA-10004689"/>
    <x v="1"/>
    <x v="2"/>
    <s v="Avery 512"/>
    <n v="14.450000000000001"/>
    <n v="5"/>
    <n v="0"/>
    <n v="6.7915000000000001"/>
    <n v="0.47"/>
  </r>
  <r>
    <n v="2725"/>
    <s v="CA-2014-153479"/>
    <x v="777"/>
    <d v="2014-10-08T00:00:00"/>
    <x v="1"/>
    <s v="DF-13135"/>
    <s v="David Flashing"/>
    <x v="0"/>
    <s v="United States"/>
    <s v="Vallejo"/>
    <s v="California"/>
    <n v="94591"/>
    <x v="1"/>
    <s v="OFF-BI-10002867"/>
    <x v="1"/>
    <x v="8"/>
    <s v="GBC Recycled Regency Composition Covers"/>
    <n v="95.64800000000001"/>
    <n v="2"/>
    <n v="0.2"/>
    <n v="31.085599999999989"/>
    <n v="0.32499999999999984"/>
  </r>
  <r>
    <n v="2726"/>
    <s v="CA-2017-149888"/>
    <x v="659"/>
    <d v="2017-11-13T00:00:00"/>
    <x v="1"/>
    <s v="EP-13915"/>
    <s v="Emily Phan"/>
    <x v="0"/>
    <s v="United States"/>
    <s v="Philadelphia"/>
    <s v="Pennsylvania"/>
    <n v="19120"/>
    <x v="3"/>
    <s v="TEC-PH-10003811"/>
    <x v="2"/>
    <x v="7"/>
    <s v="Jabra Supreme Plus Driver Edition Headset"/>
    <n v="359.97"/>
    <n v="5"/>
    <n v="0.4"/>
    <n v="-71.994000000000028"/>
    <n v="-0.20000000000000007"/>
  </r>
  <r>
    <n v="2727"/>
    <s v="CA-2017-149888"/>
    <x v="659"/>
    <d v="2017-11-13T00:00:00"/>
    <x v="1"/>
    <s v="EP-13915"/>
    <s v="Emily Phan"/>
    <x v="0"/>
    <s v="United States"/>
    <s v="Philadelphia"/>
    <s v="Pennsylvania"/>
    <n v="19120"/>
    <x v="3"/>
    <s v="FUR-TA-10000849"/>
    <x v="0"/>
    <x v="3"/>
    <s v="Bevis Rectangular Conference Tables"/>
    <n v="350.35199999999998"/>
    <n v="4"/>
    <n v="0.4"/>
    <n v="-140.14079999999996"/>
    <n v="-0.39999999999999991"/>
  </r>
  <r>
    <n v="2728"/>
    <s v="CA-2017-119193"/>
    <x v="66"/>
    <d v="2017-12-24T00:00:00"/>
    <x v="2"/>
    <s v="SK-19990"/>
    <s v="Sally Knutson"/>
    <x v="0"/>
    <s v="United States"/>
    <s v="Toledo"/>
    <s v="Ohio"/>
    <n v="43615"/>
    <x v="3"/>
    <s v="OFF-BI-10000848"/>
    <x v="1"/>
    <x v="8"/>
    <s v="Angle-D Ring Binders"/>
    <n v="1.6410000000000002"/>
    <n v="1"/>
    <n v="0.7"/>
    <n v="-1.3128000000000002"/>
    <n v="-0.8"/>
  </r>
  <r>
    <n v="2729"/>
    <s v="CA-2017-119193"/>
    <x v="66"/>
    <d v="2017-12-24T00:00:00"/>
    <x v="2"/>
    <s v="SK-19990"/>
    <s v="Sally Knutson"/>
    <x v="0"/>
    <s v="United States"/>
    <s v="Toledo"/>
    <s v="Ohio"/>
    <n v="43615"/>
    <x v="3"/>
    <s v="TEC-PH-10003072"/>
    <x v="2"/>
    <x v="7"/>
    <s v="Panasonic KX-TG9541B DECT 6.0 Digital 2-Line Expandable Cordless Phone With Digital Answering System"/>
    <n v="629.95799999999997"/>
    <n v="7"/>
    <n v="0.4"/>
    <n v="94.49369999999999"/>
    <n v="0.15"/>
  </r>
  <r>
    <n v="2730"/>
    <s v="CA-2017-104801"/>
    <x v="778"/>
    <d v="2017-02-19T00:00:00"/>
    <x v="1"/>
    <s v="FH-14350"/>
    <s v="Fred Harton"/>
    <x v="0"/>
    <s v="United States"/>
    <s v="Seattle"/>
    <s v="Washington"/>
    <n v="98105"/>
    <x v="1"/>
    <s v="OFF-AR-10001547"/>
    <x v="1"/>
    <x v="6"/>
    <s v="Newell 311"/>
    <n v="6.63"/>
    <n v="3"/>
    <n v="0"/>
    <n v="1.7901"/>
    <n v="0.27"/>
  </r>
  <r>
    <n v="2731"/>
    <s v="CA-2017-104801"/>
    <x v="778"/>
    <d v="2017-02-19T00:00:00"/>
    <x v="1"/>
    <s v="FH-14350"/>
    <s v="Fred Harton"/>
    <x v="0"/>
    <s v="United States"/>
    <s v="Seattle"/>
    <s v="Washington"/>
    <n v="98105"/>
    <x v="1"/>
    <s v="TEC-AC-10001838"/>
    <x v="2"/>
    <x v="11"/>
    <s v="Razer Tiamat Over Ear 7.1 Surround Sound PC Gaming Headset"/>
    <n v="799.96"/>
    <n v="4"/>
    <n v="0"/>
    <n v="343.98280000000005"/>
    <n v="0.43000000000000005"/>
  </r>
  <r>
    <n v="2732"/>
    <s v="CA-2017-104801"/>
    <x v="778"/>
    <d v="2017-02-19T00:00:00"/>
    <x v="1"/>
    <s v="FH-14350"/>
    <s v="Fred Harton"/>
    <x v="0"/>
    <s v="United States"/>
    <s v="Seattle"/>
    <s v="Washington"/>
    <n v="98105"/>
    <x v="1"/>
    <s v="FUR-FU-10004017"/>
    <x v="0"/>
    <x v="5"/>
    <s v="Tenex Contemporary Contur Chairmats for Low and Medium Pile Carpet, Computer, 39&quot; x 49&quot;"/>
    <n v="107.53"/>
    <n v="1"/>
    <n v="0"/>
    <n v="21.506"/>
    <n v="0.2"/>
  </r>
  <r>
    <n v="2733"/>
    <s v="CA-2014-107594"/>
    <x v="779"/>
    <d v="2014-07-06T00:00:00"/>
    <x v="1"/>
    <s v="EH-13945"/>
    <s v="Eric Hoffmann"/>
    <x v="0"/>
    <s v="United States"/>
    <s v="Plainfield"/>
    <s v="New Jersey"/>
    <n v="7060"/>
    <x v="3"/>
    <s v="TEC-PH-10002923"/>
    <x v="2"/>
    <x v="7"/>
    <s v="Logitech B530 USB Headset - headset - Full size, Binaural"/>
    <n v="73.98"/>
    <n v="2"/>
    <n v="0"/>
    <n v="19.974600000000002"/>
    <n v="0.27"/>
  </r>
  <r>
    <n v="2734"/>
    <s v="CA-2014-107594"/>
    <x v="779"/>
    <d v="2014-07-06T00:00:00"/>
    <x v="1"/>
    <s v="EH-13945"/>
    <s v="Eric Hoffmann"/>
    <x v="0"/>
    <s v="United States"/>
    <s v="Plainfield"/>
    <s v="New Jersey"/>
    <n v="7060"/>
    <x v="3"/>
    <s v="OFF-AR-10000716"/>
    <x v="1"/>
    <x v="6"/>
    <s v="DIXON Ticonderoga Erasable Checking Pencils"/>
    <n v="5.58"/>
    <n v="1"/>
    <n v="0"/>
    <n v="2.1762000000000001"/>
    <n v="0.39"/>
  </r>
  <r>
    <n v="2735"/>
    <s v="CA-2015-129770"/>
    <x v="780"/>
    <d v="2015-02-23T00:00:00"/>
    <x v="0"/>
    <s v="JE-15715"/>
    <s v="Joe Elijah"/>
    <x v="0"/>
    <s v="United States"/>
    <s v="Las Cruces"/>
    <s v="New Mexico"/>
    <n v="88001"/>
    <x v="1"/>
    <s v="OFF-PA-10000249"/>
    <x v="1"/>
    <x v="10"/>
    <s v="Easy-staple paper"/>
    <n v="49.12"/>
    <n v="4"/>
    <n v="0"/>
    <n v="23.086399999999998"/>
    <n v="0.47"/>
  </r>
  <r>
    <n v="2736"/>
    <s v="CA-2015-115798"/>
    <x v="50"/>
    <d v="2015-11-19T00:00:00"/>
    <x v="1"/>
    <s v="KL-16645"/>
    <s v="Ken Lonsdale"/>
    <x v="0"/>
    <s v="United States"/>
    <s v="Newark"/>
    <s v="Delaware"/>
    <n v="19711"/>
    <x v="3"/>
    <s v="TEC-PH-10003691"/>
    <x v="2"/>
    <x v="7"/>
    <s v="BlackBerry Q10"/>
    <n v="377.96999999999997"/>
    <n v="3"/>
    <n v="0"/>
    <n v="94.492500000000007"/>
    <n v="0.25000000000000006"/>
  </r>
  <r>
    <n v="2737"/>
    <s v="CA-2015-115798"/>
    <x v="50"/>
    <d v="2015-11-19T00:00:00"/>
    <x v="1"/>
    <s v="KL-16645"/>
    <s v="Ken Lonsdale"/>
    <x v="0"/>
    <s v="United States"/>
    <s v="Newark"/>
    <s v="Delaware"/>
    <n v="19711"/>
    <x v="3"/>
    <s v="OFF-PA-10001560"/>
    <x v="1"/>
    <x v="10"/>
    <s v="Adams Telephone Message Books, 5 1/4” x 11”"/>
    <n v="42.28"/>
    <n v="7"/>
    <n v="0"/>
    <n v="19.871600000000001"/>
    <n v="0.47000000000000003"/>
  </r>
  <r>
    <n v="2738"/>
    <s v="CA-2015-115798"/>
    <x v="50"/>
    <d v="2015-11-19T00:00:00"/>
    <x v="1"/>
    <s v="KL-16645"/>
    <s v="Ken Lonsdale"/>
    <x v="0"/>
    <s v="United States"/>
    <s v="Newark"/>
    <s v="Delaware"/>
    <n v="19711"/>
    <x v="3"/>
    <s v="FUR-BO-10004467"/>
    <x v="0"/>
    <x v="0"/>
    <s v="Bestar Classic Bookcase"/>
    <n v="299.96999999999997"/>
    <n v="3"/>
    <n v="0"/>
    <n v="56.994299999999981"/>
    <n v="0.18999999999999995"/>
  </r>
  <r>
    <n v="2739"/>
    <s v="CA-2015-115798"/>
    <x v="50"/>
    <d v="2015-11-19T00:00:00"/>
    <x v="1"/>
    <s v="KL-16645"/>
    <s v="Ken Lonsdale"/>
    <x v="0"/>
    <s v="United States"/>
    <s v="Newark"/>
    <s v="Delaware"/>
    <n v="19711"/>
    <x v="3"/>
    <s v="TEC-PH-10001819"/>
    <x v="2"/>
    <x v="7"/>
    <s v="Innergie mMini Combo Duo USB Travel Charging Kit"/>
    <n v="89.98"/>
    <n v="2"/>
    <n v="0"/>
    <n v="43.190399999999997"/>
    <n v="0.47999999999999993"/>
  </r>
  <r>
    <n v="2740"/>
    <s v="CA-2017-122707"/>
    <x v="513"/>
    <d v="2017-04-18T00:00:00"/>
    <x v="2"/>
    <s v="EB-13750"/>
    <s v="Edward Becker"/>
    <x v="1"/>
    <s v="United States"/>
    <s v="Hoover"/>
    <s v="Alabama"/>
    <n v="35244"/>
    <x v="0"/>
    <s v="OFF-SU-10000157"/>
    <x v="1"/>
    <x v="14"/>
    <s v="Compact Automatic Electric Letter Opener"/>
    <n v="477.24"/>
    <n v="4"/>
    <n v="0"/>
    <n v="9.5448000000000093"/>
    <n v="2.0000000000000018E-2"/>
  </r>
  <r>
    <n v="2741"/>
    <s v="CA-2017-122707"/>
    <x v="513"/>
    <d v="2017-04-18T00:00:00"/>
    <x v="2"/>
    <s v="EB-13750"/>
    <s v="Edward Becker"/>
    <x v="1"/>
    <s v="United States"/>
    <s v="Hoover"/>
    <s v="Alabama"/>
    <n v="35244"/>
    <x v="0"/>
    <s v="TEC-AC-10004227"/>
    <x v="2"/>
    <x v="11"/>
    <s v="SanDisk Ultra 16 GB MicroSDHC Class 10 Memory Card"/>
    <n v="25.98"/>
    <n v="2"/>
    <n v="0"/>
    <n v="1.558799999999998"/>
    <n v="5.9999999999999921E-2"/>
  </r>
  <r>
    <n v="2742"/>
    <s v="CA-2016-165015"/>
    <x v="781"/>
    <d v="2016-02-27T00:00:00"/>
    <x v="0"/>
    <s v="BD-11725"/>
    <s v="Bruce Degenhardt"/>
    <x v="0"/>
    <s v="United States"/>
    <s v="Newark"/>
    <s v="Ohio"/>
    <n v="43055"/>
    <x v="3"/>
    <s v="OFF-EN-10003134"/>
    <x v="1"/>
    <x v="12"/>
    <s v="Staple envelope"/>
    <n v="46.72"/>
    <n v="5"/>
    <n v="0.2"/>
    <n v="17.52"/>
    <n v="0.375"/>
  </r>
  <r>
    <n v="2743"/>
    <s v="CA-2014-149244"/>
    <x v="130"/>
    <d v="2014-11-08T00:00:00"/>
    <x v="1"/>
    <s v="MS-17530"/>
    <s v="MaryBeth Skach"/>
    <x v="0"/>
    <s v="United States"/>
    <s v="San Diego"/>
    <s v="California"/>
    <n v="92037"/>
    <x v="1"/>
    <s v="FUR-FU-10004671"/>
    <x v="0"/>
    <x v="5"/>
    <s v="Executive Impressions 12&quot; Wall Clock"/>
    <n v="35.340000000000003"/>
    <n v="2"/>
    <n v="0"/>
    <n v="13.429200000000002"/>
    <n v="0.38"/>
  </r>
  <r>
    <n v="2744"/>
    <s v="CA-2015-140144"/>
    <x v="782"/>
    <d v="2015-06-25T00:00:00"/>
    <x v="0"/>
    <s v="SC-20770"/>
    <s v="Stewart Carmichael"/>
    <x v="1"/>
    <s v="United States"/>
    <s v="San Francisco"/>
    <s v="California"/>
    <n v="94122"/>
    <x v="1"/>
    <s v="FUR-FU-10002253"/>
    <x v="0"/>
    <x v="5"/>
    <s v="Howard Miller 13&quot; Diameter Pewter Finish Round Wall Clock"/>
    <n v="257.64"/>
    <n v="6"/>
    <n v="0"/>
    <n v="100.4796"/>
    <n v="0.39"/>
  </r>
  <r>
    <n v="2745"/>
    <s v="CA-2015-140144"/>
    <x v="782"/>
    <d v="2015-06-25T00:00:00"/>
    <x v="0"/>
    <s v="SC-20770"/>
    <s v="Stewart Carmichael"/>
    <x v="1"/>
    <s v="United States"/>
    <s v="San Francisco"/>
    <s v="California"/>
    <n v="94122"/>
    <x v="1"/>
    <s v="TEC-PH-10002726"/>
    <x v="2"/>
    <x v="7"/>
    <s v="netTALK DUO VoIP Telephone Service"/>
    <n v="125.97600000000001"/>
    <n v="3"/>
    <n v="0.2"/>
    <n v="47.241"/>
    <n v="0.37499999999999994"/>
  </r>
  <r>
    <n v="2746"/>
    <s v="CA-2017-163321"/>
    <x v="783"/>
    <d v="2017-08-11T00:00:00"/>
    <x v="0"/>
    <s v="FM-14380"/>
    <s v="Fred McMath"/>
    <x v="0"/>
    <s v="United States"/>
    <s v="Jacksonville"/>
    <s v="North Carolina"/>
    <n v="28540"/>
    <x v="0"/>
    <s v="TEC-AC-10004571"/>
    <x v="2"/>
    <x v="11"/>
    <s v="Logitech G700s Rechargeable Gaming Mouse"/>
    <n v="79.992000000000004"/>
    <n v="1"/>
    <n v="0.2"/>
    <n v="21.997800000000002"/>
    <n v="0.27500000000000002"/>
  </r>
  <r>
    <n v="2747"/>
    <s v="CA-2014-155887"/>
    <x v="552"/>
    <d v="2014-05-17T00:00:00"/>
    <x v="1"/>
    <s v="KT-16480"/>
    <s v="Kean Thornton"/>
    <x v="0"/>
    <s v="United States"/>
    <s v="Franklin"/>
    <s v="Massachusetts"/>
    <n v="2038"/>
    <x v="3"/>
    <s v="FUR-TA-10002228"/>
    <x v="0"/>
    <x v="3"/>
    <s v="Bevis Traditional Conference Table Top, Plinth Base"/>
    <n v="700.05600000000004"/>
    <n v="3"/>
    <n v="0.3"/>
    <n v="-130.0104"/>
    <n v="-0.18571428571428572"/>
  </r>
  <r>
    <n v="2748"/>
    <s v="US-2015-165449"/>
    <x v="6"/>
    <d v="2015-11-26T00:00:00"/>
    <x v="1"/>
    <s v="AP-10720"/>
    <s v="Anne Pryor"/>
    <x v="2"/>
    <s v="United States"/>
    <s v="Frisco"/>
    <s v="Texas"/>
    <n v="75034"/>
    <x v="2"/>
    <s v="TEC-AC-10004127"/>
    <x v="2"/>
    <x v="11"/>
    <s v="SanDisk Cruzer 8 GB USB Flash Drive"/>
    <n v="27.168000000000003"/>
    <n v="4"/>
    <n v="0.2"/>
    <n v="-1.3583999999999987"/>
    <n v="-4.9999999999999947E-2"/>
  </r>
  <r>
    <n v="2749"/>
    <s v="CA-2015-110247"/>
    <x v="784"/>
    <d v="2015-12-08T00:00:00"/>
    <x v="1"/>
    <s v="RH-19555"/>
    <s v="Ritsa Hightower"/>
    <x v="0"/>
    <s v="United States"/>
    <s v="Tallahassee"/>
    <s v="Florida"/>
    <n v="32303"/>
    <x v="0"/>
    <s v="OFF-BI-10001553"/>
    <x v="1"/>
    <x v="8"/>
    <s v="SpineVue Locking Slant-D Ring Binders by Cardinal"/>
    <n v="8.2260000000000009"/>
    <n v="3"/>
    <n v="0.7"/>
    <n v="-6.0323999999999991"/>
    <n v="-0.73333333333333317"/>
  </r>
  <r>
    <n v="2750"/>
    <s v="US-2014-141257"/>
    <x v="785"/>
    <d v="2014-06-14T00:00:00"/>
    <x v="1"/>
    <s v="CS-11950"/>
    <s v="Carlos Soltero"/>
    <x v="0"/>
    <s v="United States"/>
    <s v="Seattle"/>
    <s v="Washington"/>
    <n v="98115"/>
    <x v="1"/>
    <s v="FUR-CH-10002758"/>
    <x v="0"/>
    <x v="1"/>
    <s v="Hon Deluxe Fabric Upholstered Stacking Chairs, Squared Back"/>
    <n v="585.55200000000002"/>
    <n v="3"/>
    <n v="0.2"/>
    <n v="73.19399999999996"/>
    <n v="0.12499999999999993"/>
  </r>
  <r>
    <n v="2751"/>
    <s v="CA-2014-154669"/>
    <x v="233"/>
    <d v="2014-08-11T00:00:00"/>
    <x v="0"/>
    <s v="TM-21010"/>
    <s v="Tamara Manning"/>
    <x v="0"/>
    <s v="United States"/>
    <s v="Vacaville"/>
    <s v="California"/>
    <n v="95687"/>
    <x v="1"/>
    <s v="OFF-ST-10000532"/>
    <x v="1"/>
    <x v="4"/>
    <s v="Advantus Rolling Drawer Organizers"/>
    <n v="423.28"/>
    <n v="11"/>
    <n v="0"/>
    <n v="110.05279999999999"/>
    <n v="0.26"/>
  </r>
  <r>
    <n v="2752"/>
    <s v="CA-2014-158029"/>
    <x v="542"/>
    <d v="2014-05-30T00:00:00"/>
    <x v="1"/>
    <s v="HF-14995"/>
    <s v="Herbert Flentye"/>
    <x v="0"/>
    <s v="United States"/>
    <s v="Los Angeles"/>
    <s v="California"/>
    <n v="90008"/>
    <x v="1"/>
    <s v="FUR-CH-10000988"/>
    <x v="0"/>
    <x v="1"/>
    <s v="Hon Olson Stacker Stools"/>
    <n v="225.29600000000002"/>
    <n v="2"/>
    <n v="0.2"/>
    <n v="22.529599999999995"/>
    <n v="9.9999999999999964E-2"/>
  </r>
  <r>
    <n v="2753"/>
    <s v="CA-2015-155306"/>
    <x v="786"/>
    <d v="2015-04-21T00:00:00"/>
    <x v="1"/>
    <s v="GA-14515"/>
    <s v="George Ashbrook"/>
    <x v="0"/>
    <s v="United States"/>
    <s v="San Francisco"/>
    <s v="California"/>
    <n v="94122"/>
    <x v="1"/>
    <s v="OFF-AR-10003251"/>
    <x v="1"/>
    <x v="6"/>
    <s v="Prang Drawing Pencil Set"/>
    <n v="5.56"/>
    <n v="2"/>
    <n v="0"/>
    <n v="2.2239999999999998"/>
    <n v="0.39999999999999997"/>
  </r>
  <r>
    <n v="2754"/>
    <s v="CA-2015-155306"/>
    <x v="786"/>
    <d v="2015-04-21T00:00:00"/>
    <x v="1"/>
    <s v="GA-14515"/>
    <s v="George Ashbrook"/>
    <x v="0"/>
    <s v="United States"/>
    <s v="San Francisco"/>
    <s v="California"/>
    <n v="94122"/>
    <x v="1"/>
    <s v="TEC-AC-10003174"/>
    <x v="2"/>
    <x v="11"/>
    <s v="Plantronics S12 Corded Telephone Headset System"/>
    <n v="323.37"/>
    <n v="3"/>
    <n v="0"/>
    <n v="129.34800000000001"/>
    <n v="0.4"/>
  </r>
  <r>
    <n v="2755"/>
    <s v="CA-2015-155306"/>
    <x v="786"/>
    <d v="2015-04-21T00:00:00"/>
    <x v="1"/>
    <s v="GA-14515"/>
    <s v="George Ashbrook"/>
    <x v="0"/>
    <s v="United States"/>
    <s v="San Francisco"/>
    <s v="California"/>
    <n v="94122"/>
    <x v="1"/>
    <s v="TEC-PH-10002310"/>
    <x v="2"/>
    <x v="7"/>
    <s v="Plantronics Calisto P620-M USB Wireless Speakerphone System"/>
    <n v="783.96000000000015"/>
    <n v="5"/>
    <n v="0.2"/>
    <n v="68.59650000000002"/>
    <n v="8.7500000000000008E-2"/>
  </r>
  <r>
    <n v="2756"/>
    <s v="CA-2015-155306"/>
    <x v="786"/>
    <d v="2015-04-21T00:00:00"/>
    <x v="1"/>
    <s v="GA-14515"/>
    <s v="George Ashbrook"/>
    <x v="0"/>
    <s v="United States"/>
    <s v="San Francisco"/>
    <s v="California"/>
    <n v="94122"/>
    <x v="1"/>
    <s v="OFF-AP-10002651"/>
    <x v="1"/>
    <x v="9"/>
    <s v="Hoover Upright Vacuum With Dirt Cup"/>
    <n v="1447.6499999999999"/>
    <n v="5"/>
    <n v="0"/>
    <n v="419.8184999999998"/>
    <n v="0.28999999999999987"/>
  </r>
  <r>
    <n v="2757"/>
    <s v="CA-2015-155306"/>
    <x v="786"/>
    <d v="2015-04-21T00:00:00"/>
    <x v="1"/>
    <s v="GA-14515"/>
    <s v="George Ashbrook"/>
    <x v="0"/>
    <s v="United States"/>
    <s v="San Francisco"/>
    <s v="California"/>
    <n v="94122"/>
    <x v="1"/>
    <s v="OFF-PA-10001184"/>
    <x v="1"/>
    <x v="10"/>
    <s v="Xerox 1903"/>
    <n v="11.96"/>
    <n v="2"/>
    <n v="0"/>
    <n v="5.8604000000000003"/>
    <n v="0.49"/>
  </r>
  <r>
    <n v="2758"/>
    <s v="CA-2016-127775"/>
    <x v="725"/>
    <d v="2016-06-13T00:00:00"/>
    <x v="0"/>
    <s v="ES-14020"/>
    <s v="Erica Smith"/>
    <x v="0"/>
    <s v="United States"/>
    <s v="New York City"/>
    <s v="New York"/>
    <n v="10035"/>
    <x v="3"/>
    <s v="TEC-AC-10002402"/>
    <x v="2"/>
    <x v="11"/>
    <s v="Razer Kraken PRO Over Ear PC and Music Headset"/>
    <n v="239.96999999999997"/>
    <n v="3"/>
    <n v="0"/>
    <n v="71.990999999999985"/>
    <n v="0.3"/>
  </r>
  <r>
    <n v="2759"/>
    <s v="CA-2016-146171"/>
    <x v="21"/>
    <d v="2016-03-15T00:00:00"/>
    <x v="1"/>
    <s v="JP-16135"/>
    <s v="Julie Prescott"/>
    <x v="2"/>
    <s v="United States"/>
    <s v="Columbus"/>
    <s v="Georgia"/>
    <n v="31907"/>
    <x v="0"/>
    <s v="FUR-FU-10004270"/>
    <x v="0"/>
    <x v="5"/>
    <s v="Executive Impressions 13&quot; Clairmont Wall Clock"/>
    <n v="76.92"/>
    <n v="4"/>
    <n v="0"/>
    <n v="31.537200000000006"/>
    <n v="0.41000000000000009"/>
  </r>
  <r>
    <n v="2760"/>
    <s v="CA-2016-146171"/>
    <x v="21"/>
    <d v="2016-03-15T00:00:00"/>
    <x v="1"/>
    <s v="JP-16135"/>
    <s v="Julie Prescott"/>
    <x v="2"/>
    <s v="United States"/>
    <s v="Columbus"/>
    <s v="Georgia"/>
    <n v="31907"/>
    <x v="0"/>
    <s v="OFF-ST-10001526"/>
    <x v="1"/>
    <x v="4"/>
    <s v="Iceberg Mobile Mega Data/Printer Cart "/>
    <n v="481.32"/>
    <n v="4"/>
    <n v="0"/>
    <n v="125.14319999999998"/>
    <n v="0.25999999999999995"/>
  </r>
  <r>
    <n v="2761"/>
    <s v="CA-2014-129574"/>
    <x v="542"/>
    <d v="2014-05-29T00:00:00"/>
    <x v="2"/>
    <s v="Dp-13240"/>
    <s v="Dean percer"/>
    <x v="2"/>
    <s v="United States"/>
    <s v="Murray"/>
    <s v="Utah"/>
    <n v="84107"/>
    <x v="1"/>
    <s v="OFF-PA-10002893"/>
    <x v="1"/>
    <x v="10"/>
    <s v="Wirebound Service Call Books, 5 1/2&quot; x 4&quot;"/>
    <n v="48.4"/>
    <n v="5"/>
    <n v="0"/>
    <n v="23.231999999999999"/>
    <n v="0.48"/>
  </r>
  <r>
    <n v="2762"/>
    <s v="CA-2017-126536"/>
    <x v="386"/>
    <d v="2017-10-14T00:00:00"/>
    <x v="2"/>
    <s v="NK-18490"/>
    <s v="Neil Knudson"/>
    <x v="2"/>
    <s v="United States"/>
    <s v="San Francisco"/>
    <s v="California"/>
    <n v="94110"/>
    <x v="1"/>
    <s v="TEC-AC-10003709"/>
    <x v="2"/>
    <x v="11"/>
    <s v="Maxell 4.7GB DVD-R 5/Pack"/>
    <n v="0.99"/>
    <n v="1"/>
    <n v="0"/>
    <n v="0.4356000000000001"/>
    <n v="0.44000000000000011"/>
  </r>
  <r>
    <n v="2763"/>
    <s v="CA-2017-126536"/>
    <x v="386"/>
    <d v="2017-10-14T00:00:00"/>
    <x v="2"/>
    <s v="NK-18490"/>
    <s v="Neil Knudson"/>
    <x v="2"/>
    <s v="United States"/>
    <s v="San Francisco"/>
    <s v="California"/>
    <n v="94110"/>
    <x v="1"/>
    <s v="OFF-BI-10001191"/>
    <x v="1"/>
    <x v="8"/>
    <s v="Canvas Sectional Post Binders"/>
    <n v="101.84"/>
    <n v="5"/>
    <n v="0.2"/>
    <n v="36.917000000000002"/>
    <n v="0.36249999999999999"/>
  </r>
  <r>
    <n v="2764"/>
    <s v="CA-2017-165757"/>
    <x v="738"/>
    <d v="2017-06-28T00:00:00"/>
    <x v="1"/>
    <s v="PL-18925"/>
    <s v="Paul Lucas"/>
    <x v="2"/>
    <s v="United States"/>
    <s v="Philadelphia"/>
    <s v="Pennsylvania"/>
    <n v="19140"/>
    <x v="3"/>
    <s v="OFF-BI-10003166"/>
    <x v="1"/>
    <x v="8"/>
    <s v="GBC Plasticlear Binding Covers"/>
    <n v="10.332000000000003"/>
    <n v="3"/>
    <n v="0.7"/>
    <n v="-7.5767999999999986"/>
    <n v="-0.73333333333333306"/>
  </r>
  <r>
    <n v="2765"/>
    <s v="CA-2017-165757"/>
    <x v="738"/>
    <d v="2017-06-28T00:00:00"/>
    <x v="1"/>
    <s v="PL-18925"/>
    <s v="Paul Lucas"/>
    <x v="2"/>
    <s v="United States"/>
    <s v="Philadelphia"/>
    <s v="Pennsylvania"/>
    <n v="19140"/>
    <x v="3"/>
    <s v="OFF-BI-10003982"/>
    <x v="1"/>
    <x v="8"/>
    <s v="Wilson Jones Century Plastic Molded Ring Binders"/>
    <n v="31.155000000000005"/>
    <n v="5"/>
    <n v="0.7"/>
    <n v="-23.8855"/>
    <n v="-0.76666666666666661"/>
  </r>
  <r>
    <n v="2766"/>
    <s v="CA-2017-165757"/>
    <x v="738"/>
    <d v="2017-06-28T00:00:00"/>
    <x v="1"/>
    <s v="PL-18925"/>
    <s v="Paul Lucas"/>
    <x v="2"/>
    <s v="United States"/>
    <s v="Philadelphia"/>
    <s v="Pennsylvania"/>
    <n v="19140"/>
    <x v="3"/>
    <s v="OFF-ST-10004835"/>
    <x v="1"/>
    <x v="4"/>
    <s v="Plastic Stacking Crates &amp; Casters"/>
    <n v="8.9280000000000008"/>
    <n v="2"/>
    <n v="0.2"/>
    <n v="0.66959999999999997"/>
    <n v="7.4999999999999983E-2"/>
  </r>
  <r>
    <n v="2767"/>
    <s v="CA-2017-167752"/>
    <x v="787"/>
    <d v="2017-01-18T00:00:00"/>
    <x v="2"/>
    <s v="RW-19690"/>
    <s v="Robert Waldorf"/>
    <x v="0"/>
    <s v="United States"/>
    <s v="Philadelphia"/>
    <s v="Pennsylvania"/>
    <n v="19134"/>
    <x v="3"/>
    <s v="OFF-AP-10000159"/>
    <x v="1"/>
    <x v="9"/>
    <s v="Belkin F9M820V08 8 Outlet Surge"/>
    <n v="34.384"/>
    <n v="1"/>
    <n v="0.2"/>
    <n v="3.8681999999999945"/>
    <n v="0.11249999999999984"/>
  </r>
  <r>
    <n v="2768"/>
    <s v="CA-2017-167752"/>
    <x v="787"/>
    <d v="2017-01-18T00:00:00"/>
    <x v="2"/>
    <s v="RW-19690"/>
    <s v="Robert Waldorf"/>
    <x v="0"/>
    <s v="United States"/>
    <s v="Philadelphia"/>
    <s v="Pennsylvania"/>
    <n v="19134"/>
    <x v="3"/>
    <s v="OFF-AP-10002945"/>
    <x v="1"/>
    <x v="9"/>
    <s v="Honeywell Enviracaire Portable HEPA Air Cleaner for 17' x 22' Room"/>
    <n v="1924.1599999999999"/>
    <n v="8"/>
    <n v="0.2"/>
    <n v="312.67599999999993"/>
    <n v="0.16249999999999998"/>
  </r>
  <r>
    <n v="2769"/>
    <s v="US-2015-122140"/>
    <x v="788"/>
    <d v="2015-04-07T00:00:00"/>
    <x v="1"/>
    <s v="MO-17950"/>
    <s v="Michael Oakman"/>
    <x v="0"/>
    <s v="United States"/>
    <s v="Dallas"/>
    <s v="Texas"/>
    <n v="75220"/>
    <x v="2"/>
    <s v="OFF-AP-10001242"/>
    <x v="1"/>
    <x v="9"/>
    <s v="APC 7 Outlet Network SurgeArrest Surge Protector"/>
    <n v="32.191999999999993"/>
    <n v="2"/>
    <n v="0.8"/>
    <n v="-80.48"/>
    <n v="-2.5000000000000004"/>
  </r>
  <r>
    <n v="2770"/>
    <s v="US-2015-122140"/>
    <x v="788"/>
    <d v="2015-04-07T00:00:00"/>
    <x v="1"/>
    <s v="MO-17950"/>
    <s v="Michael Oakman"/>
    <x v="0"/>
    <s v="United States"/>
    <s v="Dallas"/>
    <s v="Texas"/>
    <n v="75220"/>
    <x v="2"/>
    <s v="TEC-AC-10003038"/>
    <x v="2"/>
    <x v="11"/>
    <s v="Kingston Digital DataTraveler 16GB USB 2.0"/>
    <n v="50.120000000000005"/>
    <n v="7"/>
    <n v="0.2"/>
    <n v="-0.62650000000000716"/>
    <n v="-1.2500000000000141E-2"/>
  </r>
  <r>
    <n v="2771"/>
    <s v="US-2015-122140"/>
    <x v="788"/>
    <d v="2015-04-07T00:00:00"/>
    <x v="1"/>
    <s v="MO-17950"/>
    <s v="Michael Oakman"/>
    <x v="0"/>
    <s v="United States"/>
    <s v="Dallas"/>
    <s v="Texas"/>
    <n v="75220"/>
    <x v="2"/>
    <s v="TEC-AC-10003289"/>
    <x v="2"/>
    <x v="11"/>
    <s v="Anker Ultra-Slim Mini Bluetooth 3.0 Wireless Keyboard"/>
    <n v="47.975999999999999"/>
    <n v="3"/>
    <n v="0.2"/>
    <n v="1.7990999999999993"/>
    <n v="3.7499999999999985E-2"/>
  </r>
  <r>
    <n v="2772"/>
    <s v="CA-2016-163986"/>
    <x v="323"/>
    <d v="2016-09-10T00:00:00"/>
    <x v="1"/>
    <s v="JJ-15445"/>
    <s v="Jennifer Jackson"/>
    <x v="0"/>
    <s v="United States"/>
    <s v="Waukesha"/>
    <s v="Wisconsin"/>
    <n v="53186"/>
    <x v="2"/>
    <s v="OFF-ST-10000918"/>
    <x v="1"/>
    <x v="4"/>
    <s v="Crate-A-Files"/>
    <n v="54.5"/>
    <n v="5"/>
    <n v="0"/>
    <n v="14.169999999999998"/>
    <n v="0.25999999999999995"/>
  </r>
  <r>
    <n v="2773"/>
    <s v="CA-2017-158967"/>
    <x v="389"/>
    <d v="2017-12-12T00:00:00"/>
    <x v="2"/>
    <s v="BT-11680"/>
    <s v="Brian Thompson"/>
    <x v="0"/>
    <s v="United States"/>
    <s v="Fort Lauderdale"/>
    <s v="Florida"/>
    <n v="33311"/>
    <x v="0"/>
    <s v="FUR-FU-10001940"/>
    <x v="0"/>
    <x v="5"/>
    <s v="Staple-based wall hangings"/>
    <n v="19.103999999999999"/>
    <n v="3"/>
    <n v="0.2"/>
    <n v="5.7312000000000012"/>
    <n v="0.3000000000000001"/>
  </r>
  <r>
    <n v="2774"/>
    <s v="CA-2016-131576"/>
    <x v="441"/>
    <d v="2016-11-26T00:00:00"/>
    <x v="1"/>
    <s v="RD-19585"/>
    <s v="Rob Dowd"/>
    <x v="0"/>
    <s v="United States"/>
    <s v="Detroit"/>
    <s v="Michigan"/>
    <n v="48205"/>
    <x v="2"/>
    <s v="OFF-BI-10002852"/>
    <x v="1"/>
    <x v="8"/>
    <s v="Ibico Standard Transparent Covers"/>
    <n v="49.44"/>
    <n v="3"/>
    <n v="0"/>
    <n v="24.2256"/>
    <n v="0.49000000000000005"/>
  </r>
  <r>
    <n v="2775"/>
    <s v="CA-2017-143455"/>
    <x v="343"/>
    <d v="2017-11-18T00:00:00"/>
    <x v="1"/>
    <s v="ML-17755"/>
    <s v="Max Ludwig"/>
    <x v="2"/>
    <s v="United States"/>
    <s v="Springfield"/>
    <s v="Ohio"/>
    <n v="45503"/>
    <x v="3"/>
    <s v="OFF-PA-10004451"/>
    <x v="1"/>
    <x v="10"/>
    <s v="Xerox 222"/>
    <n v="10.368000000000002"/>
    <n v="2"/>
    <n v="0.2"/>
    <n v="3.6288"/>
    <n v="0.34999999999999992"/>
  </r>
  <r>
    <n v="2776"/>
    <s v="CA-2016-144729"/>
    <x v="147"/>
    <d v="2016-10-25T00:00:00"/>
    <x v="1"/>
    <s v="JE-15745"/>
    <s v="Joel Eaton"/>
    <x v="0"/>
    <s v="United States"/>
    <s v="San Diego"/>
    <s v="California"/>
    <n v="92037"/>
    <x v="1"/>
    <s v="OFF-ST-10004804"/>
    <x v="1"/>
    <x v="4"/>
    <s v="Belkin 19&quot; Vented Equipment Shelf, Black"/>
    <n v="154.44"/>
    <n v="3"/>
    <n v="0"/>
    <n v="1.5444000000000031"/>
    <n v="1.0000000000000021E-2"/>
  </r>
  <r>
    <n v="2777"/>
    <s v="CA-2015-127019"/>
    <x v="379"/>
    <d v="2015-12-25T00:00:00"/>
    <x v="1"/>
    <s v="ER-13855"/>
    <s v="Elpida Rittenbach"/>
    <x v="1"/>
    <s v="United States"/>
    <s v="Colorado Springs"/>
    <s v="Colorado"/>
    <n v="80906"/>
    <x v="1"/>
    <s v="OFF-AP-10003971"/>
    <x v="1"/>
    <x v="9"/>
    <s v="Belkin 6 Outlet Metallic Surge Strip"/>
    <n v="60.984000000000009"/>
    <n v="7"/>
    <n v="0.2"/>
    <n v="4.5737999999999985"/>
    <n v="7.4999999999999969E-2"/>
  </r>
  <r>
    <n v="2778"/>
    <s v="CA-2015-138534"/>
    <x v="789"/>
    <d v="2015-07-19T00:00:00"/>
    <x v="0"/>
    <s v="JM-15535"/>
    <s v="Jessica Myrick"/>
    <x v="0"/>
    <s v="United States"/>
    <s v="Bakersfield"/>
    <s v="California"/>
    <n v="93309"/>
    <x v="1"/>
    <s v="FUR-BO-10003159"/>
    <x v="0"/>
    <x v="0"/>
    <s v="Sauder Camden County Collection Libraries, Planked Cherry Finish"/>
    <n v="195.46600000000001"/>
    <n v="2"/>
    <n v="0.15"/>
    <n v="-13.797600000000017"/>
    <n v="-7.0588235294117729E-2"/>
  </r>
  <r>
    <n v="2779"/>
    <s v="CA-2017-108322"/>
    <x v="504"/>
    <d v="2017-05-05T00:00:00"/>
    <x v="1"/>
    <s v="SS-20140"/>
    <s v="Saphhira Shifley"/>
    <x v="1"/>
    <s v="United States"/>
    <s v="Pompano Beach"/>
    <s v="Florida"/>
    <n v="33068"/>
    <x v="0"/>
    <s v="FUR-FU-10001935"/>
    <x v="0"/>
    <x v="5"/>
    <s v="3M Hangers With Command Adhesive"/>
    <n v="23.680000000000003"/>
    <n v="8"/>
    <n v="0.2"/>
    <n v="6.216000000000002"/>
    <n v="0.26250000000000007"/>
  </r>
  <r>
    <n v="2780"/>
    <s v="CA-2017-108322"/>
    <x v="504"/>
    <d v="2017-05-05T00:00:00"/>
    <x v="1"/>
    <s v="SS-20140"/>
    <s v="Saphhira Shifley"/>
    <x v="1"/>
    <s v="United States"/>
    <s v="Pompano Beach"/>
    <s v="Florida"/>
    <n v="33068"/>
    <x v="0"/>
    <s v="TEC-AC-10003433"/>
    <x v="2"/>
    <x v="11"/>
    <s v="Maxell 4.7GB DVD+R 5/Pack"/>
    <n v="2.3760000000000003"/>
    <n v="3"/>
    <n v="0.2"/>
    <n v="0.74249999999999994"/>
    <n v="0.31249999999999994"/>
  </r>
  <r>
    <n v="2781"/>
    <s v="CA-2017-167668"/>
    <x v="636"/>
    <d v="2017-05-08T00:00:00"/>
    <x v="2"/>
    <s v="TC-21295"/>
    <s v="Toby Carlisle"/>
    <x v="0"/>
    <s v="United States"/>
    <s v="New York City"/>
    <s v="New York"/>
    <n v="10035"/>
    <x v="3"/>
    <s v="OFF-LA-10004544"/>
    <x v="1"/>
    <x v="2"/>
    <s v="Avery 505"/>
    <n v="59.2"/>
    <n v="4"/>
    <n v="0"/>
    <n v="29.6"/>
    <n v="0.5"/>
  </r>
  <r>
    <n v="2782"/>
    <s v="CA-2017-146724"/>
    <x v="225"/>
    <d v="2017-11-27T00:00:00"/>
    <x v="1"/>
    <s v="HG-15025"/>
    <s v="Hunter Glantz"/>
    <x v="0"/>
    <s v="United States"/>
    <s v="Lakeville"/>
    <s v="Minnesota"/>
    <n v="55044"/>
    <x v="2"/>
    <s v="OFF-AR-10001026"/>
    <x v="1"/>
    <x v="6"/>
    <s v="Sanford Uni-Blazer View Highlighters, Chisel Tip, Yellow"/>
    <n v="22"/>
    <n v="10"/>
    <n v="0"/>
    <n v="9.6800000000000015"/>
    <n v="0.44000000000000006"/>
  </r>
  <r>
    <n v="2783"/>
    <s v="CA-2016-139878"/>
    <x v="583"/>
    <d v="2016-11-16T00:00:00"/>
    <x v="1"/>
    <s v="LD-17005"/>
    <s v="Lisa DeCherney"/>
    <x v="0"/>
    <s v="United States"/>
    <s v="Detroit"/>
    <s v="Michigan"/>
    <n v="48234"/>
    <x v="2"/>
    <s v="TEC-PH-10001336"/>
    <x v="2"/>
    <x v="7"/>
    <s v="Digium D40 VoIP phone"/>
    <n v="257.98"/>
    <n v="2"/>
    <n v="0"/>
    <n v="74.8142"/>
    <n v="0.28999999999999998"/>
  </r>
  <r>
    <n v="2784"/>
    <s v="US-2016-106677"/>
    <x v="732"/>
    <d v="2016-11-10T00:00:00"/>
    <x v="1"/>
    <s v="AS-10285"/>
    <s v="Alejandro Savely"/>
    <x v="1"/>
    <s v="United States"/>
    <s v="Philadelphia"/>
    <s v="Pennsylvania"/>
    <n v="19134"/>
    <x v="3"/>
    <s v="TEC-PH-10003187"/>
    <x v="2"/>
    <x v="7"/>
    <s v="Anker Astro Mini 3000mAh Ultra-Compact Portable Charger"/>
    <n v="23.987999999999996"/>
    <n v="2"/>
    <n v="0.4"/>
    <n v="-15.991999999999999"/>
    <n v="-0.66666666666666674"/>
  </r>
  <r>
    <n v="2785"/>
    <s v="CA-2016-116974"/>
    <x v="790"/>
    <d v="2016-10-15T00:00:00"/>
    <x v="1"/>
    <s v="MP-17965"/>
    <s v="Michael Paige"/>
    <x v="1"/>
    <s v="United States"/>
    <s v="Troy"/>
    <s v="Ohio"/>
    <n v="45373"/>
    <x v="3"/>
    <s v="TEC-PH-10004897"/>
    <x v="2"/>
    <x v="7"/>
    <s v="Mediabridge Sport Armband iPhone 5s"/>
    <n v="23.975999999999999"/>
    <n v="4"/>
    <n v="0.4"/>
    <n v="-15.584400000000002"/>
    <n v="-0.65000000000000013"/>
  </r>
  <r>
    <n v="2786"/>
    <s v="CA-2015-149972"/>
    <x v="481"/>
    <d v="2015-09-23T00:00:00"/>
    <x v="2"/>
    <s v="CD-12790"/>
    <s v="Cynthia Delaney"/>
    <x v="2"/>
    <s v="United States"/>
    <s v="Los Angeles"/>
    <s v="California"/>
    <n v="90036"/>
    <x v="1"/>
    <s v="FUR-CH-10004997"/>
    <x v="0"/>
    <x v="1"/>
    <s v="Hon Every-Day Series Multi-Task Chairs"/>
    <n v="601.53599999999994"/>
    <n v="4"/>
    <n v="0.2"/>
    <n v="0"/>
    <n v="0"/>
  </r>
  <r>
    <n v="2787"/>
    <s v="CA-2015-149972"/>
    <x v="481"/>
    <d v="2015-09-23T00:00:00"/>
    <x v="2"/>
    <s v="CD-12790"/>
    <s v="Cynthia Delaney"/>
    <x v="2"/>
    <s v="United States"/>
    <s v="Los Angeles"/>
    <s v="California"/>
    <n v="90036"/>
    <x v="1"/>
    <s v="OFF-FA-10002763"/>
    <x v="1"/>
    <x v="13"/>
    <s v="Advantus Map Pennant Flags and Round Head Tacks"/>
    <n v="7.9"/>
    <n v="2"/>
    <n v="0"/>
    <n v="2.5279999999999996"/>
    <n v="0.31999999999999995"/>
  </r>
  <r>
    <n v="2788"/>
    <s v="US-2014-117744"/>
    <x v="266"/>
    <d v="2014-12-06T00:00:00"/>
    <x v="1"/>
    <s v="MD-17860"/>
    <s v="Michael Dominguez"/>
    <x v="1"/>
    <s v="United States"/>
    <s v="Corpus Christi"/>
    <s v="Texas"/>
    <n v="78415"/>
    <x v="2"/>
    <s v="FUR-FU-10001588"/>
    <x v="0"/>
    <x v="5"/>
    <s v="Deflect-o SuperTray Unbreakable Stackable Tray, Letter, Black"/>
    <n v="58.36"/>
    <n v="5"/>
    <n v="0.6"/>
    <n v="-24.802999999999997"/>
    <n v="-0.42499999999999993"/>
  </r>
  <r>
    <n v="2789"/>
    <s v="US-2014-117744"/>
    <x v="266"/>
    <d v="2014-12-06T00:00:00"/>
    <x v="1"/>
    <s v="MD-17860"/>
    <s v="Michael Dominguez"/>
    <x v="1"/>
    <s v="United States"/>
    <s v="Corpus Christi"/>
    <s v="Texas"/>
    <n v="78415"/>
    <x v="2"/>
    <s v="OFF-AR-10000940"/>
    <x v="1"/>
    <x v="6"/>
    <s v="Newell 343"/>
    <n v="16.463999999999999"/>
    <n v="7"/>
    <n v="0.2"/>
    <n v="1.4406000000000008"/>
    <n v="8.750000000000005E-2"/>
  </r>
  <r>
    <n v="2790"/>
    <s v="US-2014-117744"/>
    <x v="266"/>
    <d v="2014-12-06T00:00:00"/>
    <x v="1"/>
    <s v="MD-17860"/>
    <s v="Michael Dominguez"/>
    <x v="1"/>
    <s v="United States"/>
    <s v="Corpus Christi"/>
    <s v="Texas"/>
    <n v="78415"/>
    <x v="2"/>
    <s v="FUR-FU-10002759"/>
    <x v="0"/>
    <x v="5"/>
    <s v="12-1/2 Diameter Round Wall Clock"/>
    <n v="39.960000000000008"/>
    <n v="5"/>
    <n v="0.6"/>
    <n v="-23.975999999999999"/>
    <n v="-0.59999999999999987"/>
  </r>
  <r>
    <n v="2791"/>
    <s v="CA-2014-125514"/>
    <x v="158"/>
    <d v="2014-09-22T00:00:00"/>
    <x v="2"/>
    <s v="BM-11650"/>
    <s v="Brian Moss"/>
    <x v="1"/>
    <s v="United States"/>
    <s v="Omaha"/>
    <s v="Nebraska"/>
    <n v="68104"/>
    <x v="2"/>
    <s v="OFF-AP-10000358"/>
    <x v="1"/>
    <x v="9"/>
    <s v="Fellowes Basic Home/Office Series Surge Protectors"/>
    <n v="25.96"/>
    <n v="2"/>
    <n v="0"/>
    <n v="7.5283999999999978"/>
    <n v="0.28999999999999992"/>
  </r>
  <r>
    <n v="2792"/>
    <s v="CA-2014-125514"/>
    <x v="158"/>
    <d v="2014-09-22T00:00:00"/>
    <x v="2"/>
    <s v="BM-11650"/>
    <s v="Brian Moss"/>
    <x v="1"/>
    <s v="United States"/>
    <s v="Omaha"/>
    <s v="Nebraska"/>
    <n v="68104"/>
    <x v="2"/>
    <s v="OFF-AP-10003281"/>
    <x v="1"/>
    <x v="9"/>
    <s v="Acco 6 Outlet Guardian Standard Surge Suppressor"/>
    <n v="36.269999999999996"/>
    <n v="3"/>
    <n v="0"/>
    <n v="10.880999999999997"/>
    <n v="0.29999999999999993"/>
  </r>
  <r>
    <n v="2793"/>
    <s v="CA-2014-125514"/>
    <x v="158"/>
    <d v="2014-09-22T00:00:00"/>
    <x v="2"/>
    <s v="BM-11650"/>
    <s v="Brian Moss"/>
    <x v="1"/>
    <s v="United States"/>
    <s v="Omaha"/>
    <s v="Nebraska"/>
    <n v="68104"/>
    <x v="2"/>
    <s v="OFF-PA-10000029"/>
    <x v="1"/>
    <x v="10"/>
    <s v="Xerox 224"/>
    <n v="6.48"/>
    <n v="1"/>
    <n v="0"/>
    <n v="3.1104000000000003"/>
    <n v="0.48000000000000004"/>
  </r>
  <r>
    <n v="2794"/>
    <s v="CA-2014-154599"/>
    <x v="791"/>
    <d v="2014-04-17T00:00:00"/>
    <x v="1"/>
    <s v="KN-16450"/>
    <s v="Kean Nguyen"/>
    <x v="1"/>
    <s v="United States"/>
    <s v="Redondo Beach"/>
    <s v="California"/>
    <n v="90278"/>
    <x v="1"/>
    <s v="TEC-PH-10001557"/>
    <x v="2"/>
    <x v="7"/>
    <s v="Pyle PMP37LED"/>
    <n v="1075.088"/>
    <n v="14"/>
    <n v="0.2"/>
    <n v="94.070199999999943"/>
    <n v="8.7499999999999953E-2"/>
  </r>
  <r>
    <n v="2795"/>
    <s v="CA-2014-154599"/>
    <x v="791"/>
    <d v="2014-04-17T00:00:00"/>
    <x v="1"/>
    <s v="KN-16450"/>
    <s v="Kean Nguyen"/>
    <x v="1"/>
    <s v="United States"/>
    <s v="Redondo Beach"/>
    <s v="California"/>
    <n v="90278"/>
    <x v="1"/>
    <s v="TEC-PH-10000576"/>
    <x v="2"/>
    <x v="7"/>
    <s v="AT&amp;T 1080 Corded phone"/>
    <n v="438.36800000000005"/>
    <n v="4"/>
    <n v="0.2"/>
    <n v="38.357200000000006"/>
    <n v="8.7500000000000008E-2"/>
  </r>
  <r>
    <n v="2796"/>
    <s v="CA-2014-154599"/>
    <x v="791"/>
    <d v="2014-04-17T00:00:00"/>
    <x v="1"/>
    <s v="KN-16450"/>
    <s v="Kean Nguyen"/>
    <x v="1"/>
    <s v="United States"/>
    <s v="Redondo Beach"/>
    <s v="California"/>
    <n v="90278"/>
    <x v="1"/>
    <s v="OFF-BI-10002764"/>
    <x v="1"/>
    <x v="8"/>
    <s v="Recycled Pressboard Report Cover with Reinforced Top Hinge"/>
    <n v="18.088000000000001"/>
    <n v="7"/>
    <n v="0.2"/>
    <n v="6.5569000000000006"/>
    <n v="0.36249999999999999"/>
  </r>
  <r>
    <n v="2797"/>
    <s v="CA-2014-154599"/>
    <x v="791"/>
    <d v="2014-04-17T00:00:00"/>
    <x v="1"/>
    <s v="KN-16450"/>
    <s v="Kean Nguyen"/>
    <x v="1"/>
    <s v="United States"/>
    <s v="Redondo Beach"/>
    <s v="California"/>
    <n v="90278"/>
    <x v="1"/>
    <s v="FUR-BO-10001337"/>
    <x v="0"/>
    <x v="0"/>
    <s v="O'Sullivan Living Dimensions 2-Shelf Bookcases"/>
    <n v="308.49900000000002"/>
    <n v="3"/>
    <n v="0.15"/>
    <n v="-18.146999999999998"/>
    <n v="-5.8823529411764698E-2"/>
  </r>
  <r>
    <n v="2798"/>
    <s v="CA-2017-158743"/>
    <x v="179"/>
    <d v="2017-10-27T00:00:00"/>
    <x v="1"/>
    <s v="IG-15085"/>
    <s v="Ivan Gibson"/>
    <x v="0"/>
    <s v="United States"/>
    <s v="Little Rock"/>
    <s v="Arkansas"/>
    <n v="72209"/>
    <x v="0"/>
    <s v="OFF-AR-10002257"/>
    <x v="1"/>
    <x v="6"/>
    <s v="Eldon Spacemaker Box, Quick-Snap Lid, Clear"/>
    <n v="13.36"/>
    <n v="4"/>
    <n v="0"/>
    <n v="4.1415999999999986"/>
    <n v="0.30999999999999989"/>
  </r>
  <r>
    <n v="2799"/>
    <s v="CA-2017-158743"/>
    <x v="179"/>
    <d v="2017-10-27T00:00:00"/>
    <x v="1"/>
    <s v="IG-15085"/>
    <s v="Ivan Gibson"/>
    <x v="0"/>
    <s v="United States"/>
    <s v="Little Rock"/>
    <s v="Arkansas"/>
    <n v="72209"/>
    <x v="0"/>
    <s v="OFF-PA-10001019"/>
    <x v="1"/>
    <x v="10"/>
    <s v="Xerox 1884"/>
    <n v="39.96"/>
    <n v="2"/>
    <n v="0"/>
    <n v="18.781199999999998"/>
    <n v="0.47"/>
  </r>
  <r>
    <n v="2800"/>
    <s v="CA-2017-158743"/>
    <x v="179"/>
    <d v="2017-10-27T00:00:00"/>
    <x v="1"/>
    <s v="IG-15085"/>
    <s v="Ivan Gibson"/>
    <x v="0"/>
    <s v="United States"/>
    <s v="Little Rock"/>
    <s v="Arkansas"/>
    <n v="72209"/>
    <x v="0"/>
    <s v="OFF-BI-10003364"/>
    <x v="1"/>
    <x v="8"/>
    <s v="Binding Machine Supplies"/>
    <n v="145.85000000000002"/>
    <n v="5"/>
    <n v="0"/>
    <n v="70.007999999999996"/>
    <n v="0.47999999999999987"/>
  </r>
  <r>
    <n v="2801"/>
    <s v="CA-2016-153318"/>
    <x v="792"/>
    <d v="2016-10-28T00:00:00"/>
    <x v="2"/>
    <s v="JS-15595"/>
    <s v="Jill Stevenson"/>
    <x v="1"/>
    <s v="United States"/>
    <s v="Miami"/>
    <s v="Florida"/>
    <n v="33180"/>
    <x v="0"/>
    <s v="TEC-PH-10000984"/>
    <x v="2"/>
    <x v="7"/>
    <s v="Panasonic KX-TG9471B"/>
    <n v="783.96000000000015"/>
    <n v="5"/>
    <n v="0.2"/>
    <n v="78.396000000000043"/>
    <n v="0.10000000000000003"/>
  </r>
  <r>
    <n v="2802"/>
    <s v="US-2015-110163"/>
    <x v="549"/>
    <d v="2015-11-04T00:00:00"/>
    <x v="2"/>
    <s v="GA-14725"/>
    <s v="Guy Armstrong"/>
    <x v="0"/>
    <s v="United States"/>
    <s v="Salem"/>
    <s v="Oregon"/>
    <n v="97301"/>
    <x v="1"/>
    <s v="OFF-AR-10001683"/>
    <x v="1"/>
    <x v="6"/>
    <s v="Lumber Crayons"/>
    <n v="7.88"/>
    <n v="1"/>
    <n v="0.2"/>
    <n v="1.7730000000000004"/>
    <n v="0.22500000000000006"/>
  </r>
  <r>
    <n v="2803"/>
    <s v="CA-2017-143329"/>
    <x v="132"/>
    <d v="2017-11-08T00:00:00"/>
    <x v="1"/>
    <s v="DL-13330"/>
    <s v="Denise Leinenbach"/>
    <x v="0"/>
    <s v="United States"/>
    <s v="Las Cruces"/>
    <s v="New Mexico"/>
    <n v="88001"/>
    <x v="1"/>
    <s v="FUR-FU-10000629"/>
    <x v="0"/>
    <x v="5"/>
    <s v="9-3/4 Diameter Round Wall Clock"/>
    <n v="41.37"/>
    <n v="3"/>
    <n v="0"/>
    <n v="17.375399999999999"/>
    <n v="0.42"/>
  </r>
  <r>
    <n v="2804"/>
    <s v="CA-2015-159380"/>
    <x v="793"/>
    <d v="2015-05-16T00:00:00"/>
    <x v="1"/>
    <s v="CS-12505"/>
    <s v="Cindy Stewart"/>
    <x v="0"/>
    <s v="United States"/>
    <s v="San Francisco"/>
    <s v="California"/>
    <n v="94122"/>
    <x v="1"/>
    <s v="OFF-PA-10003893"/>
    <x v="1"/>
    <x v="10"/>
    <s v="Xerox 1962"/>
    <n v="12.84"/>
    <n v="3"/>
    <n v="0"/>
    <n v="5.7779999999999987"/>
    <n v="0.4499999999999999"/>
  </r>
  <r>
    <n v="2805"/>
    <s v="CA-2015-159380"/>
    <x v="793"/>
    <d v="2015-05-16T00:00:00"/>
    <x v="1"/>
    <s v="CS-12505"/>
    <s v="Cindy Stewart"/>
    <x v="0"/>
    <s v="United States"/>
    <s v="San Francisco"/>
    <s v="California"/>
    <n v="94122"/>
    <x v="1"/>
    <s v="OFF-PA-10004239"/>
    <x v="1"/>
    <x v="10"/>
    <s v="Xerox 1953"/>
    <n v="25.68"/>
    <n v="6"/>
    <n v="0"/>
    <n v="11.555999999999997"/>
    <n v="0.4499999999999999"/>
  </r>
  <r>
    <n v="2806"/>
    <s v="CA-2015-122623"/>
    <x v="67"/>
    <d v="2015-09-11T00:00:00"/>
    <x v="1"/>
    <s v="CC-12145"/>
    <s v="Charles Crestani"/>
    <x v="0"/>
    <s v="United States"/>
    <s v="El Paso"/>
    <s v="Texas"/>
    <n v="79907"/>
    <x v="2"/>
    <s v="FUR-CH-10000553"/>
    <x v="0"/>
    <x v="1"/>
    <s v="Metal Folding Chairs, Beige, 4/Carton"/>
    <n v="47.515999999999991"/>
    <n v="2"/>
    <n v="0.3"/>
    <n v="-2.0364000000000004"/>
    <n v="-4.2857142857142871E-2"/>
  </r>
  <r>
    <n v="2807"/>
    <s v="CA-2015-148635"/>
    <x v="395"/>
    <d v="2015-07-27T00:00:00"/>
    <x v="0"/>
    <s v="MH-18025"/>
    <s v="Michelle Huthwaite"/>
    <x v="0"/>
    <s v="United States"/>
    <s v="Seattle"/>
    <s v="Washington"/>
    <n v="98115"/>
    <x v="1"/>
    <s v="OFF-FA-10004395"/>
    <x v="1"/>
    <x v="13"/>
    <s v="Plymouth Boxed Rubber Bands by Plymouth"/>
    <n v="9.42"/>
    <n v="2"/>
    <n v="0"/>
    <n v="0.47100000000000009"/>
    <n v="5.000000000000001E-2"/>
  </r>
  <r>
    <n v="2808"/>
    <s v="CA-2015-148635"/>
    <x v="395"/>
    <d v="2015-07-27T00:00:00"/>
    <x v="0"/>
    <s v="MH-18025"/>
    <s v="Michelle Huthwaite"/>
    <x v="0"/>
    <s v="United States"/>
    <s v="Seattle"/>
    <s v="Washington"/>
    <n v="98115"/>
    <x v="1"/>
    <s v="OFF-PA-10004782"/>
    <x v="1"/>
    <x v="10"/>
    <s v="Xerox 228"/>
    <n v="12.96"/>
    <n v="2"/>
    <n v="0"/>
    <n v="6.2208000000000006"/>
    <n v="0.48000000000000004"/>
  </r>
  <r>
    <n v="2809"/>
    <s v="CA-2015-148635"/>
    <x v="395"/>
    <d v="2015-07-27T00:00:00"/>
    <x v="0"/>
    <s v="MH-18025"/>
    <s v="Michelle Huthwaite"/>
    <x v="0"/>
    <s v="United States"/>
    <s v="Seattle"/>
    <s v="Washington"/>
    <n v="98115"/>
    <x v="1"/>
    <s v="FUR-BO-10002213"/>
    <x v="0"/>
    <x v="0"/>
    <s v="Sauder Forest Hills Library, Woodland Oak Finish"/>
    <n v="704.9"/>
    <n v="5"/>
    <n v="0"/>
    <n v="56.392000000000024"/>
    <n v="8.0000000000000043E-2"/>
  </r>
  <r>
    <n v="2810"/>
    <s v="CA-2015-148635"/>
    <x v="395"/>
    <d v="2015-07-27T00:00:00"/>
    <x v="0"/>
    <s v="MH-18025"/>
    <s v="Michelle Huthwaite"/>
    <x v="0"/>
    <s v="United States"/>
    <s v="Seattle"/>
    <s v="Washington"/>
    <n v="98115"/>
    <x v="1"/>
    <s v="FUR-CH-10001854"/>
    <x v="0"/>
    <x v="1"/>
    <s v="Office Star - Professional Matrix Back Chair with 2-to-1 Synchro Tilt and Mesh Fabric Seat"/>
    <n v="561.5680000000001"/>
    <n v="2"/>
    <n v="0.2"/>
    <n v="28.078400000000016"/>
    <n v="5.0000000000000024E-2"/>
  </r>
  <r>
    <n v="2811"/>
    <s v="CA-2015-135685"/>
    <x v="547"/>
    <d v="2015-11-18T00:00:00"/>
    <x v="0"/>
    <s v="MP-18175"/>
    <s v="Mike Pelletier"/>
    <x v="2"/>
    <s v="United States"/>
    <s v="Milwaukee"/>
    <s v="Wisconsin"/>
    <n v="53209"/>
    <x v="2"/>
    <s v="OFF-PA-10000157"/>
    <x v="1"/>
    <x v="10"/>
    <s v="Xerox 191"/>
    <n v="179.82"/>
    <n v="9"/>
    <n v="0"/>
    <n v="84.5154"/>
    <n v="0.47000000000000003"/>
  </r>
  <r>
    <n v="2812"/>
    <s v="CA-2015-135685"/>
    <x v="547"/>
    <d v="2015-11-18T00:00:00"/>
    <x v="0"/>
    <s v="MP-18175"/>
    <s v="Mike Pelletier"/>
    <x v="2"/>
    <s v="United States"/>
    <s v="Milwaukee"/>
    <s v="Wisconsin"/>
    <n v="53209"/>
    <x v="2"/>
    <s v="FUR-FU-10001185"/>
    <x v="0"/>
    <x v="5"/>
    <s v="Advantus Employee of the Month Certificate Frame, 11 x 13-1/2"/>
    <n v="185.57999999999998"/>
    <n v="6"/>
    <n v="0"/>
    <n v="76.087800000000001"/>
    <n v="0.41000000000000003"/>
  </r>
  <r>
    <n v="2813"/>
    <s v="CA-2015-135685"/>
    <x v="547"/>
    <d v="2015-11-18T00:00:00"/>
    <x v="0"/>
    <s v="MP-18175"/>
    <s v="Mike Pelletier"/>
    <x v="2"/>
    <s v="United States"/>
    <s v="Milwaukee"/>
    <s v="Wisconsin"/>
    <n v="53209"/>
    <x v="2"/>
    <s v="FUR-TA-10001520"/>
    <x v="0"/>
    <x v="3"/>
    <s v="Lesro Sheffield Collection Coffee Table, End Table, Center Table, Corner Table"/>
    <n v="214.11"/>
    <n v="3"/>
    <n v="0"/>
    <n v="36.398699999999977"/>
    <n v="0.16999999999999987"/>
  </r>
  <r>
    <n v="2814"/>
    <s v="CA-2015-135685"/>
    <x v="547"/>
    <d v="2015-11-18T00:00:00"/>
    <x v="0"/>
    <s v="MP-18175"/>
    <s v="Mike Pelletier"/>
    <x v="2"/>
    <s v="United States"/>
    <s v="Milwaukee"/>
    <s v="Wisconsin"/>
    <n v="53209"/>
    <x v="2"/>
    <s v="TEC-AC-10004145"/>
    <x v="2"/>
    <x v="11"/>
    <s v="Logitech diNovo Edge Keyboard"/>
    <n v="999.96"/>
    <n v="4"/>
    <n v="0"/>
    <n v="229.99080000000004"/>
    <n v="0.23000000000000004"/>
  </r>
  <r>
    <n v="2815"/>
    <s v="CA-2015-135685"/>
    <x v="547"/>
    <d v="2015-11-18T00:00:00"/>
    <x v="0"/>
    <s v="MP-18175"/>
    <s v="Mike Pelletier"/>
    <x v="2"/>
    <s v="United States"/>
    <s v="Milwaukee"/>
    <s v="Wisconsin"/>
    <n v="53209"/>
    <x v="2"/>
    <s v="FUR-TA-10000688"/>
    <x v="0"/>
    <x v="3"/>
    <s v="Chromcraft Bull-Nose Wood Round Conference Table Top, Wood Base"/>
    <n v="653.54999999999995"/>
    <n v="3"/>
    <n v="0"/>
    <n v="111.10349999999994"/>
    <n v="0.16999999999999993"/>
  </r>
  <r>
    <n v="2816"/>
    <s v="CA-2015-104626"/>
    <x v="135"/>
    <d v="2015-09-08T00:00:00"/>
    <x v="1"/>
    <s v="DR-12940"/>
    <s v="Daniel Raglin"/>
    <x v="2"/>
    <s v="United States"/>
    <s v="Franklin"/>
    <s v="Massachusetts"/>
    <n v="2038"/>
    <x v="3"/>
    <s v="OFF-BI-10001510"/>
    <x v="1"/>
    <x v="8"/>
    <s v="Deluxe Heavy-Duty Vinyl Round Ring Binder"/>
    <n v="114.60000000000001"/>
    <n v="5"/>
    <n v="0"/>
    <n v="51.57"/>
    <n v="0.44999999999999996"/>
  </r>
  <r>
    <n v="2817"/>
    <s v="CA-2015-104626"/>
    <x v="135"/>
    <d v="2015-09-08T00:00:00"/>
    <x v="1"/>
    <s v="DR-12940"/>
    <s v="Daniel Raglin"/>
    <x v="2"/>
    <s v="United States"/>
    <s v="Franklin"/>
    <s v="Massachusetts"/>
    <n v="2038"/>
    <x v="3"/>
    <s v="FUR-CH-10003817"/>
    <x v="0"/>
    <x v="1"/>
    <s v="Global Value Steno Chair, Gray"/>
    <n v="60.74"/>
    <n v="1"/>
    <n v="0"/>
    <n v="15.185000000000002"/>
    <n v="0.25000000000000006"/>
  </r>
  <r>
    <n v="2818"/>
    <s v="CA-2015-104626"/>
    <x v="135"/>
    <d v="2015-09-08T00:00:00"/>
    <x v="1"/>
    <s v="DR-12940"/>
    <s v="Daniel Raglin"/>
    <x v="2"/>
    <s v="United States"/>
    <s v="Franklin"/>
    <s v="Massachusetts"/>
    <n v="2038"/>
    <x v="3"/>
    <s v="FUR-FU-10000308"/>
    <x v="0"/>
    <x v="5"/>
    <s v="Deflect-o Glass Clear Studded Chair Mats"/>
    <n v="124.36"/>
    <n v="2"/>
    <n v="0"/>
    <n v="27.359200000000001"/>
    <n v="0.22"/>
  </r>
  <r>
    <n v="2819"/>
    <s v="CA-2015-104626"/>
    <x v="135"/>
    <d v="2015-09-08T00:00:00"/>
    <x v="1"/>
    <s v="DR-12940"/>
    <s v="Daniel Raglin"/>
    <x v="2"/>
    <s v="United States"/>
    <s v="Franklin"/>
    <s v="Massachusetts"/>
    <n v="2038"/>
    <x v="3"/>
    <s v="OFF-ST-10003208"/>
    <x v="1"/>
    <x v="4"/>
    <s v="Adjustable Depth Letter/Legal Cart"/>
    <n v="1088.76"/>
    <n v="6"/>
    <n v="0"/>
    <n v="315.74039999999985"/>
    <n v="0.28999999999999987"/>
  </r>
  <r>
    <n v="2820"/>
    <s v="CA-2016-160500"/>
    <x v="465"/>
    <d v="2016-05-08T00:00:00"/>
    <x v="2"/>
    <s v="DM-13015"/>
    <s v="Darrin Martin"/>
    <x v="0"/>
    <s v="United States"/>
    <s v="Encinitas"/>
    <s v="California"/>
    <n v="92024"/>
    <x v="1"/>
    <s v="OFF-BI-10003784"/>
    <x v="1"/>
    <x v="8"/>
    <s v="Computer Printout Index Tabs"/>
    <n v="6.7200000000000006"/>
    <n v="5"/>
    <n v="0.2"/>
    <n v="2.351999999999999"/>
    <n v="0.34999999999999981"/>
  </r>
  <r>
    <n v="2821"/>
    <s v="CA-2016-160500"/>
    <x v="465"/>
    <d v="2016-05-08T00:00:00"/>
    <x v="2"/>
    <s v="DM-13015"/>
    <s v="Darrin Martin"/>
    <x v="0"/>
    <s v="United States"/>
    <s v="Encinitas"/>
    <s v="California"/>
    <n v="92024"/>
    <x v="1"/>
    <s v="FUR-TA-10003748"/>
    <x v="0"/>
    <x v="3"/>
    <s v="Bevis 36 x 72 Conference Tables"/>
    <n v="298.77600000000001"/>
    <n v="3"/>
    <n v="0.2"/>
    <n v="7.4693999999999932"/>
    <n v="2.4999999999999977E-2"/>
  </r>
  <r>
    <n v="2822"/>
    <s v="CA-2017-100202"/>
    <x v="413"/>
    <d v="2017-01-05T00:00:00"/>
    <x v="1"/>
    <s v="BD-11620"/>
    <s v="Brian DeCherney"/>
    <x v="0"/>
    <s v="United States"/>
    <s v="Anaheim"/>
    <s v="California"/>
    <n v="92804"/>
    <x v="1"/>
    <s v="TEC-PH-10002563"/>
    <x v="2"/>
    <x v="7"/>
    <s v="Adtran 1202752G1"/>
    <n v="302.37599999999998"/>
    <n v="3"/>
    <n v="0.2"/>
    <n v="22.678200000000018"/>
    <n v="7.5000000000000067E-2"/>
  </r>
  <r>
    <n v="2823"/>
    <s v="CA-2017-131016"/>
    <x v="65"/>
    <d v="2017-09-20T00:00:00"/>
    <x v="2"/>
    <s v="DC-12850"/>
    <s v="Dan Campbell"/>
    <x v="0"/>
    <s v="United States"/>
    <s v="Arlington"/>
    <s v="Texas"/>
    <n v="76017"/>
    <x v="2"/>
    <s v="OFF-AR-10000122"/>
    <x v="1"/>
    <x v="6"/>
    <s v="Newell 314"/>
    <n v="8.9280000000000008"/>
    <n v="2"/>
    <n v="0.2"/>
    <n v="0.55799999999999894"/>
    <n v="6.2499999999999875E-2"/>
  </r>
  <r>
    <n v="2824"/>
    <s v="CA-2017-131016"/>
    <x v="65"/>
    <d v="2017-09-20T00:00:00"/>
    <x v="2"/>
    <s v="DC-12850"/>
    <s v="Dan Campbell"/>
    <x v="0"/>
    <s v="United States"/>
    <s v="Arlington"/>
    <s v="Texas"/>
    <n v="76017"/>
    <x v="2"/>
    <s v="OFF-ST-10000352"/>
    <x v="1"/>
    <x v="4"/>
    <s v="Acco Perma 2700 Stacking Storage Drawers"/>
    <n v="47.584000000000003"/>
    <n v="2"/>
    <n v="0.2"/>
    <n v="-2.9739999999999966"/>
    <n v="-6.2499999999999924E-2"/>
  </r>
  <r>
    <n v="2825"/>
    <s v="US-2014-112914"/>
    <x v="794"/>
    <d v="2014-09-30T00:00:00"/>
    <x v="1"/>
    <s v="MT-18070"/>
    <s v="Michelle Tran"/>
    <x v="2"/>
    <s v="United States"/>
    <s v="Houston"/>
    <s v="Texas"/>
    <n v="77041"/>
    <x v="2"/>
    <s v="OFF-PA-10003270"/>
    <x v="1"/>
    <x v="10"/>
    <s v="Xerox 1954"/>
    <n v="33.792000000000002"/>
    <n v="8"/>
    <n v="0.2"/>
    <n v="10.559999999999999"/>
    <n v="0.31249999999999994"/>
  </r>
  <r>
    <n v="2826"/>
    <s v="US-2014-112914"/>
    <x v="794"/>
    <d v="2014-09-30T00:00:00"/>
    <x v="1"/>
    <s v="MT-18070"/>
    <s v="Michelle Tran"/>
    <x v="2"/>
    <s v="United States"/>
    <s v="Houston"/>
    <s v="Texas"/>
    <n v="77041"/>
    <x v="2"/>
    <s v="FUR-BO-10003272"/>
    <x v="0"/>
    <x v="0"/>
    <s v="O'Sullivan Living Dimensions 5-Shelf Bookcases"/>
    <n v="300.53279999999995"/>
    <n v="2"/>
    <n v="0.32"/>
    <n v="-97.23120000000003"/>
    <n v="-0.32352941176470601"/>
  </r>
  <r>
    <n v="2827"/>
    <s v="US-2014-112914"/>
    <x v="794"/>
    <d v="2014-09-30T00:00:00"/>
    <x v="1"/>
    <s v="MT-18070"/>
    <s v="Michelle Tran"/>
    <x v="2"/>
    <s v="United States"/>
    <s v="Houston"/>
    <s v="Texas"/>
    <n v="77041"/>
    <x v="2"/>
    <s v="OFF-BI-10002982"/>
    <x v="1"/>
    <x v="8"/>
    <s v="Avery Self-Adhesive Photo Pockets for Polaroid Photos"/>
    <n v="2.7239999999999993"/>
    <n v="2"/>
    <n v="0.8"/>
    <n v="-4.3584000000000014"/>
    <n v="-1.600000000000001"/>
  </r>
  <r>
    <n v="2828"/>
    <s v="US-2014-112914"/>
    <x v="794"/>
    <d v="2014-09-30T00:00:00"/>
    <x v="1"/>
    <s v="MT-18070"/>
    <s v="Michelle Tran"/>
    <x v="2"/>
    <s v="United States"/>
    <s v="Houston"/>
    <s v="Texas"/>
    <n v="77041"/>
    <x v="2"/>
    <s v="OFF-EN-10001509"/>
    <x v="1"/>
    <x v="12"/>
    <s v="Poly String Tie Envelopes"/>
    <n v="3.2640000000000002"/>
    <n v="2"/>
    <n v="0.2"/>
    <n v="1.1015999999999997"/>
    <n v="0.33749999999999986"/>
  </r>
  <r>
    <n v="2829"/>
    <s v="CA-2016-124149"/>
    <x v="131"/>
    <d v="2016-04-26T00:00:00"/>
    <x v="2"/>
    <s v="MJ-17740"/>
    <s v="Max Jones"/>
    <x v="0"/>
    <s v="United States"/>
    <s v="Lancaster"/>
    <s v="Ohio"/>
    <n v="43130"/>
    <x v="3"/>
    <s v="OFF-PA-10002421"/>
    <x v="1"/>
    <x v="10"/>
    <s v="Embossed Ink Jet Note Cards"/>
    <n v="108.33600000000001"/>
    <n v="6"/>
    <n v="0.2"/>
    <n v="37.917599999999993"/>
    <n v="0.34999999999999992"/>
  </r>
  <r>
    <n v="2830"/>
    <s v="CA-2016-124149"/>
    <x v="131"/>
    <d v="2016-04-26T00:00:00"/>
    <x v="2"/>
    <s v="MJ-17740"/>
    <s v="Max Jones"/>
    <x v="0"/>
    <s v="United States"/>
    <s v="Lancaster"/>
    <s v="Ohio"/>
    <n v="43130"/>
    <x v="3"/>
    <s v="OFF-ST-10000760"/>
    <x v="1"/>
    <x v="4"/>
    <s v="Eldon Fold 'N Roll Cart System"/>
    <n v="55.92"/>
    <n v="5"/>
    <n v="0.2"/>
    <n v="6.2910000000000004"/>
    <n v="0.1125"/>
  </r>
  <r>
    <n v="2831"/>
    <s v="CA-2016-124149"/>
    <x v="131"/>
    <d v="2016-04-26T00:00:00"/>
    <x v="2"/>
    <s v="MJ-17740"/>
    <s v="Max Jones"/>
    <x v="0"/>
    <s v="United States"/>
    <s v="Lancaster"/>
    <s v="Ohio"/>
    <n v="43130"/>
    <x v="3"/>
    <s v="OFF-PA-10002923"/>
    <x v="1"/>
    <x v="10"/>
    <s v="Xerox 1942"/>
    <n v="78.304000000000002"/>
    <n v="2"/>
    <n v="0.2"/>
    <n v="29.363999999999997"/>
    <n v="0.37499999999999994"/>
  </r>
  <r>
    <n v="2832"/>
    <s v="CA-2014-148915"/>
    <x v="301"/>
    <d v="2014-11-05T00:00:00"/>
    <x v="1"/>
    <s v="ND-18370"/>
    <s v="Natalie DeCherney"/>
    <x v="0"/>
    <s v="United States"/>
    <s v="Portland"/>
    <s v="Oregon"/>
    <n v="97206"/>
    <x v="1"/>
    <s v="OFF-ST-10001128"/>
    <x v="1"/>
    <x v="4"/>
    <s v="Carina Mini System Audio Rack, Model AR050B"/>
    <n v="443.92"/>
    <n v="5"/>
    <n v="0.2"/>
    <n v="-94.33299999999997"/>
    <n v="-0.21249999999999991"/>
  </r>
  <r>
    <n v="2833"/>
    <s v="CA-2014-148915"/>
    <x v="301"/>
    <d v="2014-11-05T00:00:00"/>
    <x v="1"/>
    <s v="ND-18370"/>
    <s v="Natalie DeCherney"/>
    <x v="0"/>
    <s v="United States"/>
    <s v="Portland"/>
    <s v="Oregon"/>
    <n v="97206"/>
    <x v="1"/>
    <s v="TEC-PH-10000673"/>
    <x v="2"/>
    <x v="7"/>
    <s v="Plantronics Voyager Pro HD - Bluetooth Headset"/>
    <n v="155.976"/>
    <n v="3"/>
    <n v="0.2"/>
    <n v="54.5916"/>
    <n v="0.35"/>
  </r>
  <r>
    <n v="2834"/>
    <s v="CA-2017-134649"/>
    <x v="795"/>
    <d v="2017-01-31T00:00:00"/>
    <x v="0"/>
    <s v="CA-11965"/>
    <s v="Carol Adams"/>
    <x v="1"/>
    <s v="United States"/>
    <s v="Hoover"/>
    <s v="Alabama"/>
    <n v="35244"/>
    <x v="0"/>
    <s v="OFF-AR-10001547"/>
    <x v="1"/>
    <x v="6"/>
    <s v="Newell 311"/>
    <n v="15.469999999999999"/>
    <n v="7"/>
    <n v="0"/>
    <n v="4.1768999999999998"/>
    <n v="0.27"/>
  </r>
  <r>
    <n v="2835"/>
    <s v="CA-2017-134649"/>
    <x v="795"/>
    <d v="2017-01-31T00:00:00"/>
    <x v="0"/>
    <s v="CA-11965"/>
    <s v="Carol Adams"/>
    <x v="1"/>
    <s v="United States"/>
    <s v="Hoover"/>
    <s v="Alabama"/>
    <n v="35244"/>
    <x v="0"/>
    <s v="OFF-BI-10001890"/>
    <x v="1"/>
    <x v="8"/>
    <s v="Avery Poly Binder Pockets"/>
    <n v="7.16"/>
    <n v="2"/>
    <n v="0"/>
    <n v="3.4367999999999999"/>
    <n v="0.48"/>
  </r>
  <r>
    <n v="2836"/>
    <s v="CA-2017-110842"/>
    <x v="343"/>
    <d v="2017-11-16T00:00:00"/>
    <x v="1"/>
    <s v="GA-14725"/>
    <s v="Guy Armstrong"/>
    <x v="0"/>
    <s v="United States"/>
    <s v="Los Angeles"/>
    <s v="California"/>
    <n v="90036"/>
    <x v="1"/>
    <s v="OFF-AP-10003971"/>
    <x v="1"/>
    <x v="9"/>
    <s v="Belkin 6 Outlet Metallic Surge Strip"/>
    <n v="10.89"/>
    <n v="1"/>
    <n v="0"/>
    <n v="2.8314000000000004"/>
    <n v="0.26"/>
  </r>
  <r>
    <n v="2837"/>
    <s v="CA-2017-110842"/>
    <x v="343"/>
    <d v="2017-11-16T00:00:00"/>
    <x v="1"/>
    <s v="GA-14725"/>
    <s v="Guy Armstrong"/>
    <x v="0"/>
    <s v="United States"/>
    <s v="Los Angeles"/>
    <s v="California"/>
    <n v="90036"/>
    <x v="1"/>
    <s v="OFF-PA-10000520"/>
    <x v="1"/>
    <x v="10"/>
    <s v="Xerox 201"/>
    <n v="19.440000000000001"/>
    <n v="3"/>
    <n v="0"/>
    <n v="9.3312000000000008"/>
    <n v="0.48000000000000004"/>
  </r>
  <r>
    <n v="2838"/>
    <s v="CA-2017-110842"/>
    <x v="343"/>
    <d v="2017-11-16T00:00:00"/>
    <x v="1"/>
    <s v="GA-14725"/>
    <s v="Guy Armstrong"/>
    <x v="0"/>
    <s v="United States"/>
    <s v="Los Angeles"/>
    <s v="California"/>
    <n v="90036"/>
    <x v="1"/>
    <s v="OFF-BI-10000977"/>
    <x v="1"/>
    <x v="8"/>
    <s v="Ibico Plastic Spiral Binding Combs"/>
    <n v="121.6"/>
    <n v="5"/>
    <n v="0.2"/>
    <n v="39.519999999999989"/>
    <n v="0.3249999999999999"/>
  </r>
  <r>
    <n v="2839"/>
    <s v="CA-2016-147368"/>
    <x v="632"/>
    <d v="2016-06-12T00:00:00"/>
    <x v="2"/>
    <s v="TC-21295"/>
    <s v="Toby Carlisle"/>
    <x v="0"/>
    <s v="United States"/>
    <s v="Tallahassee"/>
    <s v="Florida"/>
    <n v="32303"/>
    <x v="0"/>
    <s v="TEC-MA-10002178"/>
    <x v="2"/>
    <x v="15"/>
    <s v="Cisco CP-7937G Unified IP Conference Station Phone"/>
    <n v="695.7"/>
    <n v="2"/>
    <n v="0.5"/>
    <n v="-27.827999999999975"/>
    <n v="-3.9999999999999959E-2"/>
  </r>
  <r>
    <n v="2840"/>
    <s v="US-2015-104185"/>
    <x v="37"/>
    <d v="2015-09-08T00:00:00"/>
    <x v="0"/>
    <s v="JB-15400"/>
    <s v="Jennifer Braxton"/>
    <x v="1"/>
    <s v="United States"/>
    <s v="New York City"/>
    <s v="New York"/>
    <n v="10009"/>
    <x v="3"/>
    <s v="OFF-ST-10001526"/>
    <x v="1"/>
    <x v="4"/>
    <s v="Iceberg Mobile Mega Data/Printer Cart "/>
    <n v="120.33"/>
    <n v="1"/>
    <n v="0"/>
    <n v="31.285799999999995"/>
    <n v="0.25999999999999995"/>
  </r>
  <r>
    <n v="2841"/>
    <s v="US-2014-125521"/>
    <x v="619"/>
    <d v="2014-03-19T00:00:00"/>
    <x v="1"/>
    <s v="CK-12325"/>
    <s v="Christine Kargatis"/>
    <x v="2"/>
    <s v="United States"/>
    <s v="Chesapeake"/>
    <s v="Virginia"/>
    <n v="23320"/>
    <x v="0"/>
    <s v="FUR-CH-10003379"/>
    <x v="0"/>
    <x v="1"/>
    <s v="Global Commerce Series High-Back Swivel/Tilt Chairs"/>
    <n v="1139.92"/>
    <n v="4"/>
    <n v="0"/>
    <n v="284.98"/>
    <n v="0.25"/>
  </r>
  <r>
    <n v="2842"/>
    <s v="US-2017-135062"/>
    <x v="515"/>
    <d v="2017-09-04T00:00:00"/>
    <x v="0"/>
    <s v="RL-19615"/>
    <s v="Rob Lucas"/>
    <x v="0"/>
    <s v="United States"/>
    <s v="Fayetteville"/>
    <s v="North Carolina"/>
    <n v="28314"/>
    <x v="0"/>
    <s v="OFF-PA-10000100"/>
    <x v="1"/>
    <x v="10"/>
    <s v="Xerox 1945"/>
    <n v="229.54400000000001"/>
    <n v="7"/>
    <n v="0.2"/>
    <n v="83.209699999999998"/>
    <n v="0.36249999999999999"/>
  </r>
  <r>
    <n v="2843"/>
    <s v="CA-2017-135650"/>
    <x v="721"/>
    <d v="2017-03-27T00:00:00"/>
    <x v="1"/>
    <s v="AC-10660"/>
    <s v="Anna Chung"/>
    <x v="0"/>
    <s v="United States"/>
    <s v="Huntsville"/>
    <s v="Texas"/>
    <n v="77340"/>
    <x v="2"/>
    <s v="OFF-ST-10001809"/>
    <x v="1"/>
    <x v="4"/>
    <s v="Fellowes Officeware Wire Shelving"/>
    <n v="143.72800000000001"/>
    <n v="2"/>
    <n v="0.2"/>
    <n v="-32.338800000000006"/>
    <n v="-0.22500000000000003"/>
  </r>
  <r>
    <n v="2844"/>
    <s v="CA-2017-112865"/>
    <x v="796"/>
    <d v="2017-05-22T00:00:00"/>
    <x v="1"/>
    <s v="BH-11710"/>
    <s v="Brosina Hoffman"/>
    <x v="0"/>
    <s v="United States"/>
    <s v="Philadelphia"/>
    <s v="Pennsylvania"/>
    <n v="19140"/>
    <x v="3"/>
    <s v="TEC-AC-10000387"/>
    <x v="2"/>
    <x v="11"/>
    <s v="KeyTronic KT800P2 - Keyboard - Black"/>
    <n v="36.048000000000002"/>
    <n v="3"/>
    <n v="0.2"/>
    <n v="-0.90120000000000111"/>
    <n v="-2.5000000000000029E-2"/>
  </r>
  <r>
    <n v="2845"/>
    <s v="US-2016-162852"/>
    <x v="797"/>
    <d v="2016-12-31T00:00:00"/>
    <x v="1"/>
    <s v="BG-11695"/>
    <s v="Brooke Gillingham"/>
    <x v="1"/>
    <s v="United States"/>
    <s v="Woodstock"/>
    <s v="Illinois"/>
    <n v="60098"/>
    <x v="2"/>
    <s v="FUR-CH-10004853"/>
    <x v="0"/>
    <x v="1"/>
    <s v="Global Manager's Adjustable Task Chair, Storm"/>
    <n v="845.48799999999994"/>
    <n v="8"/>
    <n v="0.3"/>
    <n v="-12.078400000000101"/>
    <n v="-1.4285714285714407E-2"/>
  </r>
  <r>
    <n v="2846"/>
    <s v="CA-2017-138163"/>
    <x v="701"/>
    <d v="2017-11-20T00:00:00"/>
    <x v="2"/>
    <s v="XP-21865"/>
    <s v="Xylona Preis"/>
    <x v="0"/>
    <s v="United States"/>
    <s v="Everett"/>
    <s v="Massachusetts"/>
    <n v="2149"/>
    <x v="3"/>
    <s v="OFF-AR-10001958"/>
    <x v="1"/>
    <x v="6"/>
    <s v="Stanley Bostitch Contemporary Electric Pencil Sharpeners"/>
    <n v="50.94"/>
    <n v="3"/>
    <n v="0"/>
    <n v="14.263200000000001"/>
    <n v="0.28000000000000003"/>
  </r>
  <r>
    <n v="2847"/>
    <s v="CA-2017-152093"/>
    <x v="18"/>
    <d v="2017-09-15T00:00:00"/>
    <x v="1"/>
    <s v="SN-20560"/>
    <s v="Skye Norling"/>
    <x v="2"/>
    <s v="United States"/>
    <s v="Chicago"/>
    <s v="Illinois"/>
    <n v="60653"/>
    <x v="2"/>
    <s v="OFF-BI-10003527"/>
    <x v="1"/>
    <x v="8"/>
    <s v="Fellowes PB500 Electric Punch Plastic Comb Binding Machine with Manual Bind"/>
    <n v="762.59399999999982"/>
    <n v="3"/>
    <n v="0.8"/>
    <n v="-1143.8910000000001"/>
    <n v="-1.5000000000000004"/>
  </r>
  <r>
    <n v="2848"/>
    <s v="CA-2017-157854"/>
    <x v="798"/>
    <d v="2017-04-15T00:00:00"/>
    <x v="1"/>
    <s v="DM-13345"/>
    <s v="Denise Monton"/>
    <x v="1"/>
    <s v="United States"/>
    <s v="Roswell"/>
    <s v="Georgia"/>
    <n v="30076"/>
    <x v="0"/>
    <s v="FUR-FU-10003832"/>
    <x v="0"/>
    <x v="5"/>
    <s v="Eldon Expressions Punched Metal &amp; Wood Desk Accessories, Black &amp; Cherry"/>
    <n v="56.28"/>
    <n v="6"/>
    <n v="0"/>
    <n v="15.758400000000002"/>
    <n v="0.28000000000000003"/>
  </r>
  <r>
    <n v="2849"/>
    <s v="CA-2017-157854"/>
    <x v="798"/>
    <d v="2017-04-15T00:00:00"/>
    <x v="1"/>
    <s v="DM-13345"/>
    <s v="Denise Monton"/>
    <x v="1"/>
    <s v="United States"/>
    <s v="Roswell"/>
    <s v="Georgia"/>
    <n v="30076"/>
    <x v="0"/>
    <s v="OFF-BI-10001359"/>
    <x v="1"/>
    <x v="8"/>
    <s v="GBC DocuBind TL300 Electric Binding System"/>
    <n v="2690.9700000000003"/>
    <n v="3"/>
    <n v="0"/>
    <n v="1264.7558999999999"/>
    <n v="0.46999999999999992"/>
  </r>
  <r>
    <n v="2850"/>
    <s v="CA-2016-123617"/>
    <x v="85"/>
    <d v="2016-12-03T00:00:00"/>
    <x v="1"/>
    <s v="AJ-10780"/>
    <s v="Anthony Jacobs"/>
    <x v="1"/>
    <s v="United States"/>
    <s v="Palm Coast"/>
    <s v="Florida"/>
    <n v="32137"/>
    <x v="0"/>
    <s v="OFF-BI-10002976"/>
    <x v="1"/>
    <x v="8"/>
    <s v="ACCOHIDE Binder by Acco"/>
    <n v="7.4340000000000011"/>
    <n v="6"/>
    <n v="0.7"/>
    <n v="-5.6993999999999971"/>
    <n v="-0.76666666666666616"/>
  </r>
  <r>
    <n v="2851"/>
    <s v="US-2016-128293"/>
    <x v="799"/>
    <d v="2016-06-05T00:00:00"/>
    <x v="2"/>
    <s v="KC-16255"/>
    <s v="Karen Carlisle"/>
    <x v="1"/>
    <s v="United States"/>
    <s v="Philadelphia"/>
    <s v="Pennsylvania"/>
    <n v="19120"/>
    <x v="3"/>
    <s v="OFF-ST-10000736"/>
    <x v="1"/>
    <x v="4"/>
    <s v="Carina Double Wide Media Storage Towers in Natural &amp; Black"/>
    <n v="64.784000000000006"/>
    <n v="1"/>
    <n v="0.2"/>
    <n v="-12.956800000000005"/>
    <n v="-0.20000000000000007"/>
  </r>
  <r>
    <n v="2852"/>
    <s v="CA-2017-107342"/>
    <x v="94"/>
    <d v="2017-12-22T00:00:00"/>
    <x v="1"/>
    <s v="VF-21715"/>
    <s v="Vicky Freymann"/>
    <x v="2"/>
    <s v="United States"/>
    <s v="Columbus"/>
    <s v="Indiana"/>
    <n v="47201"/>
    <x v="2"/>
    <s v="OFF-PA-10001745"/>
    <x v="1"/>
    <x v="10"/>
    <s v="Wirebound Message Books, 2 7/8&quot; x 5&quot;, 3 Forms per Page"/>
    <n v="28.16"/>
    <n v="4"/>
    <n v="0"/>
    <n v="13.235199999999999"/>
    <n v="0.47"/>
  </r>
  <r>
    <n v="2853"/>
    <s v="CA-2016-136371"/>
    <x v="690"/>
    <d v="2016-03-21T00:00:00"/>
    <x v="0"/>
    <s v="SV-20935"/>
    <s v="Susan Vittorini"/>
    <x v="0"/>
    <s v="United States"/>
    <s v="Oceanside"/>
    <s v="New York"/>
    <n v="11572"/>
    <x v="3"/>
    <s v="FUR-FU-10000409"/>
    <x v="0"/>
    <x v="5"/>
    <s v="GE 4 Foot Flourescent Tube, 40 Watt"/>
    <n v="14.98"/>
    <n v="1"/>
    <n v="0"/>
    <n v="6.8908000000000005"/>
    <n v="0.46"/>
  </r>
  <r>
    <n v="2854"/>
    <s v="CA-2016-136371"/>
    <x v="690"/>
    <d v="2016-03-21T00:00:00"/>
    <x v="0"/>
    <s v="SV-20935"/>
    <s v="Susan Vittorini"/>
    <x v="0"/>
    <s v="United States"/>
    <s v="Oceanside"/>
    <s v="New York"/>
    <n v="11572"/>
    <x v="3"/>
    <s v="FUR-FU-10000221"/>
    <x v="0"/>
    <x v="5"/>
    <s v="Master Caster Door Stop, Brown"/>
    <n v="20.32"/>
    <n v="4"/>
    <n v="0"/>
    <n v="6.9087999999999994"/>
    <n v="0.33999999999999997"/>
  </r>
  <r>
    <n v="2855"/>
    <s v="CA-2017-137344"/>
    <x v="648"/>
    <d v="2017-08-20T00:00:00"/>
    <x v="3"/>
    <s v="EM-13810"/>
    <s v="Eleni McCrary"/>
    <x v="1"/>
    <s v="United States"/>
    <s v="Franklin"/>
    <s v="Massachusetts"/>
    <n v="2038"/>
    <x v="3"/>
    <s v="OFF-ST-10000344"/>
    <x v="1"/>
    <x v="4"/>
    <s v="Neat Ideas Personal Hanging Folder Files, Black"/>
    <n v="40.29"/>
    <n v="3"/>
    <n v="0"/>
    <n v="10.475399999999999"/>
    <n v="0.25999999999999995"/>
  </r>
  <r>
    <n v="2856"/>
    <s v="CA-2017-169810"/>
    <x v="800"/>
    <d v="2017-07-31T00:00:00"/>
    <x v="1"/>
    <s v="RB-19360"/>
    <s v="Raymond Buch"/>
    <x v="0"/>
    <s v="United States"/>
    <s v="Sioux Falls"/>
    <s v="South Dakota"/>
    <n v="57103"/>
    <x v="2"/>
    <s v="OFF-LA-10003663"/>
    <x v="1"/>
    <x v="2"/>
    <s v="Avery 498"/>
    <n v="20.23"/>
    <n v="7"/>
    <n v="0"/>
    <n v="9.5081000000000007"/>
    <n v="0.47000000000000003"/>
  </r>
  <r>
    <n v="2857"/>
    <s v="CA-2016-128594"/>
    <x v="370"/>
    <d v="2016-08-29T00:00:00"/>
    <x v="2"/>
    <s v="DJ-13510"/>
    <s v="Don Jones"/>
    <x v="1"/>
    <s v="United States"/>
    <s v="San Diego"/>
    <s v="California"/>
    <n v="92037"/>
    <x v="1"/>
    <s v="FUR-CH-10001215"/>
    <x v="0"/>
    <x v="1"/>
    <s v="Global Troy Executive Leather Low-Back Tilter"/>
    <n v="1603.1360000000002"/>
    <n v="4"/>
    <n v="0.2"/>
    <n v="100.19599999999997"/>
    <n v="6.2499999999999972E-2"/>
  </r>
  <r>
    <n v="2858"/>
    <s v="CA-2016-154690"/>
    <x v="243"/>
    <d v="2016-08-17T00:00:00"/>
    <x v="0"/>
    <s v="CC-12370"/>
    <s v="Christopher Conant"/>
    <x v="0"/>
    <s v="United States"/>
    <s v="Fayetteville"/>
    <s v="North Carolina"/>
    <n v="28314"/>
    <x v="0"/>
    <s v="FUR-CH-10000988"/>
    <x v="0"/>
    <x v="1"/>
    <s v="Hon Olson Stacker Stools"/>
    <n v="225.29600000000002"/>
    <n v="2"/>
    <n v="0.2"/>
    <n v="22.529599999999995"/>
    <n v="9.9999999999999964E-2"/>
  </r>
  <r>
    <n v="2859"/>
    <s v="CA-2017-138975"/>
    <x v="240"/>
    <d v="2017-05-23T00:00:00"/>
    <x v="1"/>
    <s v="SC-20380"/>
    <s v="Shahid Collister"/>
    <x v="0"/>
    <s v="United States"/>
    <s v="Atlanta"/>
    <s v="Georgia"/>
    <n v="30318"/>
    <x v="0"/>
    <s v="TEC-AC-10003441"/>
    <x v="2"/>
    <x v="11"/>
    <s v="Kingston Digital DataTraveler 32GB USB 2.0"/>
    <n v="67.8"/>
    <n v="4"/>
    <n v="0"/>
    <n v="4.0679999999999978"/>
    <n v="5.999999999999997E-2"/>
  </r>
  <r>
    <n v="2860"/>
    <s v="CA-2017-138975"/>
    <x v="240"/>
    <d v="2017-05-23T00:00:00"/>
    <x v="1"/>
    <s v="SC-20380"/>
    <s v="Shahid Collister"/>
    <x v="0"/>
    <s v="United States"/>
    <s v="Atlanta"/>
    <s v="Georgia"/>
    <n v="30318"/>
    <x v="0"/>
    <s v="TEC-PH-10004389"/>
    <x v="2"/>
    <x v="7"/>
    <s v="Nokia Lumia 925"/>
    <n v="377.96999999999997"/>
    <n v="3"/>
    <n v="0"/>
    <n v="98.272200000000012"/>
    <n v="0.26000000000000006"/>
  </r>
  <r>
    <n v="2861"/>
    <s v="CA-2017-138975"/>
    <x v="240"/>
    <d v="2017-05-23T00:00:00"/>
    <x v="1"/>
    <s v="SC-20380"/>
    <s v="Shahid Collister"/>
    <x v="0"/>
    <s v="United States"/>
    <s v="Atlanta"/>
    <s v="Georgia"/>
    <n v="30318"/>
    <x v="0"/>
    <s v="FUR-BO-10004695"/>
    <x v="0"/>
    <x v="0"/>
    <s v="O'Sullivan 2-Door Barrister Bookcase in Odessa Pine"/>
    <n v="1628.82"/>
    <n v="9"/>
    <n v="0"/>
    <n v="374.62859999999989"/>
    <n v="0.22999999999999995"/>
  </r>
  <r>
    <n v="2862"/>
    <s v="CA-2017-138975"/>
    <x v="240"/>
    <d v="2017-05-23T00:00:00"/>
    <x v="1"/>
    <s v="SC-20380"/>
    <s v="Shahid Collister"/>
    <x v="0"/>
    <s v="United States"/>
    <s v="Atlanta"/>
    <s v="Georgia"/>
    <n v="30318"/>
    <x v="0"/>
    <s v="OFF-PA-10000100"/>
    <x v="1"/>
    <x v="10"/>
    <s v="Xerox 1945"/>
    <n v="286.93"/>
    <n v="7"/>
    <n v="0"/>
    <n v="140.59569999999999"/>
    <n v="0.49"/>
  </r>
  <r>
    <n v="2863"/>
    <s v="CA-2017-106537"/>
    <x v="801"/>
    <d v="2017-08-17T00:00:00"/>
    <x v="1"/>
    <s v="RH-19495"/>
    <s v="Rick Hansen"/>
    <x v="0"/>
    <s v="United States"/>
    <s v="Orlando"/>
    <s v="Florida"/>
    <n v="32839"/>
    <x v="0"/>
    <s v="OFF-PA-10000223"/>
    <x v="1"/>
    <x v="10"/>
    <s v="Xerox 2000"/>
    <n v="20.736000000000004"/>
    <n v="4"/>
    <n v="0.2"/>
    <n v="7.2576000000000001"/>
    <n v="0.34999999999999992"/>
  </r>
  <r>
    <n v="2864"/>
    <s v="US-2017-103828"/>
    <x v="802"/>
    <d v="2017-08-13T00:00:00"/>
    <x v="3"/>
    <s v="JK-15370"/>
    <s v="Jay Kimmel"/>
    <x v="0"/>
    <s v="United States"/>
    <s v="San Francisco"/>
    <s v="California"/>
    <n v="94122"/>
    <x v="1"/>
    <s v="OFF-ST-10001325"/>
    <x v="1"/>
    <x v="4"/>
    <s v="Sterilite Officeware Hinged File Box"/>
    <n v="31.44"/>
    <n v="3"/>
    <n v="0"/>
    <n v="8.4888000000000012"/>
    <n v="0.27"/>
  </r>
  <r>
    <n v="2865"/>
    <s v="US-2017-103828"/>
    <x v="802"/>
    <d v="2017-08-13T00:00:00"/>
    <x v="3"/>
    <s v="JK-15370"/>
    <s v="Jay Kimmel"/>
    <x v="0"/>
    <s v="United States"/>
    <s v="San Francisco"/>
    <s v="California"/>
    <n v="94122"/>
    <x v="1"/>
    <s v="OFF-AP-10004249"/>
    <x v="1"/>
    <x v="9"/>
    <s v="Staple holder"/>
    <n v="83.79"/>
    <n v="7"/>
    <n v="0"/>
    <n v="22.623299999999997"/>
    <n v="0.26999999999999996"/>
  </r>
  <r>
    <n v="2866"/>
    <s v="US-2017-103828"/>
    <x v="802"/>
    <d v="2017-08-13T00:00:00"/>
    <x v="3"/>
    <s v="JK-15370"/>
    <s v="Jay Kimmel"/>
    <x v="0"/>
    <s v="United States"/>
    <s v="San Francisco"/>
    <s v="California"/>
    <n v="94122"/>
    <x v="1"/>
    <s v="OFF-AR-10000588"/>
    <x v="1"/>
    <x v="6"/>
    <s v="Newell 345"/>
    <n v="59.519999999999996"/>
    <n v="3"/>
    <n v="0"/>
    <n v="15.475200000000001"/>
    <n v="0.26"/>
  </r>
  <r>
    <n v="2867"/>
    <s v="US-2017-103828"/>
    <x v="802"/>
    <d v="2017-08-13T00:00:00"/>
    <x v="3"/>
    <s v="JK-15370"/>
    <s v="Jay Kimmel"/>
    <x v="0"/>
    <s v="United States"/>
    <s v="San Francisco"/>
    <s v="California"/>
    <n v="94122"/>
    <x v="1"/>
    <s v="OFF-SU-10000946"/>
    <x v="1"/>
    <x v="14"/>
    <s v="Staple remover"/>
    <n v="31.92"/>
    <n v="4"/>
    <n v="0"/>
    <n v="9.2567999999999984"/>
    <n v="0.28999999999999992"/>
  </r>
  <r>
    <n v="2868"/>
    <s v="CA-2016-115588"/>
    <x v="338"/>
    <d v="2016-11-12T00:00:00"/>
    <x v="0"/>
    <s v="AF-10885"/>
    <s v="Art Foster"/>
    <x v="0"/>
    <s v="United States"/>
    <s v="Toledo"/>
    <s v="Ohio"/>
    <n v="43615"/>
    <x v="3"/>
    <s v="OFF-SU-10001225"/>
    <x v="1"/>
    <x v="14"/>
    <s v="Staple remover"/>
    <n v="14.720000000000002"/>
    <n v="5"/>
    <n v="0.2"/>
    <n v="-3.3120000000000012"/>
    <n v="-0.22500000000000003"/>
  </r>
  <r>
    <n v="2869"/>
    <s v="CA-2016-115588"/>
    <x v="338"/>
    <d v="2016-11-12T00:00:00"/>
    <x v="0"/>
    <s v="AF-10885"/>
    <s v="Art Foster"/>
    <x v="0"/>
    <s v="United States"/>
    <s v="Toledo"/>
    <s v="Ohio"/>
    <n v="43615"/>
    <x v="3"/>
    <s v="OFF-ST-10001558"/>
    <x v="1"/>
    <x v="4"/>
    <s v="Acco Perma 4000 Stacking Storage Drawers"/>
    <n v="38.975999999999999"/>
    <n v="3"/>
    <n v="0.2"/>
    <n v="-2.4359999999999999"/>
    <n v="-6.25E-2"/>
  </r>
  <r>
    <n v="2870"/>
    <s v="CA-2017-143861"/>
    <x v="492"/>
    <d v="2017-06-19T00:00:00"/>
    <x v="1"/>
    <s v="LC-16885"/>
    <s v="Lena Creighton"/>
    <x v="0"/>
    <s v="United States"/>
    <s v="Saint Petersburg"/>
    <s v="Florida"/>
    <n v="33710"/>
    <x v="0"/>
    <s v="FUR-FU-10001546"/>
    <x v="0"/>
    <x v="5"/>
    <s v="Dana Swing-Arm Lamps"/>
    <n v="17.088000000000001"/>
    <n v="2"/>
    <n v="0.2"/>
    <n v="1.0679999999999996"/>
    <n v="6.2499999999999972E-2"/>
  </r>
  <r>
    <n v="2871"/>
    <s v="CA-2014-148040"/>
    <x v="579"/>
    <d v="2014-03-26T00:00:00"/>
    <x v="1"/>
    <s v="BF-11275"/>
    <s v="Beth Fritzler"/>
    <x v="1"/>
    <s v="United States"/>
    <s v="Tucson"/>
    <s v="Arizona"/>
    <n v="85705"/>
    <x v="1"/>
    <s v="OFF-PA-10002581"/>
    <x v="1"/>
    <x v="10"/>
    <s v="Xerox 1951"/>
    <n v="74.352000000000004"/>
    <n v="3"/>
    <n v="0.2"/>
    <n v="23.234999999999992"/>
    <n v="0.31249999999999989"/>
  </r>
  <r>
    <n v="2872"/>
    <s v="CA-2014-148040"/>
    <x v="579"/>
    <d v="2014-03-26T00:00:00"/>
    <x v="1"/>
    <s v="BF-11275"/>
    <s v="Beth Fritzler"/>
    <x v="1"/>
    <s v="United States"/>
    <s v="Tucson"/>
    <s v="Arizona"/>
    <n v="85705"/>
    <x v="1"/>
    <s v="FUR-CH-10001482"/>
    <x v="0"/>
    <x v="1"/>
    <s v="Office Star - Mesh Screen back chair with Vinyl seat"/>
    <n v="314.35199999999998"/>
    <n v="3"/>
    <n v="0.2"/>
    <n v="-35.36460000000001"/>
    <n v="-0.11250000000000004"/>
  </r>
  <r>
    <n v="2873"/>
    <s v="CA-2017-135167"/>
    <x v="140"/>
    <d v="2017-06-20T00:00:00"/>
    <x v="1"/>
    <s v="SC-20800"/>
    <s v="Stuart Calhoun"/>
    <x v="0"/>
    <s v="United States"/>
    <s v="Los Angeles"/>
    <s v="California"/>
    <n v="90036"/>
    <x v="1"/>
    <s v="OFF-AR-10002399"/>
    <x v="1"/>
    <x v="6"/>
    <s v="Dixon Prang Watercolor Pencils, 10-Color Set with Brush"/>
    <n v="4.26"/>
    <n v="1"/>
    <n v="0"/>
    <n v="1.7465999999999999"/>
    <n v="0.41000000000000003"/>
  </r>
  <r>
    <n v="2874"/>
    <s v="CA-2017-137022"/>
    <x v="673"/>
    <d v="2017-11-22T00:00:00"/>
    <x v="1"/>
    <s v="SW-20275"/>
    <s v="Scott Williamson"/>
    <x v="0"/>
    <s v="United States"/>
    <s v="San Diego"/>
    <s v="California"/>
    <n v="92105"/>
    <x v="1"/>
    <s v="OFF-ST-10001963"/>
    <x v="1"/>
    <x v="4"/>
    <s v="Tennsco Regal Shelving Units"/>
    <n v="811.28"/>
    <n v="8"/>
    <n v="0"/>
    <n v="24.338399999999979"/>
    <n v="2.9999999999999975E-2"/>
  </r>
  <r>
    <n v="2875"/>
    <s v="US-2017-102638"/>
    <x v="614"/>
    <d v="2017-12-31T00:00:00"/>
    <x v="2"/>
    <s v="MC-17845"/>
    <s v="Michael Chen"/>
    <x v="0"/>
    <s v="United States"/>
    <s v="New York City"/>
    <s v="New York"/>
    <n v="10035"/>
    <x v="3"/>
    <s v="OFF-FA-10002988"/>
    <x v="1"/>
    <x v="13"/>
    <s v="Ideal Clamps"/>
    <n v="6.0299999999999994"/>
    <n v="3"/>
    <n v="0"/>
    <n v="2.9546999999999999"/>
    <n v="0.49000000000000005"/>
  </r>
  <r>
    <n v="2876"/>
    <s v="US-2016-167339"/>
    <x v="803"/>
    <d v="2016-01-23T00:00:00"/>
    <x v="0"/>
    <s v="TD-20995"/>
    <s v="Tamara Dahlen"/>
    <x v="0"/>
    <s v="United States"/>
    <s v="San Diego"/>
    <s v="California"/>
    <n v="92037"/>
    <x v="1"/>
    <s v="FUR-CH-10004289"/>
    <x v="0"/>
    <x v="1"/>
    <s v="Global Super Steno Chair"/>
    <n v="153.56800000000001"/>
    <n v="2"/>
    <n v="0.2"/>
    <n v="-5.758800000000015"/>
    <n v="-3.7500000000000096E-2"/>
  </r>
  <r>
    <n v="2877"/>
    <s v="US-2016-167339"/>
    <x v="803"/>
    <d v="2016-01-23T00:00:00"/>
    <x v="0"/>
    <s v="TD-20995"/>
    <s v="Tamara Dahlen"/>
    <x v="0"/>
    <s v="United States"/>
    <s v="San Diego"/>
    <s v="California"/>
    <n v="92037"/>
    <x v="1"/>
    <s v="FUR-CH-10000785"/>
    <x v="0"/>
    <x v="1"/>
    <s v="Global Ergonomic Managers Chair"/>
    <n v="1013.4879999999999"/>
    <n v="7"/>
    <n v="0.2"/>
    <n v="76.011600000000016"/>
    <n v="7.5000000000000025E-2"/>
  </r>
  <r>
    <n v="2878"/>
    <s v="CA-2016-152072"/>
    <x v="804"/>
    <d v="2016-01-19T00:00:00"/>
    <x v="1"/>
    <s v="Dp-13240"/>
    <s v="Dean percer"/>
    <x v="2"/>
    <s v="United States"/>
    <s v="Westfield"/>
    <s v="New Jersey"/>
    <n v="7090"/>
    <x v="3"/>
    <s v="OFF-EN-10003040"/>
    <x v="1"/>
    <x v="12"/>
    <s v="Quality Park Security Envelopes"/>
    <n v="52.34"/>
    <n v="2"/>
    <n v="0"/>
    <n v="24.599800000000002"/>
    <n v="0.47000000000000003"/>
  </r>
  <r>
    <n v="2879"/>
    <s v="CA-2016-152072"/>
    <x v="804"/>
    <d v="2016-01-19T00:00:00"/>
    <x v="1"/>
    <s v="Dp-13240"/>
    <s v="Dean percer"/>
    <x v="2"/>
    <s v="United States"/>
    <s v="Westfield"/>
    <s v="New Jersey"/>
    <n v="7090"/>
    <x v="3"/>
    <s v="OFF-AR-10001573"/>
    <x v="1"/>
    <x v="6"/>
    <s v="American Pencil"/>
    <n v="4.66"/>
    <n v="2"/>
    <n v="0"/>
    <n v="1.3513999999999995"/>
    <n v="0.28999999999999987"/>
  </r>
  <r>
    <n v="2880"/>
    <s v="CA-2016-152072"/>
    <x v="804"/>
    <d v="2016-01-19T00:00:00"/>
    <x v="1"/>
    <s v="Dp-13240"/>
    <s v="Dean percer"/>
    <x v="2"/>
    <s v="United States"/>
    <s v="Westfield"/>
    <s v="New Jersey"/>
    <n v="7090"/>
    <x v="3"/>
    <s v="TEC-AC-10000844"/>
    <x v="2"/>
    <x v="11"/>
    <s v="Logitech Gaming G510s - Keyboard"/>
    <n v="254.96999999999997"/>
    <n v="3"/>
    <n v="0"/>
    <n v="91.789199999999994"/>
    <n v="0.36000000000000004"/>
  </r>
  <r>
    <n v="2881"/>
    <s v="CA-2016-102932"/>
    <x v="251"/>
    <d v="2016-09-23T00:00:00"/>
    <x v="0"/>
    <s v="SD-20485"/>
    <s v="Shirley Daniels"/>
    <x v="2"/>
    <s v="United States"/>
    <s v="Orange"/>
    <s v="New Jersey"/>
    <n v="7050"/>
    <x v="3"/>
    <s v="OFF-BI-10000756"/>
    <x v="1"/>
    <x v="8"/>
    <s v="Storex DuraTech Recycled Plastic Frosted Binders"/>
    <n v="25.44"/>
    <n v="6"/>
    <n v="0"/>
    <n v="12.72"/>
    <n v="0.5"/>
  </r>
  <r>
    <n v="2882"/>
    <s v="CA-2016-102932"/>
    <x v="251"/>
    <d v="2016-09-23T00:00:00"/>
    <x v="0"/>
    <s v="SD-20485"/>
    <s v="Shirley Daniels"/>
    <x v="2"/>
    <s v="United States"/>
    <s v="Orange"/>
    <s v="New Jersey"/>
    <n v="7050"/>
    <x v="3"/>
    <s v="OFF-SU-10000381"/>
    <x v="1"/>
    <x v="14"/>
    <s v="Acme Forged Steel Scissors with Black Enamel Handles"/>
    <n v="27.93"/>
    <n v="3"/>
    <n v="0"/>
    <n v="8.0996999999999986"/>
    <n v="0.28999999999999992"/>
  </r>
  <r>
    <n v="2883"/>
    <s v="CA-2014-165540"/>
    <x v="805"/>
    <d v="2014-02-25T00:00:00"/>
    <x v="1"/>
    <s v="TM-21010"/>
    <s v="Tamara Manning"/>
    <x v="0"/>
    <s v="United States"/>
    <s v="Woodstock"/>
    <s v="Illinois"/>
    <n v="60098"/>
    <x v="2"/>
    <s v="OFF-BI-10004094"/>
    <x v="1"/>
    <x v="8"/>
    <s v="GBC Standard Plastic Binding Systems Combs"/>
    <n v="8.8499999999999979"/>
    <n v="5"/>
    <n v="0.8"/>
    <n v="-13.717499999999998"/>
    <n v="-1.55"/>
  </r>
  <r>
    <n v="2884"/>
    <s v="CA-2016-130799"/>
    <x v="583"/>
    <d v="2016-11-16T00:00:00"/>
    <x v="0"/>
    <s v="BK-11260"/>
    <s v="Berenike Kampe"/>
    <x v="0"/>
    <s v="United States"/>
    <s v="San Francisco"/>
    <s v="California"/>
    <n v="94110"/>
    <x v="1"/>
    <s v="FUR-FU-10001852"/>
    <x v="0"/>
    <x v="5"/>
    <s v="Eldon Regeneration Recycled Desk Accessories, Smoke"/>
    <n v="6.96"/>
    <n v="4"/>
    <n v="0"/>
    <n v="2.2271999999999998"/>
    <n v="0.32"/>
  </r>
  <r>
    <n v="2885"/>
    <s v="CA-2016-164483"/>
    <x v="806"/>
    <d v="2016-02-03T00:00:00"/>
    <x v="1"/>
    <s v="JF-15490"/>
    <s v="Jeremy Farry"/>
    <x v="0"/>
    <s v="United States"/>
    <s v="San Francisco"/>
    <s v="California"/>
    <n v="94122"/>
    <x v="1"/>
    <s v="OFF-BI-10000014"/>
    <x v="1"/>
    <x v="8"/>
    <s v="Heavy-Duty E-Z-D Binders"/>
    <n v="17.456"/>
    <n v="2"/>
    <n v="0.2"/>
    <n v="5.8914"/>
    <n v="0.33750000000000002"/>
  </r>
  <r>
    <n v="2886"/>
    <s v="US-2016-159856"/>
    <x v="807"/>
    <d v="2016-10-22T00:00:00"/>
    <x v="1"/>
    <s v="EP-13915"/>
    <s v="Emily Phan"/>
    <x v="0"/>
    <s v="United States"/>
    <s v="Tempe"/>
    <s v="Arizona"/>
    <n v="85281"/>
    <x v="1"/>
    <s v="FUR-CH-10003396"/>
    <x v="0"/>
    <x v="1"/>
    <s v="Global Deluxe Steno Chair"/>
    <n v="307.92"/>
    <n v="5"/>
    <n v="0.2"/>
    <n v="-34.64100000000002"/>
    <n v="-0.11250000000000006"/>
  </r>
  <r>
    <n v="2887"/>
    <s v="CA-2017-102099"/>
    <x v="404"/>
    <d v="2017-12-19T00:00:00"/>
    <x v="2"/>
    <s v="EP-13915"/>
    <s v="Emily Phan"/>
    <x v="0"/>
    <s v="United States"/>
    <s v="Los Angeles"/>
    <s v="California"/>
    <n v="90008"/>
    <x v="1"/>
    <s v="OFF-AR-10003811"/>
    <x v="1"/>
    <x v="6"/>
    <s v="Newell 327"/>
    <n v="6.63"/>
    <n v="3"/>
    <n v="0"/>
    <n v="1.7901"/>
    <n v="0.27"/>
  </r>
  <r>
    <n v="2888"/>
    <s v="CA-2017-102099"/>
    <x v="404"/>
    <d v="2017-12-19T00:00:00"/>
    <x v="2"/>
    <s v="EP-13915"/>
    <s v="Emily Phan"/>
    <x v="0"/>
    <s v="United States"/>
    <s v="Los Angeles"/>
    <s v="California"/>
    <n v="90008"/>
    <x v="1"/>
    <s v="OFF-PA-10003172"/>
    <x v="1"/>
    <x v="10"/>
    <s v="Xerox 1996"/>
    <n v="12.96"/>
    <n v="2"/>
    <n v="0"/>
    <n v="6.2208000000000006"/>
    <n v="0.48000000000000004"/>
  </r>
  <r>
    <n v="2889"/>
    <s v="CA-2017-102099"/>
    <x v="404"/>
    <d v="2017-12-19T00:00:00"/>
    <x v="2"/>
    <s v="EP-13915"/>
    <s v="Emily Phan"/>
    <x v="0"/>
    <s v="United States"/>
    <s v="Los Angeles"/>
    <s v="California"/>
    <n v="90008"/>
    <x v="1"/>
    <s v="OFF-PA-10000289"/>
    <x v="1"/>
    <x v="10"/>
    <s v="Xerox 213"/>
    <n v="32.400000000000006"/>
    <n v="5"/>
    <n v="0"/>
    <n v="15.552000000000001"/>
    <n v="0.48"/>
  </r>
  <r>
    <n v="2890"/>
    <s v="CA-2017-164049"/>
    <x v="808"/>
    <d v="2017-11-06T00:00:00"/>
    <x v="1"/>
    <s v="KH-16630"/>
    <s v="Ken Heidel"/>
    <x v="1"/>
    <s v="United States"/>
    <s v="Seattle"/>
    <s v="Washington"/>
    <n v="98105"/>
    <x v="1"/>
    <s v="OFF-PA-10000791"/>
    <x v="1"/>
    <x v="10"/>
    <s v="Wirebound Message Books, Four 2 3/4 x 5 Forms per Page, 200 Sets per Book"/>
    <n v="23.849999999999998"/>
    <n v="5"/>
    <n v="0"/>
    <n v="10.732499999999998"/>
    <n v="0.44999999999999996"/>
  </r>
  <r>
    <n v="2891"/>
    <s v="CA-2014-142727"/>
    <x v="333"/>
    <d v="2014-05-01T00:00:00"/>
    <x v="0"/>
    <s v="HG-14845"/>
    <s v="Harry Greene"/>
    <x v="0"/>
    <s v="United States"/>
    <s v="Lake Charles"/>
    <s v="Louisiana"/>
    <n v="70601"/>
    <x v="0"/>
    <s v="FUR-CH-10002304"/>
    <x v="0"/>
    <x v="1"/>
    <s v="Global Stack Chair without Arms, Black"/>
    <n v="51.96"/>
    <n v="2"/>
    <n v="0"/>
    <n v="12.990000000000002"/>
    <n v="0.25000000000000006"/>
  </r>
  <r>
    <n v="2892"/>
    <s v="CA-2014-142727"/>
    <x v="333"/>
    <d v="2014-05-01T00:00:00"/>
    <x v="0"/>
    <s v="HG-14845"/>
    <s v="Harry Greene"/>
    <x v="0"/>
    <s v="United States"/>
    <s v="Lake Charles"/>
    <s v="Louisiana"/>
    <n v="70601"/>
    <x v="0"/>
    <s v="OFF-BI-10000136"/>
    <x v="1"/>
    <x v="8"/>
    <s v="Avery Non-Stick Heavy Duty View Round Locking Ring Binders"/>
    <n v="17.940000000000001"/>
    <n v="3"/>
    <n v="0"/>
    <n v="8.6112000000000002"/>
    <n v="0.48"/>
  </r>
  <r>
    <n v="2893"/>
    <s v="CA-2017-139913"/>
    <x v="436"/>
    <d v="2017-10-29T00:00:00"/>
    <x v="1"/>
    <s v="JC-16105"/>
    <s v="Julie Creighton"/>
    <x v="1"/>
    <s v="United States"/>
    <s v="Rochester"/>
    <s v="New York"/>
    <n v="14609"/>
    <x v="3"/>
    <s v="OFF-PA-10003739"/>
    <x v="1"/>
    <x v="10"/>
    <s v="Xerox 1969"/>
    <n v="11.56"/>
    <n v="2"/>
    <n v="0"/>
    <n v="5.6644000000000005"/>
    <n v="0.49000000000000005"/>
  </r>
  <r>
    <n v="2894"/>
    <s v="CA-2017-139913"/>
    <x v="436"/>
    <d v="2017-10-29T00:00:00"/>
    <x v="1"/>
    <s v="JC-16105"/>
    <s v="Julie Creighton"/>
    <x v="1"/>
    <s v="United States"/>
    <s v="Rochester"/>
    <s v="New York"/>
    <n v="14609"/>
    <x v="3"/>
    <s v="OFF-PA-10002479"/>
    <x v="1"/>
    <x v="10"/>
    <s v="Xerox 4200 Series MultiUse Premium Copy Paper (20Lb. and 84 Bright)"/>
    <n v="26.400000000000002"/>
    <n v="5"/>
    <n v="0"/>
    <n v="11.879999999999999"/>
    <n v="0.4499999999999999"/>
  </r>
  <r>
    <n v="2895"/>
    <s v="CA-2017-139913"/>
    <x v="436"/>
    <d v="2017-10-29T00:00:00"/>
    <x v="1"/>
    <s v="JC-16105"/>
    <s v="Julie Creighton"/>
    <x v="1"/>
    <s v="United States"/>
    <s v="Rochester"/>
    <s v="New York"/>
    <n v="14609"/>
    <x v="3"/>
    <s v="FUR-FU-10000771"/>
    <x v="0"/>
    <x v="5"/>
    <s v="Eldon 200 Class Desk Accessories, Smoke"/>
    <n v="69.08"/>
    <n v="11"/>
    <n v="0"/>
    <n v="29.013600000000004"/>
    <n v="0.42000000000000004"/>
  </r>
  <r>
    <n v="2896"/>
    <s v="CA-2017-139913"/>
    <x v="436"/>
    <d v="2017-10-29T00:00:00"/>
    <x v="1"/>
    <s v="JC-16105"/>
    <s v="Julie Creighton"/>
    <x v="1"/>
    <s v="United States"/>
    <s v="Rochester"/>
    <s v="New York"/>
    <n v="14609"/>
    <x v="3"/>
    <s v="TEC-PH-10001552"/>
    <x v="2"/>
    <x v="7"/>
    <s v="I Need's 3d Hello Kitty Hybrid Silicone Case Cover for HTC One X 4g with 3d Hello Kitty Stylus Pen Green/pink"/>
    <n v="35.880000000000003"/>
    <n v="3"/>
    <n v="0"/>
    <n v="10.046400000000002"/>
    <n v="0.28000000000000003"/>
  </r>
  <r>
    <n v="2897"/>
    <s v="CA-2014-169033"/>
    <x v="809"/>
    <d v="2014-04-03T00:00:00"/>
    <x v="1"/>
    <s v="KM-16720"/>
    <s v="Kunst Miller"/>
    <x v="0"/>
    <s v="United States"/>
    <s v="Long Beach"/>
    <s v="New York"/>
    <n v="11561"/>
    <x v="3"/>
    <s v="OFF-AR-10001915"/>
    <x v="1"/>
    <x v="6"/>
    <s v="Peel-Off China Markers"/>
    <n v="49.65"/>
    <n v="5"/>
    <n v="0"/>
    <n v="20.853000000000002"/>
    <n v="0.42000000000000004"/>
  </r>
  <r>
    <n v="2898"/>
    <s v="US-2016-164630"/>
    <x v="810"/>
    <d v="2016-01-09T00:00:00"/>
    <x v="1"/>
    <s v="EB-13975"/>
    <s v="Erica Bern"/>
    <x v="1"/>
    <s v="United States"/>
    <s v="Charlotte"/>
    <s v="North Carolina"/>
    <n v="28205"/>
    <x v="0"/>
    <s v="TEC-CO-10000971"/>
    <x v="2"/>
    <x v="16"/>
    <s v="Hewlett Packard 310 Color Digital Copier"/>
    <n v="959.96800000000007"/>
    <n v="4"/>
    <n v="0.2"/>
    <n v="119.99599999999992"/>
    <n v="0.12499999999999992"/>
  </r>
  <r>
    <n v="2899"/>
    <s v="US-2015-114839"/>
    <x v="33"/>
    <d v="2015-04-30T00:00:00"/>
    <x v="1"/>
    <s v="PW-19240"/>
    <s v="Pierre Wener"/>
    <x v="0"/>
    <s v="United States"/>
    <s v="Houston"/>
    <s v="Texas"/>
    <n v="77036"/>
    <x v="2"/>
    <s v="FUR-CH-10004086"/>
    <x v="0"/>
    <x v="1"/>
    <s v="Hon 4070 Series Pagoda Armless Upholstered Stacking Chairs"/>
    <n v="408.42200000000003"/>
    <n v="2"/>
    <n v="0.3"/>
    <n v="-5.8346000000000231"/>
    <n v="-1.4285714285714341E-2"/>
  </r>
  <r>
    <n v="2900"/>
    <s v="CA-2015-166464"/>
    <x v="811"/>
    <d v="2015-09-17T00:00:00"/>
    <x v="1"/>
    <s v="PG-18895"/>
    <s v="Paul Gonzalez"/>
    <x v="0"/>
    <s v="United States"/>
    <s v="New York City"/>
    <s v="New York"/>
    <n v="10035"/>
    <x v="3"/>
    <s v="TEC-CO-10000971"/>
    <x v="2"/>
    <x v="16"/>
    <s v="Hewlett Packard 310 Color Digital Copier"/>
    <n v="479.98400000000004"/>
    <n v="2"/>
    <n v="0.2"/>
    <n v="59.997999999999962"/>
    <n v="0.12499999999999992"/>
  </r>
  <r>
    <n v="2901"/>
    <s v="CA-2015-166464"/>
    <x v="811"/>
    <d v="2015-09-17T00:00:00"/>
    <x v="1"/>
    <s v="PG-18895"/>
    <s v="Paul Gonzalez"/>
    <x v="0"/>
    <s v="United States"/>
    <s v="New York City"/>
    <s v="New York"/>
    <n v="10035"/>
    <x v="3"/>
    <s v="OFF-LA-10001317"/>
    <x v="1"/>
    <x v="2"/>
    <s v="Avery 520"/>
    <n v="12.6"/>
    <n v="4"/>
    <n v="0"/>
    <n v="6.048"/>
    <n v="0.48000000000000004"/>
  </r>
  <r>
    <n v="2902"/>
    <s v="CA-2017-124898"/>
    <x v="220"/>
    <d v="2017-09-15T00:00:00"/>
    <x v="1"/>
    <s v="DB-12910"/>
    <s v="Daniel Byrd"/>
    <x v="2"/>
    <s v="United States"/>
    <s v="Columbus"/>
    <s v="Georgia"/>
    <n v="31907"/>
    <x v="0"/>
    <s v="OFF-PA-10003656"/>
    <x v="1"/>
    <x v="10"/>
    <s v="Xerox 1935"/>
    <n v="184.66"/>
    <n v="7"/>
    <n v="0"/>
    <n v="84.943599999999989"/>
    <n v="0.45999999999999996"/>
  </r>
  <r>
    <n v="2903"/>
    <s v="CA-2016-164035"/>
    <x v="1"/>
    <d v="2016-06-17T00:00:00"/>
    <x v="1"/>
    <s v="CR-12730"/>
    <s v="Craig Reiter"/>
    <x v="0"/>
    <s v="United States"/>
    <s v="Chicago"/>
    <s v="Illinois"/>
    <n v="60610"/>
    <x v="2"/>
    <s v="OFF-PA-10002160"/>
    <x v="1"/>
    <x v="10"/>
    <s v="Xerox 1978"/>
    <n v="23.120000000000005"/>
    <n v="5"/>
    <n v="0.2"/>
    <n v="8.3810000000000002"/>
    <n v="0.36249999999999993"/>
  </r>
  <r>
    <n v="2904"/>
    <s v="CA-2016-153577"/>
    <x v="812"/>
    <d v="2016-07-01T00:00:00"/>
    <x v="1"/>
    <s v="KH-16330"/>
    <s v="Katharine Harms"/>
    <x v="1"/>
    <s v="United States"/>
    <s v="Highland Park"/>
    <s v="Illinois"/>
    <n v="60035"/>
    <x v="2"/>
    <s v="OFF-PA-10000575"/>
    <x v="1"/>
    <x v="10"/>
    <s v="Wirebound Message Books, Four 2 3/4 x 5 White Forms per Page"/>
    <n v="37.463999999999999"/>
    <n v="7"/>
    <n v="0.2"/>
    <n v="12.175799999999999"/>
    <n v="0.32499999999999996"/>
  </r>
  <r>
    <n v="2905"/>
    <s v="CA-2016-153577"/>
    <x v="812"/>
    <d v="2016-07-01T00:00:00"/>
    <x v="1"/>
    <s v="KH-16330"/>
    <s v="Katharine Harms"/>
    <x v="1"/>
    <s v="United States"/>
    <s v="Highland Park"/>
    <s v="Illinois"/>
    <n v="60035"/>
    <x v="2"/>
    <s v="FUR-CH-10003981"/>
    <x v="0"/>
    <x v="1"/>
    <s v="Global Commerce Series Low-Back Swivel/Tilt Chairs"/>
    <n v="539.65800000000002"/>
    <n v="3"/>
    <n v="0.3"/>
    <n v="-7.7094000000001017"/>
    <n v="-1.4285714285714474E-2"/>
  </r>
  <r>
    <n v="2906"/>
    <s v="CA-2014-127586"/>
    <x v="467"/>
    <d v="2014-09-30T00:00:00"/>
    <x v="1"/>
    <s v="CS-12400"/>
    <s v="Christopher Schild"/>
    <x v="2"/>
    <s v="United States"/>
    <s v="Seattle"/>
    <s v="Washington"/>
    <n v="98115"/>
    <x v="1"/>
    <s v="OFF-ST-10002615"/>
    <x v="1"/>
    <x v="4"/>
    <s v="Dual Level, Single-Width Filing Carts"/>
    <n v="310.12"/>
    <n v="2"/>
    <n v="0"/>
    <n v="80.631200000000007"/>
    <n v="0.26"/>
  </r>
  <r>
    <n v="2907"/>
    <s v="CA-2017-121615"/>
    <x v="132"/>
    <d v="2017-11-09T00:00:00"/>
    <x v="1"/>
    <s v="DL-12925"/>
    <s v="Daniel Lacy"/>
    <x v="0"/>
    <s v="United States"/>
    <s v="Eagan"/>
    <s v="Minnesota"/>
    <n v="55122"/>
    <x v="2"/>
    <s v="OFF-PA-10000327"/>
    <x v="1"/>
    <x v="10"/>
    <s v="Xerox 1971"/>
    <n v="8.56"/>
    <n v="2"/>
    <n v="0"/>
    <n v="3.8519999999999994"/>
    <n v="0.4499999999999999"/>
  </r>
  <r>
    <n v="2908"/>
    <s v="CA-2017-121615"/>
    <x v="132"/>
    <d v="2017-11-09T00:00:00"/>
    <x v="1"/>
    <s v="DL-12925"/>
    <s v="Daniel Lacy"/>
    <x v="0"/>
    <s v="United States"/>
    <s v="Eagan"/>
    <s v="Minnesota"/>
    <n v="55122"/>
    <x v="2"/>
    <s v="OFF-ST-10001325"/>
    <x v="1"/>
    <x v="4"/>
    <s v="Sterilite Officeware Hinged File Box"/>
    <n v="52.400000000000006"/>
    <n v="5"/>
    <n v="0"/>
    <n v="14.148"/>
    <n v="0.26999999999999996"/>
  </r>
  <r>
    <n v="2909"/>
    <s v="CA-2017-121615"/>
    <x v="132"/>
    <d v="2017-11-09T00:00:00"/>
    <x v="1"/>
    <s v="DL-12925"/>
    <s v="Daniel Lacy"/>
    <x v="0"/>
    <s v="United States"/>
    <s v="Eagan"/>
    <s v="Minnesota"/>
    <n v="55122"/>
    <x v="2"/>
    <s v="OFF-LA-10001771"/>
    <x v="1"/>
    <x v="2"/>
    <s v="Avery 513"/>
    <n v="14.940000000000001"/>
    <n v="3"/>
    <n v="0"/>
    <n v="6.8723999999999998"/>
    <n v="0.45999999999999996"/>
  </r>
  <r>
    <n v="2910"/>
    <s v="CA-2017-166415"/>
    <x v="600"/>
    <d v="2017-02-23T00:00:00"/>
    <x v="1"/>
    <s v="ME-17725"/>
    <s v="Max Engle"/>
    <x v="0"/>
    <s v="United States"/>
    <s v="Seattle"/>
    <s v="Washington"/>
    <n v="98103"/>
    <x v="1"/>
    <s v="OFF-FA-10004968"/>
    <x v="1"/>
    <x v="13"/>
    <s v="Rubber Band Ball"/>
    <n v="11.22"/>
    <n v="3"/>
    <n v="0"/>
    <n v="0.2244000000000006"/>
    <n v="2.0000000000000052E-2"/>
  </r>
  <r>
    <n v="2911"/>
    <s v="CA-2015-118444"/>
    <x v="599"/>
    <d v="2015-11-09T00:00:00"/>
    <x v="1"/>
    <s v="VD-21670"/>
    <s v="Valerie Dominguez"/>
    <x v="0"/>
    <s v="United States"/>
    <s v="Coral Springs"/>
    <s v="Florida"/>
    <n v="33065"/>
    <x v="0"/>
    <s v="OFF-AP-10000576"/>
    <x v="1"/>
    <x v="9"/>
    <s v="Belkin 325VA UPS Surge Protector, 6'"/>
    <n v="387.13600000000002"/>
    <n v="4"/>
    <n v="0.2"/>
    <n v="24.196000000000012"/>
    <n v="6.2500000000000028E-2"/>
  </r>
  <r>
    <n v="2912"/>
    <s v="CA-2014-113929"/>
    <x v="737"/>
    <d v="2014-06-21T00:00:00"/>
    <x v="1"/>
    <s v="CK-12205"/>
    <s v="Chloris Kastensmidt"/>
    <x v="0"/>
    <s v="United States"/>
    <s v="Hempstead"/>
    <s v="New York"/>
    <n v="11550"/>
    <x v="3"/>
    <s v="OFF-EN-10003286"/>
    <x v="1"/>
    <x v="12"/>
    <s v="Staple envelope"/>
    <n v="41.4"/>
    <n v="5"/>
    <n v="0"/>
    <n v="19.457999999999998"/>
    <n v="0.47"/>
  </r>
  <r>
    <n v="2913"/>
    <s v="CA-2014-113929"/>
    <x v="737"/>
    <d v="2014-06-21T00:00:00"/>
    <x v="1"/>
    <s v="CK-12205"/>
    <s v="Chloris Kastensmidt"/>
    <x v="0"/>
    <s v="United States"/>
    <s v="Hempstead"/>
    <s v="New York"/>
    <n v="11550"/>
    <x v="3"/>
    <s v="OFF-AR-10003772"/>
    <x v="1"/>
    <x v="6"/>
    <s v="Boston 16750 Black Compact Battery Pencil Sharpener"/>
    <n v="35"/>
    <n v="4"/>
    <n v="0"/>
    <n v="10.499999999999996"/>
    <n v="0.29999999999999988"/>
  </r>
  <r>
    <n v="2914"/>
    <s v="CA-2014-113929"/>
    <x v="737"/>
    <d v="2014-06-21T00:00:00"/>
    <x v="1"/>
    <s v="CK-12205"/>
    <s v="Chloris Kastensmidt"/>
    <x v="0"/>
    <s v="United States"/>
    <s v="Hempstead"/>
    <s v="New York"/>
    <n v="11550"/>
    <x v="3"/>
    <s v="OFF-BI-10002852"/>
    <x v="1"/>
    <x v="8"/>
    <s v="Ibico Standard Transparent Covers"/>
    <n v="39.552000000000007"/>
    <n v="3"/>
    <n v="0.2"/>
    <n v="14.337599999999998"/>
    <n v="0.36249999999999988"/>
  </r>
  <r>
    <n v="2915"/>
    <s v="CA-2015-134747"/>
    <x v="88"/>
    <d v="2015-10-17T00:00:00"/>
    <x v="0"/>
    <s v="DL-12925"/>
    <s v="Daniel Lacy"/>
    <x v="0"/>
    <s v="United States"/>
    <s v="Noblesville"/>
    <s v="Indiana"/>
    <n v="46060"/>
    <x v="2"/>
    <s v="TEC-PH-10002890"/>
    <x v="2"/>
    <x v="7"/>
    <s v="AT&amp;T 17929 Lendline Telephone"/>
    <n v="135.72"/>
    <n v="3"/>
    <n v="0"/>
    <n v="35.287199999999999"/>
    <n v="0.26"/>
  </r>
  <r>
    <n v="2916"/>
    <s v="CA-2015-134747"/>
    <x v="88"/>
    <d v="2015-10-17T00:00:00"/>
    <x v="0"/>
    <s v="DL-12925"/>
    <s v="Daniel Lacy"/>
    <x v="0"/>
    <s v="United States"/>
    <s v="Noblesville"/>
    <s v="Indiana"/>
    <n v="46060"/>
    <x v="2"/>
    <s v="OFF-BI-10001308"/>
    <x v="1"/>
    <x v="8"/>
    <s v="GBC Standard Plastic Binding Systems' Combs"/>
    <n v="12.56"/>
    <n v="2"/>
    <n v="0"/>
    <n v="5.6519999999999992"/>
    <n v="0.4499999999999999"/>
  </r>
  <r>
    <n v="2917"/>
    <s v="CA-2015-134747"/>
    <x v="88"/>
    <d v="2015-10-17T00:00:00"/>
    <x v="0"/>
    <s v="DL-12925"/>
    <s v="Daniel Lacy"/>
    <x v="0"/>
    <s v="United States"/>
    <s v="Noblesville"/>
    <s v="Indiana"/>
    <n v="46060"/>
    <x v="2"/>
    <s v="TEC-PH-10001750"/>
    <x v="2"/>
    <x v="7"/>
    <s v="Samsung Rugby III"/>
    <n v="263.95999999999998"/>
    <n v="4"/>
    <n v="0"/>
    <n v="71.269200000000012"/>
    <n v="0.27000000000000007"/>
  </r>
  <r>
    <n v="2918"/>
    <s v="CA-2017-155047"/>
    <x v="151"/>
    <d v="2017-08-30T00:00:00"/>
    <x v="2"/>
    <s v="SE-20110"/>
    <s v="Sanjit Engle"/>
    <x v="0"/>
    <s v="United States"/>
    <s v="Dallas"/>
    <s v="Texas"/>
    <n v="75220"/>
    <x v="2"/>
    <s v="OFF-AR-10003338"/>
    <x v="1"/>
    <x v="6"/>
    <s v="Eberhard Faber 3 1/2&quot; Golf Pencils"/>
    <n v="5.9520000000000008"/>
    <n v="1"/>
    <n v="0.2"/>
    <n v="0.37200000000000011"/>
    <n v="6.2500000000000014E-2"/>
  </r>
  <r>
    <n v="2919"/>
    <s v="CA-2016-160129"/>
    <x v="813"/>
    <d v="2016-11-23T00:00:00"/>
    <x v="3"/>
    <s v="LS-17200"/>
    <s v="Luke Schmidt"/>
    <x v="1"/>
    <s v="United States"/>
    <s v="Philadelphia"/>
    <s v="Pennsylvania"/>
    <n v="19140"/>
    <x v="3"/>
    <s v="OFF-FA-10002763"/>
    <x v="1"/>
    <x v="13"/>
    <s v="Advantus Map Pennant Flags and Round Head Tacks"/>
    <n v="15.8"/>
    <n v="5"/>
    <n v="0.2"/>
    <n v="2.3699999999999983"/>
    <n v="0.14999999999999988"/>
  </r>
  <r>
    <n v="2920"/>
    <s v="CA-2016-160129"/>
    <x v="813"/>
    <d v="2016-11-23T00:00:00"/>
    <x v="3"/>
    <s v="LS-17200"/>
    <s v="Luke Schmidt"/>
    <x v="1"/>
    <s v="United States"/>
    <s v="Philadelphia"/>
    <s v="Pennsylvania"/>
    <n v="19140"/>
    <x v="3"/>
    <s v="FUR-FU-10002088"/>
    <x v="0"/>
    <x v="5"/>
    <s v="Nu-Dell Float Frame 11 x 14 1/2"/>
    <n v="14.368000000000002"/>
    <n v="2"/>
    <n v="0.2"/>
    <n v="3.9512"/>
    <n v="0.27499999999999997"/>
  </r>
  <r>
    <n v="2921"/>
    <s v="CA-2016-160129"/>
    <x v="813"/>
    <d v="2016-11-23T00:00:00"/>
    <x v="3"/>
    <s v="LS-17200"/>
    <s v="Luke Schmidt"/>
    <x v="1"/>
    <s v="United States"/>
    <s v="Philadelphia"/>
    <s v="Pennsylvania"/>
    <n v="19140"/>
    <x v="3"/>
    <s v="FUR-FU-10003976"/>
    <x v="0"/>
    <x v="5"/>
    <s v="DAX Executive Solid Wood Document Frame, Desktop or Hang, Mahogany, 5 x 7"/>
    <n v="70.448000000000008"/>
    <n v="7"/>
    <n v="0.2"/>
    <n v="12.328399999999988"/>
    <n v="0.17499999999999979"/>
  </r>
  <r>
    <n v="2922"/>
    <s v="CA-2017-164329"/>
    <x v="289"/>
    <d v="2017-01-30T00:00:00"/>
    <x v="3"/>
    <s v="MM-17920"/>
    <s v="Michael Moore"/>
    <x v="0"/>
    <s v="United States"/>
    <s v="San Francisco"/>
    <s v="California"/>
    <n v="94109"/>
    <x v="1"/>
    <s v="OFF-ST-10001511"/>
    <x v="1"/>
    <x v="4"/>
    <s v="Space Solutions Commercial Steel Shelving"/>
    <n v="129.30000000000001"/>
    <n v="2"/>
    <n v="0"/>
    <n v="6.4649999999999892"/>
    <n v="4.9999999999999913E-2"/>
  </r>
  <r>
    <n v="2923"/>
    <s v="US-2015-141453"/>
    <x v="672"/>
    <d v="2015-12-03T00:00:00"/>
    <x v="0"/>
    <s v="DB-13270"/>
    <s v="Deborah Brumfield"/>
    <x v="2"/>
    <s v="United States"/>
    <s v="Austin"/>
    <s v="Texas"/>
    <n v="78745"/>
    <x v="2"/>
    <s v="OFF-BI-10000301"/>
    <x v="1"/>
    <x v="8"/>
    <s v="GBC Instant Report Kit"/>
    <n v="3.8819999999999988"/>
    <n v="3"/>
    <n v="0.8"/>
    <n v="-5.8230000000000004"/>
    <n v="-1.5000000000000007"/>
  </r>
  <r>
    <n v="2924"/>
    <s v="CA-2014-156993"/>
    <x v="307"/>
    <d v="2014-07-04T00:00:00"/>
    <x v="1"/>
    <s v="RW-19630"/>
    <s v="Rob Williams"/>
    <x v="1"/>
    <s v="United States"/>
    <s v="Detroit"/>
    <s v="Michigan"/>
    <n v="48234"/>
    <x v="2"/>
    <s v="OFF-FA-10003495"/>
    <x v="1"/>
    <x v="13"/>
    <s v="Staples"/>
    <n v="6.08"/>
    <n v="1"/>
    <n v="0"/>
    <n v="3.04"/>
    <n v="0.5"/>
  </r>
  <r>
    <n v="2925"/>
    <s v="CA-2014-157721"/>
    <x v="814"/>
    <d v="2014-09-05T00:00:00"/>
    <x v="2"/>
    <s v="JM-16195"/>
    <s v="Justin MacKendrick"/>
    <x v="0"/>
    <s v="United States"/>
    <s v="Watertown"/>
    <s v="New York"/>
    <n v="13601"/>
    <x v="3"/>
    <s v="OFF-AP-10001303"/>
    <x v="1"/>
    <x v="9"/>
    <s v="Holmes Cool Mist Humidifier for the Whole House with 8-Gallon Output per Day, Extended Life Filter"/>
    <n v="19.899999999999999"/>
    <n v="1"/>
    <n v="0"/>
    <n v="8.9549999999999983"/>
    <n v="0.44999999999999996"/>
  </r>
  <r>
    <n v="2926"/>
    <s v="CA-2014-157721"/>
    <x v="814"/>
    <d v="2014-09-05T00:00:00"/>
    <x v="2"/>
    <s v="JM-16195"/>
    <s v="Justin MacKendrick"/>
    <x v="0"/>
    <s v="United States"/>
    <s v="Watertown"/>
    <s v="New York"/>
    <n v="13601"/>
    <x v="3"/>
    <s v="FUR-FU-10002116"/>
    <x v="0"/>
    <x v="5"/>
    <s v="Tenex Carpeted, Granite-Look or Clear Contemporary Contour Shape Chair Mats"/>
    <n v="70.709999999999994"/>
    <n v="1"/>
    <n v="0"/>
    <n v="4.9496999999999929"/>
    <n v="6.999999999999991E-2"/>
  </r>
  <r>
    <n v="2927"/>
    <s v="CA-2017-128629"/>
    <x v="815"/>
    <d v="2017-07-14T00:00:00"/>
    <x v="0"/>
    <s v="BP-11155"/>
    <s v="Becky Pak"/>
    <x v="0"/>
    <s v="United States"/>
    <s v="Columbus"/>
    <s v="Georgia"/>
    <n v="31907"/>
    <x v="0"/>
    <s v="FUR-FU-10000771"/>
    <x v="0"/>
    <x v="5"/>
    <s v="Eldon 200 Class Desk Accessories, Smoke"/>
    <n v="18.84"/>
    <n v="3"/>
    <n v="0"/>
    <n v="7.9128000000000007"/>
    <n v="0.42000000000000004"/>
  </r>
  <r>
    <n v="2928"/>
    <s v="CA-2017-158106"/>
    <x v="400"/>
    <d v="2017-06-10T00:00:00"/>
    <x v="1"/>
    <s v="CT-11995"/>
    <s v="Carol Triggs"/>
    <x v="0"/>
    <s v="United States"/>
    <s v="Apple Valley"/>
    <s v="Minnesota"/>
    <n v="55124"/>
    <x v="2"/>
    <s v="OFF-AR-10002255"/>
    <x v="1"/>
    <x v="6"/>
    <s v="Newell 346"/>
    <n v="8.64"/>
    <n v="3"/>
    <n v="0"/>
    <n v="2.5055999999999998"/>
    <n v="0.28999999999999998"/>
  </r>
  <r>
    <n v="2929"/>
    <s v="US-2017-120390"/>
    <x v="15"/>
    <d v="2017-10-26T00:00:00"/>
    <x v="1"/>
    <s v="TH-21550"/>
    <s v="Tracy Hopkins"/>
    <x v="2"/>
    <s v="United States"/>
    <s v="Burlington"/>
    <s v="North Carolina"/>
    <n v="27217"/>
    <x v="0"/>
    <s v="OFF-BI-10004995"/>
    <x v="1"/>
    <x v="8"/>
    <s v="GBC DocuBind P400 Electric Binding System"/>
    <n v="1633.1880000000003"/>
    <n v="4"/>
    <n v="0.7"/>
    <n v="-1306.5504000000001"/>
    <n v="-0.79999999999999993"/>
  </r>
  <r>
    <n v="2930"/>
    <s v="CA-2017-143434"/>
    <x v="551"/>
    <d v="2017-11-24T00:00:00"/>
    <x v="1"/>
    <s v="ME-17320"/>
    <s v="Maria Etezadi"/>
    <x v="2"/>
    <s v="United States"/>
    <s v="Saginaw"/>
    <s v="Michigan"/>
    <n v="48601"/>
    <x v="2"/>
    <s v="FUR-FU-10002597"/>
    <x v="0"/>
    <x v="5"/>
    <s v="C-Line Magnetic Cubicle Keepers, Clear Polypropylene"/>
    <n v="19.760000000000002"/>
    <n v="4"/>
    <n v="0"/>
    <n v="8.2992000000000008"/>
    <n v="0.42"/>
  </r>
  <r>
    <n v="2931"/>
    <s v="CA-2015-168564"/>
    <x v="816"/>
    <d v="2015-08-08T00:00:00"/>
    <x v="3"/>
    <s v="TT-21220"/>
    <s v="Thomas Thornton"/>
    <x v="0"/>
    <s v="United States"/>
    <s v="San Francisco"/>
    <s v="California"/>
    <n v="94109"/>
    <x v="1"/>
    <s v="OFF-BI-10004970"/>
    <x v="1"/>
    <x v="8"/>
    <s v="ACCOHIDE 3-Ring Binder, Blue, 1&quot;"/>
    <n v="6.6080000000000005"/>
    <n v="2"/>
    <n v="0.2"/>
    <n v="2.2302"/>
    <n v="0.33749999999999997"/>
  </r>
  <r>
    <n v="2932"/>
    <s v="CA-2015-168564"/>
    <x v="816"/>
    <d v="2015-08-08T00:00:00"/>
    <x v="3"/>
    <s v="TT-21220"/>
    <s v="Thomas Thornton"/>
    <x v="0"/>
    <s v="United States"/>
    <s v="San Francisco"/>
    <s v="California"/>
    <n v="94109"/>
    <x v="1"/>
    <s v="OFF-BI-10002557"/>
    <x v="1"/>
    <x v="8"/>
    <s v="Presstex Flexible Ring Binders"/>
    <n v="7.28"/>
    <n v="2"/>
    <n v="0.2"/>
    <n v="2.7299999999999995"/>
    <n v="0.37499999999999994"/>
  </r>
  <r>
    <n v="2933"/>
    <s v="CA-2015-168564"/>
    <x v="816"/>
    <d v="2015-08-08T00:00:00"/>
    <x v="3"/>
    <s v="TT-21220"/>
    <s v="Thomas Thornton"/>
    <x v="0"/>
    <s v="United States"/>
    <s v="San Francisco"/>
    <s v="California"/>
    <n v="94109"/>
    <x v="1"/>
    <s v="FUR-CH-10000785"/>
    <x v="0"/>
    <x v="1"/>
    <s v="Global Ergonomic Managers Chair"/>
    <n v="144.78399999999999"/>
    <n v="1"/>
    <n v="0.2"/>
    <n v="10.858800000000002"/>
    <n v="7.5000000000000025E-2"/>
  </r>
  <r>
    <n v="2934"/>
    <s v="US-2016-169040"/>
    <x v="409"/>
    <d v="2016-12-12T00:00:00"/>
    <x v="1"/>
    <s v="GT-14710"/>
    <s v="Greg Tran"/>
    <x v="0"/>
    <s v="United States"/>
    <s v="Seattle"/>
    <s v="Washington"/>
    <n v="98105"/>
    <x v="1"/>
    <s v="TEC-PH-10002310"/>
    <x v="2"/>
    <x v="7"/>
    <s v="Plantronics Calisto P620-M USB Wireless Speakerphone System"/>
    <n v="156.79200000000003"/>
    <n v="1"/>
    <n v="0.2"/>
    <n v="13.719300000000004"/>
    <n v="8.7500000000000008E-2"/>
  </r>
  <r>
    <n v="2935"/>
    <s v="US-2016-169040"/>
    <x v="409"/>
    <d v="2016-12-12T00:00:00"/>
    <x v="1"/>
    <s v="GT-14710"/>
    <s v="Greg Tran"/>
    <x v="0"/>
    <s v="United States"/>
    <s v="Seattle"/>
    <s v="Washington"/>
    <n v="98105"/>
    <x v="1"/>
    <s v="TEC-PH-10002834"/>
    <x v="2"/>
    <x v="7"/>
    <s v="Google Nexus 5"/>
    <n v="431.97600000000006"/>
    <n v="3"/>
    <n v="0.2"/>
    <n v="26.998499999999993"/>
    <n v="6.2499999999999972E-2"/>
  </r>
  <r>
    <n v="2936"/>
    <s v="US-2016-169040"/>
    <x v="409"/>
    <d v="2016-12-12T00:00:00"/>
    <x v="1"/>
    <s v="GT-14710"/>
    <s v="Greg Tran"/>
    <x v="0"/>
    <s v="United States"/>
    <s v="Seattle"/>
    <s v="Washington"/>
    <n v="98105"/>
    <x v="1"/>
    <s v="OFF-EN-10000927"/>
    <x v="1"/>
    <x v="12"/>
    <s v="Jet-Pak Recycled Peel 'N' Seal Padded Mailers"/>
    <n v="35.89"/>
    <n v="1"/>
    <n v="0"/>
    <n v="16.150499999999997"/>
    <n v="0.4499999999999999"/>
  </r>
  <r>
    <n v="2937"/>
    <s v="US-2016-169040"/>
    <x v="409"/>
    <d v="2016-12-12T00:00:00"/>
    <x v="1"/>
    <s v="GT-14710"/>
    <s v="Greg Tran"/>
    <x v="0"/>
    <s v="United States"/>
    <s v="Seattle"/>
    <s v="Washington"/>
    <n v="98105"/>
    <x v="1"/>
    <s v="OFF-BI-10001636"/>
    <x v="1"/>
    <x v="8"/>
    <s v="Ibico Plastic and Wire Spiral Binding Combs"/>
    <n v="47.207999999999998"/>
    <n v="7"/>
    <n v="0.2"/>
    <n v="15.342599999999997"/>
    <n v="0.32499999999999996"/>
  </r>
  <r>
    <n v="2938"/>
    <s v="US-2016-169040"/>
    <x v="409"/>
    <d v="2016-12-12T00:00:00"/>
    <x v="1"/>
    <s v="GT-14710"/>
    <s v="Greg Tran"/>
    <x v="0"/>
    <s v="United States"/>
    <s v="Seattle"/>
    <s v="Washington"/>
    <n v="98105"/>
    <x v="1"/>
    <s v="OFF-PA-10001736"/>
    <x v="1"/>
    <x v="10"/>
    <s v="Xerox 1880"/>
    <n v="248.07999999999998"/>
    <n v="7"/>
    <n v="0"/>
    <n v="116.59759999999997"/>
    <n v="0.46999999999999992"/>
  </r>
  <r>
    <n v="2939"/>
    <s v="US-2016-169040"/>
    <x v="409"/>
    <d v="2016-12-12T00:00:00"/>
    <x v="1"/>
    <s v="GT-14710"/>
    <s v="Greg Tran"/>
    <x v="0"/>
    <s v="United States"/>
    <s v="Seattle"/>
    <s v="Washington"/>
    <n v="98105"/>
    <x v="1"/>
    <s v="OFF-PA-10000482"/>
    <x v="1"/>
    <x v="10"/>
    <s v="Snap-A-Way Black Print Carbonless Ruled Speed Letter, Triplicate"/>
    <n v="189.7"/>
    <n v="5"/>
    <n v="0"/>
    <n v="89.158999999999992"/>
    <n v="0.47"/>
  </r>
  <r>
    <n v="2940"/>
    <s v="US-2016-169040"/>
    <x v="409"/>
    <d v="2016-12-12T00:00:00"/>
    <x v="1"/>
    <s v="GT-14710"/>
    <s v="Greg Tran"/>
    <x v="0"/>
    <s v="United States"/>
    <s v="Seattle"/>
    <s v="Washington"/>
    <n v="98105"/>
    <x v="1"/>
    <s v="OFF-BI-10001658"/>
    <x v="1"/>
    <x v="8"/>
    <s v="GBC Standard Therm-A-Bind Covers"/>
    <n v="59.808000000000007"/>
    <n v="3"/>
    <n v="0.2"/>
    <n v="19.4376"/>
    <n v="0.32499999999999996"/>
  </r>
  <r>
    <n v="2941"/>
    <s v="CA-2017-155880"/>
    <x v="613"/>
    <d v="2017-03-31T00:00:00"/>
    <x v="1"/>
    <s v="JD-16150"/>
    <s v="Justin Deggeller"/>
    <x v="1"/>
    <s v="United States"/>
    <s v="Milwaukee"/>
    <s v="Wisconsin"/>
    <n v="53209"/>
    <x v="2"/>
    <s v="FUR-CH-10000422"/>
    <x v="0"/>
    <x v="1"/>
    <s v="Global Highback Leather Tilter in Burgundy"/>
    <n v="90.99"/>
    <n v="1"/>
    <n v="0"/>
    <n v="14.558400000000006"/>
    <n v="0.16000000000000009"/>
  </r>
  <r>
    <n v="2942"/>
    <s v="CA-2017-155880"/>
    <x v="613"/>
    <d v="2017-03-31T00:00:00"/>
    <x v="1"/>
    <s v="JD-16150"/>
    <s v="Justin Deggeller"/>
    <x v="1"/>
    <s v="United States"/>
    <s v="Milwaukee"/>
    <s v="Wisconsin"/>
    <n v="53209"/>
    <x v="2"/>
    <s v="FUR-CH-10004675"/>
    <x v="0"/>
    <x v="1"/>
    <s v="Lifetime Advantage Folding Chairs, 4/Carton"/>
    <n v="1526.5600000000002"/>
    <n v="7"/>
    <n v="0"/>
    <n v="427.43679999999995"/>
    <n v="0.27999999999999992"/>
  </r>
  <r>
    <n v="2943"/>
    <s v="CA-2017-155880"/>
    <x v="613"/>
    <d v="2017-03-31T00:00:00"/>
    <x v="1"/>
    <s v="JD-16150"/>
    <s v="Justin Deggeller"/>
    <x v="1"/>
    <s v="United States"/>
    <s v="Milwaukee"/>
    <s v="Wisconsin"/>
    <n v="53209"/>
    <x v="2"/>
    <s v="FUR-CH-10002880"/>
    <x v="0"/>
    <x v="1"/>
    <s v="Global High-Back Leather Tilter, Burgundy"/>
    <n v="368.96999999999997"/>
    <n v="3"/>
    <n v="0"/>
    <n v="40.586699999999979"/>
    <n v="0.10999999999999996"/>
  </r>
  <r>
    <n v="2944"/>
    <s v="CA-2017-126242"/>
    <x v="123"/>
    <d v="2017-11-24T00:00:00"/>
    <x v="1"/>
    <s v="MC-18100"/>
    <s v="Mick Crebagga"/>
    <x v="0"/>
    <s v="United States"/>
    <s v="Los Angeles"/>
    <s v="California"/>
    <n v="90049"/>
    <x v="1"/>
    <s v="OFF-ST-10000675"/>
    <x v="1"/>
    <x v="4"/>
    <s v="File Shuttle II and Handi-File, Black"/>
    <n v="305.01"/>
    <n v="9"/>
    <n v="0"/>
    <n v="76.252499999999998"/>
    <n v="0.25"/>
  </r>
  <r>
    <n v="2945"/>
    <s v="CA-2017-126242"/>
    <x v="123"/>
    <d v="2017-11-24T00:00:00"/>
    <x v="1"/>
    <s v="MC-18100"/>
    <s v="Mick Crebagga"/>
    <x v="0"/>
    <s v="United States"/>
    <s v="Los Angeles"/>
    <s v="California"/>
    <n v="90049"/>
    <x v="1"/>
    <s v="FUR-FU-10002685"/>
    <x v="0"/>
    <x v="5"/>
    <s v="Executive Impressions 13-1/2&quot; Indoor/Outdoor Wall Clock"/>
    <n v="18.7"/>
    <n v="1"/>
    <n v="0"/>
    <n v="7.1059999999999999"/>
    <n v="0.38"/>
  </r>
  <r>
    <n v="2946"/>
    <s v="CA-2016-166443"/>
    <x v="254"/>
    <d v="2016-11-05T00:00:00"/>
    <x v="2"/>
    <s v="LH-17020"/>
    <s v="Lisa Hazard"/>
    <x v="0"/>
    <s v="United States"/>
    <s v="San Francisco"/>
    <s v="California"/>
    <n v="94122"/>
    <x v="1"/>
    <s v="FUR-FU-10004020"/>
    <x v="0"/>
    <x v="5"/>
    <s v="Advantus Panel Wall Acrylic Frame"/>
    <n v="38.29"/>
    <n v="7"/>
    <n v="0"/>
    <n v="16.464700000000001"/>
    <n v="0.43000000000000005"/>
  </r>
  <r>
    <n v="2947"/>
    <s v="CA-2017-169859"/>
    <x v="817"/>
    <d v="2017-12-18T00:00:00"/>
    <x v="1"/>
    <s v="MP-18175"/>
    <s v="Mike Pelletier"/>
    <x v="2"/>
    <s v="United States"/>
    <s v="San Diego"/>
    <s v="California"/>
    <n v="92024"/>
    <x v="1"/>
    <s v="FUR-FU-10004963"/>
    <x v="0"/>
    <x v="5"/>
    <s v="Eldon 400 Class Desk Accessories, Black Carbon"/>
    <n v="26.25"/>
    <n v="3"/>
    <n v="0"/>
    <n v="11.025000000000002"/>
    <n v="0.4200000000000001"/>
  </r>
  <r>
    <n v="2948"/>
    <s v="CA-2017-169859"/>
    <x v="817"/>
    <d v="2017-12-18T00:00:00"/>
    <x v="1"/>
    <s v="MP-18175"/>
    <s v="Mike Pelletier"/>
    <x v="2"/>
    <s v="United States"/>
    <s v="San Diego"/>
    <s v="California"/>
    <n v="92024"/>
    <x v="1"/>
    <s v="OFF-BI-10000174"/>
    <x v="1"/>
    <x v="8"/>
    <s v="Wilson Jones Clip &amp; Carry Folder Binder Tool for Ring Binders, Clear"/>
    <n v="64.959999999999994"/>
    <n v="14"/>
    <n v="0.2"/>
    <n v="22.736000000000001"/>
    <n v="0.35000000000000003"/>
  </r>
  <r>
    <n v="2949"/>
    <s v="CA-2017-169859"/>
    <x v="817"/>
    <d v="2017-12-18T00:00:00"/>
    <x v="1"/>
    <s v="MP-18175"/>
    <s v="Mike Pelletier"/>
    <x v="2"/>
    <s v="United States"/>
    <s v="San Diego"/>
    <s v="California"/>
    <n v="92024"/>
    <x v="1"/>
    <s v="OFF-EN-10000461"/>
    <x v="1"/>
    <x v="12"/>
    <s v="#10- 4 1/8&quot; x 9 1/2&quot; Recycled Envelopes"/>
    <n v="43.7"/>
    <n v="5"/>
    <n v="0"/>
    <n v="20.539000000000001"/>
    <n v="0.47000000000000003"/>
  </r>
  <r>
    <n v="2950"/>
    <s v="CA-2017-134915"/>
    <x v="105"/>
    <d v="2017-11-12T00:00:00"/>
    <x v="3"/>
    <s v="EM-14140"/>
    <s v="Eugene Moren"/>
    <x v="2"/>
    <s v="United States"/>
    <s v="Glendale"/>
    <s v="Arizona"/>
    <n v="85301"/>
    <x v="1"/>
    <s v="TEC-AC-10001266"/>
    <x v="2"/>
    <x v="11"/>
    <s v="Memorex Micro Travel Drive 8 GB"/>
    <n v="41.6"/>
    <n v="4"/>
    <n v="0.2"/>
    <n v="12.999999999999998"/>
    <n v="0.31249999999999994"/>
  </r>
  <r>
    <n v="2951"/>
    <s v="CA-2017-134915"/>
    <x v="105"/>
    <d v="2017-11-12T00:00:00"/>
    <x v="3"/>
    <s v="EM-14140"/>
    <s v="Eugene Moren"/>
    <x v="2"/>
    <s v="United States"/>
    <s v="Glendale"/>
    <s v="Arizona"/>
    <n v="85301"/>
    <x v="1"/>
    <s v="OFF-PA-10002160"/>
    <x v="1"/>
    <x v="10"/>
    <s v="Xerox 1978"/>
    <n v="23.120000000000005"/>
    <n v="5"/>
    <n v="0.2"/>
    <n v="8.3810000000000002"/>
    <n v="0.36249999999999993"/>
  </r>
  <r>
    <n v="2952"/>
    <s v="CA-2017-134915"/>
    <x v="105"/>
    <d v="2017-11-12T00:00:00"/>
    <x v="3"/>
    <s v="EM-14140"/>
    <s v="Eugene Moren"/>
    <x v="2"/>
    <s v="United States"/>
    <s v="Glendale"/>
    <s v="Arizona"/>
    <n v="85301"/>
    <x v="1"/>
    <s v="FUR-CH-10004875"/>
    <x v="0"/>
    <x v="1"/>
    <s v="Harbour Creations 67200 Series Stacking Chairs"/>
    <n v="113.88800000000002"/>
    <n v="2"/>
    <n v="0.2"/>
    <n v="9.9651999999999994"/>
    <n v="8.7499999999999981E-2"/>
  </r>
  <r>
    <n v="2953"/>
    <s v="CA-2017-134915"/>
    <x v="105"/>
    <d v="2017-11-12T00:00:00"/>
    <x v="3"/>
    <s v="EM-14140"/>
    <s v="Eugene Moren"/>
    <x v="2"/>
    <s v="United States"/>
    <s v="Glendale"/>
    <s v="Arizona"/>
    <n v="85301"/>
    <x v="1"/>
    <s v="FUR-FU-10000305"/>
    <x v="0"/>
    <x v="5"/>
    <s v="Tenex V2T-RE Standard Weight Series Chair Mat, 45&quot; x 53&quot;, Lip 25&quot; x 12&quot;"/>
    <n v="113.56800000000001"/>
    <n v="2"/>
    <n v="0.2"/>
    <n v="-5.6784000000000034"/>
    <n v="-5.0000000000000024E-2"/>
  </r>
  <r>
    <n v="2954"/>
    <s v="CA-2017-134915"/>
    <x v="105"/>
    <d v="2017-11-12T00:00:00"/>
    <x v="3"/>
    <s v="EM-14140"/>
    <s v="Eugene Moren"/>
    <x v="2"/>
    <s v="United States"/>
    <s v="Glendale"/>
    <s v="Arizona"/>
    <n v="85301"/>
    <x v="1"/>
    <s v="TEC-PH-10000347"/>
    <x v="2"/>
    <x v="7"/>
    <s v="Cush Cases Heavy Duty Rugged Cover Case for Samsung Galaxy S5 - Purple"/>
    <n v="7.9200000000000008"/>
    <n v="2"/>
    <n v="0.2"/>
    <n v="0.69299999999999984"/>
    <n v="8.7499999999999967E-2"/>
  </r>
  <r>
    <n v="2955"/>
    <s v="CA-2017-134915"/>
    <x v="105"/>
    <d v="2017-11-12T00:00:00"/>
    <x v="3"/>
    <s v="EM-14140"/>
    <s v="Eugene Moren"/>
    <x v="2"/>
    <s v="United States"/>
    <s v="Glendale"/>
    <s v="Arizona"/>
    <n v="85301"/>
    <x v="1"/>
    <s v="TEC-PH-10001459"/>
    <x v="2"/>
    <x v="7"/>
    <s v="Samsung Galaxy Mega 6.3"/>
    <n v="671.98400000000004"/>
    <n v="2"/>
    <n v="0.2"/>
    <n v="50.398800000000023"/>
    <n v="7.5000000000000025E-2"/>
  </r>
  <r>
    <n v="2956"/>
    <s v="CA-2016-153353"/>
    <x v="298"/>
    <d v="2016-08-24T00:00:00"/>
    <x v="1"/>
    <s v="GG-14650"/>
    <s v="Greg Guthrie"/>
    <x v="1"/>
    <s v="United States"/>
    <s v="New York City"/>
    <s v="New York"/>
    <n v="10035"/>
    <x v="3"/>
    <s v="TEC-PH-10000439"/>
    <x v="2"/>
    <x v="7"/>
    <s v="GE DSL Phone Line Filter"/>
    <n v="39.99"/>
    <n v="1"/>
    <n v="0"/>
    <n v="11.597099999999998"/>
    <n v="0.28999999999999992"/>
  </r>
  <r>
    <n v="2957"/>
    <s v="CA-2017-123638"/>
    <x v="818"/>
    <d v="2017-07-04T00:00:00"/>
    <x v="1"/>
    <s v="MA-17995"/>
    <s v="Michelle Arnett"/>
    <x v="2"/>
    <s v="United States"/>
    <s v="Watertown"/>
    <s v="New York"/>
    <n v="13601"/>
    <x v="3"/>
    <s v="FUR-CH-10002647"/>
    <x v="0"/>
    <x v="1"/>
    <s v="Situations Contoured Folding Chairs, 4/Set"/>
    <n v="191.64600000000002"/>
    <n v="3"/>
    <n v="0.1"/>
    <n v="31.94100000000001"/>
    <n v="0.16666666666666671"/>
  </r>
  <r>
    <n v="2958"/>
    <s v="CA-2017-168900"/>
    <x v="464"/>
    <d v="2017-05-09T00:00:00"/>
    <x v="1"/>
    <s v="SH-20395"/>
    <s v="Shahid Hopkins"/>
    <x v="0"/>
    <s v="United States"/>
    <s v="Springfield"/>
    <s v="Ohio"/>
    <n v="45503"/>
    <x v="3"/>
    <s v="OFF-BI-10003910"/>
    <x v="1"/>
    <x v="8"/>
    <s v="DXL Angle-View Binders with Locking Rings by Samsill"/>
    <n v="2.3130000000000002"/>
    <n v="1"/>
    <n v="0.7"/>
    <n v="-1.9274999999999993"/>
    <n v="-0.83333333333333293"/>
  </r>
  <r>
    <n v="2959"/>
    <s v="CA-2015-158456"/>
    <x v="100"/>
    <d v="2015-12-29T00:00:00"/>
    <x v="1"/>
    <s v="KT-16465"/>
    <s v="Kean Takahito"/>
    <x v="0"/>
    <s v="United States"/>
    <s v="Los Angeles"/>
    <s v="California"/>
    <n v="90032"/>
    <x v="1"/>
    <s v="OFF-BI-10001097"/>
    <x v="1"/>
    <x v="8"/>
    <s v="Avery Hole Reinforcements"/>
    <n v="19.936000000000003"/>
    <n v="4"/>
    <n v="0.2"/>
    <n v="7.2267999999999999"/>
    <n v="0.36249999999999993"/>
  </r>
  <r>
    <n v="2960"/>
    <s v="CA-2015-158456"/>
    <x v="100"/>
    <d v="2015-12-29T00:00:00"/>
    <x v="1"/>
    <s v="KT-16465"/>
    <s v="Kean Takahito"/>
    <x v="0"/>
    <s v="United States"/>
    <s v="Los Angeles"/>
    <s v="California"/>
    <n v="90032"/>
    <x v="1"/>
    <s v="OFF-FA-10004854"/>
    <x v="1"/>
    <x v="13"/>
    <s v="Vinyl Coated Wire Paper Clips in Organizer Box, 800/Box"/>
    <n v="45.92"/>
    <n v="4"/>
    <n v="0"/>
    <n v="21.5824"/>
    <n v="0.47"/>
  </r>
  <r>
    <n v="2961"/>
    <s v="CA-2017-143665"/>
    <x v="466"/>
    <d v="2017-05-01T00:00:00"/>
    <x v="1"/>
    <s v="PO-19180"/>
    <s v="Philisse Overcash"/>
    <x v="2"/>
    <s v="United States"/>
    <s v="Seattle"/>
    <s v="Washington"/>
    <n v="98115"/>
    <x v="1"/>
    <s v="OFF-PA-10003673"/>
    <x v="1"/>
    <x v="10"/>
    <s v="Strathmore Photo Mount Cards"/>
    <n v="20.34"/>
    <n v="3"/>
    <n v="0"/>
    <n v="9.3563999999999989"/>
    <n v="0.45999999999999996"/>
  </r>
  <r>
    <n v="2962"/>
    <s v="CA-2017-143665"/>
    <x v="466"/>
    <d v="2017-05-01T00:00:00"/>
    <x v="1"/>
    <s v="PO-19180"/>
    <s v="Philisse Overcash"/>
    <x v="2"/>
    <s v="United States"/>
    <s v="Seattle"/>
    <s v="Washington"/>
    <n v="98115"/>
    <x v="1"/>
    <s v="OFF-LA-10002034"/>
    <x v="1"/>
    <x v="2"/>
    <s v="Avery 478"/>
    <n v="39.28"/>
    <n v="8"/>
    <n v="0"/>
    <n v="19.247199999999999"/>
    <n v="0.49"/>
  </r>
  <r>
    <n v="2963"/>
    <s v="CA-2017-137428"/>
    <x v="819"/>
    <d v="2017-12-21T00:00:00"/>
    <x v="0"/>
    <s v="AY-10555"/>
    <s v="Andy Yotov"/>
    <x v="1"/>
    <s v="United States"/>
    <s v="Oceanside"/>
    <s v="California"/>
    <n v="92054"/>
    <x v="1"/>
    <s v="FUR-CH-10002774"/>
    <x v="0"/>
    <x v="1"/>
    <s v="Global Deluxe Stacking Chair, Gray"/>
    <n v="81.567999999999998"/>
    <n v="2"/>
    <n v="0.2"/>
    <n v="9.1763999999999974"/>
    <n v="0.11249999999999998"/>
  </r>
  <r>
    <n v="2964"/>
    <s v="CA-2017-137428"/>
    <x v="819"/>
    <d v="2017-12-21T00:00:00"/>
    <x v="0"/>
    <s v="AY-10555"/>
    <s v="Andy Yotov"/>
    <x v="1"/>
    <s v="United States"/>
    <s v="Oceanside"/>
    <s v="California"/>
    <n v="92054"/>
    <x v="1"/>
    <s v="FUR-CH-10003817"/>
    <x v="0"/>
    <x v="1"/>
    <s v="Global Value Steno Chair, Gray"/>
    <n v="97.184000000000012"/>
    <n v="2"/>
    <n v="0.2"/>
    <n v="6.0740000000000016"/>
    <n v="6.2500000000000014E-2"/>
  </r>
  <r>
    <n v="2965"/>
    <s v="CA-2017-137428"/>
    <x v="819"/>
    <d v="2017-12-21T00:00:00"/>
    <x v="0"/>
    <s v="AY-10555"/>
    <s v="Andy Yotov"/>
    <x v="1"/>
    <s v="United States"/>
    <s v="Oceanside"/>
    <s v="California"/>
    <n v="92054"/>
    <x v="1"/>
    <s v="OFF-BI-10002949"/>
    <x v="1"/>
    <x v="8"/>
    <s v="Prestige Round Ring Binders"/>
    <n v="24.320000000000004"/>
    <n v="5"/>
    <n v="0.2"/>
    <n v="8.2079999999999984"/>
    <n v="0.33749999999999986"/>
  </r>
  <r>
    <n v="2966"/>
    <s v="CA-2017-137428"/>
    <x v="819"/>
    <d v="2017-12-21T00:00:00"/>
    <x v="0"/>
    <s v="AY-10555"/>
    <s v="Andy Yotov"/>
    <x v="1"/>
    <s v="United States"/>
    <s v="Oceanside"/>
    <s v="California"/>
    <n v="92054"/>
    <x v="1"/>
    <s v="FUR-FU-10002445"/>
    <x v="0"/>
    <x v="5"/>
    <s v="DAX Two-Tone Rosewood/Black Document Frame, Desktop, 5 x 7"/>
    <n v="18.96"/>
    <n v="2"/>
    <n v="0"/>
    <n v="7.5840000000000014"/>
    <n v="0.40000000000000008"/>
  </r>
  <r>
    <n v="2967"/>
    <s v="CA-2014-162866"/>
    <x v="422"/>
    <d v="2014-12-31T00:00:00"/>
    <x v="1"/>
    <s v="Co-12640"/>
    <s v="Corey-Lock"/>
    <x v="0"/>
    <s v="United States"/>
    <s v="Skokie"/>
    <s v="Illinois"/>
    <n v="60076"/>
    <x v="2"/>
    <s v="FUR-FU-10001473"/>
    <x v="0"/>
    <x v="5"/>
    <s v="DAX Wood Document Frame"/>
    <n v="32.952000000000005"/>
    <n v="6"/>
    <n v="0.6"/>
    <n v="-19.771199999999997"/>
    <n v="-0.59999999999999976"/>
  </r>
  <r>
    <n v="2968"/>
    <s v="CA-2014-162866"/>
    <x v="422"/>
    <d v="2014-12-31T00:00:00"/>
    <x v="1"/>
    <s v="Co-12640"/>
    <s v="Corey-Lock"/>
    <x v="0"/>
    <s v="United States"/>
    <s v="Skokie"/>
    <s v="Illinois"/>
    <n v="60076"/>
    <x v="2"/>
    <s v="OFF-ST-10002562"/>
    <x v="1"/>
    <x v="4"/>
    <s v="Staple magnet"/>
    <n v="30.016000000000005"/>
    <n v="4"/>
    <n v="0.2"/>
    <n v="3.0015999999999998"/>
    <n v="9.9999999999999978E-2"/>
  </r>
  <r>
    <n v="2969"/>
    <s v="CA-2017-167941"/>
    <x v="44"/>
    <d v="2017-11-09T00:00:00"/>
    <x v="0"/>
    <s v="JF-15565"/>
    <s v="Jill Fjeld"/>
    <x v="0"/>
    <s v="United States"/>
    <s v="Fayetteville"/>
    <s v="North Carolina"/>
    <n v="28314"/>
    <x v="0"/>
    <s v="OFF-AP-10002118"/>
    <x v="1"/>
    <x v="9"/>
    <s v="1.7 Cubic Foot Compact &quot;Cube&quot; Office Refrigerators"/>
    <n v="499.58400000000006"/>
    <n v="3"/>
    <n v="0.2"/>
    <n v="43.713600000000014"/>
    <n v="8.7500000000000022E-2"/>
  </r>
  <r>
    <n v="2970"/>
    <s v="CA-2017-167941"/>
    <x v="44"/>
    <d v="2017-11-09T00:00:00"/>
    <x v="0"/>
    <s v="JF-15565"/>
    <s v="Jill Fjeld"/>
    <x v="0"/>
    <s v="United States"/>
    <s v="Fayetteville"/>
    <s v="North Carolina"/>
    <n v="28314"/>
    <x v="0"/>
    <s v="OFF-PA-10001800"/>
    <x v="1"/>
    <x v="10"/>
    <s v="Xerox 220"/>
    <n v="31.104000000000006"/>
    <n v="6"/>
    <n v="0.2"/>
    <n v="10.8864"/>
    <n v="0.34999999999999992"/>
  </r>
  <r>
    <n v="2971"/>
    <s v="CA-2017-167941"/>
    <x v="44"/>
    <d v="2017-11-09T00:00:00"/>
    <x v="0"/>
    <s v="JF-15565"/>
    <s v="Jill Fjeld"/>
    <x v="0"/>
    <s v="United States"/>
    <s v="Fayetteville"/>
    <s v="North Carolina"/>
    <n v="28314"/>
    <x v="0"/>
    <s v="OFF-BI-10002827"/>
    <x v="1"/>
    <x v="8"/>
    <s v="Avery Durable Poly Binders"/>
    <n v="13.272000000000002"/>
    <n v="8"/>
    <n v="0.7"/>
    <n v="-10.617599999999999"/>
    <n v="-0.79999999999999982"/>
  </r>
  <r>
    <n v="2972"/>
    <s v="CA-2017-167941"/>
    <x v="44"/>
    <d v="2017-11-09T00:00:00"/>
    <x v="0"/>
    <s v="JF-15565"/>
    <s v="Jill Fjeld"/>
    <x v="0"/>
    <s v="United States"/>
    <s v="Fayetteville"/>
    <s v="North Carolina"/>
    <n v="28314"/>
    <x v="0"/>
    <s v="FUR-FU-10004671"/>
    <x v="0"/>
    <x v="5"/>
    <s v="Executive Impressions 12&quot; Wall Clock"/>
    <n v="28.272000000000006"/>
    <n v="2"/>
    <n v="0.2"/>
    <n v="6.3612000000000002"/>
    <n v="0.22499999999999995"/>
  </r>
  <r>
    <n v="2973"/>
    <s v="CA-2017-167941"/>
    <x v="44"/>
    <d v="2017-11-09T00:00:00"/>
    <x v="0"/>
    <s v="JF-15565"/>
    <s v="Jill Fjeld"/>
    <x v="0"/>
    <s v="United States"/>
    <s v="Fayetteville"/>
    <s v="North Carolina"/>
    <n v="28314"/>
    <x v="0"/>
    <s v="OFF-ST-10000736"/>
    <x v="1"/>
    <x v="4"/>
    <s v="Carina Double Wide Media Storage Towers in Natural &amp; Black"/>
    <n v="259.13600000000002"/>
    <n v="4"/>
    <n v="0.2"/>
    <n v="-51.827200000000019"/>
    <n v="-0.20000000000000007"/>
  </r>
  <r>
    <n v="2974"/>
    <s v="CA-2017-111808"/>
    <x v="819"/>
    <d v="2017-12-20T00:00:00"/>
    <x v="1"/>
    <s v="AR-10510"/>
    <s v="Andrew Roberts"/>
    <x v="0"/>
    <s v="United States"/>
    <s v="Tulsa"/>
    <s v="Oklahoma"/>
    <n v="74133"/>
    <x v="2"/>
    <s v="OFF-BI-10004656"/>
    <x v="1"/>
    <x v="8"/>
    <s v="Peel &amp; Stick Add-On Corner Pockets"/>
    <n v="10.8"/>
    <n v="5"/>
    <n v="0"/>
    <n v="5.1839999999999993"/>
    <n v="0.47999999999999993"/>
  </r>
  <r>
    <n v="2975"/>
    <s v="CA-2015-137512"/>
    <x v="820"/>
    <d v="2015-05-12T00:00:00"/>
    <x v="1"/>
    <s v="AG-10675"/>
    <s v="Anna Gayman"/>
    <x v="0"/>
    <s v="United States"/>
    <s v="Allen"/>
    <s v="Texas"/>
    <n v="75002"/>
    <x v="2"/>
    <s v="FUR-TA-10001095"/>
    <x v="0"/>
    <x v="3"/>
    <s v="Chromcraft Round Conference Tables"/>
    <n v="244.00599999999997"/>
    <n v="2"/>
    <n v="0.3"/>
    <n v="-31.372200000000007"/>
    <n v="-0.12857142857142861"/>
  </r>
  <r>
    <n v="2976"/>
    <s v="CA-2015-137512"/>
    <x v="820"/>
    <d v="2015-05-12T00:00:00"/>
    <x v="1"/>
    <s v="AG-10675"/>
    <s v="Anna Gayman"/>
    <x v="0"/>
    <s v="United States"/>
    <s v="Allen"/>
    <s v="Texas"/>
    <n v="75002"/>
    <x v="2"/>
    <s v="OFF-PA-10000213"/>
    <x v="1"/>
    <x v="10"/>
    <s v="Xerox 198"/>
    <n v="15.936000000000002"/>
    <n v="4"/>
    <n v="0.2"/>
    <n v="5.378400000000001"/>
    <n v="0.33750000000000002"/>
  </r>
  <r>
    <n v="2977"/>
    <s v="CA-2017-139773"/>
    <x v="769"/>
    <d v="2017-12-04T00:00:00"/>
    <x v="3"/>
    <s v="DV-13045"/>
    <s v="Darrin Van Huff"/>
    <x v="1"/>
    <s v="United States"/>
    <s v="Philadelphia"/>
    <s v="Pennsylvania"/>
    <n v="19143"/>
    <x v="3"/>
    <s v="FUR-CH-10001797"/>
    <x v="0"/>
    <x v="1"/>
    <s v="Safco Chair Connectors, 6/Carton"/>
    <n v="188.55199999999996"/>
    <n v="7"/>
    <n v="0.3"/>
    <n v="-2.693600000000032"/>
    <n v="-1.4285714285714459E-2"/>
  </r>
  <r>
    <n v="2978"/>
    <s v="CA-2017-134607"/>
    <x v="621"/>
    <d v="2017-10-08T00:00:00"/>
    <x v="0"/>
    <s v="HL-15040"/>
    <s v="Hunter Lopez"/>
    <x v="0"/>
    <s v="United States"/>
    <s v="Rochester"/>
    <s v="New York"/>
    <n v="14609"/>
    <x v="3"/>
    <s v="OFF-ST-10002214"/>
    <x v="1"/>
    <x v="4"/>
    <s v="X-Rack File for Hanging Folders"/>
    <n v="22.58"/>
    <n v="2"/>
    <n v="0"/>
    <n v="5.8707999999999991"/>
    <n v="0.26"/>
  </r>
  <r>
    <n v="2979"/>
    <s v="CA-2014-109232"/>
    <x v="286"/>
    <d v="2014-01-16T00:00:00"/>
    <x v="0"/>
    <s v="ND-18370"/>
    <s v="Natalie DeCherney"/>
    <x v="0"/>
    <s v="United States"/>
    <s v="Mount Pleasant"/>
    <s v="South Carolina"/>
    <n v="29464"/>
    <x v="0"/>
    <s v="FUR-CH-10000422"/>
    <x v="0"/>
    <x v="1"/>
    <s v="Global Highback Leather Tilter in Burgundy"/>
    <n v="545.93999999999994"/>
    <n v="6"/>
    <n v="0"/>
    <n v="87.350400000000036"/>
    <n v="0.16000000000000009"/>
  </r>
  <r>
    <n v="2980"/>
    <s v="CA-2015-139850"/>
    <x v="821"/>
    <d v="2015-06-17T00:00:00"/>
    <x v="1"/>
    <s v="GB-14575"/>
    <s v="Giulietta Baptist"/>
    <x v="0"/>
    <s v="United States"/>
    <s v="Philadelphia"/>
    <s v="Pennsylvania"/>
    <n v="19134"/>
    <x v="3"/>
    <s v="OFF-PA-10003848"/>
    <x v="1"/>
    <x v="10"/>
    <s v="Xerox 1997"/>
    <n v="20.736000000000004"/>
    <n v="4"/>
    <n v="0.2"/>
    <n v="7.2576000000000001"/>
    <n v="0.34999999999999992"/>
  </r>
  <r>
    <n v="2981"/>
    <s v="CA-2015-139850"/>
    <x v="821"/>
    <d v="2015-06-17T00:00:00"/>
    <x v="1"/>
    <s v="GB-14575"/>
    <s v="Giulietta Baptist"/>
    <x v="0"/>
    <s v="United States"/>
    <s v="Philadelphia"/>
    <s v="Pennsylvania"/>
    <n v="19134"/>
    <x v="3"/>
    <s v="FUR-FU-10003623"/>
    <x v="0"/>
    <x v="5"/>
    <s v="DataProducts Ampli Magnifier Task Lamp, Black,"/>
    <n v="43.295999999999999"/>
    <n v="2"/>
    <n v="0.2"/>
    <n v="4.3295999999999975"/>
    <n v="9.9999999999999936E-2"/>
  </r>
  <r>
    <n v="2982"/>
    <s v="CA-2014-131310"/>
    <x v="136"/>
    <d v="2014-07-18T00:00:00"/>
    <x v="1"/>
    <s v="CL-12565"/>
    <s v="Clay Ludtke"/>
    <x v="0"/>
    <s v="United States"/>
    <s v="Seattle"/>
    <s v="Washington"/>
    <n v="98115"/>
    <x v="1"/>
    <s v="FUR-CH-10001797"/>
    <x v="0"/>
    <x v="1"/>
    <s v="Safco Chair Connectors, 6/Carton"/>
    <n v="123.136"/>
    <n v="4"/>
    <n v="0.2"/>
    <n v="13.852799999999981"/>
    <n v="0.11249999999999985"/>
  </r>
  <r>
    <n v="2983"/>
    <s v="CA-2014-131310"/>
    <x v="136"/>
    <d v="2014-07-18T00:00:00"/>
    <x v="1"/>
    <s v="CL-12565"/>
    <s v="Clay Ludtke"/>
    <x v="0"/>
    <s v="United States"/>
    <s v="Seattle"/>
    <s v="Washington"/>
    <n v="98115"/>
    <x v="1"/>
    <s v="OFF-BI-10003094"/>
    <x v="1"/>
    <x v="8"/>
    <s v="Self-Adhesive Ring Binder Labels"/>
    <n v="11.264000000000001"/>
    <n v="4"/>
    <n v="0.2"/>
    <n v="3.8015999999999992"/>
    <n v="0.33749999999999991"/>
  </r>
  <r>
    <n v="2984"/>
    <s v="US-2014-112872"/>
    <x v="776"/>
    <d v="2014-12-11T00:00:00"/>
    <x v="0"/>
    <s v="RC-19960"/>
    <s v="Ryan Crowe"/>
    <x v="0"/>
    <s v="United States"/>
    <s v="Springfield"/>
    <s v="Oregon"/>
    <n v="97477"/>
    <x v="1"/>
    <s v="OFF-ST-10002205"/>
    <x v="1"/>
    <x v="4"/>
    <s v="File Shuttle I and Handi-File"/>
    <n v="53.424000000000007"/>
    <n v="3"/>
    <n v="0.2"/>
    <n v="4.6746000000000016"/>
    <n v="8.7500000000000022E-2"/>
  </r>
  <r>
    <n v="2985"/>
    <s v="US-2014-112872"/>
    <x v="776"/>
    <d v="2014-12-11T00:00:00"/>
    <x v="0"/>
    <s v="RC-19960"/>
    <s v="Ryan Crowe"/>
    <x v="0"/>
    <s v="United States"/>
    <s v="Springfield"/>
    <s v="Oregon"/>
    <n v="97477"/>
    <x v="1"/>
    <s v="FUR-TA-10003238"/>
    <x v="0"/>
    <x v="3"/>
    <s v="Chromcraft Bull-Nose Wood 48&quot; x 96&quot; Rectangular Conference Tables"/>
    <n v="275.49"/>
    <n v="1"/>
    <n v="0.5"/>
    <n v="-170.80380000000002"/>
    <n v="-0.62000000000000011"/>
  </r>
  <r>
    <n v="2986"/>
    <s v="CA-2016-139269"/>
    <x v="822"/>
    <d v="2016-05-30T00:00:00"/>
    <x v="1"/>
    <s v="JB-16045"/>
    <s v="Julia Barnett"/>
    <x v="2"/>
    <s v="United States"/>
    <s v="Columbus"/>
    <s v="Georgia"/>
    <n v="31907"/>
    <x v="0"/>
    <s v="FUR-FU-10000755"/>
    <x v="0"/>
    <x v="5"/>
    <s v="Eldon Expressions Mahogany Wood Desk Collection"/>
    <n v="24.96"/>
    <n v="4"/>
    <n v="0"/>
    <n v="6.240000000000002"/>
    <n v="0.25000000000000006"/>
  </r>
  <r>
    <n v="2987"/>
    <s v="CA-2016-139269"/>
    <x v="822"/>
    <d v="2016-05-30T00:00:00"/>
    <x v="1"/>
    <s v="JB-16045"/>
    <s v="Julia Barnett"/>
    <x v="2"/>
    <s v="United States"/>
    <s v="Columbus"/>
    <s v="Georgia"/>
    <n v="31907"/>
    <x v="0"/>
    <s v="OFF-PA-10002893"/>
    <x v="1"/>
    <x v="10"/>
    <s v="Wirebound Service Call Books, 5 1/2&quot; x 4&quot;"/>
    <n v="19.36"/>
    <n v="2"/>
    <n v="0"/>
    <n v="9.2927999999999997"/>
    <n v="0.48"/>
  </r>
  <r>
    <n v="2988"/>
    <s v="CA-2016-139269"/>
    <x v="822"/>
    <d v="2016-05-30T00:00:00"/>
    <x v="1"/>
    <s v="JB-16045"/>
    <s v="Julia Barnett"/>
    <x v="2"/>
    <s v="United States"/>
    <s v="Columbus"/>
    <s v="Georgia"/>
    <n v="31907"/>
    <x v="0"/>
    <s v="OFF-ST-10000689"/>
    <x v="1"/>
    <x v="4"/>
    <s v="Fellowes Strictly Business Drawer File, Letter/Legal Size"/>
    <n v="1267.6499999999999"/>
    <n v="9"/>
    <n v="0"/>
    <n v="152.11799999999999"/>
    <n v="0.12000000000000001"/>
  </r>
  <r>
    <n v="2989"/>
    <s v="CA-2016-139010"/>
    <x v="823"/>
    <d v="2016-02-26T00:00:00"/>
    <x v="0"/>
    <s v="MC-17635"/>
    <s v="Matthew Clasen"/>
    <x v="1"/>
    <s v="United States"/>
    <s v="Los Angeles"/>
    <s v="California"/>
    <n v="90032"/>
    <x v="1"/>
    <s v="TEC-AC-10004227"/>
    <x v="2"/>
    <x v="11"/>
    <s v="SanDisk Ultra 16 GB MicroSDHC Class 10 Memory Card"/>
    <n v="12.99"/>
    <n v="1"/>
    <n v="0"/>
    <n v="0.77939999999999898"/>
    <n v="5.9999999999999921E-2"/>
  </r>
  <r>
    <n v="2990"/>
    <s v="CA-2016-139010"/>
    <x v="823"/>
    <d v="2016-02-26T00:00:00"/>
    <x v="0"/>
    <s v="MC-17635"/>
    <s v="Matthew Clasen"/>
    <x v="1"/>
    <s v="United States"/>
    <s v="Los Angeles"/>
    <s v="California"/>
    <n v="90032"/>
    <x v="1"/>
    <s v="OFF-BI-10000174"/>
    <x v="1"/>
    <x v="8"/>
    <s v="Wilson Jones Clip &amp; Carry Folder Binder Tool for Ring Binders, Clear"/>
    <n v="18.559999999999999"/>
    <n v="4"/>
    <n v="0.2"/>
    <n v="6.4959999999999996"/>
    <n v="0.35"/>
  </r>
  <r>
    <n v="2991"/>
    <s v="CA-2016-139010"/>
    <x v="823"/>
    <d v="2016-02-26T00:00:00"/>
    <x v="0"/>
    <s v="MC-17635"/>
    <s v="Matthew Clasen"/>
    <x v="1"/>
    <s v="United States"/>
    <s v="Los Angeles"/>
    <s v="California"/>
    <n v="90032"/>
    <x v="1"/>
    <s v="OFF-ST-10001809"/>
    <x v="1"/>
    <x v="4"/>
    <s v="Fellowes Officeware Wire Shelving"/>
    <n v="449.15"/>
    <n v="5"/>
    <n v="0"/>
    <n v="8.9829999999999899"/>
    <n v="1.999999999999998E-2"/>
  </r>
  <r>
    <n v="2992"/>
    <s v="CA-2016-139010"/>
    <x v="823"/>
    <d v="2016-02-26T00:00:00"/>
    <x v="0"/>
    <s v="MC-17635"/>
    <s v="Matthew Clasen"/>
    <x v="1"/>
    <s v="United States"/>
    <s v="Los Angeles"/>
    <s v="California"/>
    <n v="90032"/>
    <x v="1"/>
    <s v="OFF-BI-10002309"/>
    <x v="1"/>
    <x v="8"/>
    <s v="Avery Heavy-Duty EZD  Binder With Locking Rings"/>
    <n v="31.248000000000005"/>
    <n v="7"/>
    <n v="0.2"/>
    <n v="10.936799999999998"/>
    <n v="0.34999999999999987"/>
  </r>
  <r>
    <n v="2993"/>
    <s v="CA-2016-134376"/>
    <x v="824"/>
    <d v="2016-10-06T00:00:00"/>
    <x v="1"/>
    <s v="TT-21265"/>
    <s v="Tim Taslimi"/>
    <x v="1"/>
    <s v="United States"/>
    <s v="New York City"/>
    <s v="New York"/>
    <n v="10024"/>
    <x v="3"/>
    <s v="OFF-AP-10004532"/>
    <x v="1"/>
    <x v="9"/>
    <s v="Kensington 6 Outlet Guardian Standard Surge Protector"/>
    <n v="61.44"/>
    <n v="3"/>
    <n v="0"/>
    <n v="16.588799999999999"/>
    <n v="0.27"/>
  </r>
  <r>
    <n v="2994"/>
    <s v="CA-2017-147291"/>
    <x v="825"/>
    <d v="2017-03-17T00:00:00"/>
    <x v="1"/>
    <s v="MJ-17740"/>
    <s v="Max Jones"/>
    <x v="0"/>
    <s v="United States"/>
    <s v="Detroit"/>
    <s v="Michigan"/>
    <n v="48227"/>
    <x v="2"/>
    <s v="OFF-BI-10003091"/>
    <x v="1"/>
    <x v="8"/>
    <s v="GBC DocuBind TL200 Manual Binding Machine"/>
    <n v="895.92"/>
    <n v="4"/>
    <n v="0"/>
    <n v="421.08239999999995"/>
    <n v="0.47"/>
  </r>
  <r>
    <n v="2995"/>
    <s v="CA-2016-112893"/>
    <x v="369"/>
    <d v="2016-09-13T00:00:00"/>
    <x v="0"/>
    <s v="AT-10735"/>
    <s v="Annie Thurman"/>
    <x v="0"/>
    <s v="United States"/>
    <s v="Stockton"/>
    <s v="California"/>
    <n v="95207"/>
    <x v="1"/>
    <s v="OFF-BI-10004654"/>
    <x v="1"/>
    <x v="8"/>
    <s v="VariCap6 Expandable Binder"/>
    <n v="55.360000000000007"/>
    <n v="4"/>
    <n v="0.2"/>
    <n v="18.683999999999997"/>
    <n v="0.33749999999999991"/>
  </r>
  <r>
    <n v="2996"/>
    <s v="US-2014-150532"/>
    <x v="686"/>
    <d v="2014-07-21T00:00:00"/>
    <x v="1"/>
    <s v="PB-19150"/>
    <s v="Philip Brown"/>
    <x v="0"/>
    <s v="United States"/>
    <s v="Phoenix"/>
    <s v="Arizona"/>
    <n v="85023"/>
    <x v="1"/>
    <s v="OFF-ST-10000760"/>
    <x v="1"/>
    <x v="4"/>
    <s v="Eldon Fold 'N Roll Cart System"/>
    <n v="55.92"/>
    <n v="5"/>
    <n v="0.2"/>
    <n v="6.2910000000000004"/>
    <n v="0.1125"/>
  </r>
  <r>
    <n v="2997"/>
    <s v="CA-2014-138317"/>
    <x v="261"/>
    <d v="2014-06-25T00:00:00"/>
    <x v="1"/>
    <s v="NW-18400"/>
    <s v="Natalie Webber"/>
    <x v="0"/>
    <s v="United States"/>
    <s v="Philadelphia"/>
    <s v="Pennsylvania"/>
    <n v="19120"/>
    <x v="3"/>
    <s v="OFF-EN-10001539"/>
    <x v="1"/>
    <x v="12"/>
    <s v="Staple envelope"/>
    <n v="24.896000000000001"/>
    <n v="4"/>
    <n v="0.2"/>
    <n v="8.4024000000000001"/>
    <n v="0.33749999999999997"/>
  </r>
  <r>
    <n v="2998"/>
    <s v="CA-2014-138317"/>
    <x v="261"/>
    <d v="2014-06-25T00:00:00"/>
    <x v="1"/>
    <s v="NW-18400"/>
    <s v="Natalie Webber"/>
    <x v="0"/>
    <s v="United States"/>
    <s v="Philadelphia"/>
    <s v="Pennsylvania"/>
    <n v="19120"/>
    <x v="3"/>
    <s v="FUR-FU-10000550"/>
    <x v="0"/>
    <x v="5"/>
    <s v="Stacking Trays by OIC"/>
    <n v="3.9840000000000004"/>
    <n v="1"/>
    <n v="0.2"/>
    <n v="0.64739999999999964"/>
    <n v="0.16249999999999989"/>
  </r>
  <r>
    <n v="2999"/>
    <s v="CA-2014-138317"/>
    <x v="261"/>
    <d v="2014-06-25T00:00:00"/>
    <x v="1"/>
    <s v="NW-18400"/>
    <s v="Natalie Webber"/>
    <x v="0"/>
    <s v="United States"/>
    <s v="Philadelphia"/>
    <s v="Pennsylvania"/>
    <n v="19120"/>
    <x v="3"/>
    <s v="TEC-AC-10003628"/>
    <x v="2"/>
    <x v="11"/>
    <s v="Logitech 910-002974 M325 Wireless Mouse for Web Scrolling"/>
    <n v="95.968000000000004"/>
    <n v="4"/>
    <n v="0.2"/>
    <n v="28.790400000000009"/>
    <n v="0.3000000000000001"/>
  </r>
  <r>
    <n v="3000"/>
    <s v="CA-2014-138317"/>
    <x v="261"/>
    <d v="2014-06-25T00:00:00"/>
    <x v="1"/>
    <s v="NW-18400"/>
    <s v="Natalie Webber"/>
    <x v="0"/>
    <s v="United States"/>
    <s v="Philadelphia"/>
    <s v="Pennsylvania"/>
    <n v="19120"/>
    <x v="3"/>
    <s v="TEC-MA-10004521"/>
    <x v="2"/>
    <x v="15"/>
    <s v="Epson Perfection V600 Photo Scanner"/>
    <n v="206.99100000000004"/>
    <n v="3"/>
    <n v="0.7"/>
    <n v="-172.49250000000001"/>
    <n v="-0.83333333333333315"/>
  </r>
  <r>
    <n v="3001"/>
    <s v="CA-2014-138317"/>
    <x v="261"/>
    <d v="2014-06-25T00:00:00"/>
    <x v="1"/>
    <s v="NW-18400"/>
    <s v="Natalie Webber"/>
    <x v="0"/>
    <s v="United States"/>
    <s v="Philadelphia"/>
    <s v="Pennsylvania"/>
    <n v="19120"/>
    <x v="3"/>
    <s v="OFF-AP-10003860"/>
    <x v="1"/>
    <x v="9"/>
    <s v="Fellowes Advanced 8 Outlet Surge Suppressor with Phone/Fax Protection"/>
    <n v="44.416000000000004"/>
    <n v="2"/>
    <n v="0.2"/>
    <n v="3.8864000000000001"/>
    <n v="8.7499999999999994E-2"/>
  </r>
  <r>
    <n v="3002"/>
    <s v="CA-2014-138317"/>
    <x v="261"/>
    <d v="2014-06-25T00:00:00"/>
    <x v="1"/>
    <s v="NW-18400"/>
    <s v="Natalie Webber"/>
    <x v="0"/>
    <s v="United States"/>
    <s v="Philadelphia"/>
    <s v="Pennsylvania"/>
    <n v="19120"/>
    <x v="3"/>
    <s v="OFF-BI-10000069"/>
    <x v="1"/>
    <x v="8"/>
    <s v="GBC Prepunched Paper, 19-Hole, for Binding Systems, 24-lb"/>
    <n v="9.006000000000002"/>
    <n v="2"/>
    <n v="0.7"/>
    <n v="-7.2048000000000023"/>
    <n v="-0.8"/>
  </r>
  <r>
    <n v="3003"/>
    <s v="CA-2015-130610"/>
    <x v="761"/>
    <d v="2015-07-10T00:00:00"/>
    <x v="1"/>
    <s v="VP-21730"/>
    <s v="Victor Preis"/>
    <x v="2"/>
    <s v="United States"/>
    <s v="Sterling Heights"/>
    <s v="Michigan"/>
    <n v="48310"/>
    <x v="2"/>
    <s v="OFF-BI-10003655"/>
    <x v="1"/>
    <x v="8"/>
    <s v="Durable Pressboard Binders"/>
    <n v="19"/>
    <n v="5"/>
    <n v="0"/>
    <n v="8.93"/>
    <n v="0.47"/>
  </r>
  <r>
    <n v="3004"/>
    <s v="CA-2017-104381"/>
    <x v="819"/>
    <d v="2017-12-23T00:00:00"/>
    <x v="1"/>
    <s v="RD-19810"/>
    <s v="Ross DeVincentis"/>
    <x v="2"/>
    <s v="United States"/>
    <s v="Rochester"/>
    <s v="New York"/>
    <n v="14609"/>
    <x v="3"/>
    <s v="OFF-BI-10001628"/>
    <x v="1"/>
    <x v="8"/>
    <s v="Acco Data Flex Cable Posts For Top &amp; Bottom Load Binders, 6&quot; Capacity"/>
    <n v="33.375999999999998"/>
    <n v="4"/>
    <n v="0.2"/>
    <n v="10.429999999999998"/>
    <n v="0.31249999999999994"/>
  </r>
  <r>
    <n v="3005"/>
    <s v="CA-2016-131499"/>
    <x v="162"/>
    <d v="2016-09-10T00:00:00"/>
    <x v="2"/>
    <s v="MG-17875"/>
    <s v="Michael Grace"/>
    <x v="2"/>
    <s v="United States"/>
    <s v="New York City"/>
    <s v="New York"/>
    <n v="10011"/>
    <x v="3"/>
    <s v="OFF-AP-10003779"/>
    <x v="1"/>
    <x v="9"/>
    <s v="Kensington 7 Outlet MasterPiece Power Center with Fax/Phone Line Protection"/>
    <n v="207.48"/>
    <n v="1"/>
    <n v="0"/>
    <n v="62.243999999999971"/>
    <n v="0.29999999999999988"/>
  </r>
  <r>
    <n v="3006"/>
    <s v="CA-2014-148761"/>
    <x v="826"/>
    <d v="2014-05-21T00:00:00"/>
    <x v="1"/>
    <s v="PA-19060"/>
    <s v="Pete Armstrong"/>
    <x v="2"/>
    <s v="United States"/>
    <s v="Eau Claire"/>
    <s v="Wisconsin"/>
    <n v="54703"/>
    <x v="2"/>
    <s v="OFF-BI-10000666"/>
    <x v="1"/>
    <x v="8"/>
    <s v="Surelock Post Binders"/>
    <n v="91.679999999999993"/>
    <n v="3"/>
    <n v="0"/>
    <n v="45.839999999999996"/>
    <n v="0.5"/>
  </r>
  <r>
    <n v="3007"/>
    <s v="CA-2017-116519"/>
    <x v="119"/>
    <d v="2017-10-15T00:00:00"/>
    <x v="2"/>
    <s v="CR-12730"/>
    <s v="Craig Reiter"/>
    <x v="0"/>
    <s v="United States"/>
    <s v="New York City"/>
    <s v="New York"/>
    <n v="10009"/>
    <x v="3"/>
    <s v="OFF-AP-10000828"/>
    <x v="1"/>
    <x v="9"/>
    <s v="Avanti 4.4 Cu. Ft. Refrigerator"/>
    <n v="904.9"/>
    <n v="5"/>
    <n v="0"/>
    <n v="253.37199999999996"/>
    <n v="0.27999999999999997"/>
  </r>
  <r>
    <n v="3008"/>
    <s v="CA-2014-130729"/>
    <x v="745"/>
    <d v="2014-10-29T00:00:00"/>
    <x v="1"/>
    <s v="AA-10375"/>
    <s v="Allen Armold"/>
    <x v="0"/>
    <s v="United States"/>
    <s v="Rancho Cucamonga"/>
    <s v="California"/>
    <n v="91730"/>
    <x v="1"/>
    <s v="OFF-BI-10002706"/>
    <x v="1"/>
    <x v="8"/>
    <s v="Avery Premier Heavy-Duty Binder with Round Locking Rings"/>
    <n v="34.271999999999998"/>
    <n v="3"/>
    <n v="0.2"/>
    <n v="11.138399999999999"/>
    <n v="0.32500000000000001"/>
  </r>
  <r>
    <n v="3009"/>
    <s v="CA-2016-124772"/>
    <x v="5"/>
    <d v="2016-12-06T00:00:00"/>
    <x v="2"/>
    <s v="JG-15160"/>
    <s v="James Galang"/>
    <x v="0"/>
    <s v="United States"/>
    <s v="Murray"/>
    <s v="Kentucky"/>
    <n v="42071"/>
    <x v="0"/>
    <s v="FUR-FU-10004748"/>
    <x v="0"/>
    <x v="5"/>
    <s v="Howard Miller 16&quot; Diameter Gallery Wall Clock"/>
    <n v="191.82"/>
    <n v="3"/>
    <n v="0"/>
    <n v="74.809799999999996"/>
    <n v="0.39"/>
  </r>
  <r>
    <n v="3010"/>
    <s v="CA-2016-115525"/>
    <x v="197"/>
    <d v="2016-07-29T00:00:00"/>
    <x v="1"/>
    <s v="RR-19525"/>
    <s v="Rick Reed"/>
    <x v="1"/>
    <s v="United States"/>
    <s v="Toledo"/>
    <s v="Ohio"/>
    <n v="43615"/>
    <x v="3"/>
    <s v="OFF-AP-10000026"/>
    <x v="1"/>
    <x v="9"/>
    <s v="Tripp Lite Isotel 6 Outlet Surge Protector with Fax/Modem Protection"/>
    <n v="243.88000000000002"/>
    <n v="5"/>
    <n v="0.2"/>
    <n v="27.43649999999996"/>
    <n v="0.11249999999999982"/>
  </r>
  <r>
    <n v="3011"/>
    <s v="CA-2017-134845"/>
    <x v="827"/>
    <d v="2017-04-23T00:00:00"/>
    <x v="1"/>
    <s v="SR-20425"/>
    <s v="Sharelle Roach"/>
    <x v="2"/>
    <s v="United States"/>
    <s v="Louisville"/>
    <s v="Colorado"/>
    <n v="80027"/>
    <x v="1"/>
    <s v="OFF-BI-10000773"/>
    <x v="1"/>
    <x v="8"/>
    <s v="Insertable Tab Post Binder Dividers"/>
    <n v="12.030000000000001"/>
    <n v="5"/>
    <n v="0.7"/>
    <n v="-9.222999999999999"/>
    <n v="-0.7666666666666665"/>
  </r>
  <r>
    <n v="3012"/>
    <s v="CA-2017-134845"/>
    <x v="827"/>
    <d v="2017-04-23T00:00:00"/>
    <x v="1"/>
    <s v="SR-20425"/>
    <s v="Sharelle Roach"/>
    <x v="2"/>
    <s v="United States"/>
    <s v="Louisville"/>
    <s v="Colorado"/>
    <n v="80027"/>
    <x v="1"/>
    <s v="TEC-MA-10000822"/>
    <x v="2"/>
    <x v="15"/>
    <s v="Lexmark MX611dhe Monochrome Laser Printer"/>
    <n v="2549.9850000000006"/>
    <n v="5"/>
    <n v="0.7"/>
    <n v="-3399.9800000000009"/>
    <n v="-1.3333333333333335"/>
  </r>
  <r>
    <n v="3013"/>
    <s v="CA-2017-134845"/>
    <x v="827"/>
    <d v="2017-04-23T00:00:00"/>
    <x v="1"/>
    <s v="SR-20425"/>
    <s v="Sharelle Roach"/>
    <x v="2"/>
    <s v="United States"/>
    <s v="Louisville"/>
    <s v="Colorado"/>
    <n v="80027"/>
    <x v="1"/>
    <s v="OFF-BI-10001543"/>
    <x v="1"/>
    <x v="8"/>
    <s v="GBC VeloBinder Manual Binding System"/>
    <n v="21.594000000000005"/>
    <n v="2"/>
    <n v="0.7"/>
    <n v="-15.835599999999999"/>
    <n v="-0.73333333333333317"/>
  </r>
  <r>
    <n v="3014"/>
    <s v="CA-2017-134845"/>
    <x v="827"/>
    <d v="2017-04-23T00:00:00"/>
    <x v="1"/>
    <s v="SR-20425"/>
    <s v="Sharelle Roach"/>
    <x v="2"/>
    <s v="United States"/>
    <s v="Louisville"/>
    <s v="Colorado"/>
    <n v="80027"/>
    <x v="1"/>
    <s v="OFF-BI-10003355"/>
    <x v="1"/>
    <x v="8"/>
    <s v="Cardinal Holdit Business Card Pockets"/>
    <n v="8.9640000000000022"/>
    <n v="6"/>
    <n v="0.7"/>
    <n v="-6.573599999999999"/>
    <n v="-0.73333333333333306"/>
  </r>
  <r>
    <n v="3015"/>
    <s v="CA-2017-134845"/>
    <x v="827"/>
    <d v="2017-04-23T00:00:00"/>
    <x v="1"/>
    <s v="SR-20425"/>
    <s v="Sharelle Roach"/>
    <x v="2"/>
    <s v="United States"/>
    <s v="Louisville"/>
    <s v="Colorado"/>
    <n v="80027"/>
    <x v="1"/>
    <s v="OFF-PA-10002005"/>
    <x v="1"/>
    <x v="10"/>
    <s v="Xerox 225"/>
    <n v="20.736000000000004"/>
    <n v="4"/>
    <n v="0.2"/>
    <n v="7.2576000000000001"/>
    <n v="0.34999999999999992"/>
  </r>
  <r>
    <n v="3016"/>
    <s v="US-2015-138919"/>
    <x v="14"/>
    <d v="2015-09-21T00:00:00"/>
    <x v="1"/>
    <s v="LS-16975"/>
    <s v="Lindsay Shagiari"/>
    <x v="2"/>
    <s v="United States"/>
    <s v="New York City"/>
    <s v="New York"/>
    <n v="10035"/>
    <x v="3"/>
    <s v="FUR-TA-10004154"/>
    <x v="0"/>
    <x v="3"/>
    <s v="Riverside Furniture Oval Coffee Table, Oval End Table, End Table with Drawer"/>
    <n v="344.22"/>
    <n v="2"/>
    <n v="0.4"/>
    <n v="-103.26600000000002"/>
    <n v="-0.30000000000000004"/>
  </r>
  <r>
    <n v="3017"/>
    <s v="US-2016-160528"/>
    <x v="828"/>
    <d v="2016-08-30T00:00:00"/>
    <x v="1"/>
    <s v="MH-18115"/>
    <s v="Mick Hernandez"/>
    <x v="2"/>
    <s v="United States"/>
    <s v="Pharr"/>
    <s v="Texas"/>
    <n v="78577"/>
    <x v="2"/>
    <s v="OFF-ST-10002743"/>
    <x v="1"/>
    <x v="4"/>
    <s v="SAFCO Boltless Steel Shelving"/>
    <n v="727.29600000000005"/>
    <n v="8"/>
    <n v="0.2"/>
    <n v="-172.73280000000005"/>
    <n v="-0.23750000000000007"/>
  </r>
  <r>
    <n v="3018"/>
    <s v="US-2016-160528"/>
    <x v="828"/>
    <d v="2016-08-30T00:00:00"/>
    <x v="1"/>
    <s v="MH-18115"/>
    <s v="Mick Hernandez"/>
    <x v="2"/>
    <s v="United States"/>
    <s v="Pharr"/>
    <s v="Texas"/>
    <n v="78577"/>
    <x v="2"/>
    <s v="FUR-FU-10004973"/>
    <x v="0"/>
    <x v="5"/>
    <s v="Flat Face Poster Frame"/>
    <n v="22.608000000000001"/>
    <n v="3"/>
    <n v="0.6"/>
    <n v="-10.173599999999997"/>
    <n v="-0.44999999999999984"/>
  </r>
  <r>
    <n v="3019"/>
    <s v="US-2016-160528"/>
    <x v="828"/>
    <d v="2016-08-30T00:00:00"/>
    <x v="1"/>
    <s v="MH-18115"/>
    <s v="Mick Hernandez"/>
    <x v="2"/>
    <s v="United States"/>
    <s v="Pharr"/>
    <s v="Texas"/>
    <n v="78577"/>
    <x v="2"/>
    <s v="TEC-AC-10002842"/>
    <x v="2"/>
    <x v="11"/>
    <s v="WD My Passport Ultra 2TB Portable External Hard Drive"/>
    <n v="666.4"/>
    <n v="7"/>
    <n v="0.2"/>
    <n v="-33.319999999999965"/>
    <n v="-4.9999999999999947E-2"/>
  </r>
  <r>
    <n v="3020"/>
    <s v="CA-2015-123568"/>
    <x v="627"/>
    <d v="2015-11-14T00:00:00"/>
    <x v="1"/>
    <s v="SC-20095"/>
    <s v="Sanjit Chand"/>
    <x v="0"/>
    <s v="United States"/>
    <s v="West Jordan"/>
    <s v="Utah"/>
    <n v="84084"/>
    <x v="1"/>
    <s v="OFF-FA-10002701"/>
    <x v="1"/>
    <x v="13"/>
    <s v="Alliance Rubber Bands"/>
    <n v="5.04"/>
    <n v="3"/>
    <n v="0"/>
    <n v="0.20159999999999978"/>
    <n v="3.9999999999999959E-2"/>
  </r>
  <r>
    <n v="3021"/>
    <s v="CA-2015-123568"/>
    <x v="627"/>
    <d v="2015-11-14T00:00:00"/>
    <x v="1"/>
    <s v="SC-20095"/>
    <s v="Sanjit Chand"/>
    <x v="0"/>
    <s v="United States"/>
    <s v="West Jordan"/>
    <s v="Utah"/>
    <n v="84084"/>
    <x v="1"/>
    <s v="OFF-PA-10001125"/>
    <x v="1"/>
    <x v="10"/>
    <s v="Xerox 1988"/>
    <n v="92.94"/>
    <n v="3"/>
    <n v="0"/>
    <n v="41.822999999999993"/>
    <n v="0.44999999999999996"/>
  </r>
  <r>
    <n v="3022"/>
    <s v="CA-2015-123568"/>
    <x v="627"/>
    <d v="2015-11-14T00:00:00"/>
    <x v="1"/>
    <s v="SC-20095"/>
    <s v="Sanjit Chand"/>
    <x v="0"/>
    <s v="United States"/>
    <s v="West Jordan"/>
    <s v="Utah"/>
    <n v="84084"/>
    <x v="1"/>
    <s v="FUR-FU-10004090"/>
    <x v="0"/>
    <x v="5"/>
    <s v="Executive Impressions 14&quot; Contract Wall Clock"/>
    <n v="66.69"/>
    <n v="3"/>
    <n v="0"/>
    <n v="22.007699999999996"/>
    <n v="0.32999999999999996"/>
  </r>
  <r>
    <n v="3023"/>
    <s v="CA-2015-123568"/>
    <x v="627"/>
    <d v="2015-11-14T00:00:00"/>
    <x v="1"/>
    <s v="SC-20095"/>
    <s v="Sanjit Chand"/>
    <x v="0"/>
    <s v="United States"/>
    <s v="West Jordan"/>
    <s v="Utah"/>
    <n v="84084"/>
    <x v="1"/>
    <s v="OFF-BI-10001510"/>
    <x v="1"/>
    <x v="8"/>
    <s v="Deluxe Heavy-Duty Vinyl Round Ring Binder"/>
    <n v="91.68"/>
    <n v="5"/>
    <n v="0.2"/>
    <n v="28.65"/>
    <n v="0.31249999999999994"/>
  </r>
  <r>
    <n v="3024"/>
    <s v="CA-2017-124674"/>
    <x v="701"/>
    <d v="2017-11-23T00:00:00"/>
    <x v="1"/>
    <s v="JB-16000"/>
    <s v="Joy Bell-"/>
    <x v="0"/>
    <s v="United States"/>
    <s v="Brownsville"/>
    <s v="Texas"/>
    <n v="78521"/>
    <x v="2"/>
    <s v="FUR-BO-10002202"/>
    <x v="0"/>
    <x v="0"/>
    <s v="Atlantic Metals Mobile 2-Shelf Bookcases, Custom Colors"/>
    <n v="327.73279999999994"/>
    <n v="2"/>
    <n v="0.32"/>
    <n v="-14.458800000000025"/>
    <n v="-4.4117647058823616E-2"/>
  </r>
  <r>
    <n v="3025"/>
    <s v="CA-2015-164441"/>
    <x v="627"/>
    <d v="2015-11-13T00:00:00"/>
    <x v="1"/>
    <s v="AC-10450"/>
    <s v="Amy Cox"/>
    <x v="0"/>
    <s v="United States"/>
    <s v="New York City"/>
    <s v="New York"/>
    <n v="10011"/>
    <x v="3"/>
    <s v="OFF-BI-10001922"/>
    <x v="1"/>
    <x v="8"/>
    <s v="Storex Dura Pro Binders"/>
    <n v="52.272000000000006"/>
    <n v="11"/>
    <n v="0.2"/>
    <n v="17.641799999999996"/>
    <n v="0.33749999999999991"/>
  </r>
  <r>
    <n v="3026"/>
    <s v="CA-2015-164441"/>
    <x v="627"/>
    <d v="2015-11-13T00:00:00"/>
    <x v="1"/>
    <s v="AC-10450"/>
    <s v="Amy Cox"/>
    <x v="0"/>
    <s v="United States"/>
    <s v="New York City"/>
    <s v="New York"/>
    <n v="10011"/>
    <x v="3"/>
    <s v="OFF-PA-10001667"/>
    <x v="1"/>
    <x v="10"/>
    <s v="Great White Multi-Use Recycled Paper (20Lb. and 84 Bright)"/>
    <n v="17.940000000000001"/>
    <n v="3"/>
    <n v="0"/>
    <n v="8.0730000000000004"/>
    <n v="0.45"/>
  </r>
  <r>
    <n v="3027"/>
    <s v="CA-2017-169054"/>
    <x v="300"/>
    <d v="2017-04-26T00:00:00"/>
    <x v="1"/>
    <s v="MO-17800"/>
    <s v="Meg O'Connel"/>
    <x v="2"/>
    <s v="United States"/>
    <s v="Philadelphia"/>
    <s v="Pennsylvania"/>
    <n v="19140"/>
    <x v="3"/>
    <s v="FUR-FU-10001488"/>
    <x v="0"/>
    <x v="5"/>
    <s v="Tenex 46&quot; x 60&quot; Computer Anti-Static Chairmat, Rectangular Shaped"/>
    <n v="254.35200000000003"/>
    <n v="3"/>
    <n v="0.2"/>
    <n v="0"/>
    <n v="0"/>
  </r>
  <r>
    <n v="3028"/>
    <s v="CA-2014-106719"/>
    <x v="829"/>
    <d v="2014-08-24T00:00:00"/>
    <x v="3"/>
    <s v="RB-19645"/>
    <s v="Robert Barroso"/>
    <x v="1"/>
    <s v="United States"/>
    <s v="Billings"/>
    <s v="Montana"/>
    <n v="59102"/>
    <x v="1"/>
    <s v="OFF-BI-10002799"/>
    <x v="1"/>
    <x v="8"/>
    <s v="SlimView Poly Binder, 3/8&quot;"/>
    <n v="8.2880000000000003"/>
    <n v="2"/>
    <n v="0.2"/>
    <n v="2.6935999999999991"/>
    <n v="0.3249999999999999"/>
  </r>
  <r>
    <n v="3029"/>
    <s v="CA-2017-116855"/>
    <x v="94"/>
    <d v="2017-12-21T00:00:00"/>
    <x v="1"/>
    <s v="AI-10855"/>
    <s v="Arianne Irving"/>
    <x v="0"/>
    <s v="United States"/>
    <s v="Chesapeake"/>
    <s v="Virginia"/>
    <n v="23320"/>
    <x v="0"/>
    <s v="FUR-CH-10003846"/>
    <x v="0"/>
    <x v="1"/>
    <s v="Hon Valutask Swivel Chairs"/>
    <n v="504.90000000000003"/>
    <n v="5"/>
    <n v="0"/>
    <n v="80.78400000000002"/>
    <n v="0.16000000000000003"/>
  </r>
  <r>
    <n v="3030"/>
    <s v="US-2016-164189"/>
    <x v="830"/>
    <d v="2016-03-28T00:00:00"/>
    <x v="1"/>
    <s v="DR-12880"/>
    <s v="Dan Reichenbach"/>
    <x v="1"/>
    <s v="United States"/>
    <s v="Gresham"/>
    <s v="Oregon"/>
    <n v="97030"/>
    <x v="1"/>
    <s v="TEC-PH-10003691"/>
    <x v="2"/>
    <x v="7"/>
    <s v="BlackBerry Q10"/>
    <n v="403.16800000000001"/>
    <n v="4"/>
    <n v="0.2"/>
    <n v="25.198000000000008"/>
    <n v="6.2500000000000014E-2"/>
  </r>
  <r>
    <n v="3031"/>
    <s v="CA-2015-168480"/>
    <x v="481"/>
    <d v="2015-09-27T00:00:00"/>
    <x v="1"/>
    <s v="DM-12955"/>
    <s v="Dario Medina"/>
    <x v="1"/>
    <s v="United States"/>
    <s v="Lincoln Park"/>
    <s v="Michigan"/>
    <n v="48146"/>
    <x v="2"/>
    <s v="FUR-BO-10000468"/>
    <x v="0"/>
    <x v="0"/>
    <s v="O'Sullivan 2-Shelf Heavy-Duty Bookcases"/>
    <n v="194.32"/>
    <n v="4"/>
    <n v="0"/>
    <n v="31.091200000000015"/>
    <n v="0.16000000000000009"/>
  </r>
  <r>
    <n v="3032"/>
    <s v="CA-2015-168480"/>
    <x v="481"/>
    <d v="2015-09-27T00:00:00"/>
    <x v="1"/>
    <s v="DM-12955"/>
    <s v="Dario Medina"/>
    <x v="1"/>
    <s v="United States"/>
    <s v="Lincoln Park"/>
    <s v="Michigan"/>
    <n v="48146"/>
    <x v="2"/>
    <s v="OFF-AR-10001044"/>
    <x v="1"/>
    <x v="6"/>
    <s v="BOSTON Ranger #55 Pencil Sharpener, Black"/>
    <n v="25.99"/>
    <n v="1"/>
    <n v="0"/>
    <n v="7.5370999999999988"/>
    <n v="0.28999999999999998"/>
  </r>
  <r>
    <n v="3033"/>
    <s v="US-2016-114293"/>
    <x v="831"/>
    <d v="2016-11-26T00:00:00"/>
    <x v="1"/>
    <s v="JH-16180"/>
    <s v="Justin Hirsh"/>
    <x v="0"/>
    <s v="United States"/>
    <s v="Gresham"/>
    <s v="Oregon"/>
    <n v="97030"/>
    <x v="1"/>
    <s v="FUR-CH-10003833"/>
    <x v="0"/>
    <x v="1"/>
    <s v="Novimex Fabric Task Chair"/>
    <n v="195.136"/>
    <n v="4"/>
    <n v="0.2"/>
    <n v="-12.196000000000005"/>
    <n v="-6.2500000000000028E-2"/>
  </r>
  <r>
    <n v="3034"/>
    <s v="CA-2017-134173"/>
    <x v="118"/>
    <d v="2017-09-21T00:00:00"/>
    <x v="1"/>
    <s v="AB-10060"/>
    <s v="Adam Bellavance"/>
    <x v="2"/>
    <s v="United States"/>
    <s v="Philadelphia"/>
    <s v="Pennsylvania"/>
    <n v="19143"/>
    <x v="3"/>
    <s v="OFF-PA-10004355"/>
    <x v="1"/>
    <x v="10"/>
    <s v="Xerox 231"/>
    <n v="20.736000000000004"/>
    <n v="4"/>
    <n v="0.2"/>
    <n v="7.2576000000000001"/>
    <n v="0.34999999999999992"/>
  </r>
  <r>
    <n v="3035"/>
    <s v="US-2015-123960"/>
    <x v="832"/>
    <d v="2015-06-16T00:00:00"/>
    <x v="1"/>
    <s v="BD-11605"/>
    <s v="Brian Dahlen"/>
    <x v="0"/>
    <s v="United States"/>
    <s v="Monroe"/>
    <s v="Louisiana"/>
    <n v="71203"/>
    <x v="0"/>
    <s v="TEC-AC-10003038"/>
    <x v="2"/>
    <x v="11"/>
    <s v="Kingston Digital DataTraveler 16GB USB 2.0"/>
    <n v="53.699999999999996"/>
    <n v="6"/>
    <n v="0"/>
    <n v="10.202999999999994"/>
    <n v="0.18999999999999989"/>
  </r>
  <r>
    <n v="3036"/>
    <s v="US-2015-123960"/>
    <x v="832"/>
    <d v="2015-06-16T00:00:00"/>
    <x v="1"/>
    <s v="BD-11605"/>
    <s v="Brian Dahlen"/>
    <x v="0"/>
    <s v="United States"/>
    <s v="Monroe"/>
    <s v="Louisiana"/>
    <n v="71203"/>
    <x v="0"/>
    <s v="OFF-BI-10002799"/>
    <x v="1"/>
    <x v="8"/>
    <s v="SlimView Poly Binder, 3/8&quot;"/>
    <n v="36.26"/>
    <n v="7"/>
    <n v="0"/>
    <n v="16.679599999999997"/>
    <n v="0.45999999999999996"/>
  </r>
  <r>
    <n v="3037"/>
    <s v="US-2015-123960"/>
    <x v="832"/>
    <d v="2015-06-16T00:00:00"/>
    <x v="1"/>
    <s v="BD-11605"/>
    <s v="Brian Dahlen"/>
    <x v="0"/>
    <s v="United States"/>
    <s v="Monroe"/>
    <s v="Louisiana"/>
    <n v="71203"/>
    <x v="0"/>
    <s v="OFF-AR-10003582"/>
    <x v="1"/>
    <x v="6"/>
    <s v="Boston Electric Pencil Sharpener, Model 1818, Charcoal Black"/>
    <n v="56.3"/>
    <n v="2"/>
    <n v="0"/>
    <n v="15.764000000000003"/>
    <n v="0.28000000000000008"/>
  </r>
  <r>
    <n v="3038"/>
    <s v="US-2015-123960"/>
    <x v="832"/>
    <d v="2015-06-16T00:00:00"/>
    <x v="1"/>
    <s v="BD-11605"/>
    <s v="Brian Dahlen"/>
    <x v="0"/>
    <s v="United States"/>
    <s v="Monroe"/>
    <s v="Louisiana"/>
    <n v="71203"/>
    <x v="0"/>
    <s v="OFF-PA-10004451"/>
    <x v="1"/>
    <x v="10"/>
    <s v="Xerox 222"/>
    <n v="32.400000000000006"/>
    <n v="5"/>
    <n v="0"/>
    <n v="15.552000000000001"/>
    <n v="0.48"/>
  </r>
  <r>
    <n v="3039"/>
    <s v="US-2015-123960"/>
    <x v="832"/>
    <d v="2015-06-16T00:00:00"/>
    <x v="1"/>
    <s v="BD-11605"/>
    <s v="Brian Dahlen"/>
    <x v="0"/>
    <s v="United States"/>
    <s v="Monroe"/>
    <s v="Louisiana"/>
    <n v="71203"/>
    <x v="0"/>
    <s v="FUR-FU-10004666"/>
    <x v="0"/>
    <x v="5"/>
    <s v="DAX Clear Channel Poster Frame"/>
    <n v="29.16"/>
    <n v="2"/>
    <n v="0"/>
    <n v="10.789200000000001"/>
    <n v="0.37000000000000005"/>
  </r>
  <r>
    <n v="3040"/>
    <s v="CA-2017-101749"/>
    <x v="621"/>
    <d v="2017-10-08T00:00:00"/>
    <x v="1"/>
    <s v="AS-10045"/>
    <s v="Aaron Smayling"/>
    <x v="1"/>
    <s v="United States"/>
    <s v="Pasadena"/>
    <s v="California"/>
    <n v="91104"/>
    <x v="1"/>
    <s v="FUR-TA-10001520"/>
    <x v="0"/>
    <x v="3"/>
    <s v="Lesro Sheffield Collection Coffee Table, End Table, Center Table, Corner Table"/>
    <n v="171.28800000000001"/>
    <n v="3"/>
    <n v="0.2"/>
    <n v="-6.423300000000026"/>
    <n v="-3.7500000000000151E-2"/>
  </r>
  <r>
    <n v="3041"/>
    <s v="US-2016-147991"/>
    <x v="465"/>
    <d v="2016-05-09T00:00:00"/>
    <x v="1"/>
    <s v="ZD-21925"/>
    <s v="Zuschuss Donatelli"/>
    <x v="0"/>
    <s v="United States"/>
    <s v="Chattanooga"/>
    <s v="Tennessee"/>
    <n v="37421"/>
    <x v="0"/>
    <s v="FUR-FU-10004270"/>
    <x v="0"/>
    <x v="5"/>
    <s v="Eldon Image Series Desk Accessories, Burgundy"/>
    <n v="16.72"/>
    <n v="5"/>
    <n v="0.2"/>
    <n v="3.3439999999999994"/>
    <n v="0.19999999999999998"/>
  </r>
  <r>
    <n v="3042"/>
    <s v="CA-2017-149559"/>
    <x v="220"/>
    <d v="2017-09-12T00:00:00"/>
    <x v="3"/>
    <s v="KF-16285"/>
    <s v="Karen Ferguson"/>
    <x v="2"/>
    <s v="United States"/>
    <s v="Long Beach"/>
    <s v="California"/>
    <n v="90805"/>
    <x v="1"/>
    <s v="OFF-PA-10003172"/>
    <x v="1"/>
    <x v="10"/>
    <s v="Xerox 1996"/>
    <n v="12.96"/>
    <n v="2"/>
    <n v="0"/>
    <n v="6.2208000000000006"/>
    <n v="0.48000000000000004"/>
  </r>
  <r>
    <n v="3043"/>
    <s v="CA-2017-149559"/>
    <x v="220"/>
    <d v="2017-09-12T00:00:00"/>
    <x v="3"/>
    <s v="KF-16285"/>
    <s v="Karen Ferguson"/>
    <x v="2"/>
    <s v="United States"/>
    <s v="Long Beach"/>
    <s v="California"/>
    <n v="90805"/>
    <x v="1"/>
    <s v="OFF-EN-10002312"/>
    <x v="1"/>
    <x v="12"/>
    <s v="#10 Self-Seal White Envelopes"/>
    <n v="22.18"/>
    <n v="2"/>
    <n v="0"/>
    <n v="10.8682"/>
    <n v="0.49"/>
  </r>
  <r>
    <n v="3044"/>
    <s v="CA-2017-149559"/>
    <x v="220"/>
    <d v="2017-09-12T00:00:00"/>
    <x v="3"/>
    <s v="KF-16285"/>
    <s v="Karen Ferguson"/>
    <x v="2"/>
    <s v="United States"/>
    <s v="Long Beach"/>
    <s v="California"/>
    <n v="90805"/>
    <x v="1"/>
    <s v="FUR-CH-10002320"/>
    <x v="0"/>
    <x v="1"/>
    <s v="Hon Pagoda Stacking Chairs"/>
    <n v="2054.2720000000004"/>
    <n v="8"/>
    <n v="0.2"/>
    <n v="256.78399999999976"/>
    <n v="0.12499999999999986"/>
  </r>
  <r>
    <n v="3045"/>
    <s v="CA-2015-135174"/>
    <x v="28"/>
    <d v="2015-05-02T00:00:00"/>
    <x v="0"/>
    <s v="BP-11230"/>
    <s v="Benjamin Patterson"/>
    <x v="0"/>
    <s v="United States"/>
    <s v="Troy"/>
    <s v="Ohio"/>
    <n v="45373"/>
    <x v="3"/>
    <s v="TEC-PH-10001530"/>
    <x v="2"/>
    <x v="7"/>
    <s v="Cisco Unified IP Phone 7945G VoIP phone"/>
    <n v="1022.97"/>
    <n v="5"/>
    <n v="0.4"/>
    <n v="-255.74250000000001"/>
    <n v="-0.25"/>
  </r>
  <r>
    <n v="3046"/>
    <s v="CA-2017-125290"/>
    <x v="44"/>
    <d v="2017-11-10T00:00:00"/>
    <x v="0"/>
    <s v="CC-12430"/>
    <s v="Chuck Clark"/>
    <x v="2"/>
    <s v="United States"/>
    <s v="Minneapolis"/>
    <s v="Minnesota"/>
    <n v="55407"/>
    <x v="2"/>
    <s v="OFF-AR-10001216"/>
    <x v="1"/>
    <x v="6"/>
    <s v="Newell 339"/>
    <n v="13.899999999999999"/>
    <n v="5"/>
    <n v="0"/>
    <n v="3.6139999999999994"/>
    <n v="0.26"/>
  </r>
  <r>
    <n v="3047"/>
    <s v="CA-2017-125290"/>
    <x v="44"/>
    <d v="2017-11-10T00:00:00"/>
    <x v="0"/>
    <s v="CC-12430"/>
    <s v="Chuck Clark"/>
    <x v="2"/>
    <s v="United States"/>
    <s v="Minneapolis"/>
    <s v="Minnesota"/>
    <n v="55407"/>
    <x v="2"/>
    <s v="OFF-PA-10003127"/>
    <x v="1"/>
    <x v="10"/>
    <s v="Easy-staple paper"/>
    <n v="26.38"/>
    <n v="1"/>
    <n v="0"/>
    <n v="12.134799999999998"/>
    <n v="0.45999999999999996"/>
  </r>
  <r>
    <n v="3048"/>
    <s v="CA-2014-137351"/>
    <x v="587"/>
    <d v="2014-10-04T00:00:00"/>
    <x v="1"/>
    <s v="DB-13615"/>
    <s v="Doug Bickford"/>
    <x v="0"/>
    <s v="United States"/>
    <s v="Seattle"/>
    <s v="Washington"/>
    <n v="98105"/>
    <x v="1"/>
    <s v="OFF-BI-10003910"/>
    <x v="1"/>
    <x v="8"/>
    <s v="DXL Angle-View Binders with Locking Rings by Samsill"/>
    <n v="43.176000000000002"/>
    <n v="7"/>
    <n v="0.2"/>
    <n v="13.4925"/>
    <n v="0.3125"/>
  </r>
  <r>
    <n v="3049"/>
    <s v="CA-2017-121419"/>
    <x v="459"/>
    <d v="2017-04-04T00:00:00"/>
    <x v="2"/>
    <s v="TC-21475"/>
    <s v="Tony Chapman"/>
    <x v="2"/>
    <s v="United States"/>
    <s v="Columbus"/>
    <s v="Georgia"/>
    <n v="31907"/>
    <x v="0"/>
    <s v="FUR-TA-10004534"/>
    <x v="0"/>
    <x v="3"/>
    <s v="Bevis 44 x 96 Conference Tables"/>
    <n v="411.8"/>
    <n v="2"/>
    <n v="0"/>
    <n v="70.005999999999972"/>
    <n v="0.16999999999999993"/>
  </r>
  <r>
    <n v="3050"/>
    <s v="CA-2017-121419"/>
    <x v="459"/>
    <d v="2017-04-04T00:00:00"/>
    <x v="2"/>
    <s v="TC-21475"/>
    <s v="Tony Chapman"/>
    <x v="2"/>
    <s v="United States"/>
    <s v="Columbus"/>
    <s v="Georgia"/>
    <n v="31907"/>
    <x v="0"/>
    <s v="TEC-AC-10000892"/>
    <x v="2"/>
    <x v="11"/>
    <s v="NETGEAR N750 Dual Band Wi-Fi Gigabit Router"/>
    <n v="360"/>
    <n v="4"/>
    <n v="0"/>
    <n v="129.6"/>
    <n v="0.36"/>
  </r>
  <r>
    <n v="3051"/>
    <s v="US-2017-148054"/>
    <x v="833"/>
    <d v="2017-10-11T00:00:00"/>
    <x v="1"/>
    <s v="NZ-18565"/>
    <s v="Nick Zandusky"/>
    <x v="2"/>
    <s v="United States"/>
    <s v="Meridian"/>
    <s v="Idaho"/>
    <n v="83642"/>
    <x v="1"/>
    <s v="FUR-FU-10003247"/>
    <x v="0"/>
    <x v="5"/>
    <s v="36X48 HARDFLOOR CHAIRMAT"/>
    <n v="41.96"/>
    <n v="2"/>
    <n v="0"/>
    <n v="2.9371999999999971"/>
    <n v="6.9999999999999937E-2"/>
  </r>
  <r>
    <n v="3052"/>
    <s v="US-2017-148054"/>
    <x v="833"/>
    <d v="2017-10-11T00:00:00"/>
    <x v="1"/>
    <s v="NZ-18565"/>
    <s v="Nick Zandusky"/>
    <x v="2"/>
    <s v="United States"/>
    <s v="Meridian"/>
    <s v="Idaho"/>
    <n v="83642"/>
    <x v="1"/>
    <s v="OFF-AP-10004336"/>
    <x v="1"/>
    <x v="9"/>
    <s v="Conquest 14 Commercial Heavy-Duty Upright Vacuum, Collection System, Accessory Kit"/>
    <n v="227.84"/>
    <n v="4"/>
    <n v="0"/>
    <n v="66.073599999999971"/>
    <n v="0.28999999999999987"/>
  </r>
  <r>
    <n v="3053"/>
    <s v="US-2017-148054"/>
    <x v="833"/>
    <d v="2017-10-11T00:00:00"/>
    <x v="1"/>
    <s v="NZ-18565"/>
    <s v="Nick Zandusky"/>
    <x v="2"/>
    <s v="United States"/>
    <s v="Meridian"/>
    <s v="Idaho"/>
    <n v="83642"/>
    <x v="1"/>
    <s v="OFF-PA-10001295"/>
    <x v="1"/>
    <x v="10"/>
    <s v="Computer Printout Paper with Letter-Trim Perforations"/>
    <n v="37.94"/>
    <n v="2"/>
    <n v="0"/>
    <n v="18.211199999999998"/>
    <n v="0.48"/>
  </r>
  <r>
    <n v="3054"/>
    <s v="CA-2016-128517"/>
    <x v="526"/>
    <d v="2016-04-14T00:00:00"/>
    <x v="0"/>
    <s v="SW-20350"/>
    <s v="Sean Wendt"/>
    <x v="2"/>
    <s v="United States"/>
    <s v="Detroit"/>
    <s v="Michigan"/>
    <n v="48227"/>
    <x v="2"/>
    <s v="TEC-PH-10002555"/>
    <x v="2"/>
    <x v="7"/>
    <s v="Nortel Meridian M5316 Digital phone"/>
    <n v="517.9"/>
    <n v="2"/>
    <n v="0"/>
    <n v="134.654"/>
    <n v="0.26"/>
  </r>
  <r>
    <n v="3055"/>
    <s v="CA-2016-128517"/>
    <x v="526"/>
    <d v="2016-04-14T00:00:00"/>
    <x v="0"/>
    <s v="SW-20350"/>
    <s v="Sean Wendt"/>
    <x v="2"/>
    <s v="United States"/>
    <s v="Detroit"/>
    <s v="Michigan"/>
    <n v="48227"/>
    <x v="2"/>
    <s v="OFF-BI-10000831"/>
    <x v="1"/>
    <x v="8"/>
    <s v="Storex Flexible Poly Binders with Double Pockets"/>
    <n v="5.28"/>
    <n v="2"/>
    <n v="0"/>
    <n v="2.4287999999999998"/>
    <n v="0.45999999999999996"/>
  </r>
  <r>
    <n v="3056"/>
    <s v="US-2015-100377"/>
    <x v="834"/>
    <d v="2015-09-01T00:00:00"/>
    <x v="1"/>
    <s v="TS-21370"/>
    <s v="Todd Sumrall"/>
    <x v="1"/>
    <s v="United States"/>
    <s v="Chicago"/>
    <s v="Illinois"/>
    <n v="60623"/>
    <x v="2"/>
    <s v="TEC-CO-10001046"/>
    <x v="2"/>
    <x v="16"/>
    <s v="Canon Imageclass D680 Copier / Fax"/>
    <n v="2799.9600000000005"/>
    <n v="5"/>
    <n v="0.2"/>
    <n v="874.98749999999984"/>
    <n v="0.31249999999999989"/>
  </r>
  <r>
    <n v="3057"/>
    <s v="CA-2017-131492"/>
    <x v="15"/>
    <d v="2017-10-24T00:00:00"/>
    <x v="0"/>
    <s v="HH-15010"/>
    <s v="Hilary Holden"/>
    <x v="1"/>
    <s v="United States"/>
    <s v="San Francisco"/>
    <s v="California"/>
    <n v="94110"/>
    <x v="1"/>
    <s v="OFF-EN-10002973"/>
    <x v="1"/>
    <x v="12"/>
    <s v="Ampad #10 Peel &amp; Seel Holiday Envelopes"/>
    <n v="8.9600000000000009"/>
    <n v="2"/>
    <n v="0"/>
    <n v="4.3008000000000006"/>
    <n v="0.48000000000000004"/>
  </r>
  <r>
    <n v="3058"/>
    <s v="CA-2017-131492"/>
    <x v="15"/>
    <d v="2017-10-24T00:00:00"/>
    <x v="0"/>
    <s v="HH-15010"/>
    <s v="Hilary Holden"/>
    <x v="1"/>
    <s v="United States"/>
    <s v="San Francisco"/>
    <s v="California"/>
    <n v="94110"/>
    <x v="1"/>
    <s v="OFF-LA-10001641"/>
    <x v="1"/>
    <x v="2"/>
    <s v="Avery 518"/>
    <n v="31.5"/>
    <n v="10"/>
    <n v="0"/>
    <n v="15.120000000000001"/>
    <n v="0.48000000000000004"/>
  </r>
  <r>
    <n v="3059"/>
    <s v="CA-2017-131492"/>
    <x v="15"/>
    <d v="2017-10-24T00:00:00"/>
    <x v="0"/>
    <s v="HH-15010"/>
    <s v="Hilary Holden"/>
    <x v="1"/>
    <s v="United States"/>
    <s v="San Francisco"/>
    <s v="California"/>
    <n v="94110"/>
    <x v="1"/>
    <s v="FUR-FU-10003878"/>
    <x v="0"/>
    <x v="5"/>
    <s v="Linden 10&quot; Round Wall Clock, Black"/>
    <n v="30.56"/>
    <n v="2"/>
    <n v="0"/>
    <n v="10.3904"/>
    <n v="0.34"/>
  </r>
  <r>
    <n v="3060"/>
    <s v="CA-2017-131492"/>
    <x v="15"/>
    <d v="2017-10-24T00:00:00"/>
    <x v="0"/>
    <s v="HH-15010"/>
    <s v="Hilary Holden"/>
    <x v="1"/>
    <s v="United States"/>
    <s v="San Francisco"/>
    <s v="California"/>
    <n v="94110"/>
    <x v="1"/>
    <s v="FUR-TA-10003837"/>
    <x v="0"/>
    <x v="3"/>
    <s v="Anderson Hickey Conga Table Tops &amp; Accessories"/>
    <n v="24.368000000000002"/>
    <n v="2"/>
    <n v="0.2"/>
    <n v="-3.3506000000000018"/>
    <n v="-0.13750000000000007"/>
  </r>
  <r>
    <n v="3061"/>
    <s v="CA-2016-144554"/>
    <x v="77"/>
    <d v="2016-11-12T00:00:00"/>
    <x v="1"/>
    <s v="DM-13345"/>
    <s v="Denise Monton"/>
    <x v="1"/>
    <s v="United States"/>
    <s v="Newark"/>
    <s v="Ohio"/>
    <n v="43055"/>
    <x v="3"/>
    <s v="TEC-AC-10002800"/>
    <x v="2"/>
    <x v="11"/>
    <s v="Plantronics Audio 478 Stereo USB Headset"/>
    <n v="119.97600000000001"/>
    <n v="3"/>
    <n v="0.2"/>
    <n v="22.495499999999989"/>
    <n v="0.18749999999999989"/>
  </r>
  <r>
    <n v="3062"/>
    <s v="CA-2017-127621"/>
    <x v="448"/>
    <d v="2017-03-07T00:00:00"/>
    <x v="1"/>
    <s v="RE-19450"/>
    <s v="Richard Eichhorn"/>
    <x v="0"/>
    <s v="United States"/>
    <s v="Dallas"/>
    <s v="Texas"/>
    <n v="75081"/>
    <x v="2"/>
    <s v="OFF-PA-10001307"/>
    <x v="1"/>
    <x v="10"/>
    <s v="Important Message Pads, 50 4-1/4 x 5-1/2 Forms per Pad"/>
    <n v="26.880000000000003"/>
    <n v="8"/>
    <n v="0.2"/>
    <n v="9.743999999999998"/>
    <n v="0.36249999999999988"/>
  </r>
  <r>
    <n v="3063"/>
    <s v="CA-2015-145184"/>
    <x v="154"/>
    <d v="2015-11-29T00:00:00"/>
    <x v="2"/>
    <s v="JD-16150"/>
    <s v="Justin Deggeller"/>
    <x v="1"/>
    <s v="United States"/>
    <s v="Newark"/>
    <s v="Delaware"/>
    <n v="19711"/>
    <x v="3"/>
    <s v="TEC-PH-10002350"/>
    <x v="2"/>
    <x v="7"/>
    <s v="Apple EarPods with Remote and Mic"/>
    <n v="83.97"/>
    <n v="3"/>
    <n v="0"/>
    <n v="23.511599999999998"/>
    <n v="0.27999999999999997"/>
  </r>
  <r>
    <n v="3064"/>
    <s v="CA-2015-145184"/>
    <x v="154"/>
    <d v="2015-11-29T00:00:00"/>
    <x v="2"/>
    <s v="JD-16150"/>
    <s v="Justin Deggeller"/>
    <x v="1"/>
    <s v="United States"/>
    <s v="Newark"/>
    <s v="Delaware"/>
    <n v="19711"/>
    <x v="3"/>
    <s v="TEC-AC-10000397"/>
    <x v="2"/>
    <x v="11"/>
    <s v="Perixx PERIBOARD-512B, Ergonomic Split Keyboard"/>
    <n v="104.97"/>
    <n v="3"/>
    <n v="0"/>
    <n v="7.3479000000000028"/>
    <n v="7.0000000000000021E-2"/>
  </r>
  <r>
    <n v="3065"/>
    <s v="CA-2017-106859"/>
    <x v="677"/>
    <d v="2017-03-18T00:00:00"/>
    <x v="0"/>
    <s v="BF-11215"/>
    <s v="Benjamin Farhat"/>
    <x v="2"/>
    <s v="United States"/>
    <s v="Albuquerque"/>
    <s v="New Mexico"/>
    <n v="87105"/>
    <x v="1"/>
    <s v="OFF-ST-10000615"/>
    <x v="1"/>
    <x v="4"/>
    <s v="SimpliFile Personal File, Black Granite, 15w x 6-15/16d x 11-1/4h"/>
    <n v="90.8"/>
    <n v="8"/>
    <n v="0"/>
    <n v="25.424000000000007"/>
    <n v="0.28000000000000008"/>
  </r>
  <r>
    <n v="3066"/>
    <s v="CA-2017-106859"/>
    <x v="677"/>
    <d v="2017-03-18T00:00:00"/>
    <x v="0"/>
    <s v="BF-11215"/>
    <s v="Benjamin Farhat"/>
    <x v="2"/>
    <s v="United States"/>
    <s v="Albuquerque"/>
    <s v="New Mexico"/>
    <n v="87105"/>
    <x v="1"/>
    <s v="TEC-PH-10004531"/>
    <x v="2"/>
    <x v="7"/>
    <s v="OtterBox Commuter Series Case - iPhone 5 &amp; 5s"/>
    <n v="140.73599999999999"/>
    <n v="8"/>
    <n v="0.2"/>
    <n v="49.257599999999996"/>
    <n v="0.35"/>
  </r>
  <r>
    <n v="3067"/>
    <s v="CA-2017-106859"/>
    <x v="677"/>
    <d v="2017-03-18T00:00:00"/>
    <x v="0"/>
    <s v="BF-11215"/>
    <s v="Benjamin Farhat"/>
    <x v="2"/>
    <s v="United States"/>
    <s v="Albuquerque"/>
    <s v="New Mexico"/>
    <n v="87105"/>
    <x v="1"/>
    <s v="TEC-AC-10004001"/>
    <x v="2"/>
    <x v="11"/>
    <s v="Logitech Wireless Headset H600 Over-The-Head Design"/>
    <n v="214.95000000000002"/>
    <n v="5"/>
    <n v="0"/>
    <n v="88.129500000000007"/>
    <n v="0.41"/>
  </r>
  <r>
    <n v="3068"/>
    <s v="CA-2017-106859"/>
    <x v="677"/>
    <d v="2017-03-18T00:00:00"/>
    <x v="0"/>
    <s v="BF-11215"/>
    <s v="Benjamin Farhat"/>
    <x v="2"/>
    <s v="United States"/>
    <s v="Albuquerque"/>
    <s v="New Mexico"/>
    <n v="87105"/>
    <x v="1"/>
    <s v="OFF-PA-10001534"/>
    <x v="1"/>
    <x v="10"/>
    <s v="Xerox 230"/>
    <n v="45.36"/>
    <n v="7"/>
    <n v="0"/>
    <n v="21.772800000000004"/>
    <n v="0.48000000000000009"/>
  </r>
  <r>
    <n v="3069"/>
    <s v="CA-2017-106859"/>
    <x v="677"/>
    <d v="2017-03-18T00:00:00"/>
    <x v="0"/>
    <s v="BF-11215"/>
    <s v="Benjamin Farhat"/>
    <x v="2"/>
    <s v="United States"/>
    <s v="Albuquerque"/>
    <s v="New Mexico"/>
    <n v="87105"/>
    <x v="1"/>
    <s v="OFF-PA-10001815"/>
    <x v="1"/>
    <x v="10"/>
    <s v="Xerox 1885"/>
    <n v="288.24"/>
    <n v="6"/>
    <n v="0"/>
    <n v="138.35519999999997"/>
    <n v="0.47999999999999987"/>
  </r>
  <r>
    <n v="3070"/>
    <s v="US-2017-120089"/>
    <x v="329"/>
    <d v="2017-11-30T00:00:00"/>
    <x v="3"/>
    <s v="ML-17755"/>
    <s v="Max Ludwig"/>
    <x v="2"/>
    <s v="United States"/>
    <s v="Toledo"/>
    <s v="Ohio"/>
    <n v="43615"/>
    <x v="3"/>
    <s v="OFF-AP-10003779"/>
    <x v="1"/>
    <x v="9"/>
    <s v="Kensington 7 Outlet MasterPiece Power Center with Fax/Phone Line Protection"/>
    <n v="663.93600000000004"/>
    <n v="4"/>
    <n v="0.2"/>
    <n v="82.991999999999877"/>
    <n v="0.12499999999999981"/>
  </r>
  <r>
    <n v="3071"/>
    <s v="CA-2014-119375"/>
    <x v="664"/>
    <d v="2014-11-22T00:00:00"/>
    <x v="1"/>
    <s v="YC-21895"/>
    <s v="Yoseph Carroll"/>
    <x v="1"/>
    <s v="United States"/>
    <s v="Newark"/>
    <s v="Delaware"/>
    <n v="19711"/>
    <x v="3"/>
    <s v="OFF-ST-10002011"/>
    <x v="1"/>
    <x v="4"/>
    <s v="Smead Adjustable Mobile File Trolley with Lockable Top"/>
    <n v="2934.33"/>
    <n v="7"/>
    <n v="0"/>
    <n v="792.26910000000021"/>
    <n v="0.27000000000000007"/>
  </r>
  <r>
    <n v="3072"/>
    <s v="CA-2014-119375"/>
    <x v="664"/>
    <d v="2014-11-22T00:00:00"/>
    <x v="1"/>
    <s v="YC-21895"/>
    <s v="Yoseph Carroll"/>
    <x v="1"/>
    <s v="United States"/>
    <s v="Newark"/>
    <s v="Delaware"/>
    <n v="19711"/>
    <x v="3"/>
    <s v="FUR-FU-10002379"/>
    <x v="0"/>
    <x v="5"/>
    <s v="Eldon Econocleat Chair Mats for Low Pile Carpets"/>
    <n v="124.41"/>
    <n v="3"/>
    <n v="0"/>
    <n v="14.929199999999994"/>
    <n v="0.11999999999999995"/>
  </r>
  <r>
    <n v="3073"/>
    <s v="CA-2014-119375"/>
    <x v="664"/>
    <d v="2014-11-22T00:00:00"/>
    <x v="1"/>
    <s v="YC-21895"/>
    <s v="Yoseph Carroll"/>
    <x v="1"/>
    <s v="United States"/>
    <s v="Newark"/>
    <s v="Delaware"/>
    <n v="19711"/>
    <x v="3"/>
    <s v="OFF-AR-10003752"/>
    <x v="1"/>
    <x v="6"/>
    <s v="Deluxe Chalkboard Eraser Cleaner"/>
    <n v="57.75"/>
    <n v="5"/>
    <n v="0"/>
    <n v="26.564999999999998"/>
    <n v="0.45999999999999996"/>
  </r>
  <r>
    <n v="3074"/>
    <s v="CA-2016-125206"/>
    <x v="835"/>
    <d v="2016-01-05T00:00:00"/>
    <x v="2"/>
    <s v="LR-16915"/>
    <s v="Lena Radford"/>
    <x v="0"/>
    <s v="United States"/>
    <s v="Los Angeles"/>
    <s v="California"/>
    <n v="90045"/>
    <x v="1"/>
    <s v="OFF-ST-10003692"/>
    <x v="1"/>
    <x v="4"/>
    <s v="Recycled Steel Personal File for Hanging File Folders"/>
    <n v="114.46"/>
    <n v="2"/>
    <n v="0"/>
    <n v="28.614999999999995"/>
    <n v="0.24999999999999997"/>
  </r>
  <r>
    <n v="3075"/>
    <s v="CA-2015-126137"/>
    <x v="292"/>
    <d v="2015-10-08T00:00:00"/>
    <x v="1"/>
    <s v="BS-11755"/>
    <s v="Bruce Stewart"/>
    <x v="0"/>
    <s v="United States"/>
    <s v="Los Angeles"/>
    <s v="California"/>
    <n v="90032"/>
    <x v="1"/>
    <s v="FUR-BO-10004409"/>
    <x v="0"/>
    <x v="0"/>
    <s v="Safco Value Mate Series Steel Bookcases, Baked Enamel Finish on Steel, Gray"/>
    <n v="120.666"/>
    <n v="2"/>
    <n v="0.15"/>
    <n v="18.454800000000002"/>
    <n v="0.15294117647058825"/>
  </r>
  <r>
    <n v="3076"/>
    <s v="CA-2014-143903"/>
    <x v="836"/>
    <d v="2014-07-24T00:00:00"/>
    <x v="1"/>
    <s v="KM-16375"/>
    <s v="Katherine Murray"/>
    <x v="2"/>
    <s v="United States"/>
    <s v="Dallas"/>
    <s v="Texas"/>
    <n v="75217"/>
    <x v="2"/>
    <s v="OFF-ST-10003306"/>
    <x v="1"/>
    <x v="4"/>
    <s v="Letter Size Cart"/>
    <n v="342.86400000000003"/>
    <n v="3"/>
    <n v="0.2"/>
    <n v="38.572199999999953"/>
    <n v="0.11249999999999985"/>
  </r>
  <r>
    <n v="3077"/>
    <s v="CA-2014-143903"/>
    <x v="836"/>
    <d v="2014-07-24T00:00:00"/>
    <x v="1"/>
    <s v="KM-16375"/>
    <s v="Katherine Murray"/>
    <x v="2"/>
    <s v="United States"/>
    <s v="Dallas"/>
    <s v="Texas"/>
    <n v="75217"/>
    <x v="2"/>
    <s v="FUR-FU-10003724"/>
    <x v="0"/>
    <x v="5"/>
    <s v="Westinghouse Clip-On Gooseneck Lamps"/>
    <n v="16.739999999999998"/>
    <n v="5"/>
    <n v="0.6"/>
    <n v="-14.228999999999997"/>
    <n v="-0.85"/>
  </r>
  <r>
    <n v="3078"/>
    <s v="CA-2014-143903"/>
    <x v="836"/>
    <d v="2014-07-24T00:00:00"/>
    <x v="1"/>
    <s v="KM-16375"/>
    <s v="Katherine Murray"/>
    <x v="2"/>
    <s v="United States"/>
    <s v="Dallas"/>
    <s v="Texas"/>
    <n v="75217"/>
    <x v="2"/>
    <s v="FUR-CH-10002024"/>
    <x v="0"/>
    <x v="1"/>
    <s v="HON 5400 Series Task Chairs for Big and Tall"/>
    <n v="981.37199999999996"/>
    <n v="2"/>
    <n v="0.3"/>
    <n v="-140.19599999999997"/>
    <n v="-0.14285714285714282"/>
  </r>
  <r>
    <n v="3079"/>
    <s v="CA-2014-104780"/>
    <x v="371"/>
    <d v="2014-05-25T00:00:00"/>
    <x v="1"/>
    <s v="BT-11530"/>
    <s v="Bradley Talbott"/>
    <x v="2"/>
    <s v="United States"/>
    <s v="San Diego"/>
    <s v="California"/>
    <n v="92037"/>
    <x v="1"/>
    <s v="OFF-AR-10003514"/>
    <x v="1"/>
    <x v="6"/>
    <s v="4009 Highlighters by Sanford"/>
    <n v="31.84"/>
    <n v="8"/>
    <n v="0"/>
    <n v="10.507199999999997"/>
    <n v="0.3299999999999999"/>
  </r>
  <r>
    <n v="3080"/>
    <s v="CA-2017-101182"/>
    <x v="507"/>
    <d v="2017-09-05T00:00:00"/>
    <x v="2"/>
    <s v="KB-16405"/>
    <s v="Katrina Bavinger"/>
    <x v="2"/>
    <s v="United States"/>
    <s v="Apple Valley"/>
    <s v="California"/>
    <n v="92307"/>
    <x v="1"/>
    <s v="OFF-PA-10001800"/>
    <x v="1"/>
    <x v="10"/>
    <s v="Xerox 220"/>
    <n v="12.96"/>
    <n v="2"/>
    <n v="0"/>
    <n v="6.2208000000000006"/>
    <n v="0.48000000000000004"/>
  </r>
  <r>
    <n v="3081"/>
    <s v="CA-2017-101182"/>
    <x v="507"/>
    <d v="2017-09-05T00:00:00"/>
    <x v="2"/>
    <s v="KB-16405"/>
    <s v="Katrina Bavinger"/>
    <x v="2"/>
    <s v="United States"/>
    <s v="Apple Valley"/>
    <s v="California"/>
    <n v="92307"/>
    <x v="1"/>
    <s v="TEC-PH-10003589"/>
    <x v="2"/>
    <x v="7"/>
    <s v="invisibleSHIELD by ZAGG Smudge-Free Screen Protector"/>
    <n v="43.176000000000002"/>
    <n v="3"/>
    <n v="0.2"/>
    <n v="15.111599999999999"/>
    <n v="0.35"/>
  </r>
  <r>
    <n v="3082"/>
    <s v="US-2017-132297"/>
    <x v="837"/>
    <d v="2017-06-02T00:00:00"/>
    <x v="1"/>
    <s v="DW-13480"/>
    <s v="Dianna Wilson"/>
    <x v="2"/>
    <s v="United States"/>
    <s v="Louisville"/>
    <s v="Kentucky"/>
    <n v="40214"/>
    <x v="0"/>
    <s v="OFF-BI-10003364"/>
    <x v="1"/>
    <x v="8"/>
    <s v="Binding Machine Supplies"/>
    <n v="58.34"/>
    <n v="2"/>
    <n v="0"/>
    <n v="28.0032"/>
    <n v="0.48"/>
  </r>
  <r>
    <n v="3083"/>
    <s v="US-2017-132297"/>
    <x v="837"/>
    <d v="2017-06-02T00:00:00"/>
    <x v="1"/>
    <s v="DW-13480"/>
    <s v="Dianna Wilson"/>
    <x v="2"/>
    <s v="United States"/>
    <s v="Louisville"/>
    <s v="Kentucky"/>
    <n v="40214"/>
    <x v="0"/>
    <s v="TEC-PH-10002834"/>
    <x v="2"/>
    <x v="7"/>
    <s v="Google Nexus 5"/>
    <n v="539.97"/>
    <n v="3"/>
    <n v="0"/>
    <n v="134.99250000000001"/>
    <n v="0.25"/>
  </r>
  <r>
    <n v="3084"/>
    <s v="CA-2014-100328"/>
    <x v="838"/>
    <d v="2014-02-03T00:00:00"/>
    <x v="1"/>
    <s v="JC-15340"/>
    <s v="Jasper Cacioppo"/>
    <x v="0"/>
    <s v="United States"/>
    <s v="New York City"/>
    <s v="New York"/>
    <n v="10024"/>
    <x v="3"/>
    <s v="OFF-BI-10000343"/>
    <x v="1"/>
    <x v="8"/>
    <s v="Pressboard Covers with Storage Hooks, 9 1/2&quot; x 11&quot;, Light Blue"/>
    <n v="3.9280000000000004"/>
    <n v="1"/>
    <n v="0.2"/>
    <n v="1.3256999999999999"/>
    <n v="0.33749999999999991"/>
  </r>
  <r>
    <n v="3085"/>
    <s v="CA-2017-118773"/>
    <x v="839"/>
    <d v="2017-02-14T00:00:00"/>
    <x v="1"/>
    <s v="TP-21415"/>
    <s v="Tom Prescott"/>
    <x v="0"/>
    <s v="United States"/>
    <s v="Houston"/>
    <s v="Texas"/>
    <n v="77070"/>
    <x v="2"/>
    <s v="OFF-BI-10004584"/>
    <x v="1"/>
    <x v="8"/>
    <s v="GBC ProClick 150 Presentation Binding System"/>
    <n v="252.78399999999996"/>
    <n v="4"/>
    <n v="0.8"/>
    <n v="-417.09360000000004"/>
    <n v="-1.6500000000000004"/>
  </r>
  <r>
    <n v="3086"/>
    <s v="CA-2017-118773"/>
    <x v="839"/>
    <d v="2017-02-14T00:00:00"/>
    <x v="1"/>
    <s v="TP-21415"/>
    <s v="Tom Prescott"/>
    <x v="0"/>
    <s v="United States"/>
    <s v="Houston"/>
    <s v="Texas"/>
    <n v="77070"/>
    <x v="2"/>
    <s v="TEC-AC-10002402"/>
    <x v="2"/>
    <x v="11"/>
    <s v="Razer Kraken PRO Over Ear PC and Music Headset"/>
    <n v="127.98399999999999"/>
    <n v="2"/>
    <n v="0.2"/>
    <n v="15.997999999999987"/>
    <n v="0.1249999999999999"/>
  </r>
  <r>
    <n v="3087"/>
    <s v="CA-2017-118773"/>
    <x v="839"/>
    <d v="2017-02-14T00:00:00"/>
    <x v="1"/>
    <s v="TP-21415"/>
    <s v="Tom Prescott"/>
    <x v="0"/>
    <s v="United States"/>
    <s v="Houston"/>
    <s v="Texas"/>
    <n v="77070"/>
    <x v="2"/>
    <s v="FUR-FU-10000550"/>
    <x v="0"/>
    <x v="5"/>
    <s v="Stacking Trays by OIC"/>
    <n v="3.9840000000000004"/>
    <n v="2"/>
    <n v="0.6"/>
    <n v="-2.6892000000000005"/>
    <n v="-0.67500000000000004"/>
  </r>
  <r>
    <n v="3088"/>
    <s v="CA-2017-118773"/>
    <x v="839"/>
    <d v="2017-02-14T00:00:00"/>
    <x v="1"/>
    <s v="TP-21415"/>
    <s v="Tom Prescott"/>
    <x v="0"/>
    <s v="United States"/>
    <s v="Houston"/>
    <s v="Texas"/>
    <n v="77070"/>
    <x v="2"/>
    <s v="OFF-AP-10000055"/>
    <x v="1"/>
    <x v="9"/>
    <s v="Belkin F9S820V06 8 Outlet Surge"/>
    <n v="12.991999999999996"/>
    <n v="2"/>
    <n v="0.8"/>
    <n v="-32.480000000000004"/>
    <n v="-2.5000000000000013"/>
  </r>
  <r>
    <n v="3089"/>
    <s v="US-2017-159205"/>
    <x v="185"/>
    <d v="2017-04-02T00:00:00"/>
    <x v="0"/>
    <s v="DB-12910"/>
    <s v="Daniel Byrd"/>
    <x v="2"/>
    <s v="United States"/>
    <s v="Henderson"/>
    <s v="Kentucky"/>
    <n v="42420"/>
    <x v="0"/>
    <s v="FUR-FU-10001591"/>
    <x v="0"/>
    <x v="5"/>
    <s v="Advantus Panel Wall Certificate Holder - 8.5x11"/>
    <n v="61"/>
    <n v="5"/>
    <n v="0"/>
    <n v="25.620000000000005"/>
    <n v="0.4200000000000001"/>
  </r>
  <r>
    <n v="3090"/>
    <s v="US-2017-159205"/>
    <x v="185"/>
    <d v="2017-04-02T00:00:00"/>
    <x v="0"/>
    <s v="DB-12910"/>
    <s v="Daniel Byrd"/>
    <x v="2"/>
    <s v="United States"/>
    <s v="Henderson"/>
    <s v="Kentucky"/>
    <n v="42420"/>
    <x v="0"/>
    <s v="TEC-PH-10000526"/>
    <x v="2"/>
    <x v="7"/>
    <s v="Vtech CS6719"/>
    <n v="671.93"/>
    <n v="7"/>
    <n v="0"/>
    <n v="188.1404"/>
    <n v="0.28000000000000003"/>
  </r>
  <r>
    <n v="3091"/>
    <s v="CA-2016-112123"/>
    <x v="840"/>
    <d v="2016-03-08T00:00:00"/>
    <x v="1"/>
    <s v="BH-11710"/>
    <s v="Brosina Hoffman"/>
    <x v="0"/>
    <s v="United States"/>
    <s v="Newark"/>
    <s v="Delaware"/>
    <n v="19711"/>
    <x v="3"/>
    <s v="OFF-BI-10001071"/>
    <x v="1"/>
    <x v="8"/>
    <s v="GBC ProClick Punch Binding System"/>
    <n v="447.85999999999996"/>
    <n v="7"/>
    <n v="0"/>
    <n v="219.45140000000001"/>
    <n v="0.49000000000000005"/>
  </r>
  <r>
    <n v="3092"/>
    <s v="CA-2016-112123"/>
    <x v="840"/>
    <d v="2016-03-08T00:00:00"/>
    <x v="1"/>
    <s v="BH-11710"/>
    <s v="Brosina Hoffman"/>
    <x v="0"/>
    <s v="United States"/>
    <s v="Newark"/>
    <s v="Delaware"/>
    <n v="19711"/>
    <x v="3"/>
    <s v="TEC-PH-10001557"/>
    <x v="2"/>
    <x v="7"/>
    <s v="Pyle PMP37LED"/>
    <n v="479.95"/>
    <n v="5"/>
    <n v="0"/>
    <n v="129.5865"/>
    <n v="0.27"/>
  </r>
  <r>
    <n v="3093"/>
    <s v="CA-2016-112123"/>
    <x v="840"/>
    <d v="2016-03-08T00:00:00"/>
    <x v="1"/>
    <s v="BH-11710"/>
    <s v="Brosina Hoffman"/>
    <x v="0"/>
    <s v="United States"/>
    <s v="Newark"/>
    <s v="Delaware"/>
    <n v="19711"/>
    <x v="3"/>
    <s v="OFF-PA-10001977"/>
    <x v="1"/>
    <x v="10"/>
    <s v="Xerox 194"/>
    <n v="166.44"/>
    <n v="3"/>
    <n v="0"/>
    <n v="79.891199999999998"/>
    <n v="0.48"/>
  </r>
  <r>
    <n v="3094"/>
    <s v="CA-2015-114468"/>
    <x v="841"/>
    <d v="2015-08-23T00:00:00"/>
    <x v="3"/>
    <s v="TD-20995"/>
    <s v="Tamara Dahlen"/>
    <x v="0"/>
    <s v="United States"/>
    <s v="Bolingbrook"/>
    <s v="Illinois"/>
    <n v="60440"/>
    <x v="2"/>
    <s v="OFF-SU-10004231"/>
    <x v="1"/>
    <x v="14"/>
    <s v="Acme Tagit Stainless Steel Antibacterial Scissors"/>
    <n v="31.680000000000003"/>
    <n v="4"/>
    <n v="0.2"/>
    <n v="2.7719999999999994"/>
    <n v="8.7499999999999967E-2"/>
  </r>
  <r>
    <n v="3095"/>
    <s v="CA-2015-114468"/>
    <x v="841"/>
    <d v="2015-08-23T00:00:00"/>
    <x v="3"/>
    <s v="TD-20995"/>
    <s v="Tamara Dahlen"/>
    <x v="0"/>
    <s v="United States"/>
    <s v="Bolingbrook"/>
    <s v="Illinois"/>
    <n v="60440"/>
    <x v="2"/>
    <s v="OFF-PA-10000809"/>
    <x v="1"/>
    <x v="10"/>
    <s v="Xerox 206"/>
    <n v="10.368000000000002"/>
    <n v="2"/>
    <n v="0.2"/>
    <n v="3.6288"/>
    <n v="0.34999999999999992"/>
  </r>
  <r>
    <n v="3096"/>
    <s v="CA-2015-114468"/>
    <x v="841"/>
    <d v="2015-08-23T00:00:00"/>
    <x v="3"/>
    <s v="TD-20995"/>
    <s v="Tamara Dahlen"/>
    <x v="0"/>
    <s v="United States"/>
    <s v="Bolingbrook"/>
    <s v="Illinois"/>
    <n v="60440"/>
    <x v="2"/>
    <s v="OFF-FA-10003021"/>
    <x v="1"/>
    <x v="13"/>
    <s v="Staples"/>
    <n v="12.032"/>
    <n v="8"/>
    <n v="0.2"/>
    <n v="2.2559999999999993"/>
    <n v="0.18749999999999994"/>
  </r>
  <r>
    <n v="3097"/>
    <s v="CA-2015-114468"/>
    <x v="841"/>
    <d v="2015-08-23T00:00:00"/>
    <x v="3"/>
    <s v="TD-20995"/>
    <s v="Tamara Dahlen"/>
    <x v="0"/>
    <s v="United States"/>
    <s v="Bolingbrook"/>
    <s v="Illinois"/>
    <n v="60440"/>
    <x v="2"/>
    <s v="OFF-AP-10000696"/>
    <x v="1"/>
    <x v="9"/>
    <s v="Holmes Odor Grabber"/>
    <n v="5.7679999999999989"/>
    <n v="2"/>
    <n v="0.8"/>
    <n v="-13.554800000000004"/>
    <n v="-2.350000000000001"/>
  </r>
  <r>
    <n v="3098"/>
    <s v="CA-2017-135692"/>
    <x v="842"/>
    <d v="2017-05-01T00:00:00"/>
    <x v="1"/>
    <s v="CV-12805"/>
    <s v="Cynthia Voltz"/>
    <x v="1"/>
    <s v="United States"/>
    <s v="Fort Worth"/>
    <s v="Texas"/>
    <n v="76106"/>
    <x v="2"/>
    <s v="OFF-LA-10001158"/>
    <x v="1"/>
    <x v="2"/>
    <s v="Avery Address/Shipping Labels for Typewriters, 4&quot; x 2&quot;"/>
    <n v="33.119999999999997"/>
    <n v="4"/>
    <n v="0.2"/>
    <n v="11.592000000000001"/>
    <n v="0.35000000000000003"/>
  </r>
  <r>
    <n v="3099"/>
    <s v="CA-2017-135692"/>
    <x v="842"/>
    <d v="2017-05-01T00:00:00"/>
    <x v="1"/>
    <s v="CV-12805"/>
    <s v="Cynthia Voltz"/>
    <x v="1"/>
    <s v="United States"/>
    <s v="Fort Worth"/>
    <s v="Texas"/>
    <n v="76106"/>
    <x v="2"/>
    <s v="FUR-BO-10002268"/>
    <x v="0"/>
    <x v="0"/>
    <s v="Sauder Barrister Bookcases"/>
    <n v="220.26559999999998"/>
    <n v="4"/>
    <n v="0.32"/>
    <n v="-42.1096"/>
    <n v="-0.19117647058823531"/>
  </r>
  <r>
    <n v="3100"/>
    <s v="CA-2017-131233"/>
    <x v="349"/>
    <d v="2017-04-19T00:00:00"/>
    <x v="1"/>
    <s v="CS-12355"/>
    <s v="Christine Sundaresam"/>
    <x v="0"/>
    <s v="United States"/>
    <s v="New York City"/>
    <s v="New York"/>
    <n v="10024"/>
    <x v="3"/>
    <s v="OFF-BI-10000829"/>
    <x v="1"/>
    <x v="8"/>
    <s v="Avery Non-Stick Binders"/>
    <n v="10.776000000000002"/>
    <n v="3"/>
    <n v="0.2"/>
    <n v="3.5021999999999989"/>
    <n v="0.32499999999999984"/>
  </r>
  <r>
    <n v="3101"/>
    <s v="CA-2017-131233"/>
    <x v="349"/>
    <d v="2017-04-19T00:00:00"/>
    <x v="1"/>
    <s v="CS-12355"/>
    <s v="Christine Sundaresam"/>
    <x v="0"/>
    <s v="United States"/>
    <s v="New York City"/>
    <s v="New York"/>
    <n v="10024"/>
    <x v="3"/>
    <s v="FUR-BO-10003441"/>
    <x v="0"/>
    <x v="0"/>
    <s v="Bush Westfield Collection Bookcases, Fully Assembled"/>
    <n v="242.35200000000003"/>
    <n v="3"/>
    <n v="0.2"/>
    <n v="9.0881999999999721"/>
    <n v="3.7499999999999881E-2"/>
  </r>
  <r>
    <n v="3102"/>
    <s v="CA-2017-119578"/>
    <x v="66"/>
    <d v="2017-12-27T00:00:00"/>
    <x v="0"/>
    <s v="JG-15310"/>
    <s v="Jason Gross"/>
    <x v="1"/>
    <s v="United States"/>
    <s v="Providence"/>
    <s v="Rhode Island"/>
    <n v="2908"/>
    <x v="3"/>
    <s v="OFF-SU-10003505"/>
    <x v="1"/>
    <x v="14"/>
    <s v="Premier Electric Letter Opener"/>
    <n v="695.16"/>
    <n v="6"/>
    <n v="0"/>
    <n v="34.757999999999953"/>
    <n v="4.9999999999999933E-2"/>
  </r>
  <r>
    <n v="3103"/>
    <s v="CA-2017-119578"/>
    <x v="66"/>
    <d v="2017-12-27T00:00:00"/>
    <x v="0"/>
    <s v="JG-15310"/>
    <s v="Jason Gross"/>
    <x v="1"/>
    <s v="United States"/>
    <s v="Providence"/>
    <s v="Rhode Island"/>
    <n v="2908"/>
    <x v="3"/>
    <s v="FUR-BO-10003660"/>
    <x v="0"/>
    <x v="0"/>
    <s v="Bush Cubix Collection Bookcases, Fully Assembled"/>
    <n v="220.98"/>
    <n v="1"/>
    <n v="0"/>
    <n v="50.825400000000002"/>
    <n v="0.23"/>
  </r>
  <r>
    <n v="3104"/>
    <s v="CA-2016-124562"/>
    <x v="16"/>
    <d v="2016-12-12T00:00:00"/>
    <x v="1"/>
    <s v="JP-16135"/>
    <s v="Julie Prescott"/>
    <x v="2"/>
    <s v="United States"/>
    <s v="Columbus"/>
    <s v="Ohio"/>
    <n v="43229"/>
    <x v="3"/>
    <s v="OFF-BI-10001267"/>
    <x v="1"/>
    <x v="8"/>
    <s v="Universal Recycled Hanging Pressboard Report Binders, Letter Size"/>
    <n v="12.957000000000001"/>
    <n v="7"/>
    <n v="0.7"/>
    <n v="-9.5018000000000029"/>
    <n v="-0.7333333333333335"/>
  </r>
  <r>
    <n v="3105"/>
    <s v="US-2017-140074"/>
    <x v="721"/>
    <d v="2017-03-29T00:00:00"/>
    <x v="1"/>
    <s v="EC-14050"/>
    <s v="Erin Creighton"/>
    <x v="0"/>
    <s v="United States"/>
    <s v="New York City"/>
    <s v="New York"/>
    <n v="10024"/>
    <x v="3"/>
    <s v="OFF-PA-10002741"/>
    <x v="1"/>
    <x v="10"/>
    <s v="Xerox 1980"/>
    <n v="25.68"/>
    <n v="6"/>
    <n v="0"/>
    <n v="11.555999999999997"/>
    <n v="0.4499999999999999"/>
  </r>
  <r>
    <n v="3106"/>
    <s v="CA-2016-103037"/>
    <x v="197"/>
    <d v="2016-07-29T00:00:00"/>
    <x v="1"/>
    <s v="KH-16630"/>
    <s v="Ken Heidel"/>
    <x v="1"/>
    <s v="United States"/>
    <s v="Houston"/>
    <s v="Texas"/>
    <n v="77070"/>
    <x v="2"/>
    <s v="OFF-LA-10004345"/>
    <x v="1"/>
    <x v="2"/>
    <s v="Avery 493"/>
    <n v="15.712000000000002"/>
    <n v="4"/>
    <n v="0.2"/>
    <n v="5.6955999999999989"/>
    <n v="0.36249999999999988"/>
  </r>
  <r>
    <n v="3107"/>
    <s v="CA-2017-127460"/>
    <x v="815"/>
    <d v="2017-07-14T00:00:00"/>
    <x v="1"/>
    <s v="FG-14260"/>
    <s v="Frank Gastineau"/>
    <x v="2"/>
    <s v="United States"/>
    <s v="Aurora"/>
    <s v="Illinois"/>
    <n v="60505"/>
    <x v="2"/>
    <s v="OFF-ST-10004340"/>
    <x v="1"/>
    <x v="4"/>
    <s v="Fellowes Mobile File Cart, Black"/>
    <n v="298.464"/>
    <n v="6"/>
    <n v="0.2"/>
    <n v="26.115600000000015"/>
    <n v="8.750000000000005E-2"/>
  </r>
  <r>
    <n v="3108"/>
    <s v="CA-2016-121671"/>
    <x v="19"/>
    <d v="2016-07-22T00:00:00"/>
    <x v="1"/>
    <s v="AA-10480"/>
    <s v="Andrew Allen"/>
    <x v="0"/>
    <s v="United States"/>
    <s v="Springfield"/>
    <s v="Missouri"/>
    <n v="65807"/>
    <x v="2"/>
    <s v="OFF-PA-10001471"/>
    <x v="1"/>
    <x v="10"/>
    <s v="Strathmore Photo Frame Cards"/>
    <n v="21.93"/>
    <n v="3"/>
    <n v="0"/>
    <n v="10.087799999999998"/>
    <n v="0.45999999999999991"/>
  </r>
  <r>
    <n v="3109"/>
    <s v="CA-2016-121671"/>
    <x v="19"/>
    <d v="2016-07-22T00:00:00"/>
    <x v="1"/>
    <s v="AA-10480"/>
    <s v="Andrew Allen"/>
    <x v="0"/>
    <s v="United States"/>
    <s v="Springfield"/>
    <s v="Missouri"/>
    <n v="65807"/>
    <x v="2"/>
    <s v="OFF-ST-10002344"/>
    <x v="1"/>
    <x v="4"/>
    <s v="Carina 42&quot;Hx23 3/4&quot;W Media Storage Unit"/>
    <n v="242.94"/>
    <n v="3"/>
    <n v="0"/>
    <n v="4.8588000000000164"/>
    <n v="2.0000000000000066E-2"/>
  </r>
  <r>
    <n v="3110"/>
    <s v="CA-2016-121671"/>
    <x v="19"/>
    <d v="2016-07-22T00:00:00"/>
    <x v="1"/>
    <s v="AA-10480"/>
    <s v="Andrew Allen"/>
    <x v="0"/>
    <s v="United States"/>
    <s v="Springfield"/>
    <s v="Missouri"/>
    <n v="65807"/>
    <x v="2"/>
    <s v="OFF-PA-10001892"/>
    <x v="1"/>
    <x v="10"/>
    <s v="Rediform Wirebound &quot;Phone Memo&quot; Message Book, 11 x 5-3/4"/>
    <n v="7.64"/>
    <n v="1"/>
    <n v="0"/>
    <n v="3.7435999999999998"/>
    <n v="0.49"/>
  </r>
  <r>
    <n v="3111"/>
    <s v="CA-2016-121671"/>
    <x v="19"/>
    <d v="2016-07-22T00:00:00"/>
    <x v="1"/>
    <s v="AA-10480"/>
    <s v="Andrew Allen"/>
    <x v="0"/>
    <s v="United States"/>
    <s v="Springfield"/>
    <s v="Missouri"/>
    <n v="65807"/>
    <x v="2"/>
    <s v="OFF-PA-10001934"/>
    <x v="1"/>
    <x v="10"/>
    <s v="Xerox 1993"/>
    <n v="51.84"/>
    <n v="8"/>
    <n v="0"/>
    <n v="25.401600000000002"/>
    <n v="0.49"/>
  </r>
  <r>
    <n v="3112"/>
    <s v="CA-2016-121671"/>
    <x v="19"/>
    <d v="2016-07-22T00:00:00"/>
    <x v="1"/>
    <s v="AA-10480"/>
    <s v="Andrew Allen"/>
    <x v="0"/>
    <s v="United States"/>
    <s v="Springfield"/>
    <s v="Missouri"/>
    <n v="65807"/>
    <x v="2"/>
    <s v="OFF-ST-10000078"/>
    <x v="1"/>
    <x v="4"/>
    <s v="Tennsco 6- and 18-Compartment Lockers"/>
    <n v="265.17"/>
    <n v="1"/>
    <n v="0"/>
    <n v="47.730599999999981"/>
    <n v="0.17999999999999991"/>
  </r>
  <r>
    <n v="3113"/>
    <s v="CA-2016-150350"/>
    <x v="828"/>
    <d v="2016-08-30T00:00:00"/>
    <x v="1"/>
    <s v="MS-17770"/>
    <s v="Maxwell Schwartz"/>
    <x v="0"/>
    <s v="United States"/>
    <s v="Seattle"/>
    <s v="Washington"/>
    <n v="98105"/>
    <x v="1"/>
    <s v="TEC-MA-10001972"/>
    <x v="2"/>
    <x v="15"/>
    <s v="Okidata C331dn Printer"/>
    <n v="837.59999999999991"/>
    <n v="3"/>
    <n v="0.2"/>
    <n v="62.82000000000005"/>
    <n v="7.5000000000000067E-2"/>
  </r>
  <r>
    <n v="3114"/>
    <s v="CA-2016-150350"/>
    <x v="828"/>
    <d v="2016-08-30T00:00:00"/>
    <x v="1"/>
    <s v="MS-17770"/>
    <s v="Maxwell Schwartz"/>
    <x v="0"/>
    <s v="United States"/>
    <s v="Seattle"/>
    <s v="Washington"/>
    <n v="98105"/>
    <x v="1"/>
    <s v="OFF-EN-10002504"/>
    <x v="1"/>
    <x v="12"/>
    <s v="Tyvek  Top-Opening Peel &amp; Seel Envelopes, Plain White"/>
    <n v="135.9"/>
    <n v="5"/>
    <n v="0"/>
    <n v="63.872999999999998"/>
    <n v="0.47"/>
  </r>
  <r>
    <n v="3115"/>
    <s v="CA-2016-150350"/>
    <x v="828"/>
    <d v="2016-08-30T00:00:00"/>
    <x v="1"/>
    <s v="MS-17770"/>
    <s v="Maxwell Schwartz"/>
    <x v="0"/>
    <s v="United States"/>
    <s v="Seattle"/>
    <s v="Washington"/>
    <n v="98105"/>
    <x v="1"/>
    <s v="OFF-PA-10002160"/>
    <x v="1"/>
    <x v="10"/>
    <s v="Xerox 1978"/>
    <n v="34.68"/>
    <n v="6"/>
    <n v="0"/>
    <n v="16.993200000000002"/>
    <n v="0.49000000000000005"/>
  </r>
  <r>
    <n v="3116"/>
    <s v="CA-2016-150350"/>
    <x v="828"/>
    <d v="2016-08-30T00:00:00"/>
    <x v="1"/>
    <s v="MS-17770"/>
    <s v="Maxwell Schwartz"/>
    <x v="0"/>
    <s v="United States"/>
    <s v="Seattle"/>
    <s v="Washington"/>
    <n v="98105"/>
    <x v="1"/>
    <s v="FUR-CH-10001973"/>
    <x v="0"/>
    <x v="1"/>
    <s v="Office Star Flex Back Scooter Chair with White Frame"/>
    <n v="532.70400000000006"/>
    <n v="6"/>
    <n v="0.2"/>
    <n v="-39.952800000000025"/>
    <n v="-7.5000000000000039E-2"/>
  </r>
  <r>
    <n v="3117"/>
    <s v="CA-2016-150350"/>
    <x v="828"/>
    <d v="2016-08-30T00:00:00"/>
    <x v="1"/>
    <s v="MS-17770"/>
    <s v="Maxwell Schwartz"/>
    <x v="0"/>
    <s v="United States"/>
    <s v="Seattle"/>
    <s v="Washington"/>
    <n v="98105"/>
    <x v="1"/>
    <s v="OFF-AP-10001492"/>
    <x v="1"/>
    <x v="9"/>
    <s v="Acco Six-Outlet Power Strip, 4' Cord Length"/>
    <n v="43.099999999999994"/>
    <n v="5"/>
    <n v="0"/>
    <n v="11.206"/>
    <n v="0.26"/>
  </r>
  <r>
    <n v="3118"/>
    <s v="CA-2016-150350"/>
    <x v="828"/>
    <d v="2016-08-30T00:00:00"/>
    <x v="1"/>
    <s v="MS-17770"/>
    <s v="Maxwell Schwartz"/>
    <x v="0"/>
    <s v="United States"/>
    <s v="Seattle"/>
    <s v="Washington"/>
    <n v="98105"/>
    <x v="1"/>
    <s v="OFF-SU-10002189"/>
    <x v="1"/>
    <x v="14"/>
    <s v="Acme Rosewood Handle Letter Opener"/>
    <n v="15.88"/>
    <n v="4"/>
    <n v="0"/>
    <n v="0.15879999999999939"/>
    <n v="9.9999999999999603E-3"/>
  </r>
  <r>
    <n v="3119"/>
    <s v="CA-2015-121720"/>
    <x v="832"/>
    <d v="2015-06-12T00:00:00"/>
    <x v="2"/>
    <s v="JE-15610"/>
    <s v="Jim Epp"/>
    <x v="1"/>
    <s v="United States"/>
    <s v="Lakeland"/>
    <s v="Florida"/>
    <n v="33801"/>
    <x v="0"/>
    <s v="FUR-CH-10003312"/>
    <x v="0"/>
    <x v="1"/>
    <s v="Hon 2090 “Pillow Soft” Series Mid Back Swivel/Tilt Chairs"/>
    <n v="1123.92"/>
    <n v="5"/>
    <n v="0.2"/>
    <n v="-182.63700000000017"/>
    <n v="-0.16250000000000014"/>
  </r>
  <r>
    <n v="3120"/>
    <s v="CA-2015-121720"/>
    <x v="832"/>
    <d v="2015-06-12T00:00:00"/>
    <x v="2"/>
    <s v="JE-15610"/>
    <s v="Jim Epp"/>
    <x v="1"/>
    <s v="United States"/>
    <s v="Lakeland"/>
    <s v="Florida"/>
    <n v="33801"/>
    <x v="0"/>
    <s v="TEC-PH-10002496"/>
    <x v="2"/>
    <x v="7"/>
    <s v="Cisco SPA301"/>
    <n v="249.58400000000003"/>
    <n v="2"/>
    <n v="0.2"/>
    <n v="31.197999999999986"/>
    <n v="0.12499999999999993"/>
  </r>
  <r>
    <n v="3121"/>
    <s v="CA-2015-121720"/>
    <x v="832"/>
    <d v="2015-06-12T00:00:00"/>
    <x v="2"/>
    <s v="JE-15610"/>
    <s v="Jim Epp"/>
    <x v="1"/>
    <s v="United States"/>
    <s v="Lakeland"/>
    <s v="Florida"/>
    <n v="33801"/>
    <x v="0"/>
    <s v="FUR-FU-10003464"/>
    <x v="0"/>
    <x v="5"/>
    <s v="Seth Thomas 8 1/2&quot; Cubicle Clock"/>
    <n v="48.671999999999997"/>
    <n v="3"/>
    <n v="0.2"/>
    <n v="7.3007999999999988"/>
    <n v="0.15"/>
  </r>
  <r>
    <n v="3122"/>
    <s v="CA-2015-121720"/>
    <x v="832"/>
    <d v="2015-06-12T00:00:00"/>
    <x v="2"/>
    <s v="JE-15610"/>
    <s v="Jim Epp"/>
    <x v="1"/>
    <s v="United States"/>
    <s v="Lakeland"/>
    <s v="Florida"/>
    <n v="33801"/>
    <x v="0"/>
    <s v="OFF-AR-10000380"/>
    <x v="1"/>
    <x v="6"/>
    <s v="Hunt PowerHouse Electric Pencil Sharpener, Blue"/>
    <n v="60.768000000000001"/>
    <n v="2"/>
    <n v="0.2"/>
    <n v="7.5959999999999894"/>
    <n v="0.12499999999999982"/>
  </r>
  <r>
    <n v="3123"/>
    <s v="CA-2015-121720"/>
    <x v="832"/>
    <d v="2015-06-12T00:00:00"/>
    <x v="2"/>
    <s v="JE-15610"/>
    <s v="Jim Epp"/>
    <x v="1"/>
    <s v="United States"/>
    <s v="Lakeland"/>
    <s v="Florida"/>
    <n v="33801"/>
    <x v="0"/>
    <s v="OFF-BI-10004593"/>
    <x v="1"/>
    <x v="8"/>
    <s v="Ibico Laser Imprintable Binding System Covers"/>
    <n v="78.600000000000009"/>
    <n v="5"/>
    <n v="0.7"/>
    <n v="-62.88000000000001"/>
    <n v="-0.8"/>
  </r>
  <r>
    <n v="3124"/>
    <s v="CA-2015-121720"/>
    <x v="832"/>
    <d v="2015-06-12T00:00:00"/>
    <x v="2"/>
    <s v="JE-15610"/>
    <s v="Jim Epp"/>
    <x v="1"/>
    <s v="United States"/>
    <s v="Lakeland"/>
    <s v="Florida"/>
    <n v="33801"/>
    <x v="0"/>
    <s v="OFF-BI-10001308"/>
    <x v="1"/>
    <x v="8"/>
    <s v="GBC Standard Plastic Binding Systems' Combs"/>
    <n v="3.7680000000000007"/>
    <n v="2"/>
    <n v="0.7"/>
    <n v="-3.1400000000000006"/>
    <n v="-0.83333333333333337"/>
  </r>
  <r>
    <n v="3125"/>
    <s v="CA-2015-121720"/>
    <x v="832"/>
    <d v="2015-06-12T00:00:00"/>
    <x v="2"/>
    <s v="JE-15610"/>
    <s v="Jim Epp"/>
    <x v="1"/>
    <s v="United States"/>
    <s v="Lakeland"/>
    <s v="Florida"/>
    <n v="33801"/>
    <x v="0"/>
    <s v="OFF-ST-10001780"/>
    <x v="1"/>
    <x v="4"/>
    <s v="Tennsco 16-Compartment Lockers with Coat Rack"/>
    <n v="1036.624"/>
    <n v="2"/>
    <n v="0.2"/>
    <n v="51.831200000000024"/>
    <n v="5.0000000000000024E-2"/>
  </r>
  <r>
    <n v="3126"/>
    <s v="CA-2015-121720"/>
    <x v="832"/>
    <d v="2015-06-12T00:00:00"/>
    <x v="2"/>
    <s v="JE-15610"/>
    <s v="Jim Epp"/>
    <x v="1"/>
    <s v="United States"/>
    <s v="Lakeland"/>
    <s v="Florida"/>
    <n v="33801"/>
    <x v="0"/>
    <s v="OFF-ST-10003816"/>
    <x v="1"/>
    <x v="4"/>
    <s v="Fellowes High-Stak Drawer Files"/>
    <n v="563.80799999999999"/>
    <n v="4"/>
    <n v="0.2"/>
    <n v="21.142799999999966"/>
    <n v="3.7499999999999936E-2"/>
  </r>
  <r>
    <n v="3127"/>
    <s v="CA-2017-149895"/>
    <x v="565"/>
    <d v="2017-09-12T00:00:00"/>
    <x v="1"/>
    <s v="EB-14110"/>
    <s v="Eugene Barchas"/>
    <x v="0"/>
    <s v="United States"/>
    <s v="Philadelphia"/>
    <s v="Pennsylvania"/>
    <n v="19134"/>
    <x v="3"/>
    <s v="TEC-PH-10002200"/>
    <x v="2"/>
    <x v="7"/>
    <s v="Aastra 6757i CT Wireless VoIP phone"/>
    <n v="258.52799999999996"/>
    <n v="2"/>
    <n v="0.4"/>
    <n v="-47.396800000000013"/>
    <n v="-0.1833333333333334"/>
  </r>
  <r>
    <n v="3128"/>
    <s v="CA-2017-147564"/>
    <x v="280"/>
    <d v="2017-10-06T00:00:00"/>
    <x v="1"/>
    <s v="BP-11155"/>
    <s v="Becky Pak"/>
    <x v="0"/>
    <s v="United States"/>
    <s v="New York City"/>
    <s v="New York"/>
    <n v="10011"/>
    <x v="3"/>
    <s v="OFF-PA-10004438"/>
    <x v="1"/>
    <x v="10"/>
    <s v="Xerox 1907"/>
    <n v="49.12"/>
    <n v="4"/>
    <n v="0"/>
    <n v="23.086399999999998"/>
    <n v="0.47"/>
  </r>
  <r>
    <n v="3129"/>
    <s v="CA-2014-136399"/>
    <x v="757"/>
    <d v="2014-12-17T00:00:00"/>
    <x v="2"/>
    <s v="CC-12100"/>
    <s v="Chad Cunningham"/>
    <x v="2"/>
    <s v="United States"/>
    <s v="Los Angeles"/>
    <s v="California"/>
    <n v="90049"/>
    <x v="1"/>
    <s v="FUR-FU-10004090"/>
    <x v="0"/>
    <x v="5"/>
    <s v="Executive Impressions 14&quot; Contract Wall Clock"/>
    <n v="44.46"/>
    <n v="2"/>
    <n v="0"/>
    <n v="14.671799999999998"/>
    <n v="0.32999999999999996"/>
  </r>
  <r>
    <n v="3130"/>
    <s v="CA-2014-136399"/>
    <x v="757"/>
    <d v="2014-12-17T00:00:00"/>
    <x v="2"/>
    <s v="CC-12100"/>
    <s v="Chad Cunningham"/>
    <x v="2"/>
    <s v="United States"/>
    <s v="Los Angeles"/>
    <s v="California"/>
    <n v="90049"/>
    <x v="1"/>
    <s v="FUR-CH-10002602"/>
    <x v="0"/>
    <x v="1"/>
    <s v="DMI Arturo Collection Mission-style Design Wood Chair"/>
    <n v="241.56799999999998"/>
    <n v="2"/>
    <n v="0.2"/>
    <n v="18.11760000000001"/>
    <n v="7.5000000000000053E-2"/>
  </r>
  <r>
    <n v="3131"/>
    <s v="CA-2014-136399"/>
    <x v="757"/>
    <d v="2014-12-17T00:00:00"/>
    <x v="2"/>
    <s v="CC-12100"/>
    <s v="Chad Cunningham"/>
    <x v="2"/>
    <s v="United States"/>
    <s v="Los Angeles"/>
    <s v="California"/>
    <n v="90049"/>
    <x v="1"/>
    <s v="TEC-AC-10001142"/>
    <x v="2"/>
    <x v="11"/>
    <s v="First Data FD10 PIN Pad"/>
    <n v="395"/>
    <n v="5"/>
    <n v="0"/>
    <n v="39.499999999999957"/>
    <n v="9.9999999999999895E-2"/>
  </r>
  <r>
    <n v="3132"/>
    <s v="CA-2014-136399"/>
    <x v="757"/>
    <d v="2014-12-17T00:00:00"/>
    <x v="2"/>
    <s v="CC-12100"/>
    <s v="Chad Cunningham"/>
    <x v="2"/>
    <s v="United States"/>
    <s v="Los Angeles"/>
    <s v="California"/>
    <n v="90049"/>
    <x v="1"/>
    <s v="TEC-PH-10004977"/>
    <x v="2"/>
    <x v="7"/>
    <s v="GE 30524EE4"/>
    <n v="627.16800000000012"/>
    <n v="4"/>
    <n v="0.2"/>
    <n v="70.55639999999994"/>
    <n v="0.11249999999999988"/>
  </r>
  <r>
    <n v="3133"/>
    <s v="CA-2014-107916"/>
    <x v="829"/>
    <d v="2014-08-26T00:00:00"/>
    <x v="2"/>
    <s v="JP-15460"/>
    <s v="Jennifer Patt"/>
    <x v="1"/>
    <s v="United States"/>
    <s v="Oceanside"/>
    <s v="New York"/>
    <n v="11572"/>
    <x v="3"/>
    <s v="FUR-FU-10004586"/>
    <x v="0"/>
    <x v="5"/>
    <s v="G.E. Longer-Life Indoor Recessed Floodlight Bulbs"/>
    <n v="13.28"/>
    <n v="2"/>
    <n v="0"/>
    <n v="6.3743999999999996"/>
    <n v="0.48"/>
  </r>
  <r>
    <n v="3134"/>
    <s v="CA-2014-107916"/>
    <x v="829"/>
    <d v="2014-08-26T00:00:00"/>
    <x v="2"/>
    <s v="JP-15460"/>
    <s v="Jennifer Patt"/>
    <x v="1"/>
    <s v="United States"/>
    <s v="Oceanside"/>
    <s v="New York"/>
    <n v="11572"/>
    <x v="3"/>
    <s v="OFF-BI-10001116"/>
    <x v="1"/>
    <x v="8"/>
    <s v="Wilson Jones 1&quot; Hanging DublLock Ring Binders"/>
    <n v="12.672000000000001"/>
    <n v="3"/>
    <n v="0.2"/>
    <n v="4.4352000000000009"/>
    <n v="0.35000000000000003"/>
  </r>
  <r>
    <n v="3135"/>
    <s v="CA-2017-164168"/>
    <x v="105"/>
    <d v="2017-11-18T00:00:00"/>
    <x v="1"/>
    <s v="LS-16975"/>
    <s v="Lindsay Shagiari"/>
    <x v="2"/>
    <s v="United States"/>
    <s v="Dallas"/>
    <s v="Texas"/>
    <n v="75081"/>
    <x v="2"/>
    <s v="OFF-BI-10000666"/>
    <x v="1"/>
    <x v="8"/>
    <s v="Surelock Post Binders"/>
    <n v="30.559999999999992"/>
    <n v="5"/>
    <n v="0.8"/>
    <n v="-45.840000000000018"/>
    <n v="-1.5000000000000009"/>
  </r>
  <r>
    <n v="3136"/>
    <s v="CA-2017-164168"/>
    <x v="105"/>
    <d v="2017-11-18T00:00:00"/>
    <x v="1"/>
    <s v="LS-16975"/>
    <s v="Lindsay Shagiari"/>
    <x v="2"/>
    <s v="United States"/>
    <s v="Dallas"/>
    <s v="Texas"/>
    <n v="75081"/>
    <x v="2"/>
    <s v="OFF-ST-10002583"/>
    <x v="1"/>
    <x v="4"/>
    <s v="Fellowes Neat Ideas Storage Cubes"/>
    <n v="77.951999999999998"/>
    <n v="3"/>
    <n v="0.2"/>
    <n v="-15.590400000000002"/>
    <n v="-0.20000000000000004"/>
  </r>
  <r>
    <n v="3137"/>
    <s v="CA-2017-164168"/>
    <x v="105"/>
    <d v="2017-11-18T00:00:00"/>
    <x v="1"/>
    <s v="LS-16975"/>
    <s v="Lindsay Shagiari"/>
    <x v="2"/>
    <s v="United States"/>
    <s v="Dallas"/>
    <s v="Texas"/>
    <n v="75081"/>
    <x v="2"/>
    <s v="TEC-PH-10004908"/>
    <x v="2"/>
    <x v="7"/>
    <s v="Panasonic KX TS3282W Corded phone"/>
    <n v="67.992000000000004"/>
    <n v="1"/>
    <n v="0.2"/>
    <n v="8.4989999999999917"/>
    <n v="0.12499999999999988"/>
  </r>
  <r>
    <n v="3138"/>
    <s v="CA-2017-164168"/>
    <x v="105"/>
    <d v="2017-11-18T00:00:00"/>
    <x v="1"/>
    <s v="LS-16975"/>
    <s v="Lindsay Shagiari"/>
    <x v="2"/>
    <s v="United States"/>
    <s v="Dallas"/>
    <s v="Texas"/>
    <n v="75081"/>
    <x v="2"/>
    <s v="OFF-EN-10001219"/>
    <x v="1"/>
    <x v="12"/>
    <s v="#10- 4 1/8&quot; x 9 1/2&quot; Security-Tint Envelopes"/>
    <n v="12.224"/>
    <n v="2"/>
    <n v="0.2"/>
    <n v="4.4311999999999996"/>
    <n v="0.36249999999999993"/>
  </r>
  <r>
    <n v="3139"/>
    <s v="CA-2017-164168"/>
    <x v="105"/>
    <d v="2017-11-18T00:00:00"/>
    <x v="1"/>
    <s v="LS-16975"/>
    <s v="Lindsay Shagiari"/>
    <x v="2"/>
    <s v="United States"/>
    <s v="Dallas"/>
    <s v="Texas"/>
    <n v="75081"/>
    <x v="2"/>
    <s v="TEC-AC-10004568"/>
    <x v="2"/>
    <x v="11"/>
    <s v="Maxell LTO Ultrium - 800 GB"/>
    <n v="44.783999999999999"/>
    <n v="2"/>
    <n v="0.2"/>
    <n v="-0.55980000000000452"/>
    <n v="-1.2500000000000101E-2"/>
  </r>
  <r>
    <n v="3140"/>
    <s v="CA-2017-164168"/>
    <x v="105"/>
    <d v="2017-11-18T00:00:00"/>
    <x v="1"/>
    <s v="LS-16975"/>
    <s v="Lindsay Shagiari"/>
    <x v="2"/>
    <s v="United States"/>
    <s v="Dallas"/>
    <s v="Texas"/>
    <n v="75081"/>
    <x v="2"/>
    <s v="FUR-FU-10001756"/>
    <x v="0"/>
    <x v="5"/>
    <s v="Eldon Expressions Desk Accessory, Wood Photo Frame, Mahogany"/>
    <n v="22.847999999999999"/>
    <n v="3"/>
    <n v="0.6"/>
    <n v="-17.707200000000007"/>
    <n v="-0.77500000000000036"/>
  </r>
  <r>
    <n v="3141"/>
    <s v="CA-2015-112557"/>
    <x v="334"/>
    <d v="2015-04-28T00:00:00"/>
    <x v="2"/>
    <s v="JL-15850"/>
    <s v="John Lucas"/>
    <x v="0"/>
    <s v="United States"/>
    <s v="New York City"/>
    <s v="New York"/>
    <n v="10035"/>
    <x v="3"/>
    <s v="OFF-AP-10002311"/>
    <x v="1"/>
    <x v="9"/>
    <s v="Holmes Replacement Filter for HEPA Air Cleaner, Very Large Room, HEPA Filter"/>
    <n v="206.43"/>
    <n v="3"/>
    <n v="0"/>
    <n v="90.829200000000014"/>
    <n v="0.44000000000000006"/>
  </r>
  <r>
    <n v="3142"/>
    <s v="US-2014-122959"/>
    <x v="432"/>
    <d v="2014-12-12T00:00:00"/>
    <x v="3"/>
    <s v="CY-12745"/>
    <s v="Craig Yedwab"/>
    <x v="1"/>
    <s v="United States"/>
    <s v="San Antonio"/>
    <s v="Texas"/>
    <n v="78207"/>
    <x v="2"/>
    <s v="OFF-BI-10003650"/>
    <x v="1"/>
    <x v="8"/>
    <s v="GBC DocuBind 300 Electric Binding Machine"/>
    <n v="210.39199999999997"/>
    <n v="2"/>
    <n v="0.8"/>
    <n v="-336.62720000000013"/>
    <n v="-1.6000000000000008"/>
  </r>
  <r>
    <n v="3143"/>
    <s v="CA-2017-162572"/>
    <x v="145"/>
    <d v="2017-09-27T00:00:00"/>
    <x v="0"/>
    <s v="RB-19360"/>
    <s v="Raymond Buch"/>
    <x v="0"/>
    <s v="United States"/>
    <s v="Cincinnati"/>
    <s v="Ohio"/>
    <n v="45231"/>
    <x v="3"/>
    <s v="TEC-AC-10003628"/>
    <x v="2"/>
    <x v="11"/>
    <s v="Logitech 910-002974 M325 Wireless Mouse for Web Scrolling"/>
    <n v="119.96000000000001"/>
    <n v="5"/>
    <n v="0.2"/>
    <n v="35.988000000000007"/>
    <n v="0.30000000000000004"/>
  </r>
  <r>
    <n v="3144"/>
    <s v="CA-2017-162572"/>
    <x v="145"/>
    <d v="2017-09-27T00:00:00"/>
    <x v="0"/>
    <s v="RB-19360"/>
    <s v="Raymond Buch"/>
    <x v="0"/>
    <s v="United States"/>
    <s v="Cincinnati"/>
    <s v="Ohio"/>
    <n v="45231"/>
    <x v="3"/>
    <s v="OFF-AR-10001547"/>
    <x v="1"/>
    <x v="6"/>
    <s v="Newell 311"/>
    <n v="10.608000000000001"/>
    <n v="6"/>
    <n v="0.2"/>
    <n v="0.92819999999999991"/>
    <n v="8.7499999999999981E-2"/>
  </r>
  <r>
    <n v="3145"/>
    <s v="US-2016-148110"/>
    <x v="64"/>
    <d v="2016-09-11T00:00:00"/>
    <x v="1"/>
    <s v="AR-10825"/>
    <s v="Anthony Rawles"/>
    <x v="1"/>
    <s v="United States"/>
    <s v="Austin"/>
    <s v="Texas"/>
    <n v="78745"/>
    <x v="2"/>
    <s v="FUR-CH-10002647"/>
    <x v="0"/>
    <x v="1"/>
    <s v="Situations Contoured Folding Chairs, 4/Set"/>
    <n v="347.80200000000002"/>
    <n v="7"/>
    <n v="0.3"/>
    <n v="-24.842999999999961"/>
    <n v="-7.1428571428571314E-2"/>
  </r>
  <r>
    <n v="3146"/>
    <s v="CA-2017-131828"/>
    <x v="512"/>
    <d v="2017-02-13T00:00:00"/>
    <x v="0"/>
    <s v="CS-11845"/>
    <s v="Cari Sayre"/>
    <x v="1"/>
    <s v="United States"/>
    <s v="Seattle"/>
    <s v="Washington"/>
    <n v="98105"/>
    <x v="1"/>
    <s v="FUR-CH-10004495"/>
    <x v="0"/>
    <x v="1"/>
    <s v="Global Leather and Oak Executive Chair, Black"/>
    <n v="963.13600000000008"/>
    <n v="4"/>
    <n v="0.2"/>
    <n v="108.35279999999986"/>
    <n v="0.11249999999999985"/>
  </r>
  <r>
    <n v="3147"/>
    <s v="CA-2017-131828"/>
    <x v="512"/>
    <d v="2017-02-13T00:00:00"/>
    <x v="0"/>
    <s v="CS-11845"/>
    <s v="Cari Sayre"/>
    <x v="1"/>
    <s v="United States"/>
    <s v="Seattle"/>
    <s v="Washington"/>
    <n v="98105"/>
    <x v="1"/>
    <s v="TEC-PH-10002923"/>
    <x v="2"/>
    <x v="7"/>
    <s v="Logitech B530 USB Headset - headset - Full size, Binaural"/>
    <n v="88.77600000000001"/>
    <n v="3"/>
    <n v="0.2"/>
    <n v="7.7679000000000009"/>
    <n v="8.7499999999999994E-2"/>
  </r>
  <r>
    <n v="3148"/>
    <s v="CA-2014-109218"/>
    <x v="479"/>
    <d v="2014-07-03T00:00:00"/>
    <x v="0"/>
    <s v="AR-10825"/>
    <s v="Anthony Rawles"/>
    <x v="1"/>
    <s v="United States"/>
    <s v="Los Angeles"/>
    <s v="California"/>
    <n v="90004"/>
    <x v="1"/>
    <s v="OFF-AR-10001374"/>
    <x v="1"/>
    <x v="6"/>
    <s v="BIC Brite Liner Highlighters, Chisel Tip"/>
    <n v="32.400000000000006"/>
    <n v="5"/>
    <n v="0"/>
    <n v="10.367999999999999"/>
    <n v="0.3199999999999999"/>
  </r>
  <r>
    <n v="3149"/>
    <s v="CA-2016-120558"/>
    <x v="843"/>
    <d v="2016-06-10T00:00:00"/>
    <x v="2"/>
    <s v="RD-19810"/>
    <s v="Ross DeVincentis"/>
    <x v="2"/>
    <s v="United States"/>
    <s v="New York City"/>
    <s v="New York"/>
    <n v="10035"/>
    <x v="3"/>
    <s v="OFF-PA-10003441"/>
    <x v="1"/>
    <x v="10"/>
    <s v="Xerox 226"/>
    <n v="32.400000000000006"/>
    <n v="5"/>
    <n v="0"/>
    <n v="15.552000000000001"/>
    <n v="0.48"/>
  </r>
  <r>
    <n v="3150"/>
    <s v="US-2014-109036"/>
    <x v="414"/>
    <d v="2014-12-25T00:00:00"/>
    <x v="1"/>
    <s v="KH-16510"/>
    <s v="Keith Herrera"/>
    <x v="0"/>
    <s v="United States"/>
    <s v="Seattle"/>
    <s v="Washington"/>
    <n v="98103"/>
    <x v="1"/>
    <s v="OFF-LA-10002043"/>
    <x v="1"/>
    <x v="2"/>
    <s v="Avery 489"/>
    <n v="31.049999999999997"/>
    <n v="3"/>
    <n v="0"/>
    <n v="14.904"/>
    <n v="0.48000000000000004"/>
  </r>
  <r>
    <n v="3151"/>
    <s v="CA-2015-147830"/>
    <x v="83"/>
    <d v="2015-12-18T00:00:00"/>
    <x v="2"/>
    <s v="NF-18385"/>
    <s v="Natalie Fritzler"/>
    <x v="0"/>
    <s v="United States"/>
    <s v="Newark"/>
    <s v="Ohio"/>
    <n v="43055"/>
    <x v="3"/>
    <s v="TEC-AC-10002049"/>
    <x v="2"/>
    <x v="11"/>
    <s v="Plantronics Savi W720 Multi-Device Wireless Headset System"/>
    <n v="2025.3600000000001"/>
    <n v="6"/>
    <n v="0.2"/>
    <n v="607.60800000000006"/>
    <n v="0.3"/>
  </r>
  <r>
    <n v="3152"/>
    <s v="CA-2015-147830"/>
    <x v="83"/>
    <d v="2015-12-18T00:00:00"/>
    <x v="2"/>
    <s v="NF-18385"/>
    <s v="Natalie Fritzler"/>
    <x v="0"/>
    <s v="United States"/>
    <s v="Newark"/>
    <s v="Ohio"/>
    <n v="43055"/>
    <x v="3"/>
    <s v="TEC-MA-10000418"/>
    <x v="2"/>
    <x v="15"/>
    <s v="Cubify CubeX 3D Printer Double Head Print"/>
    <n v="1799.9940000000001"/>
    <n v="2"/>
    <n v="0.7"/>
    <n v="-2639.9912000000004"/>
    <n v="-1.4666666666666668"/>
  </r>
  <r>
    <n v="3153"/>
    <s v="CA-2015-147830"/>
    <x v="83"/>
    <d v="2015-12-18T00:00:00"/>
    <x v="2"/>
    <s v="NF-18385"/>
    <s v="Natalie Fritzler"/>
    <x v="0"/>
    <s v="United States"/>
    <s v="Newark"/>
    <s v="Ohio"/>
    <n v="43055"/>
    <x v="3"/>
    <s v="TEC-PH-10004908"/>
    <x v="2"/>
    <x v="7"/>
    <s v="Panasonic KX TS3282W Corded phone"/>
    <n v="101.98799999999999"/>
    <n v="2"/>
    <n v="0.4"/>
    <n v="-16.998000000000019"/>
    <n v="-0.16666666666666688"/>
  </r>
  <r>
    <n v="3154"/>
    <s v="CA-2015-147830"/>
    <x v="83"/>
    <d v="2015-12-18T00:00:00"/>
    <x v="2"/>
    <s v="NF-18385"/>
    <s v="Natalie Fritzler"/>
    <x v="0"/>
    <s v="United States"/>
    <s v="Newark"/>
    <s v="Ohio"/>
    <n v="43055"/>
    <x v="3"/>
    <s v="FUR-FU-10004091"/>
    <x v="0"/>
    <x v="5"/>
    <s v="Howard Miller 13&quot; Diameter Goldtone Round Wall Clock"/>
    <n v="262.86399999999998"/>
    <n v="7"/>
    <n v="0.2"/>
    <n v="69.001800000000017"/>
    <n v="0.26250000000000007"/>
  </r>
  <r>
    <n v="3155"/>
    <s v="CA-2017-150497"/>
    <x v="228"/>
    <d v="2017-07-24T00:00:00"/>
    <x v="1"/>
    <s v="SM-20950"/>
    <s v="Suzanne McNair"/>
    <x v="1"/>
    <s v="United States"/>
    <s v="Maple Grove"/>
    <s v="Minnesota"/>
    <n v="55369"/>
    <x v="2"/>
    <s v="OFF-BI-10004600"/>
    <x v="1"/>
    <x v="8"/>
    <s v="Ibico Ibimaster 300 Manual Binding System"/>
    <n v="735.98"/>
    <n v="2"/>
    <n v="0"/>
    <n v="331.19099999999997"/>
    <n v="0.44999999999999996"/>
  </r>
  <r>
    <n v="3156"/>
    <s v="CA-2014-128986"/>
    <x v="93"/>
    <d v="2014-08-05T00:00:00"/>
    <x v="0"/>
    <s v="GH-14410"/>
    <s v="Gary Hansen"/>
    <x v="2"/>
    <s v="United States"/>
    <s v="Glendale"/>
    <s v="Arizona"/>
    <n v="85301"/>
    <x v="1"/>
    <s v="OFF-PA-10001289"/>
    <x v="1"/>
    <x v="10"/>
    <s v="White Computer Printout Paper by Universal"/>
    <n v="93.024000000000001"/>
    <n v="3"/>
    <n v="0.2"/>
    <n v="33.721199999999996"/>
    <n v="0.36249999999999993"/>
  </r>
  <r>
    <n v="3157"/>
    <s v="CA-2015-139584"/>
    <x v="252"/>
    <d v="2015-08-28T00:00:00"/>
    <x v="1"/>
    <s v="EM-13810"/>
    <s v="Eleni McCrary"/>
    <x v="1"/>
    <s v="United States"/>
    <s v="New York City"/>
    <s v="New York"/>
    <n v="10009"/>
    <x v="3"/>
    <s v="FUR-TA-10001539"/>
    <x v="0"/>
    <x v="3"/>
    <s v="Chromcraft Rectangular Conference Tables"/>
    <n v="284.36399999999998"/>
    <n v="2"/>
    <n v="0.4"/>
    <n v="-75.830400000000054"/>
    <n v="-0.26666666666666689"/>
  </r>
  <r>
    <n v="3158"/>
    <s v="CA-2015-139584"/>
    <x v="252"/>
    <d v="2015-08-28T00:00:00"/>
    <x v="1"/>
    <s v="EM-13810"/>
    <s v="Eleni McCrary"/>
    <x v="1"/>
    <s v="United States"/>
    <s v="New York City"/>
    <s v="New York"/>
    <n v="10009"/>
    <x v="3"/>
    <s v="TEC-AC-10001266"/>
    <x v="2"/>
    <x v="11"/>
    <s v="Memorex Micro Travel Drive 8 GB"/>
    <n v="26"/>
    <n v="2"/>
    <n v="0"/>
    <n v="11.7"/>
    <n v="0.44999999999999996"/>
  </r>
  <r>
    <n v="3159"/>
    <s v="US-2016-162677"/>
    <x v="253"/>
    <d v="2016-03-27T00:00:00"/>
    <x v="2"/>
    <s v="DB-13210"/>
    <s v="Dean Braden"/>
    <x v="0"/>
    <s v="United States"/>
    <s v="Jacksonville"/>
    <s v="North Carolina"/>
    <n v="28540"/>
    <x v="0"/>
    <s v="OFF-ST-10001291"/>
    <x v="1"/>
    <x v="4"/>
    <s v="Tenex Personal Self-Stacking Standard File Box, Black/Gray"/>
    <n v="67.64"/>
    <n v="5"/>
    <n v="0.2"/>
    <n v="5.9184999999999981"/>
    <n v="8.7499999999999967E-2"/>
  </r>
  <r>
    <n v="3160"/>
    <s v="US-2016-162677"/>
    <x v="253"/>
    <d v="2016-03-27T00:00:00"/>
    <x v="2"/>
    <s v="DB-13210"/>
    <s v="Dean Braden"/>
    <x v="0"/>
    <s v="United States"/>
    <s v="Jacksonville"/>
    <s v="North Carolina"/>
    <n v="28540"/>
    <x v="0"/>
    <s v="TEC-AC-10001314"/>
    <x v="2"/>
    <x v="11"/>
    <s v="Case Logic 2.4GHz Wireless Keyboard"/>
    <n v="119.97600000000001"/>
    <n v="3"/>
    <n v="0.2"/>
    <n v="-17.996400000000019"/>
    <n v="-0.15000000000000013"/>
  </r>
  <r>
    <n v="3161"/>
    <s v="US-2014-150924"/>
    <x v="171"/>
    <d v="2014-09-16T00:00:00"/>
    <x v="0"/>
    <s v="PT-19090"/>
    <s v="Pete Takahito"/>
    <x v="0"/>
    <s v="United States"/>
    <s v="Houston"/>
    <s v="Texas"/>
    <n v="77070"/>
    <x v="2"/>
    <s v="OFF-BI-10004040"/>
    <x v="1"/>
    <x v="8"/>
    <s v="Wilson Jones Impact Binders"/>
    <n v="5.1799999999999988"/>
    <n v="5"/>
    <n v="0.8"/>
    <n v="-8.0289999999999999"/>
    <n v="-1.5500000000000003"/>
  </r>
  <r>
    <n v="3162"/>
    <s v="CA-2014-153969"/>
    <x v="158"/>
    <d v="2014-09-25T00:00:00"/>
    <x v="1"/>
    <s v="HF-14995"/>
    <s v="Herbert Flentye"/>
    <x v="0"/>
    <s v="United States"/>
    <s v="San Francisco"/>
    <s v="California"/>
    <n v="94109"/>
    <x v="1"/>
    <s v="OFF-EN-10001539"/>
    <x v="1"/>
    <x v="12"/>
    <s v="Staple envelope"/>
    <n v="15.56"/>
    <n v="2"/>
    <n v="0"/>
    <n v="7.3132000000000001"/>
    <n v="0.47"/>
  </r>
  <r>
    <n v="3163"/>
    <s v="CA-2014-153969"/>
    <x v="158"/>
    <d v="2014-09-25T00:00:00"/>
    <x v="1"/>
    <s v="HF-14995"/>
    <s v="Herbert Flentye"/>
    <x v="0"/>
    <s v="United States"/>
    <s v="San Francisco"/>
    <s v="California"/>
    <n v="94109"/>
    <x v="1"/>
    <s v="OFF-EN-10004483"/>
    <x v="1"/>
    <x v="12"/>
    <s v="#10 White Business Envelopes,4 1/8 x 9 1/2"/>
    <n v="78.349999999999994"/>
    <n v="5"/>
    <n v="0"/>
    <n v="36.824499999999993"/>
    <n v="0.47"/>
  </r>
  <r>
    <n v="3164"/>
    <s v="CA-2014-153969"/>
    <x v="158"/>
    <d v="2014-09-25T00:00:00"/>
    <x v="1"/>
    <s v="HF-14995"/>
    <s v="Herbert Flentye"/>
    <x v="0"/>
    <s v="United States"/>
    <s v="San Francisco"/>
    <s v="California"/>
    <n v="94109"/>
    <x v="1"/>
    <s v="OFF-AR-10001615"/>
    <x v="1"/>
    <x v="6"/>
    <s v="Newell 34"/>
    <n v="59.519999999999996"/>
    <n v="3"/>
    <n v="0"/>
    <n v="15.475200000000001"/>
    <n v="0.26"/>
  </r>
  <r>
    <n v="3165"/>
    <s v="CA-2014-153969"/>
    <x v="158"/>
    <d v="2014-09-25T00:00:00"/>
    <x v="1"/>
    <s v="HF-14995"/>
    <s v="Herbert Flentye"/>
    <x v="0"/>
    <s v="United States"/>
    <s v="San Francisco"/>
    <s v="California"/>
    <n v="94109"/>
    <x v="1"/>
    <s v="OFF-PA-10000327"/>
    <x v="1"/>
    <x v="10"/>
    <s v="Xerox 1971"/>
    <n v="38.520000000000003"/>
    <n v="9"/>
    <n v="0"/>
    <n v="17.333999999999996"/>
    <n v="0.44999999999999984"/>
  </r>
  <r>
    <n v="3166"/>
    <s v="CA-2014-153969"/>
    <x v="158"/>
    <d v="2014-09-25T00:00:00"/>
    <x v="1"/>
    <s v="HF-14995"/>
    <s v="Herbert Flentye"/>
    <x v="0"/>
    <s v="United States"/>
    <s v="San Francisco"/>
    <s v="California"/>
    <n v="94109"/>
    <x v="1"/>
    <s v="TEC-PH-10001299"/>
    <x v="2"/>
    <x v="7"/>
    <s v="Polycom CX300 Desktop Phone USB VoIP phone"/>
    <n v="239.98400000000004"/>
    <n v="2"/>
    <n v="0.2"/>
    <n v="23.998400000000004"/>
    <n v="0.1"/>
  </r>
  <r>
    <n v="3167"/>
    <s v="CA-2014-153969"/>
    <x v="158"/>
    <d v="2014-09-25T00:00:00"/>
    <x v="1"/>
    <s v="HF-14995"/>
    <s v="Herbert Flentye"/>
    <x v="0"/>
    <s v="United States"/>
    <s v="San Francisco"/>
    <s v="California"/>
    <n v="94109"/>
    <x v="1"/>
    <s v="OFF-PA-10002246"/>
    <x v="1"/>
    <x v="10"/>
    <s v="Wirebound Four 2-3/4 x 5 Forms per Page, 400 Sets per Book"/>
    <n v="19.350000000000001"/>
    <n v="3"/>
    <n v="0"/>
    <n v="9.4815000000000005"/>
    <n v="0.49"/>
  </r>
  <r>
    <n v="3168"/>
    <s v="CA-2016-146682"/>
    <x v="517"/>
    <d v="2016-10-31T00:00:00"/>
    <x v="2"/>
    <s v="KW-16435"/>
    <s v="Katrina Willman"/>
    <x v="0"/>
    <s v="United States"/>
    <s v="Lansing"/>
    <s v="Michigan"/>
    <n v="48911"/>
    <x v="2"/>
    <s v="FUR-FU-10002671"/>
    <x v="0"/>
    <x v="5"/>
    <s v="Electrix 20W Halogen Replacement Bulb for Zoom-In Desk Lamp"/>
    <n v="67"/>
    <n v="5"/>
    <n v="0"/>
    <n v="32.159999999999997"/>
    <n v="0.47999999999999993"/>
  </r>
  <r>
    <n v="3169"/>
    <s v="CA-2016-138695"/>
    <x v="316"/>
    <d v="2016-06-03T00:00:00"/>
    <x v="1"/>
    <s v="KC-16675"/>
    <s v="Kimberly Carter"/>
    <x v="1"/>
    <s v="United States"/>
    <s v="Tallahassee"/>
    <s v="Florida"/>
    <n v="32303"/>
    <x v="0"/>
    <s v="FUR-CH-10003833"/>
    <x v="0"/>
    <x v="1"/>
    <s v="Novimex Fabric Task Chair"/>
    <n v="390.27199999999999"/>
    <n v="8"/>
    <n v="0.2"/>
    <n v="-24.39200000000001"/>
    <n v="-6.2500000000000028E-2"/>
  </r>
  <r>
    <n v="3170"/>
    <s v="CA-2016-138695"/>
    <x v="316"/>
    <d v="2016-06-03T00:00:00"/>
    <x v="1"/>
    <s v="KC-16675"/>
    <s v="Kimberly Carter"/>
    <x v="1"/>
    <s v="United States"/>
    <s v="Tallahassee"/>
    <s v="Florida"/>
    <n v="32303"/>
    <x v="0"/>
    <s v="OFF-PA-10001667"/>
    <x v="1"/>
    <x v="10"/>
    <s v="Great White Multi-Use Recycled Paper (20Lb. and 84 Bright)"/>
    <n v="62.192000000000007"/>
    <n v="13"/>
    <n v="0.2"/>
    <n v="19.434999999999995"/>
    <n v="0.31249999999999989"/>
  </r>
  <r>
    <n v="3171"/>
    <s v="CA-2017-107461"/>
    <x v="202"/>
    <d v="2017-12-26T00:00:00"/>
    <x v="0"/>
    <s v="PK-19075"/>
    <s v="Pete Kriz"/>
    <x v="0"/>
    <s v="United States"/>
    <s v="Columbia"/>
    <s v="South Carolina"/>
    <n v="29203"/>
    <x v="0"/>
    <s v="OFF-BI-10002003"/>
    <x v="1"/>
    <x v="8"/>
    <s v="Ibico Presentation Index for Binding Systems"/>
    <n v="23.88"/>
    <n v="6"/>
    <n v="0"/>
    <n v="11.223600000000001"/>
    <n v="0.47000000000000008"/>
  </r>
  <r>
    <n v="3172"/>
    <s v="US-2016-133879"/>
    <x v="844"/>
    <d v="2016-03-28T00:00:00"/>
    <x v="1"/>
    <s v="KT-16465"/>
    <s v="Kean Takahito"/>
    <x v="0"/>
    <s v="United States"/>
    <s v="Chicago"/>
    <s v="Illinois"/>
    <n v="60623"/>
    <x v="2"/>
    <s v="OFF-BI-10004465"/>
    <x v="1"/>
    <x v="8"/>
    <s v="Avery Durable Slant Ring Binders"/>
    <n v="3.1679999999999993"/>
    <n v="2"/>
    <n v="0.8"/>
    <n v="-4.7520000000000007"/>
    <n v="-1.5000000000000007"/>
  </r>
  <r>
    <n v="3173"/>
    <s v="US-2016-133879"/>
    <x v="844"/>
    <d v="2016-03-28T00:00:00"/>
    <x v="1"/>
    <s v="KT-16465"/>
    <s v="Kean Takahito"/>
    <x v="0"/>
    <s v="United States"/>
    <s v="Chicago"/>
    <s v="Illinois"/>
    <n v="60623"/>
    <x v="2"/>
    <s v="FUR-CH-10000665"/>
    <x v="0"/>
    <x v="1"/>
    <s v="Global Airflow Leather Mesh Back Chair, Black"/>
    <n v="528.42999999999995"/>
    <n v="5"/>
    <n v="0.3"/>
    <n v="0"/>
    <n v="0"/>
  </r>
  <r>
    <n v="3174"/>
    <s v="US-2016-133879"/>
    <x v="844"/>
    <d v="2016-03-28T00:00:00"/>
    <x v="1"/>
    <s v="KT-16465"/>
    <s v="Kean Takahito"/>
    <x v="0"/>
    <s v="United States"/>
    <s v="Chicago"/>
    <s v="Illinois"/>
    <n v="60623"/>
    <x v="2"/>
    <s v="OFF-AR-10004956"/>
    <x v="1"/>
    <x v="6"/>
    <s v="Newell 33"/>
    <n v="13.392000000000001"/>
    <n v="3"/>
    <n v="0.2"/>
    <n v="1.5065999999999975"/>
    <n v="0.11249999999999981"/>
  </r>
  <r>
    <n v="3175"/>
    <s v="CA-2017-157483"/>
    <x v="343"/>
    <d v="2017-11-18T00:00:00"/>
    <x v="1"/>
    <s v="EP-13915"/>
    <s v="Emily Phan"/>
    <x v="0"/>
    <s v="United States"/>
    <s v="Detroit"/>
    <s v="Michigan"/>
    <n v="48227"/>
    <x v="2"/>
    <s v="OFF-AR-10004260"/>
    <x v="1"/>
    <x v="6"/>
    <s v="Boston 1799 Powerhouse Electric Pencil Sharpener"/>
    <n v="181.86"/>
    <n v="7"/>
    <n v="0"/>
    <n v="50.9208"/>
    <n v="0.27999999999999997"/>
  </r>
  <r>
    <n v="3176"/>
    <s v="US-2017-132059"/>
    <x v="397"/>
    <d v="2017-09-29T00:00:00"/>
    <x v="1"/>
    <s v="AP-10915"/>
    <s v="Arthur Prichep"/>
    <x v="0"/>
    <s v="United States"/>
    <s v="Fort Collins"/>
    <s v="Colorado"/>
    <n v="80525"/>
    <x v="1"/>
    <s v="FUR-BO-10001811"/>
    <x v="0"/>
    <x v="0"/>
    <s v="Atlantic Metals Mobile 5-Shelf Bookcases, Custom Colors"/>
    <n v="180.58800000000005"/>
    <n v="2"/>
    <n v="0.7"/>
    <n v="-240.78400000000005"/>
    <n v="-1.3333333333333333"/>
  </r>
  <r>
    <n v="3177"/>
    <s v="US-2017-132059"/>
    <x v="397"/>
    <d v="2017-09-29T00:00:00"/>
    <x v="1"/>
    <s v="AP-10915"/>
    <s v="Arthur Prichep"/>
    <x v="0"/>
    <s v="United States"/>
    <s v="Fort Collins"/>
    <s v="Colorado"/>
    <n v="80525"/>
    <x v="1"/>
    <s v="TEC-AC-10003280"/>
    <x v="2"/>
    <x v="11"/>
    <s v="Belkin F8E887 USB Wired Ergonomic Keyboard"/>
    <n v="47.984000000000002"/>
    <n v="2"/>
    <n v="0.2"/>
    <n v="0.59979999999999656"/>
    <n v="1.2499999999999928E-2"/>
  </r>
  <r>
    <n v="3178"/>
    <s v="CA-2017-122280"/>
    <x v="18"/>
    <d v="2017-09-10T00:00:00"/>
    <x v="3"/>
    <s v="SH-20395"/>
    <s v="Shahid Hopkins"/>
    <x v="0"/>
    <s v="United States"/>
    <s v="New York City"/>
    <s v="New York"/>
    <n v="10024"/>
    <x v="3"/>
    <s v="OFF-PA-10004911"/>
    <x v="1"/>
    <x v="10"/>
    <s v="Rediform S.O.S. 1-Up Phone Message Bk, 4-1/4x3-1/16 Bk, 1 Form/Pg, 40 Messages/Bk, 3/Pk"/>
    <n v="18.760000000000002"/>
    <n v="2"/>
    <n v="0"/>
    <n v="9.0048000000000012"/>
    <n v="0.48000000000000004"/>
  </r>
  <r>
    <n v="3179"/>
    <s v="CA-2017-105235"/>
    <x v="256"/>
    <d v="2017-12-11T00:00:00"/>
    <x v="1"/>
    <s v="SM-20950"/>
    <s v="Suzanne McNair"/>
    <x v="1"/>
    <s v="United States"/>
    <s v="New York City"/>
    <s v="New York"/>
    <n v="10011"/>
    <x v="3"/>
    <s v="FUR-FU-10001487"/>
    <x v="0"/>
    <x v="5"/>
    <s v="Eldon Expressions Wood and Plastic Desk Accessories, Cherry Wood"/>
    <n v="20.94"/>
    <n v="3"/>
    <n v="0"/>
    <n v="6.0725999999999987"/>
    <n v="0.28999999999999992"/>
  </r>
  <r>
    <n v="3180"/>
    <s v="CA-2017-105235"/>
    <x v="256"/>
    <d v="2017-12-11T00:00:00"/>
    <x v="1"/>
    <s v="SM-20950"/>
    <s v="Suzanne McNair"/>
    <x v="1"/>
    <s v="United States"/>
    <s v="New York City"/>
    <s v="New York"/>
    <n v="10011"/>
    <x v="3"/>
    <s v="FUR-FU-10000521"/>
    <x v="0"/>
    <x v="5"/>
    <s v="Seth Thomas 14&quot; Putty-Colored Wall Clock"/>
    <n v="58.68"/>
    <n v="2"/>
    <n v="0"/>
    <n v="18.190799999999996"/>
    <n v="0.30999999999999994"/>
  </r>
  <r>
    <n v="3181"/>
    <s v="CA-2017-105235"/>
    <x v="256"/>
    <d v="2017-12-11T00:00:00"/>
    <x v="1"/>
    <s v="SM-20950"/>
    <s v="Suzanne McNair"/>
    <x v="1"/>
    <s v="United States"/>
    <s v="New York City"/>
    <s v="New York"/>
    <n v="10011"/>
    <x v="3"/>
    <s v="OFF-AP-10001271"/>
    <x v="1"/>
    <x v="9"/>
    <s v="Eureka The Boss Cordless Rechargeable Stick Vac"/>
    <n v="254.89999999999998"/>
    <n v="5"/>
    <n v="0"/>
    <n v="68.823000000000008"/>
    <n v="0.27000000000000007"/>
  </r>
  <r>
    <n v="3182"/>
    <s v="CA-2017-152912"/>
    <x v="45"/>
    <d v="2017-11-12T00:00:00"/>
    <x v="0"/>
    <s v="BM-11650"/>
    <s v="Brian Moss"/>
    <x v="1"/>
    <s v="United States"/>
    <s v="Columbia"/>
    <s v="Maryland"/>
    <n v="21044"/>
    <x v="3"/>
    <s v="OFF-BI-10004728"/>
    <x v="1"/>
    <x v="8"/>
    <s v="Wilson Jones Turn Tabs Binder Tool for Ring Binders"/>
    <n v="9.64"/>
    <n v="2"/>
    <n v="0"/>
    <n v="4.4344000000000001"/>
    <n v="0.45999999999999996"/>
  </r>
  <r>
    <n v="3183"/>
    <s v="CA-2017-152912"/>
    <x v="45"/>
    <d v="2017-11-12T00:00:00"/>
    <x v="0"/>
    <s v="BM-11650"/>
    <s v="Brian Moss"/>
    <x v="1"/>
    <s v="United States"/>
    <s v="Columbia"/>
    <s v="Maryland"/>
    <n v="21044"/>
    <x v="3"/>
    <s v="TEC-AC-10004666"/>
    <x v="2"/>
    <x v="11"/>
    <s v="Maxell iVDR EX 500GB Cartridge"/>
    <n v="826.62000000000012"/>
    <n v="3"/>
    <n v="0"/>
    <n v="355.4466000000001"/>
    <n v="0.43000000000000005"/>
  </r>
  <r>
    <n v="3184"/>
    <s v="CA-2017-152912"/>
    <x v="45"/>
    <d v="2017-11-12T00:00:00"/>
    <x v="0"/>
    <s v="BM-11650"/>
    <s v="Brian Moss"/>
    <x v="1"/>
    <s v="United States"/>
    <s v="Columbia"/>
    <s v="Maryland"/>
    <n v="21044"/>
    <x v="3"/>
    <s v="OFF-ST-10003208"/>
    <x v="1"/>
    <x v="4"/>
    <s v="Adjustable Depth Letter/Legal Cart"/>
    <n v="1633.14"/>
    <n v="9"/>
    <n v="0"/>
    <n v="473.61059999999975"/>
    <n v="0.28999999999999981"/>
  </r>
  <r>
    <n v="3185"/>
    <s v="CA-2017-152912"/>
    <x v="45"/>
    <d v="2017-11-12T00:00:00"/>
    <x v="0"/>
    <s v="BM-11650"/>
    <s v="Brian Moss"/>
    <x v="1"/>
    <s v="United States"/>
    <s v="Columbia"/>
    <s v="Maryland"/>
    <n v="21044"/>
    <x v="3"/>
    <s v="OFF-ST-10003208"/>
    <x v="1"/>
    <x v="4"/>
    <s v="Adjustable Depth Letter/Legal Cart"/>
    <n v="544.38"/>
    <n v="3"/>
    <n v="0"/>
    <n v="157.87019999999993"/>
    <n v="0.28999999999999987"/>
  </r>
  <r>
    <n v="3186"/>
    <s v="CA-2014-123498"/>
    <x v="845"/>
    <d v="2014-11-09T00:00:00"/>
    <x v="2"/>
    <s v="TC-20980"/>
    <s v="Tamara Chand"/>
    <x v="1"/>
    <s v="United States"/>
    <s v="Houston"/>
    <s v="Texas"/>
    <n v="77041"/>
    <x v="2"/>
    <s v="OFF-BI-10000632"/>
    <x v="1"/>
    <x v="8"/>
    <s v="Satellite Sectional Post Binders"/>
    <n v="26.045999999999992"/>
    <n v="3"/>
    <n v="0.8"/>
    <n v="-44.278199999999998"/>
    <n v="-1.7000000000000004"/>
  </r>
  <r>
    <n v="3187"/>
    <s v="CA-2014-123498"/>
    <x v="845"/>
    <d v="2014-11-09T00:00:00"/>
    <x v="2"/>
    <s v="TC-20980"/>
    <s v="Tamara Chand"/>
    <x v="1"/>
    <s v="United States"/>
    <s v="Houston"/>
    <s v="Texas"/>
    <n v="77041"/>
    <x v="2"/>
    <s v="OFF-EN-10004773"/>
    <x v="1"/>
    <x v="12"/>
    <s v="Staple envelope"/>
    <n v="74.352000000000004"/>
    <n v="3"/>
    <n v="0.2"/>
    <n v="26.952599999999997"/>
    <n v="0.36249999999999993"/>
  </r>
  <r>
    <n v="3188"/>
    <s v="CA-2017-159352"/>
    <x v="846"/>
    <d v="2017-03-17T00:00:00"/>
    <x v="1"/>
    <s v="KB-16585"/>
    <s v="Ken Black"/>
    <x v="1"/>
    <s v="United States"/>
    <s v="Lowell"/>
    <s v="Massachusetts"/>
    <n v="1852"/>
    <x v="3"/>
    <s v="TEC-PH-10004700"/>
    <x v="2"/>
    <x v="7"/>
    <s v="PowerGen Dual USB Car Charger"/>
    <n v="69.930000000000007"/>
    <n v="7"/>
    <n v="0"/>
    <n v="32.1678"/>
    <n v="0.45999999999999996"/>
  </r>
  <r>
    <n v="3189"/>
    <s v="US-2017-146416"/>
    <x v="179"/>
    <d v="2017-10-22T00:00:00"/>
    <x v="0"/>
    <s v="JE-16165"/>
    <s v="Justin Ellison"/>
    <x v="1"/>
    <s v="United States"/>
    <s v="Woodland"/>
    <s v="California"/>
    <n v="95695"/>
    <x v="1"/>
    <s v="OFF-LA-10003714"/>
    <x v="1"/>
    <x v="2"/>
    <s v="Avery 510"/>
    <n v="3.75"/>
    <n v="1"/>
    <n v="0"/>
    <n v="1.7999999999999998"/>
    <n v="0.47999999999999993"/>
  </r>
  <r>
    <n v="3190"/>
    <s v="US-2017-146416"/>
    <x v="179"/>
    <d v="2017-10-22T00:00:00"/>
    <x v="0"/>
    <s v="JE-16165"/>
    <s v="Justin Ellison"/>
    <x v="1"/>
    <s v="United States"/>
    <s v="Woodland"/>
    <s v="California"/>
    <n v="95695"/>
    <x v="1"/>
    <s v="OFF-BI-10001787"/>
    <x v="1"/>
    <x v="8"/>
    <s v="Wilson Jones Four-Pocket Poly Binders"/>
    <n v="20.928000000000001"/>
    <n v="4"/>
    <n v="0.2"/>
    <n v="7.5864000000000003"/>
    <n v="0.36249999999999999"/>
  </r>
  <r>
    <n v="3191"/>
    <s v="US-2015-163783"/>
    <x v="17"/>
    <d v="2016-01-01T00:00:00"/>
    <x v="1"/>
    <s v="DR-12940"/>
    <s v="Daniel Raglin"/>
    <x v="2"/>
    <s v="United States"/>
    <s v="Chicago"/>
    <s v="Illinois"/>
    <n v="60610"/>
    <x v="2"/>
    <s v="OFF-ST-10002957"/>
    <x v="1"/>
    <x v="4"/>
    <s v="Sterilite Show Offs Storage Containers"/>
    <n v="12.672000000000001"/>
    <n v="3"/>
    <n v="0.2"/>
    <n v="-3.1680000000000001"/>
    <n v="-0.25"/>
  </r>
  <r>
    <n v="3192"/>
    <s v="CA-2017-123981"/>
    <x v="280"/>
    <d v="2017-10-08T00:00:00"/>
    <x v="1"/>
    <s v="RW-19630"/>
    <s v="Rob Williams"/>
    <x v="1"/>
    <s v="United States"/>
    <s v="New York City"/>
    <s v="New York"/>
    <n v="10035"/>
    <x v="3"/>
    <s v="TEC-PH-10002115"/>
    <x v="2"/>
    <x v="7"/>
    <s v="Plantronics 81402"/>
    <n v="65.989999999999995"/>
    <n v="1"/>
    <n v="0"/>
    <n v="17.157400000000003"/>
    <n v="0.26000000000000006"/>
  </r>
  <r>
    <n v="3193"/>
    <s v="CA-2017-158953"/>
    <x v="400"/>
    <d v="2017-06-08T00:00:00"/>
    <x v="1"/>
    <s v="ML-18040"/>
    <s v="Michelle Lonsdale"/>
    <x v="1"/>
    <s v="United States"/>
    <s v="Missouri City"/>
    <s v="Texas"/>
    <n v="77489"/>
    <x v="2"/>
    <s v="OFF-BI-10002557"/>
    <x v="1"/>
    <x v="8"/>
    <s v="Presstex Flexible Ring Binders"/>
    <n v="6.3699999999999983"/>
    <n v="7"/>
    <n v="0.8"/>
    <n v="-9.5550000000000015"/>
    <n v="-1.5000000000000007"/>
  </r>
  <r>
    <n v="3194"/>
    <s v="CA-2014-165428"/>
    <x v="416"/>
    <d v="2014-09-04T00:00:00"/>
    <x v="2"/>
    <s v="JL-15130"/>
    <s v="Jack Lebron"/>
    <x v="0"/>
    <s v="United States"/>
    <s v="Houston"/>
    <s v="Texas"/>
    <n v="77036"/>
    <x v="2"/>
    <s v="OFF-BI-10002949"/>
    <x v="1"/>
    <x v="8"/>
    <s v="Prestige Round Ring Binders"/>
    <n v="3.6479999999999992"/>
    <n v="3"/>
    <n v="0.8"/>
    <n v="-6.0192000000000032"/>
    <n v="-1.6500000000000012"/>
  </r>
  <r>
    <n v="3195"/>
    <s v="CA-2014-165428"/>
    <x v="416"/>
    <d v="2014-09-04T00:00:00"/>
    <x v="2"/>
    <s v="JL-15130"/>
    <s v="Jack Lebron"/>
    <x v="0"/>
    <s v="United States"/>
    <s v="Houston"/>
    <s v="Texas"/>
    <n v="77036"/>
    <x v="2"/>
    <s v="OFF-PA-10004100"/>
    <x v="1"/>
    <x v="10"/>
    <s v="Xerox 216"/>
    <n v="31.104000000000006"/>
    <n v="6"/>
    <n v="0.2"/>
    <n v="10.8864"/>
    <n v="0.34999999999999992"/>
  </r>
  <r>
    <n v="3196"/>
    <s v="CA-2016-169026"/>
    <x v="590"/>
    <d v="2016-08-13T00:00:00"/>
    <x v="1"/>
    <s v="CM-12655"/>
    <s v="Corinna Mitchell"/>
    <x v="2"/>
    <s v="United States"/>
    <s v="Jackson"/>
    <s v="Mississippi"/>
    <n v="39212"/>
    <x v="0"/>
    <s v="OFF-FA-10001883"/>
    <x v="1"/>
    <x v="13"/>
    <s v="Alliance Super-Size Bands, Assorted Sizes"/>
    <n v="23.34"/>
    <n v="3"/>
    <n v="0"/>
    <n v="0.23339999999999961"/>
    <n v="9.9999999999999829E-3"/>
  </r>
  <r>
    <n v="3197"/>
    <s v="CA-2017-109750"/>
    <x v="847"/>
    <d v="2017-07-28T00:00:00"/>
    <x v="1"/>
    <s v="FH-14365"/>
    <s v="Fred Hopkins"/>
    <x v="1"/>
    <s v="United States"/>
    <s v="New York City"/>
    <s v="New York"/>
    <n v="10009"/>
    <x v="3"/>
    <s v="TEC-PH-10000702"/>
    <x v="2"/>
    <x v="7"/>
    <s v="Square Credit Card Reader, 4 1/2&quot; x 4 1/2&quot; x 1&quot;, White"/>
    <n v="29.97"/>
    <n v="3"/>
    <n v="0"/>
    <n v="14.085899999999999"/>
    <n v="0.47"/>
  </r>
  <r>
    <n v="3198"/>
    <s v="CA-2015-149384"/>
    <x v="848"/>
    <d v="2015-07-10T00:00:00"/>
    <x v="3"/>
    <s v="EH-13945"/>
    <s v="Eric Hoffmann"/>
    <x v="0"/>
    <s v="United States"/>
    <s v="Tempe"/>
    <s v="Arizona"/>
    <n v="85281"/>
    <x v="1"/>
    <s v="OFF-BI-10003196"/>
    <x v="1"/>
    <x v="8"/>
    <s v="Accohide Poly Flexible Ring Binders"/>
    <n v="3.366000000000001"/>
    <n v="3"/>
    <n v="0.7"/>
    <n v="-2.2439999999999989"/>
    <n v="-0.66666666666666619"/>
  </r>
  <r>
    <n v="3199"/>
    <s v="CA-2014-131527"/>
    <x v="588"/>
    <d v="2014-12-07T00:00:00"/>
    <x v="1"/>
    <s v="TB-21280"/>
    <s v="Toby Braunhardt"/>
    <x v="0"/>
    <s v="United States"/>
    <s v="Jacksonville"/>
    <s v="North Carolina"/>
    <n v="28540"/>
    <x v="0"/>
    <s v="TEC-PH-10001644"/>
    <x v="2"/>
    <x v="7"/>
    <s v="BlueLounge Milo Smartphone Stand, White/Metallic"/>
    <n v="95.968000000000004"/>
    <n v="4"/>
    <n v="0.2"/>
    <n v="9.5968000000000053"/>
    <n v="0.10000000000000005"/>
  </r>
  <r>
    <n v="3200"/>
    <s v="CA-2017-164000"/>
    <x v="404"/>
    <d v="2017-12-22T00:00:00"/>
    <x v="1"/>
    <s v="AH-10030"/>
    <s v="Aaron Hawkins"/>
    <x v="1"/>
    <s v="United States"/>
    <s v="Philadelphia"/>
    <s v="Pennsylvania"/>
    <n v="19134"/>
    <x v="3"/>
    <s v="OFF-AR-10003183"/>
    <x v="1"/>
    <x v="6"/>
    <s v="Avery Fluorescent Highlighter Four-Color Set"/>
    <n v="18.704000000000001"/>
    <n v="7"/>
    <n v="0.2"/>
    <n v="2.3379999999999983"/>
    <n v="0.1249999999999999"/>
  </r>
  <r>
    <n v="3201"/>
    <s v="CA-2014-164224"/>
    <x v="598"/>
    <d v="2014-05-20T00:00:00"/>
    <x v="0"/>
    <s v="TT-21070"/>
    <s v="Ted Trevino"/>
    <x v="0"/>
    <s v="United States"/>
    <s v="Akron"/>
    <s v="Ohio"/>
    <n v="44312"/>
    <x v="3"/>
    <s v="FUR-FU-10000308"/>
    <x v="0"/>
    <x v="5"/>
    <s v="Deflect-o Glass Clear Studded Chair Mats"/>
    <n v="149.232"/>
    <n v="3"/>
    <n v="0.2"/>
    <n v="3.7308000000000021"/>
    <n v="2.5000000000000015E-2"/>
  </r>
  <r>
    <n v="3202"/>
    <s v="CA-2014-164224"/>
    <x v="598"/>
    <d v="2014-05-20T00:00:00"/>
    <x v="0"/>
    <s v="TT-21070"/>
    <s v="Ted Trevino"/>
    <x v="0"/>
    <s v="United States"/>
    <s v="Akron"/>
    <s v="Ohio"/>
    <n v="44312"/>
    <x v="3"/>
    <s v="OFF-PA-10001526"/>
    <x v="1"/>
    <x v="10"/>
    <s v="Xerox 1949"/>
    <n v="15.936000000000002"/>
    <n v="4"/>
    <n v="0.2"/>
    <n v="5.7768000000000015"/>
    <n v="0.36250000000000004"/>
  </r>
  <r>
    <n v="3203"/>
    <s v="CA-2014-158372"/>
    <x v="849"/>
    <d v="2014-11-16T00:00:00"/>
    <x v="1"/>
    <s v="RD-19900"/>
    <s v="Ruben Dartt"/>
    <x v="0"/>
    <s v="United States"/>
    <s v="San Diego"/>
    <s v="California"/>
    <n v="92037"/>
    <x v="1"/>
    <s v="TEC-PH-10002103"/>
    <x v="2"/>
    <x v="7"/>
    <s v="Jabra SPEAK 410"/>
    <n v="601.53599999999994"/>
    <n v="8"/>
    <n v="0.2"/>
    <n v="60.153600000000012"/>
    <n v="0.10000000000000003"/>
  </r>
  <r>
    <n v="3204"/>
    <s v="CA-2014-158372"/>
    <x v="849"/>
    <d v="2014-11-16T00:00:00"/>
    <x v="1"/>
    <s v="RD-19900"/>
    <s v="Ruben Dartt"/>
    <x v="0"/>
    <s v="United States"/>
    <s v="San Diego"/>
    <s v="California"/>
    <n v="92037"/>
    <x v="1"/>
    <s v="TEC-AC-10004209"/>
    <x v="2"/>
    <x v="11"/>
    <s v="Memorex Froggy Flash Drive 4 GB"/>
    <n v="10.99"/>
    <n v="1"/>
    <n v="0"/>
    <n v="4.2861000000000002"/>
    <n v="0.39"/>
  </r>
  <r>
    <n v="3205"/>
    <s v="CA-2014-158372"/>
    <x v="849"/>
    <d v="2014-11-16T00:00:00"/>
    <x v="1"/>
    <s v="RD-19900"/>
    <s v="Ruben Dartt"/>
    <x v="0"/>
    <s v="United States"/>
    <s v="San Diego"/>
    <s v="California"/>
    <n v="92037"/>
    <x v="1"/>
    <s v="FUR-FU-10000397"/>
    <x v="0"/>
    <x v="5"/>
    <s v="Luxo Economy Swing Arm Lamp"/>
    <n v="39.880000000000003"/>
    <n v="2"/>
    <n v="0"/>
    <n v="11.166400000000003"/>
    <n v="0.28000000000000008"/>
  </r>
  <r>
    <n v="3206"/>
    <s v="CA-2014-158372"/>
    <x v="849"/>
    <d v="2014-11-16T00:00:00"/>
    <x v="1"/>
    <s v="RD-19900"/>
    <s v="Ruben Dartt"/>
    <x v="0"/>
    <s v="United States"/>
    <s v="San Diego"/>
    <s v="California"/>
    <n v="92037"/>
    <x v="1"/>
    <s v="OFF-PA-10002137"/>
    <x v="1"/>
    <x v="10"/>
    <s v="Southworth 100% Résumé Paper, 24lb."/>
    <n v="62.24"/>
    <n v="8"/>
    <n v="0"/>
    <n v="28.007999999999996"/>
    <n v="0.4499999999999999"/>
  </r>
  <r>
    <n v="3207"/>
    <s v="CA-2014-158372"/>
    <x v="849"/>
    <d v="2014-11-16T00:00:00"/>
    <x v="1"/>
    <s v="RD-19900"/>
    <s v="Ruben Dartt"/>
    <x v="0"/>
    <s v="United States"/>
    <s v="San Diego"/>
    <s v="California"/>
    <n v="92037"/>
    <x v="1"/>
    <s v="FUR-FU-10001867"/>
    <x v="0"/>
    <x v="5"/>
    <s v="Eldon Expressions Punched Metal &amp; Wood Desk Accessories, Pewter &amp; Cherry"/>
    <n v="53.2"/>
    <n v="5"/>
    <n v="0"/>
    <n v="14.896000000000003"/>
    <n v="0.28000000000000003"/>
  </r>
  <r>
    <n v="3208"/>
    <s v="CA-2014-158372"/>
    <x v="849"/>
    <d v="2014-11-16T00:00:00"/>
    <x v="1"/>
    <s v="RD-19900"/>
    <s v="Ruben Dartt"/>
    <x v="0"/>
    <s v="United States"/>
    <s v="San Diego"/>
    <s v="California"/>
    <n v="92037"/>
    <x v="1"/>
    <s v="OFF-LA-10000407"/>
    <x v="1"/>
    <x v="2"/>
    <s v="Avery White Multi-Purpose Labels"/>
    <n v="39.840000000000003"/>
    <n v="8"/>
    <n v="0"/>
    <n v="18.3264"/>
    <n v="0.45999999999999996"/>
  </r>
  <r>
    <n v="3209"/>
    <s v="CA-2016-108882"/>
    <x v="850"/>
    <d v="2016-01-15T00:00:00"/>
    <x v="1"/>
    <s v="LA-16780"/>
    <s v="Laura Armstrong"/>
    <x v="1"/>
    <s v="United States"/>
    <s v="Fresno"/>
    <s v="California"/>
    <n v="93727"/>
    <x v="1"/>
    <s v="TEC-AC-10000420"/>
    <x v="2"/>
    <x v="11"/>
    <s v="Logitech G500s Laser Gaming Mouse with Adjustable Weight Tuning"/>
    <n v="349.95"/>
    <n v="5"/>
    <n v="0"/>
    <n v="118.98299999999999"/>
    <n v="0.33999999999999997"/>
  </r>
  <r>
    <n v="3210"/>
    <s v="CA-2016-108882"/>
    <x v="850"/>
    <d v="2016-01-15T00:00:00"/>
    <x v="1"/>
    <s v="LA-16780"/>
    <s v="Laura Armstrong"/>
    <x v="1"/>
    <s v="United States"/>
    <s v="Fresno"/>
    <s v="California"/>
    <n v="93727"/>
    <x v="1"/>
    <s v="TEC-PH-10002726"/>
    <x v="2"/>
    <x v="7"/>
    <s v="netTALK DUO VoIP Telephone Service"/>
    <n v="377.92800000000005"/>
    <n v="9"/>
    <n v="0.2"/>
    <n v="141.72300000000001"/>
    <n v="0.375"/>
  </r>
  <r>
    <n v="3211"/>
    <s v="US-2017-108245"/>
    <x v="585"/>
    <d v="2017-09-27T00:00:00"/>
    <x v="1"/>
    <s v="SH-19975"/>
    <s v="Sally Hughsby"/>
    <x v="1"/>
    <s v="United States"/>
    <s v="Pearland"/>
    <s v="Texas"/>
    <n v="77581"/>
    <x v="2"/>
    <s v="OFF-EN-10001415"/>
    <x v="1"/>
    <x v="12"/>
    <s v="Staple envelope"/>
    <n v="13.392000000000001"/>
    <n v="3"/>
    <n v="0.2"/>
    <n v="5.0220000000000002"/>
    <n v="0.375"/>
  </r>
  <r>
    <n v="3212"/>
    <s v="US-2017-108245"/>
    <x v="585"/>
    <d v="2017-09-27T00:00:00"/>
    <x v="1"/>
    <s v="SH-19975"/>
    <s v="Sally Hughsby"/>
    <x v="1"/>
    <s v="United States"/>
    <s v="Pearland"/>
    <s v="Texas"/>
    <n v="77581"/>
    <x v="2"/>
    <s v="OFF-BI-10000773"/>
    <x v="1"/>
    <x v="8"/>
    <s v="Insertable Tab Post Binder Dividers"/>
    <n v="11.227999999999998"/>
    <n v="7"/>
    <n v="0.8"/>
    <n v="-18.52620000000001"/>
    <n v="-1.6500000000000012"/>
  </r>
  <r>
    <n v="3213"/>
    <s v="CA-2014-142314"/>
    <x v="851"/>
    <d v="2014-12-28T00:00:00"/>
    <x v="1"/>
    <s v="SF-20200"/>
    <s v="Sarah Foster"/>
    <x v="0"/>
    <s v="United States"/>
    <s v="Richmond"/>
    <s v="Indiana"/>
    <n v="47374"/>
    <x v="2"/>
    <s v="OFF-AP-10002350"/>
    <x v="1"/>
    <x v="9"/>
    <s v="Belkin F9H710-06 7 Outlet SurgeMaster Surge Protector"/>
    <n v="207.24"/>
    <n v="11"/>
    <n v="0"/>
    <n v="58.027200000000001"/>
    <n v="0.27999999999999997"/>
  </r>
  <r>
    <n v="3214"/>
    <s v="CA-2016-132409"/>
    <x v="439"/>
    <d v="2016-06-01T00:00:00"/>
    <x v="1"/>
    <s v="TH-21235"/>
    <s v="Tiffany House"/>
    <x v="1"/>
    <s v="United States"/>
    <s v="Philadelphia"/>
    <s v="Pennsylvania"/>
    <n v="19134"/>
    <x v="3"/>
    <s v="OFF-AR-10001919"/>
    <x v="1"/>
    <x v="6"/>
    <s v="OIC #2 Pencils, Medium Soft"/>
    <n v="1.504"/>
    <n v="1"/>
    <n v="0.2"/>
    <n v="0.16919999999999991"/>
    <n v="0.11249999999999993"/>
  </r>
  <r>
    <n v="3215"/>
    <s v="CA-2016-132409"/>
    <x v="439"/>
    <d v="2016-06-01T00:00:00"/>
    <x v="1"/>
    <s v="TH-21235"/>
    <s v="Tiffany House"/>
    <x v="1"/>
    <s v="United States"/>
    <s v="Philadelphia"/>
    <s v="Pennsylvania"/>
    <n v="19134"/>
    <x v="3"/>
    <s v="OFF-AP-10002082"/>
    <x v="1"/>
    <x v="9"/>
    <s v="Holmes HEPA Air Purifier"/>
    <n v="34.848000000000006"/>
    <n v="2"/>
    <n v="0.2"/>
    <n v="6.5339999999999971"/>
    <n v="0.18749999999999989"/>
  </r>
  <r>
    <n v="3216"/>
    <s v="CA-2017-150189"/>
    <x v="141"/>
    <d v="2017-07-10T00:00:00"/>
    <x v="2"/>
    <s v="VG-21790"/>
    <s v="Vivek Gonzalez"/>
    <x v="0"/>
    <s v="United States"/>
    <s v="San Mateo"/>
    <s v="California"/>
    <n v="94403"/>
    <x v="1"/>
    <s v="OFF-LA-10002762"/>
    <x v="1"/>
    <x v="2"/>
    <s v="Avery 485"/>
    <n v="75.179999999999993"/>
    <n v="6"/>
    <n v="0"/>
    <n v="35.334599999999995"/>
    <n v="0.47"/>
  </r>
  <r>
    <n v="3217"/>
    <s v="CA-2014-114433"/>
    <x v="8"/>
    <d v="2014-05-17T00:00:00"/>
    <x v="1"/>
    <s v="NP-18325"/>
    <s v="Naresj Patel"/>
    <x v="0"/>
    <s v="United States"/>
    <s v="Oakland"/>
    <s v="California"/>
    <n v="94601"/>
    <x v="1"/>
    <s v="TEC-AC-10002800"/>
    <x v="2"/>
    <x v="11"/>
    <s v="Plantronics Audio 478 Stereo USB Headset"/>
    <n v="149.97"/>
    <n v="3"/>
    <n v="0"/>
    <n v="52.489499999999992"/>
    <n v="0.35"/>
  </r>
  <r>
    <n v="3218"/>
    <s v="CA-2017-104640"/>
    <x v="468"/>
    <d v="2017-11-16T00:00:00"/>
    <x v="1"/>
    <s v="FH-14275"/>
    <s v="Frank Hawley"/>
    <x v="1"/>
    <s v="United States"/>
    <s v="New York City"/>
    <s v="New York"/>
    <n v="10024"/>
    <x v="3"/>
    <s v="OFF-BI-10003925"/>
    <x v="1"/>
    <x v="8"/>
    <s v="Fellowes PB300 Plastic Comb Binding Machine"/>
    <n v="931.17600000000016"/>
    <n v="3"/>
    <n v="0.2"/>
    <n v="314.27190000000002"/>
    <n v="0.33749999999999997"/>
  </r>
  <r>
    <n v="3219"/>
    <s v="CA-2017-104640"/>
    <x v="468"/>
    <d v="2017-11-16T00:00:00"/>
    <x v="1"/>
    <s v="FH-14275"/>
    <s v="Frank Hawley"/>
    <x v="1"/>
    <s v="United States"/>
    <s v="New York City"/>
    <s v="New York"/>
    <n v="10024"/>
    <x v="3"/>
    <s v="TEC-PH-10002200"/>
    <x v="2"/>
    <x v="7"/>
    <s v="Aastra 6757i CT Wireless VoIP phone"/>
    <n v="430.88"/>
    <n v="2"/>
    <n v="0"/>
    <n v="124.95519999999999"/>
    <n v="0.28999999999999998"/>
  </r>
  <r>
    <n v="3220"/>
    <s v="US-2015-137008"/>
    <x v="653"/>
    <d v="2015-10-08T00:00:00"/>
    <x v="1"/>
    <s v="JP-15460"/>
    <s v="Jennifer Patt"/>
    <x v="1"/>
    <s v="United States"/>
    <s v="Lakewood"/>
    <s v="New Jersey"/>
    <n v="8701"/>
    <x v="3"/>
    <s v="OFF-PA-10001295"/>
    <x v="1"/>
    <x v="10"/>
    <s v="Computer Printout Paper with Letter-Trim Perforations"/>
    <n v="94.85"/>
    <n v="5"/>
    <n v="0"/>
    <n v="45.527999999999992"/>
    <n v="0.47999999999999993"/>
  </r>
  <r>
    <n v="3221"/>
    <s v="US-2015-137008"/>
    <x v="653"/>
    <d v="2015-10-08T00:00:00"/>
    <x v="1"/>
    <s v="JP-15460"/>
    <s v="Jennifer Patt"/>
    <x v="1"/>
    <s v="United States"/>
    <s v="Lakewood"/>
    <s v="New Jersey"/>
    <n v="8701"/>
    <x v="3"/>
    <s v="OFF-EN-10002500"/>
    <x v="1"/>
    <x v="12"/>
    <s v="Globe Weis Peel &amp; Seel First Class Envelopes"/>
    <n v="51.12"/>
    <n v="4"/>
    <n v="0"/>
    <n v="23.003999999999998"/>
    <n v="0.44999999999999996"/>
  </r>
  <r>
    <n v="3222"/>
    <s v="US-2015-137008"/>
    <x v="653"/>
    <d v="2015-10-08T00:00:00"/>
    <x v="1"/>
    <s v="JP-15460"/>
    <s v="Jennifer Patt"/>
    <x v="1"/>
    <s v="United States"/>
    <s v="Lakewood"/>
    <s v="New Jersey"/>
    <n v="8701"/>
    <x v="3"/>
    <s v="TEC-AC-10000892"/>
    <x v="2"/>
    <x v="11"/>
    <s v="NETGEAR N750 Dual Band Wi-Fi Gigabit Router"/>
    <n v="90"/>
    <n v="1"/>
    <n v="0"/>
    <n v="32.4"/>
    <n v="0.36"/>
  </r>
  <r>
    <n v="3223"/>
    <s v="CA-2014-108189"/>
    <x v="852"/>
    <d v="2014-10-05T00:00:00"/>
    <x v="2"/>
    <s v="ES-14080"/>
    <s v="Erin Smith"/>
    <x v="1"/>
    <s v="United States"/>
    <s v="Tempe"/>
    <s v="Arizona"/>
    <n v="85281"/>
    <x v="1"/>
    <s v="OFF-PA-10001838"/>
    <x v="1"/>
    <x v="10"/>
    <s v="Adams Telephone Message Book W/Dividers/Space For Phone Numbers, 5 1/4&quot;X8 1/2&quot;, 300/Messages"/>
    <n v="9.4079999999999995"/>
    <n v="2"/>
    <n v="0.2"/>
    <n v="3.4103999999999997"/>
    <n v="0.36249999999999999"/>
  </r>
  <r>
    <n v="3224"/>
    <s v="CA-2014-108189"/>
    <x v="852"/>
    <d v="2014-10-05T00:00:00"/>
    <x v="2"/>
    <s v="ES-14080"/>
    <s v="Erin Smith"/>
    <x v="1"/>
    <s v="United States"/>
    <s v="Tempe"/>
    <s v="Arizona"/>
    <n v="85281"/>
    <x v="1"/>
    <s v="OFF-FA-10000735"/>
    <x v="1"/>
    <x v="13"/>
    <s v="Staples"/>
    <n v="4.6719999999999997"/>
    <n v="2"/>
    <n v="0.2"/>
    <n v="1.4599999999999997"/>
    <n v="0.31249999999999994"/>
  </r>
  <r>
    <n v="3225"/>
    <s v="CA-2014-108189"/>
    <x v="852"/>
    <d v="2014-10-05T00:00:00"/>
    <x v="2"/>
    <s v="ES-14080"/>
    <s v="Erin Smith"/>
    <x v="1"/>
    <s v="United States"/>
    <s v="Tempe"/>
    <s v="Arizona"/>
    <n v="85281"/>
    <x v="1"/>
    <s v="TEC-PH-10001760"/>
    <x v="2"/>
    <x v="7"/>
    <s v="Bose SoundLink Bluetooth Speaker"/>
    <n v="318.40000000000003"/>
    <n v="2"/>
    <n v="0.2"/>
    <n v="107.46"/>
    <n v="0.33749999999999997"/>
  </r>
  <r>
    <n v="3226"/>
    <s v="CA-2014-108189"/>
    <x v="852"/>
    <d v="2014-10-05T00:00:00"/>
    <x v="2"/>
    <s v="ES-14080"/>
    <s v="Erin Smith"/>
    <x v="1"/>
    <s v="United States"/>
    <s v="Tempe"/>
    <s v="Arizona"/>
    <n v="85281"/>
    <x v="1"/>
    <s v="OFF-EN-10004846"/>
    <x v="1"/>
    <x v="12"/>
    <s v="Letter or Legal Size Expandable Poly String Tie Envelopes"/>
    <n v="12.768000000000001"/>
    <n v="6"/>
    <n v="0.2"/>
    <n v="4.628400000000001"/>
    <n v="0.36250000000000004"/>
  </r>
  <r>
    <n v="3227"/>
    <s v="CA-2014-108189"/>
    <x v="852"/>
    <d v="2014-10-05T00:00:00"/>
    <x v="2"/>
    <s v="ES-14080"/>
    <s v="Erin Smith"/>
    <x v="1"/>
    <s v="United States"/>
    <s v="Tempe"/>
    <s v="Arizona"/>
    <n v="85281"/>
    <x v="1"/>
    <s v="OFF-SU-10003567"/>
    <x v="1"/>
    <x v="14"/>
    <s v="Stiletto Hand Letter Openers"/>
    <n v="15.36"/>
    <n v="2"/>
    <n v="0.2"/>
    <n v="-3.2639999999999993"/>
    <n v="-0.21249999999999997"/>
  </r>
  <r>
    <n v="3228"/>
    <s v="CA-2014-108189"/>
    <x v="852"/>
    <d v="2014-10-05T00:00:00"/>
    <x v="2"/>
    <s v="ES-14080"/>
    <s v="Erin Smith"/>
    <x v="1"/>
    <s v="United States"/>
    <s v="Tempe"/>
    <s v="Arizona"/>
    <n v="85281"/>
    <x v="1"/>
    <s v="TEC-PH-10001557"/>
    <x v="2"/>
    <x v="7"/>
    <s v="Pyle PMP37LED"/>
    <n v="230.376"/>
    <n v="3"/>
    <n v="0.2"/>
    <n v="20.157899999999991"/>
    <n v="8.7499999999999953E-2"/>
  </r>
  <r>
    <n v="3229"/>
    <s v="CA-2014-108189"/>
    <x v="852"/>
    <d v="2014-10-05T00:00:00"/>
    <x v="2"/>
    <s v="ES-14080"/>
    <s v="Erin Smith"/>
    <x v="1"/>
    <s v="United States"/>
    <s v="Tempe"/>
    <s v="Arizona"/>
    <n v="85281"/>
    <x v="1"/>
    <s v="TEC-AC-10003038"/>
    <x v="2"/>
    <x v="11"/>
    <s v="Kingston Digital DataTraveler 16GB USB 2.0"/>
    <n v="7.16"/>
    <n v="1"/>
    <n v="0.2"/>
    <n v="-8.9500000000001023E-2"/>
    <n v="-1.2500000000000143E-2"/>
  </r>
  <r>
    <n v="3230"/>
    <s v="CA-2014-154641"/>
    <x v="430"/>
    <d v="2014-08-16T00:00:00"/>
    <x v="1"/>
    <s v="KL-16645"/>
    <s v="Ken Lonsdale"/>
    <x v="0"/>
    <s v="United States"/>
    <s v="New York City"/>
    <s v="New York"/>
    <n v="10035"/>
    <x v="3"/>
    <s v="OFF-ST-10004459"/>
    <x v="1"/>
    <x v="4"/>
    <s v="Tennsco Single-Tier Lockers"/>
    <n v="375.34"/>
    <n v="1"/>
    <n v="0"/>
    <n v="18.766999999999996"/>
    <n v="4.9999999999999996E-2"/>
  </r>
  <r>
    <n v="3231"/>
    <s v="CA-2017-131625"/>
    <x v="853"/>
    <d v="2017-09-05T00:00:00"/>
    <x v="0"/>
    <s v="BN-11515"/>
    <s v="Bradley Nguyen"/>
    <x v="0"/>
    <s v="United States"/>
    <s v="New York City"/>
    <s v="New York"/>
    <n v="10009"/>
    <x v="3"/>
    <s v="FUR-FU-10004960"/>
    <x v="0"/>
    <x v="5"/>
    <s v="Seth Thomas 12&quot; Clock w/ Goldtone Case"/>
    <n v="114.9"/>
    <n v="5"/>
    <n v="0"/>
    <n v="39.066000000000003"/>
    <n v="0.34"/>
  </r>
  <r>
    <n v="3232"/>
    <s v="US-2017-156356"/>
    <x v="513"/>
    <d v="2017-04-22T00:00:00"/>
    <x v="1"/>
    <s v="ND-18370"/>
    <s v="Natalie DeCherney"/>
    <x v="0"/>
    <s v="United States"/>
    <s v="Houston"/>
    <s v="Texas"/>
    <n v="77095"/>
    <x v="2"/>
    <s v="OFF-BI-10000632"/>
    <x v="1"/>
    <x v="8"/>
    <s v="Satellite Sectional Post Binders"/>
    <n v="26.045999999999992"/>
    <n v="3"/>
    <n v="0.8"/>
    <n v="-44.278199999999998"/>
    <n v="-1.7000000000000004"/>
  </r>
  <r>
    <n v="3233"/>
    <s v="US-2017-156356"/>
    <x v="513"/>
    <d v="2017-04-22T00:00:00"/>
    <x v="1"/>
    <s v="ND-18370"/>
    <s v="Natalie DeCherney"/>
    <x v="0"/>
    <s v="United States"/>
    <s v="Houston"/>
    <s v="Texas"/>
    <n v="77095"/>
    <x v="2"/>
    <s v="OFF-BI-10001107"/>
    <x v="1"/>
    <x v="8"/>
    <s v="GBC White Gloss Covers, Plain Front"/>
    <n v="2.8959999999999995"/>
    <n v="1"/>
    <n v="0.8"/>
    <n v="-4.7784000000000013"/>
    <n v="-1.6500000000000008"/>
  </r>
  <r>
    <n v="3234"/>
    <s v="US-2017-156356"/>
    <x v="513"/>
    <d v="2017-04-22T00:00:00"/>
    <x v="1"/>
    <s v="ND-18370"/>
    <s v="Natalie DeCherney"/>
    <x v="0"/>
    <s v="United States"/>
    <s v="Houston"/>
    <s v="Texas"/>
    <n v="77095"/>
    <x v="2"/>
    <s v="OFF-ST-10002301"/>
    <x v="1"/>
    <x v="4"/>
    <s v="Tennsco Commercial Shelving"/>
    <n v="32.544000000000004"/>
    <n v="2"/>
    <n v="0.2"/>
    <n v="-7.7292000000000041"/>
    <n v="-0.2375000000000001"/>
  </r>
  <r>
    <n v="3235"/>
    <s v="CA-2016-138933"/>
    <x v="423"/>
    <d v="2016-04-27T00:00:00"/>
    <x v="2"/>
    <s v="JL-15130"/>
    <s v="Jack Lebron"/>
    <x v="0"/>
    <s v="United States"/>
    <s v="Riverside"/>
    <s v="California"/>
    <n v="92503"/>
    <x v="1"/>
    <s v="OFF-BI-10003355"/>
    <x v="1"/>
    <x v="8"/>
    <s v="Cardinal Holdit Business Card Pockets"/>
    <n v="3.9840000000000004"/>
    <n v="1"/>
    <n v="0.2"/>
    <n v="1.3944000000000001"/>
    <n v="0.35"/>
  </r>
  <r>
    <n v="3236"/>
    <s v="CA-2016-140746"/>
    <x v="804"/>
    <d v="2016-01-15T00:00:00"/>
    <x v="3"/>
    <s v="RC-19825"/>
    <s v="Roy Collins"/>
    <x v="0"/>
    <s v="United States"/>
    <s v="Fairfield"/>
    <s v="Connecticut"/>
    <n v="6824"/>
    <x v="3"/>
    <s v="FUR-TA-10002903"/>
    <x v="0"/>
    <x v="3"/>
    <s v="Bevis Round Bullnose 29&quot; High Table Top"/>
    <n v="181.79699999999997"/>
    <n v="1"/>
    <n v="0.3"/>
    <n v="-15.582599999999999"/>
    <n v="-8.5714285714285729E-2"/>
  </r>
  <r>
    <n v="3237"/>
    <s v="CA-2016-146836"/>
    <x v="440"/>
    <d v="2016-05-02T00:00:00"/>
    <x v="3"/>
    <s v="CC-12475"/>
    <s v="Cindy Chapman"/>
    <x v="0"/>
    <s v="United States"/>
    <s v="New York City"/>
    <s v="New York"/>
    <n v="10024"/>
    <x v="3"/>
    <s v="OFF-ST-10001580"/>
    <x v="1"/>
    <x v="4"/>
    <s v="Super Decoflex Portable Personal File"/>
    <n v="44.94"/>
    <n v="3"/>
    <n v="0"/>
    <n v="12.5832"/>
    <n v="0.28000000000000003"/>
  </r>
  <r>
    <n v="3238"/>
    <s v="CA-2016-146836"/>
    <x v="440"/>
    <d v="2016-05-02T00:00:00"/>
    <x v="3"/>
    <s v="CC-12475"/>
    <s v="Cindy Chapman"/>
    <x v="0"/>
    <s v="United States"/>
    <s v="New York City"/>
    <s v="New York"/>
    <n v="10024"/>
    <x v="3"/>
    <s v="OFF-BI-10000315"/>
    <x v="1"/>
    <x v="8"/>
    <s v="Poly Designer Cover &amp; Back"/>
    <n v="45.576000000000001"/>
    <n v="3"/>
    <n v="0.2"/>
    <n v="15.951599999999997"/>
    <n v="0.34999999999999992"/>
  </r>
  <r>
    <n v="3239"/>
    <s v="US-2016-127971"/>
    <x v="73"/>
    <d v="2016-11-27T00:00:00"/>
    <x v="1"/>
    <s v="DW-13195"/>
    <s v="David Wiener"/>
    <x v="1"/>
    <s v="United States"/>
    <s v="Houston"/>
    <s v="Texas"/>
    <n v="77095"/>
    <x v="2"/>
    <s v="FUR-CH-10003774"/>
    <x v="0"/>
    <x v="1"/>
    <s v="Global Wood Trimmed Manager's Task Chair, Khaki"/>
    <n v="318.43"/>
    <n v="5"/>
    <n v="0.3"/>
    <n v="-77.333000000000013"/>
    <n v="-0.24285714285714288"/>
  </r>
  <r>
    <n v="3240"/>
    <s v="US-2016-127971"/>
    <x v="73"/>
    <d v="2016-11-27T00:00:00"/>
    <x v="1"/>
    <s v="DW-13195"/>
    <s v="David Wiener"/>
    <x v="1"/>
    <s v="United States"/>
    <s v="Houston"/>
    <s v="Texas"/>
    <n v="77095"/>
    <x v="2"/>
    <s v="TEC-PH-10003095"/>
    <x v="2"/>
    <x v="7"/>
    <s v="Samsung HM1900 Bluetooth Headset"/>
    <n v="122.91999999999999"/>
    <n v="7"/>
    <n v="0.2"/>
    <n v="46.095000000000006"/>
    <n v="0.37500000000000011"/>
  </r>
  <r>
    <n v="3241"/>
    <s v="US-2016-127971"/>
    <x v="73"/>
    <d v="2016-11-27T00:00:00"/>
    <x v="1"/>
    <s v="DW-13195"/>
    <s v="David Wiener"/>
    <x v="1"/>
    <s v="United States"/>
    <s v="Houston"/>
    <s v="Texas"/>
    <n v="77095"/>
    <x v="2"/>
    <s v="FUR-FU-10000023"/>
    <x v="0"/>
    <x v="5"/>
    <s v="Eldon Wave Desk Accessories"/>
    <n v="7.0679999999999996"/>
    <n v="3"/>
    <n v="0.6"/>
    <n v="-2.8271999999999995"/>
    <n v="-0.39999999999999997"/>
  </r>
  <r>
    <n v="3242"/>
    <s v="US-2016-140809"/>
    <x v="854"/>
    <d v="2016-02-03T00:00:00"/>
    <x v="2"/>
    <s v="CK-12760"/>
    <s v="Cyma Kinney"/>
    <x v="1"/>
    <s v="United States"/>
    <s v="Arlington"/>
    <s v="Virginia"/>
    <n v="22204"/>
    <x v="0"/>
    <s v="OFF-ST-10002214"/>
    <x v="1"/>
    <x v="4"/>
    <s v="X-Rack File for Hanging Folders"/>
    <n v="56.449999999999996"/>
    <n v="5"/>
    <n v="0"/>
    <n v="14.676999999999998"/>
    <n v="0.26"/>
  </r>
  <r>
    <n v="3243"/>
    <s v="CA-2017-114524"/>
    <x v="185"/>
    <d v="2017-04-05T00:00:00"/>
    <x v="0"/>
    <s v="EG-13900"/>
    <s v="Emily Grady"/>
    <x v="0"/>
    <s v="United States"/>
    <s v="Chicago"/>
    <s v="Illinois"/>
    <n v="60623"/>
    <x v="2"/>
    <s v="OFF-BI-10002799"/>
    <x v="1"/>
    <x v="8"/>
    <s v="SlimView Poly Binder, 3/8&quot;"/>
    <n v="13.467999999999998"/>
    <n v="13"/>
    <n v="0.8"/>
    <n v="-22.895600000000005"/>
    <n v="-1.7000000000000006"/>
  </r>
  <r>
    <n v="3244"/>
    <s v="CA-2017-113355"/>
    <x v="96"/>
    <d v="2017-12-05T00:00:00"/>
    <x v="1"/>
    <s v="SJ-20215"/>
    <s v="Sarah Jordon"/>
    <x v="0"/>
    <s v="United States"/>
    <s v="Grand Prairie"/>
    <s v="Texas"/>
    <n v="75051"/>
    <x v="2"/>
    <s v="TEC-PH-10004912"/>
    <x v="2"/>
    <x v="7"/>
    <s v="Cisco SPA112 2 Port Phone Adapter"/>
    <n v="219.80000000000004"/>
    <n v="5"/>
    <n v="0.2"/>
    <n v="24.727499999999971"/>
    <n v="0.11249999999999985"/>
  </r>
  <r>
    <n v="3245"/>
    <s v="CA-2017-113355"/>
    <x v="96"/>
    <d v="2017-12-05T00:00:00"/>
    <x v="1"/>
    <s v="SJ-20215"/>
    <s v="Sarah Jordon"/>
    <x v="0"/>
    <s v="United States"/>
    <s v="Grand Prairie"/>
    <s v="Texas"/>
    <n v="75051"/>
    <x v="2"/>
    <s v="FUR-CH-10002602"/>
    <x v="0"/>
    <x v="1"/>
    <s v="DMI Arturo Collection Mission-style Design Wood Chair"/>
    <n v="317.05799999999999"/>
    <n v="3"/>
    <n v="0.3"/>
    <n v="-18.117599999999996"/>
    <n v="-5.7142857142857134E-2"/>
  </r>
  <r>
    <n v="3246"/>
    <s v="US-2017-140907"/>
    <x v="389"/>
    <d v="2017-12-12T00:00:00"/>
    <x v="0"/>
    <s v="BP-11185"/>
    <s v="Ben Peterman"/>
    <x v="1"/>
    <s v="United States"/>
    <s v="Seattle"/>
    <s v="Washington"/>
    <n v="98103"/>
    <x v="1"/>
    <s v="TEC-AC-10004510"/>
    <x v="2"/>
    <x v="11"/>
    <s v="Logitech Desktop MK120 Mouse and keyboard Combo"/>
    <n v="49.08"/>
    <n v="3"/>
    <n v="0"/>
    <n v="4.9079999999999977"/>
    <n v="9.999999999999995E-2"/>
  </r>
  <r>
    <n v="3247"/>
    <s v="US-2017-140907"/>
    <x v="389"/>
    <d v="2017-12-12T00:00:00"/>
    <x v="0"/>
    <s v="BP-11185"/>
    <s v="Ben Peterman"/>
    <x v="1"/>
    <s v="United States"/>
    <s v="Seattle"/>
    <s v="Washington"/>
    <n v="98103"/>
    <x v="1"/>
    <s v="OFF-ST-10000060"/>
    <x v="1"/>
    <x v="4"/>
    <s v="Fellowes Bankers Box Staxonsteel Drawer File/Stacking System"/>
    <n v="324.90000000000003"/>
    <n v="5"/>
    <n v="0"/>
    <n v="38.988000000000014"/>
    <n v="0.12000000000000002"/>
  </r>
  <r>
    <n v="3248"/>
    <s v="US-2017-140907"/>
    <x v="389"/>
    <d v="2017-12-12T00:00:00"/>
    <x v="0"/>
    <s v="BP-11185"/>
    <s v="Ben Peterman"/>
    <x v="1"/>
    <s v="United States"/>
    <s v="Seattle"/>
    <s v="Washington"/>
    <n v="98103"/>
    <x v="1"/>
    <s v="OFF-AR-10000799"/>
    <x v="1"/>
    <x v="6"/>
    <s v="Col-Erase Pencils with Erasers"/>
    <n v="18.240000000000002"/>
    <n v="3"/>
    <n v="0"/>
    <n v="5.2895999999999983"/>
    <n v="0.28999999999999987"/>
  </r>
  <r>
    <n v="3249"/>
    <s v="CA-2016-159730"/>
    <x v="42"/>
    <d v="2016-09-21T00:00:00"/>
    <x v="1"/>
    <s v="SJ-20125"/>
    <s v="Sanjit Jacobs"/>
    <x v="2"/>
    <s v="United States"/>
    <s v="Seattle"/>
    <s v="Washington"/>
    <n v="98103"/>
    <x v="1"/>
    <s v="FUR-CH-10004875"/>
    <x v="0"/>
    <x v="1"/>
    <s v="Harbour Creations 67200 Series Stacking Chairs"/>
    <n v="113.88800000000002"/>
    <n v="2"/>
    <n v="0.2"/>
    <n v="9.9651999999999994"/>
    <n v="8.7499999999999981E-2"/>
  </r>
  <r>
    <n v="3250"/>
    <s v="CA-2016-159730"/>
    <x v="42"/>
    <d v="2016-09-21T00:00:00"/>
    <x v="1"/>
    <s v="SJ-20125"/>
    <s v="Sanjit Jacobs"/>
    <x v="2"/>
    <s v="United States"/>
    <s v="Seattle"/>
    <s v="Washington"/>
    <n v="98103"/>
    <x v="1"/>
    <s v="TEC-PH-10002085"/>
    <x v="2"/>
    <x v="7"/>
    <s v="Clarity 53712"/>
    <n v="105.584"/>
    <n v="2"/>
    <n v="0.2"/>
    <n v="7.9188000000000045"/>
    <n v="7.5000000000000039E-2"/>
  </r>
  <r>
    <n v="3251"/>
    <s v="CA-2016-157868"/>
    <x v="443"/>
    <d v="2016-12-29T00:00:00"/>
    <x v="1"/>
    <s v="MC-17590"/>
    <s v="Matt Collister"/>
    <x v="1"/>
    <s v="United States"/>
    <s v="Grand Rapids"/>
    <s v="Michigan"/>
    <n v="49505"/>
    <x v="2"/>
    <s v="OFF-FA-10000992"/>
    <x v="1"/>
    <x v="13"/>
    <s v="Acco Clips to Go Binder Clips, 24 Clips in Two Sizes"/>
    <n v="24.849999999999998"/>
    <n v="7"/>
    <n v="0"/>
    <n v="11.679499999999999"/>
    <n v="0.47000000000000003"/>
  </r>
  <r>
    <n v="3252"/>
    <s v="CA-2017-119389"/>
    <x v="827"/>
    <d v="2017-04-19T00:00:00"/>
    <x v="2"/>
    <s v="BG-11740"/>
    <s v="Bruce Geld"/>
    <x v="0"/>
    <s v="United States"/>
    <s v="Philadelphia"/>
    <s v="Pennsylvania"/>
    <n v="19120"/>
    <x v="3"/>
    <s v="FUR-FU-10001473"/>
    <x v="0"/>
    <x v="5"/>
    <s v="Eldon Executive Woodline II Desk Accessories, Mahogany"/>
    <n v="60.311999999999998"/>
    <n v="3"/>
    <n v="0.2"/>
    <n v="5.2773000000000003"/>
    <n v="8.7500000000000008E-2"/>
  </r>
  <r>
    <n v="3253"/>
    <s v="CA-2017-110373"/>
    <x v="855"/>
    <d v="2017-10-30T00:00:00"/>
    <x v="0"/>
    <s v="MA-17560"/>
    <s v="Matt Abelman"/>
    <x v="2"/>
    <s v="United States"/>
    <s v="Chicago"/>
    <s v="Illinois"/>
    <n v="60610"/>
    <x v="2"/>
    <s v="OFF-AR-10003045"/>
    <x v="1"/>
    <x v="6"/>
    <s v="Prang Colored Pencils"/>
    <n v="7.0559999999999992"/>
    <n v="3"/>
    <n v="0.2"/>
    <n v="2.2050000000000001"/>
    <n v="0.31250000000000006"/>
  </r>
  <r>
    <n v="3254"/>
    <s v="CA-2017-110373"/>
    <x v="855"/>
    <d v="2017-10-30T00:00:00"/>
    <x v="0"/>
    <s v="MA-17560"/>
    <s v="Matt Abelman"/>
    <x v="2"/>
    <s v="United States"/>
    <s v="Chicago"/>
    <s v="Illinois"/>
    <n v="60610"/>
    <x v="2"/>
    <s v="TEC-PH-10001536"/>
    <x v="2"/>
    <x v="7"/>
    <s v="Spigen Samsung Galaxy S5 Case Wallet"/>
    <n v="27.183999999999997"/>
    <n v="2"/>
    <n v="0.2"/>
    <n v="2.0387999999999984"/>
    <n v="7.4999999999999942E-2"/>
  </r>
  <r>
    <n v="3255"/>
    <s v="CA-2016-155474"/>
    <x v="630"/>
    <d v="2016-07-14T00:00:00"/>
    <x v="1"/>
    <s v="CC-12220"/>
    <s v="Chris Cortes"/>
    <x v="0"/>
    <s v="United States"/>
    <s v="Seattle"/>
    <s v="Washington"/>
    <n v="98105"/>
    <x v="1"/>
    <s v="TEC-PH-10001580"/>
    <x v="2"/>
    <x v="7"/>
    <s v="Logitech Mobile Speakerphone P710e - speaker phone"/>
    <n v="107.98399999999999"/>
    <n v="1"/>
    <n v="0.2"/>
    <n v="9.4485999999999954"/>
    <n v="8.7499999999999967E-2"/>
  </r>
  <r>
    <n v="3256"/>
    <s v="CA-2016-155474"/>
    <x v="630"/>
    <d v="2016-07-14T00:00:00"/>
    <x v="1"/>
    <s v="CC-12220"/>
    <s v="Chris Cortes"/>
    <x v="0"/>
    <s v="United States"/>
    <s v="Seattle"/>
    <s v="Washington"/>
    <n v="98105"/>
    <x v="1"/>
    <s v="OFF-BI-10004209"/>
    <x v="1"/>
    <x v="8"/>
    <s v="Fellowes Twister Kit, Gray/Clear, 3/pkg"/>
    <n v="19.295999999999999"/>
    <n v="3"/>
    <n v="0.2"/>
    <n v="6.0299999999999994"/>
    <n v="0.3125"/>
  </r>
  <r>
    <n v="3257"/>
    <s v="CA-2015-155453"/>
    <x v="101"/>
    <d v="2015-08-14T00:00:00"/>
    <x v="1"/>
    <s v="RA-19885"/>
    <s v="Ruben Ausman"/>
    <x v="1"/>
    <s v="United States"/>
    <s v="Jacksonville"/>
    <s v="Florida"/>
    <n v="32216"/>
    <x v="0"/>
    <s v="OFF-LA-10001613"/>
    <x v="1"/>
    <x v="2"/>
    <s v="Avery File Folder Labels"/>
    <n v="4.6079999999999997"/>
    <n v="2"/>
    <n v="0.2"/>
    <n v="1.6704000000000001"/>
    <n v="0.36250000000000004"/>
  </r>
  <r>
    <n v="3258"/>
    <s v="US-2016-161844"/>
    <x v="10"/>
    <d v="2016-12-14T00:00:00"/>
    <x v="0"/>
    <s v="DK-12835"/>
    <s v="Damala Kotsonis"/>
    <x v="1"/>
    <s v="United States"/>
    <s v="Franklin"/>
    <s v="Tennessee"/>
    <n v="37064"/>
    <x v="0"/>
    <s v="FUR-TA-10001676"/>
    <x v="0"/>
    <x v="3"/>
    <s v="Hon 61000 Series Interactive Training Tables"/>
    <n v="79.97399999999999"/>
    <n v="3"/>
    <n v="0.4"/>
    <n v="-29.323800000000006"/>
    <n v="-0.36666666666666681"/>
  </r>
  <r>
    <n v="3259"/>
    <s v="US-2016-161844"/>
    <x v="10"/>
    <d v="2016-12-14T00:00:00"/>
    <x v="0"/>
    <s v="DK-12835"/>
    <s v="Damala Kotsonis"/>
    <x v="1"/>
    <s v="United States"/>
    <s v="Franklin"/>
    <s v="Tennessee"/>
    <n v="37064"/>
    <x v="0"/>
    <s v="OFF-BI-10003712"/>
    <x v="1"/>
    <x v="8"/>
    <s v="Acco Pressboard Covers with Storage Hooks, 14 7/8&quot; x 11&quot;, Light Blue"/>
    <n v="2.9460000000000006"/>
    <n v="2"/>
    <n v="0.7"/>
    <n v="-2.0621999999999998"/>
    <n v="-0.69999999999999973"/>
  </r>
  <r>
    <n v="3260"/>
    <s v="US-2016-162103"/>
    <x v="373"/>
    <d v="2016-11-17T00:00:00"/>
    <x v="1"/>
    <s v="LB-16795"/>
    <s v="Laurel Beltran"/>
    <x v="2"/>
    <s v="United States"/>
    <s v="Highland Park"/>
    <s v="Illinois"/>
    <n v="60035"/>
    <x v="2"/>
    <s v="OFF-BI-10000285"/>
    <x v="1"/>
    <x v="8"/>
    <s v="XtraLife ClearVue Slant-D Ring Binders by Cardinal"/>
    <n v="3.1359999999999992"/>
    <n v="2"/>
    <n v="0.8"/>
    <n v="-4.7040000000000006"/>
    <n v="-1.5000000000000007"/>
  </r>
  <r>
    <n v="3261"/>
    <s v="CA-2014-151554"/>
    <x v="687"/>
    <d v="2014-11-15T00:00:00"/>
    <x v="2"/>
    <s v="CM-11815"/>
    <s v="Candace McMahon"/>
    <x v="1"/>
    <s v="United States"/>
    <s v="Pasadena"/>
    <s v="Texas"/>
    <n v="77506"/>
    <x v="2"/>
    <s v="OFF-PA-10004609"/>
    <x v="1"/>
    <x v="10"/>
    <s v="Xerox 221"/>
    <n v="20.736000000000004"/>
    <n v="4"/>
    <n v="0.2"/>
    <n v="7.2576000000000001"/>
    <n v="0.34999999999999992"/>
  </r>
  <r>
    <n v="3262"/>
    <s v="CA-2014-140662"/>
    <x v="664"/>
    <d v="2014-11-19T00:00:00"/>
    <x v="2"/>
    <s v="TS-21205"/>
    <s v="Thomas Seio"/>
    <x v="1"/>
    <s v="United States"/>
    <s v="San Francisco"/>
    <s v="California"/>
    <n v="94109"/>
    <x v="1"/>
    <s v="TEC-AC-10001314"/>
    <x v="2"/>
    <x v="11"/>
    <s v="Case Logic 2.4GHz Wireless Keyboard"/>
    <n v="99.98"/>
    <n v="2"/>
    <n v="0"/>
    <n v="7.9983999999999895"/>
    <n v="7.9999999999999891E-2"/>
  </r>
  <r>
    <n v="3263"/>
    <s v="CA-2014-140662"/>
    <x v="664"/>
    <d v="2014-11-19T00:00:00"/>
    <x v="2"/>
    <s v="TS-21205"/>
    <s v="Thomas Seio"/>
    <x v="1"/>
    <s v="United States"/>
    <s v="San Francisco"/>
    <s v="California"/>
    <n v="94109"/>
    <x v="1"/>
    <s v="OFF-PA-10003395"/>
    <x v="1"/>
    <x v="10"/>
    <s v="Xerox 1941"/>
    <n v="733.94999999999993"/>
    <n v="7"/>
    <n v="0"/>
    <n v="352.29599999999999"/>
    <n v="0.48000000000000004"/>
  </r>
  <r>
    <n v="3264"/>
    <s v="CA-2014-140662"/>
    <x v="664"/>
    <d v="2014-11-19T00:00:00"/>
    <x v="2"/>
    <s v="TS-21205"/>
    <s v="Thomas Seio"/>
    <x v="1"/>
    <s v="United States"/>
    <s v="San Francisco"/>
    <s v="California"/>
    <n v="94109"/>
    <x v="1"/>
    <s v="OFF-AP-10001242"/>
    <x v="1"/>
    <x v="9"/>
    <s v="APC 7 Outlet Network SurgeArrest Surge Protector"/>
    <n v="241.44"/>
    <n v="3"/>
    <n v="0"/>
    <n v="72.431999999999988"/>
    <n v="0.29999999999999993"/>
  </r>
  <r>
    <n v="3265"/>
    <s v="CA-2016-122518"/>
    <x v="758"/>
    <d v="2016-03-08T00:00:00"/>
    <x v="0"/>
    <s v="RF-19345"/>
    <s v="Randy Ferguson"/>
    <x v="1"/>
    <s v="United States"/>
    <s v="Miami"/>
    <s v="Florida"/>
    <n v="33180"/>
    <x v="0"/>
    <s v="OFF-LA-10001641"/>
    <x v="1"/>
    <x v="2"/>
    <s v="Avery 518"/>
    <n v="10.08"/>
    <n v="4"/>
    <n v="0.2"/>
    <n v="3.528"/>
    <n v="0.35"/>
  </r>
  <r>
    <n v="3266"/>
    <s v="US-2014-126571"/>
    <x v="856"/>
    <d v="2014-10-15T00:00:00"/>
    <x v="1"/>
    <s v="JF-15565"/>
    <s v="Jill Fjeld"/>
    <x v="0"/>
    <s v="United States"/>
    <s v="Philadelphia"/>
    <s v="Pennsylvania"/>
    <n v="19120"/>
    <x v="3"/>
    <s v="OFF-ST-10003816"/>
    <x v="1"/>
    <x v="4"/>
    <s v="Fellowes High-Stak Drawer Files"/>
    <n v="281.904"/>
    <n v="2"/>
    <n v="0.2"/>
    <n v="10.571399999999983"/>
    <n v="3.7499999999999936E-2"/>
  </r>
  <r>
    <n v="3267"/>
    <s v="US-2014-126571"/>
    <x v="856"/>
    <d v="2014-10-15T00:00:00"/>
    <x v="1"/>
    <s v="JF-15565"/>
    <s v="Jill Fjeld"/>
    <x v="0"/>
    <s v="United States"/>
    <s v="Philadelphia"/>
    <s v="Pennsylvania"/>
    <n v="19120"/>
    <x v="3"/>
    <s v="OFF-EN-10002230"/>
    <x v="1"/>
    <x v="12"/>
    <s v="Airmail Envelopes"/>
    <n v="201.43200000000002"/>
    <n v="3"/>
    <n v="0.2"/>
    <n v="67.983299999999986"/>
    <n v="0.33749999999999991"/>
  </r>
  <r>
    <n v="3268"/>
    <s v="CA-2014-143840"/>
    <x v="857"/>
    <d v="2014-05-29T00:00:00"/>
    <x v="1"/>
    <s v="EH-14185"/>
    <s v="Evan Henry"/>
    <x v="0"/>
    <s v="United States"/>
    <s v="Decatur"/>
    <s v="Alabama"/>
    <n v="35601"/>
    <x v="0"/>
    <s v="TEC-PH-10002660"/>
    <x v="2"/>
    <x v="7"/>
    <s v="Nortel Networks T7316 E Nt8 B27"/>
    <n v="135.97999999999999"/>
    <n v="2"/>
    <n v="0"/>
    <n v="33.995000000000005"/>
    <n v="0.25000000000000006"/>
  </r>
  <r>
    <n v="3269"/>
    <s v="CA-2014-143840"/>
    <x v="857"/>
    <d v="2014-05-29T00:00:00"/>
    <x v="1"/>
    <s v="EH-14185"/>
    <s v="Evan Henry"/>
    <x v="0"/>
    <s v="United States"/>
    <s v="Decatur"/>
    <s v="Alabama"/>
    <n v="35601"/>
    <x v="0"/>
    <s v="TEC-PH-10003171"/>
    <x v="2"/>
    <x v="7"/>
    <s v="Plantronics Encore H101 Dual Earpieces Headset"/>
    <n v="44.95"/>
    <n v="1"/>
    <n v="0"/>
    <n v="12.585999999999999"/>
    <n v="0.27999999999999997"/>
  </r>
  <r>
    <n v="3270"/>
    <s v="CA-2014-115980"/>
    <x v="858"/>
    <d v="2014-07-19T00:00:00"/>
    <x v="1"/>
    <s v="VW-21775"/>
    <s v="Victoria Wilson"/>
    <x v="1"/>
    <s v="United States"/>
    <s v="Sioux Falls"/>
    <s v="South Dakota"/>
    <n v="57103"/>
    <x v="2"/>
    <s v="TEC-AC-10003709"/>
    <x v="2"/>
    <x v="11"/>
    <s v="Maxell 4.7GB DVD-R 5/Pack"/>
    <n v="2.9699999999999998"/>
    <n v="3"/>
    <n v="0"/>
    <n v="1.3068000000000004"/>
    <n v="0.44000000000000017"/>
  </r>
  <r>
    <n v="3271"/>
    <s v="CA-2014-115980"/>
    <x v="858"/>
    <d v="2014-07-19T00:00:00"/>
    <x v="1"/>
    <s v="VW-21775"/>
    <s v="Victoria Wilson"/>
    <x v="1"/>
    <s v="United States"/>
    <s v="Sioux Falls"/>
    <s v="South Dakota"/>
    <n v="57103"/>
    <x v="2"/>
    <s v="OFF-FA-10000304"/>
    <x v="1"/>
    <x v="13"/>
    <s v="Advantus Push Pins"/>
    <n v="6.5400000000000009"/>
    <n v="3"/>
    <n v="0"/>
    <n v="2.6814000000000004"/>
    <n v="0.41000000000000003"/>
  </r>
  <r>
    <n v="3272"/>
    <s v="CA-2015-155145"/>
    <x v="17"/>
    <d v="2015-12-29T00:00:00"/>
    <x v="0"/>
    <s v="KN-16450"/>
    <s v="Kean Nguyen"/>
    <x v="1"/>
    <s v="United States"/>
    <s v="Visalia"/>
    <s v="California"/>
    <n v="93277"/>
    <x v="1"/>
    <s v="TEC-AC-10003709"/>
    <x v="2"/>
    <x v="11"/>
    <s v="Maxell 4.7GB DVD-R 5/Pack"/>
    <n v="7.92"/>
    <n v="8"/>
    <n v="0"/>
    <n v="3.4848000000000008"/>
    <n v="0.44000000000000011"/>
  </r>
  <r>
    <n v="3273"/>
    <s v="CA-2015-146038"/>
    <x v="97"/>
    <d v="2015-02-16T00:00:00"/>
    <x v="1"/>
    <s v="SJ-20215"/>
    <s v="Sarah Jordon"/>
    <x v="0"/>
    <s v="United States"/>
    <s v="Los Angeles"/>
    <s v="California"/>
    <n v="90049"/>
    <x v="1"/>
    <s v="FUR-CH-10002774"/>
    <x v="0"/>
    <x v="1"/>
    <s v="Global Deluxe Stacking Chair, Gray"/>
    <n v="203.92"/>
    <n v="5"/>
    <n v="0.2"/>
    <n v="22.940999999999995"/>
    <n v="0.11249999999999999"/>
  </r>
  <r>
    <n v="3274"/>
    <s v="CA-2017-133865"/>
    <x v="540"/>
    <d v="2017-05-12T00:00:00"/>
    <x v="1"/>
    <s v="PS-19045"/>
    <s v="Penelope Sewall"/>
    <x v="2"/>
    <s v="United States"/>
    <s v="Los Angeles"/>
    <s v="California"/>
    <n v="90032"/>
    <x v="1"/>
    <s v="TEC-CO-10001046"/>
    <x v="2"/>
    <x v="16"/>
    <s v="Canon Imageclass D680 Copier / Fax"/>
    <n v="3359.9520000000002"/>
    <n v="6"/>
    <n v="0.2"/>
    <n v="1049.9849999999999"/>
    <n v="0.31249999999999994"/>
  </r>
  <r>
    <n v="3275"/>
    <s v="CA-2017-116358"/>
    <x v="808"/>
    <d v="2017-11-06T00:00:00"/>
    <x v="1"/>
    <s v="KM-16225"/>
    <s v="Kalyca Meade"/>
    <x v="1"/>
    <s v="United States"/>
    <s v="Overland Park"/>
    <s v="Kansas"/>
    <n v="66212"/>
    <x v="2"/>
    <s v="OFF-FA-10003495"/>
    <x v="1"/>
    <x v="13"/>
    <s v="Staples"/>
    <n v="18.240000000000002"/>
    <n v="3"/>
    <n v="0"/>
    <n v="9.120000000000001"/>
    <n v="0.5"/>
  </r>
  <r>
    <n v="3276"/>
    <s v="CA-2017-116358"/>
    <x v="808"/>
    <d v="2017-11-06T00:00:00"/>
    <x v="1"/>
    <s v="KM-16225"/>
    <s v="Kalyca Meade"/>
    <x v="1"/>
    <s v="United States"/>
    <s v="Overland Park"/>
    <s v="Kansas"/>
    <n v="66212"/>
    <x v="2"/>
    <s v="OFF-AR-10004685"/>
    <x v="1"/>
    <x v="6"/>
    <s v="Binney &amp; Smith Crayola Metallic Colored Pencils, 8-Color Set"/>
    <n v="27.78"/>
    <n v="6"/>
    <n v="0"/>
    <n v="9.1673999999999989"/>
    <n v="0.32999999999999996"/>
  </r>
  <r>
    <n v="3277"/>
    <s v="CA-2014-102988"/>
    <x v="267"/>
    <d v="2014-04-09T00:00:00"/>
    <x v="0"/>
    <s v="GM-14695"/>
    <s v="Greg Maxwell"/>
    <x v="1"/>
    <s v="United States"/>
    <s v="Alexandria"/>
    <s v="Virginia"/>
    <n v="22304"/>
    <x v="0"/>
    <s v="OFF-AR-10004757"/>
    <x v="1"/>
    <x v="6"/>
    <s v="Crayola Colored Pencils"/>
    <n v="22.959999999999997"/>
    <n v="7"/>
    <n v="0"/>
    <n v="7.5767999999999986"/>
    <n v="0.32999999999999996"/>
  </r>
  <r>
    <n v="3278"/>
    <s v="CA-2014-102988"/>
    <x v="267"/>
    <d v="2014-04-09T00:00:00"/>
    <x v="0"/>
    <s v="GM-14695"/>
    <s v="Greg Maxwell"/>
    <x v="1"/>
    <s v="United States"/>
    <s v="Alexandria"/>
    <s v="Virginia"/>
    <n v="22304"/>
    <x v="0"/>
    <s v="TEC-PH-10001615"/>
    <x v="2"/>
    <x v="7"/>
    <s v="AT&amp;T CL82213"/>
    <n v="28.99"/>
    <n v="1"/>
    <n v="0"/>
    <n v="8.4070999999999962"/>
    <n v="0.28999999999999987"/>
  </r>
  <r>
    <n v="3279"/>
    <s v="CA-2014-102988"/>
    <x v="267"/>
    <d v="2014-04-09T00:00:00"/>
    <x v="0"/>
    <s v="GM-14695"/>
    <s v="Greg Maxwell"/>
    <x v="1"/>
    <s v="United States"/>
    <s v="Alexandria"/>
    <s v="Virginia"/>
    <n v="22304"/>
    <x v="0"/>
    <s v="OFF-PA-10003349"/>
    <x v="1"/>
    <x v="10"/>
    <s v="Xerox 1957"/>
    <n v="12.96"/>
    <n v="2"/>
    <n v="0"/>
    <n v="6.3504000000000005"/>
    <n v="0.49"/>
  </r>
  <r>
    <n v="3280"/>
    <s v="CA-2014-102988"/>
    <x v="267"/>
    <d v="2014-04-09T00:00:00"/>
    <x v="0"/>
    <s v="GM-14695"/>
    <s v="Greg Maxwell"/>
    <x v="1"/>
    <s v="United States"/>
    <s v="Alexandria"/>
    <s v="Virginia"/>
    <n v="22304"/>
    <x v="0"/>
    <s v="OFF-AR-10000127"/>
    <x v="1"/>
    <x v="6"/>
    <s v="Newell 321"/>
    <n v="22.959999999999997"/>
    <n v="7"/>
    <n v="0"/>
    <n v="6.6583999999999968"/>
    <n v="0.28999999999999987"/>
  </r>
  <r>
    <n v="3281"/>
    <s v="CA-2014-102988"/>
    <x v="267"/>
    <d v="2014-04-09T00:00:00"/>
    <x v="0"/>
    <s v="GM-14695"/>
    <s v="Greg Maxwell"/>
    <x v="1"/>
    <s v="United States"/>
    <s v="Alexandria"/>
    <s v="Virginia"/>
    <n v="22304"/>
    <x v="0"/>
    <s v="OFF-SU-10002881"/>
    <x v="1"/>
    <x v="14"/>
    <s v="Martin Yale Chadless Opener Electric Letter Opener"/>
    <n v="4164.0499999999993"/>
    <n v="5"/>
    <n v="0"/>
    <n v="83.281000000000063"/>
    <n v="2.0000000000000018E-2"/>
  </r>
  <r>
    <n v="3282"/>
    <s v="US-2014-117170"/>
    <x v="328"/>
    <d v="2014-09-24T00:00:00"/>
    <x v="1"/>
    <s v="KT-16465"/>
    <s v="Kean Takahito"/>
    <x v="0"/>
    <s v="United States"/>
    <s v="Raleigh"/>
    <s v="North Carolina"/>
    <n v="27604"/>
    <x v="0"/>
    <s v="TEC-AC-10001109"/>
    <x v="2"/>
    <x v="11"/>
    <s v="Logitech Trackman Marble Mouse"/>
    <n v="47.984000000000002"/>
    <n v="2"/>
    <n v="0.2"/>
    <n v="13.195600000000001"/>
    <n v="0.27500000000000002"/>
  </r>
  <r>
    <n v="3283"/>
    <s v="US-2014-117170"/>
    <x v="328"/>
    <d v="2014-09-24T00:00:00"/>
    <x v="1"/>
    <s v="KT-16465"/>
    <s v="Kean Takahito"/>
    <x v="0"/>
    <s v="United States"/>
    <s v="Raleigh"/>
    <s v="North Carolina"/>
    <n v="27604"/>
    <x v="0"/>
    <s v="OFF-PA-10000682"/>
    <x v="1"/>
    <x v="10"/>
    <s v="Xerox 1924"/>
    <n v="4.6240000000000006"/>
    <n v="1"/>
    <n v="0.2"/>
    <n v="1.6762000000000001"/>
    <n v="0.36249999999999999"/>
  </r>
  <r>
    <n v="3284"/>
    <s v="CA-2014-159478"/>
    <x v="587"/>
    <d v="2014-10-06T00:00:00"/>
    <x v="1"/>
    <s v="MH-17785"/>
    <s v="Maya Herman"/>
    <x v="1"/>
    <s v="United States"/>
    <s v="New York City"/>
    <s v="New York"/>
    <n v="10035"/>
    <x v="3"/>
    <s v="FUR-FU-10000221"/>
    <x v="0"/>
    <x v="5"/>
    <s v="Master Caster Door Stop, Brown"/>
    <n v="15.24"/>
    <n v="3"/>
    <n v="0"/>
    <n v="5.1815999999999995"/>
    <n v="0.33999999999999997"/>
  </r>
  <r>
    <n v="3285"/>
    <s v="CA-2014-103702"/>
    <x v="171"/>
    <d v="2014-09-17T00:00:00"/>
    <x v="1"/>
    <s v="AF-10885"/>
    <s v="Art Foster"/>
    <x v="0"/>
    <s v="United States"/>
    <s v="Fairfield"/>
    <s v="Ohio"/>
    <n v="45014"/>
    <x v="3"/>
    <s v="OFF-BI-10002429"/>
    <x v="1"/>
    <x v="8"/>
    <s v="Premier Elliptical Ring Binder, Black"/>
    <n v="63.924000000000007"/>
    <n v="7"/>
    <n v="0.7"/>
    <n v="-46.877600000000001"/>
    <n v="-0.73333333333333328"/>
  </r>
  <r>
    <n v="3286"/>
    <s v="CA-2017-150525"/>
    <x v="297"/>
    <d v="2017-02-25T00:00:00"/>
    <x v="1"/>
    <s v="JP-16135"/>
    <s v="Julie Prescott"/>
    <x v="2"/>
    <s v="United States"/>
    <s v="Muskogee"/>
    <s v="Oklahoma"/>
    <n v="74403"/>
    <x v="2"/>
    <s v="OFF-AR-10002375"/>
    <x v="1"/>
    <x v="6"/>
    <s v="Newell 351"/>
    <n v="6.56"/>
    <n v="2"/>
    <n v="0"/>
    <n v="1.9023999999999992"/>
    <n v="0.28999999999999987"/>
  </r>
  <r>
    <n v="3287"/>
    <s v="CA-2017-150525"/>
    <x v="297"/>
    <d v="2017-02-25T00:00:00"/>
    <x v="1"/>
    <s v="JP-16135"/>
    <s v="Julie Prescott"/>
    <x v="2"/>
    <s v="United States"/>
    <s v="Muskogee"/>
    <s v="Oklahoma"/>
    <n v="74403"/>
    <x v="2"/>
    <s v="OFF-AP-10000595"/>
    <x v="1"/>
    <x v="9"/>
    <s v="Disposable Triple-Filter Dust Bags"/>
    <n v="13.11"/>
    <n v="3"/>
    <n v="0"/>
    <n v="3.4086000000000003"/>
    <n v="0.26"/>
  </r>
  <r>
    <n v="3288"/>
    <s v="CA-2015-157770"/>
    <x v="350"/>
    <d v="2015-12-15T00:00:00"/>
    <x v="2"/>
    <s v="RD-19585"/>
    <s v="Rob Dowd"/>
    <x v="0"/>
    <s v="United States"/>
    <s v="Temecula"/>
    <s v="California"/>
    <n v="92592"/>
    <x v="1"/>
    <s v="TEC-PH-10001530"/>
    <x v="2"/>
    <x v="7"/>
    <s v="Plantronics Voyager Pro Legend"/>
    <n v="494.37600000000009"/>
    <n v="3"/>
    <n v="0.2"/>
    <n v="49.437599999999975"/>
    <n v="9.9999999999999936E-2"/>
  </r>
  <r>
    <n v="3289"/>
    <s v="CA-2015-157770"/>
    <x v="350"/>
    <d v="2015-12-15T00:00:00"/>
    <x v="2"/>
    <s v="RD-19585"/>
    <s v="Rob Dowd"/>
    <x v="0"/>
    <s v="United States"/>
    <s v="Temecula"/>
    <s v="California"/>
    <n v="92592"/>
    <x v="1"/>
    <s v="OFF-BI-10000050"/>
    <x v="1"/>
    <x v="8"/>
    <s v="Angle-D Binders with Locking Rings, Label Holders"/>
    <n v="29.2"/>
    <n v="5"/>
    <n v="0.2"/>
    <n v="9.8549999999999969"/>
    <n v="0.33749999999999991"/>
  </r>
  <r>
    <n v="3290"/>
    <s v="CA-2015-157770"/>
    <x v="350"/>
    <d v="2015-12-15T00:00:00"/>
    <x v="2"/>
    <s v="RD-19585"/>
    <s v="Rob Dowd"/>
    <x v="0"/>
    <s v="United States"/>
    <s v="Temecula"/>
    <s v="California"/>
    <n v="92592"/>
    <x v="1"/>
    <s v="TEC-AC-10001552"/>
    <x v="2"/>
    <x v="11"/>
    <s v="Logitech K350 2.4Ghz Wireless Keyboard"/>
    <n v="248.85000000000002"/>
    <n v="5"/>
    <n v="0"/>
    <n v="27.373499999999993"/>
    <n v="0.10999999999999996"/>
  </r>
  <r>
    <n v="3291"/>
    <s v="CA-2015-157770"/>
    <x v="350"/>
    <d v="2015-12-15T00:00:00"/>
    <x v="2"/>
    <s v="RD-19585"/>
    <s v="Rob Dowd"/>
    <x v="0"/>
    <s v="United States"/>
    <s v="Temecula"/>
    <s v="California"/>
    <n v="92592"/>
    <x v="1"/>
    <s v="TEC-AC-10003399"/>
    <x v="2"/>
    <x v="11"/>
    <s v="Memorex Mini Travel Drive 64 GB USB 2.0 Flash Drive"/>
    <n v="36.24"/>
    <n v="1"/>
    <n v="0"/>
    <n v="15.220800000000001"/>
    <n v="0.42"/>
  </r>
  <r>
    <n v="3292"/>
    <s v="CA-2016-167290"/>
    <x v="859"/>
    <d v="2016-11-04T00:00:00"/>
    <x v="1"/>
    <s v="JF-15295"/>
    <s v="Jason Fortune-"/>
    <x v="0"/>
    <s v="United States"/>
    <s v="Sterling Heights"/>
    <s v="Michigan"/>
    <n v="48310"/>
    <x v="2"/>
    <s v="OFF-AR-10004078"/>
    <x v="1"/>
    <x v="6"/>
    <s v="Newell 312"/>
    <n v="11.68"/>
    <n v="2"/>
    <n v="0"/>
    <n v="3.5039999999999996"/>
    <n v="0.3"/>
  </r>
  <r>
    <n v="3293"/>
    <s v="CA-2014-106264"/>
    <x v="58"/>
    <d v="2014-12-30T00:00:00"/>
    <x v="1"/>
    <s v="CK-12595"/>
    <s v="Clytie Kelty"/>
    <x v="0"/>
    <s v="United States"/>
    <s v="San Diego"/>
    <s v="California"/>
    <n v="92024"/>
    <x v="1"/>
    <s v="OFF-SU-10002189"/>
    <x v="1"/>
    <x v="14"/>
    <s v="Acme Rosewood Handle Letter Opener"/>
    <n v="11.91"/>
    <n v="3"/>
    <n v="0"/>
    <n v="0.11909999999999954"/>
    <n v="9.999999999999962E-3"/>
  </r>
  <r>
    <n v="3294"/>
    <s v="CA-2014-106264"/>
    <x v="58"/>
    <d v="2014-12-30T00:00:00"/>
    <x v="1"/>
    <s v="CK-12595"/>
    <s v="Clytie Kelty"/>
    <x v="0"/>
    <s v="United States"/>
    <s v="San Diego"/>
    <s v="California"/>
    <n v="92024"/>
    <x v="1"/>
    <s v="FUR-FU-10001852"/>
    <x v="0"/>
    <x v="5"/>
    <s v="Eldon Regeneration Recycled Desk Accessories, Smoke"/>
    <n v="3.48"/>
    <n v="2"/>
    <n v="0"/>
    <n v="1.1135999999999999"/>
    <n v="0.32"/>
  </r>
  <r>
    <n v="3295"/>
    <s v="CA-2014-138023"/>
    <x v="860"/>
    <d v="2014-08-18T00:00:00"/>
    <x v="2"/>
    <s v="KH-16510"/>
    <s v="Keith Herrera"/>
    <x v="0"/>
    <s v="United States"/>
    <s v="Dallas"/>
    <s v="Texas"/>
    <n v="75081"/>
    <x v="2"/>
    <s v="OFF-BI-10003638"/>
    <x v="1"/>
    <x v="8"/>
    <s v="GBC Durable Plastic Covers"/>
    <n v="30.959999999999994"/>
    <n v="8"/>
    <n v="0.8"/>
    <n v="-52.632000000000019"/>
    <n v="-1.7000000000000011"/>
  </r>
  <r>
    <n v="3296"/>
    <s v="CA-2017-113418"/>
    <x v="172"/>
    <d v="2017-10-03T00:00:00"/>
    <x v="2"/>
    <s v="CM-12655"/>
    <s v="Corinna Mitchell"/>
    <x v="2"/>
    <s v="United States"/>
    <s v="New York City"/>
    <s v="New York"/>
    <n v="10035"/>
    <x v="3"/>
    <s v="TEC-MA-10002428"/>
    <x v="2"/>
    <x v="15"/>
    <s v="Fellowes Powershred HS-440 4-Sheet High Security Shredder"/>
    <n v="1704.89"/>
    <n v="11"/>
    <n v="0"/>
    <n v="767.20049999999992"/>
    <n v="0.4499999999999999"/>
  </r>
  <r>
    <n v="3297"/>
    <s v="US-2015-110569"/>
    <x v="293"/>
    <d v="2015-05-30T00:00:00"/>
    <x v="1"/>
    <s v="EB-13870"/>
    <s v="Emily Burns"/>
    <x v="0"/>
    <s v="United States"/>
    <s v="Phoenix"/>
    <s v="Arizona"/>
    <n v="85023"/>
    <x v="1"/>
    <s v="OFF-BI-10001036"/>
    <x v="1"/>
    <x v="8"/>
    <s v="Cardinal EasyOpen D-Ring Binders"/>
    <n v="19.194000000000003"/>
    <n v="7"/>
    <n v="0.7"/>
    <n v="-12.795999999999999"/>
    <n v="-0.66666666666666652"/>
  </r>
  <r>
    <n v="3298"/>
    <s v="US-2015-110569"/>
    <x v="293"/>
    <d v="2015-05-30T00:00:00"/>
    <x v="1"/>
    <s v="EB-13870"/>
    <s v="Emily Burns"/>
    <x v="0"/>
    <s v="United States"/>
    <s v="Phoenix"/>
    <s v="Arizona"/>
    <n v="85023"/>
    <x v="1"/>
    <s v="OFF-AP-10004708"/>
    <x v="1"/>
    <x v="9"/>
    <s v="Fellowes Superior 10 Outlet Split Surge Protector"/>
    <n v="121.79200000000002"/>
    <n v="4"/>
    <n v="0.2"/>
    <n v="13.701599999999988"/>
    <n v="0.11249999999999989"/>
  </r>
  <r>
    <n v="3299"/>
    <s v="CA-2017-136308"/>
    <x v="673"/>
    <d v="2017-11-16T00:00:00"/>
    <x v="3"/>
    <s v="MW-18235"/>
    <s v="Mitch Willingham"/>
    <x v="1"/>
    <s v="United States"/>
    <s v="San Francisco"/>
    <s v="California"/>
    <n v="94122"/>
    <x v="1"/>
    <s v="TEC-MA-10000488"/>
    <x v="2"/>
    <x v="15"/>
    <s v="Bady BDG101FRU Card Printer"/>
    <n v="1919.9760000000001"/>
    <n v="3"/>
    <n v="0.2"/>
    <n v="215.99729999999977"/>
    <n v="0.11249999999999988"/>
  </r>
  <r>
    <n v="3300"/>
    <s v="US-2014-159926"/>
    <x v="728"/>
    <d v="2014-11-22T00:00:00"/>
    <x v="1"/>
    <s v="CS-11950"/>
    <s v="Carlos Soltero"/>
    <x v="0"/>
    <s v="United States"/>
    <s v="Philadelphia"/>
    <s v="Pennsylvania"/>
    <n v="19140"/>
    <x v="3"/>
    <s v="OFF-BI-10003656"/>
    <x v="1"/>
    <x v="8"/>
    <s v="Fellowes PB200 Plastic Comb Binding Machine"/>
    <n v="50.997000000000007"/>
    <n v="1"/>
    <n v="0.7"/>
    <n v="-40.797600000000003"/>
    <n v="-0.79999999999999993"/>
  </r>
  <r>
    <n v="3301"/>
    <s v="US-2014-159926"/>
    <x v="728"/>
    <d v="2014-11-22T00:00:00"/>
    <x v="1"/>
    <s v="CS-11950"/>
    <s v="Carlos Soltero"/>
    <x v="0"/>
    <s v="United States"/>
    <s v="Philadelphia"/>
    <s v="Pennsylvania"/>
    <n v="19140"/>
    <x v="3"/>
    <s v="OFF-ST-10003656"/>
    <x v="1"/>
    <x v="4"/>
    <s v="Safco Industrial Wire Shelving"/>
    <n v="76.792000000000002"/>
    <n v="1"/>
    <n v="0.2"/>
    <n v="-16.318300000000001"/>
    <n v="-0.21249999999999999"/>
  </r>
  <r>
    <n v="3302"/>
    <s v="US-2014-159926"/>
    <x v="728"/>
    <d v="2014-11-22T00:00:00"/>
    <x v="1"/>
    <s v="CS-11950"/>
    <s v="Carlos Soltero"/>
    <x v="0"/>
    <s v="United States"/>
    <s v="Philadelphia"/>
    <s v="Pennsylvania"/>
    <n v="19140"/>
    <x v="3"/>
    <s v="TEC-PH-10001128"/>
    <x v="2"/>
    <x v="7"/>
    <s v="Motorola Droid Maxx"/>
    <n v="539.96399999999994"/>
    <n v="6"/>
    <n v="0.4"/>
    <n v="-107.99280000000002"/>
    <n v="-0.20000000000000004"/>
  </r>
  <r>
    <n v="3303"/>
    <s v="US-2014-159926"/>
    <x v="728"/>
    <d v="2014-11-22T00:00:00"/>
    <x v="1"/>
    <s v="CS-11950"/>
    <s v="Carlos Soltero"/>
    <x v="0"/>
    <s v="United States"/>
    <s v="Philadelphia"/>
    <s v="Pennsylvania"/>
    <n v="19140"/>
    <x v="3"/>
    <s v="FUR-FU-10001473"/>
    <x v="0"/>
    <x v="5"/>
    <s v="Eldon Executive Woodline II Desk Accessories, Mahogany"/>
    <n v="60.311999999999998"/>
    <n v="3"/>
    <n v="0.2"/>
    <n v="5.2773000000000003"/>
    <n v="8.7500000000000008E-2"/>
  </r>
  <r>
    <n v="3304"/>
    <s v="US-2014-159926"/>
    <x v="728"/>
    <d v="2014-11-22T00:00:00"/>
    <x v="1"/>
    <s v="CS-11950"/>
    <s v="Carlos Soltero"/>
    <x v="0"/>
    <s v="United States"/>
    <s v="Philadelphia"/>
    <s v="Pennsylvania"/>
    <n v="19140"/>
    <x v="3"/>
    <s v="OFF-BI-10004656"/>
    <x v="1"/>
    <x v="8"/>
    <s v="Peel &amp; Stick Add-On Corner Pockets"/>
    <n v="1.9440000000000004"/>
    <n v="3"/>
    <n v="0.7"/>
    <n v="-1.4255999999999998"/>
    <n v="-0.73333333333333306"/>
  </r>
  <r>
    <n v="3305"/>
    <s v="CA-2014-104738"/>
    <x v="125"/>
    <d v="2015-01-01T00:00:00"/>
    <x v="0"/>
    <s v="SP-20620"/>
    <s v="Stefania Perrino"/>
    <x v="1"/>
    <s v="United States"/>
    <s v="Laredo"/>
    <s v="Texas"/>
    <n v="78041"/>
    <x v="2"/>
    <s v="OFF-EN-10004955"/>
    <x v="1"/>
    <x v="12"/>
    <s v="Fashion Color Clasp Envelopes"/>
    <n v="12.984000000000002"/>
    <n v="3"/>
    <n v="0.2"/>
    <n v="4.7066999999999997"/>
    <n v="0.36249999999999993"/>
  </r>
  <r>
    <n v="3306"/>
    <s v="CA-2014-104738"/>
    <x v="125"/>
    <d v="2015-01-01T00:00:00"/>
    <x v="0"/>
    <s v="SP-20620"/>
    <s v="Stefania Perrino"/>
    <x v="1"/>
    <s v="United States"/>
    <s v="Laredo"/>
    <s v="Texas"/>
    <n v="78041"/>
    <x v="2"/>
    <s v="TEC-PH-10002468"/>
    <x v="2"/>
    <x v="7"/>
    <s v="Plantronics CS 50-USB - headset - Convertible, Monaural"/>
    <n v="217.58400000000003"/>
    <n v="2"/>
    <n v="0.2"/>
    <n v="19.03860000000001"/>
    <n v="8.7500000000000036E-2"/>
  </r>
  <r>
    <n v="3307"/>
    <s v="CA-2014-104738"/>
    <x v="125"/>
    <d v="2015-01-01T00:00:00"/>
    <x v="0"/>
    <s v="SP-20620"/>
    <s v="Stefania Perrino"/>
    <x v="1"/>
    <s v="United States"/>
    <s v="Laredo"/>
    <s v="Texas"/>
    <n v="78041"/>
    <x v="2"/>
    <s v="TEC-PH-10000576"/>
    <x v="2"/>
    <x v="7"/>
    <s v="AT&amp;T 1080 Corded phone"/>
    <n v="328.77600000000007"/>
    <n v="3"/>
    <n v="0.2"/>
    <n v="28.767899999999997"/>
    <n v="8.7499999999999981E-2"/>
  </r>
  <r>
    <n v="3308"/>
    <s v="CA-2014-104738"/>
    <x v="125"/>
    <d v="2015-01-01T00:00:00"/>
    <x v="0"/>
    <s v="SP-20620"/>
    <s v="Stefania Perrino"/>
    <x v="1"/>
    <s v="United States"/>
    <s v="Laredo"/>
    <s v="Texas"/>
    <n v="78041"/>
    <x v="2"/>
    <s v="OFF-BI-10002160"/>
    <x v="1"/>
    <x v="8"/>
    <s v="Acco Hanging Data Binders"/>
    <n v="2.2859999999999996"/>
    <n v="3"/>
    <n v="0.8"/>
    <n v="-3.6576000000000004"/>
    <n v="-1.6000000000000005"/>
  </r>
  <r>
    <n v="3309"/>
    <s v="CA-2014-104738"/>
    <x v="125"/>
    <d v="2015-01-01T00:00:00"/>
    <x v="0"/>
    <s v="SP-20620"/>
    <s v="Stefania Perrino"/>
    <x v="1"/>
    <s v="United States"/>
    <s v="Laredo"/>
    <s v="Texas"/>
    <n v="78041"/>
    <x v="2"/>
    <s v="TEC-AC-10003628"/>
    <x v="2"/>
    <x v="11"/>
    <s v="Logitech 910-002974 M325 Wireless Mouse for Web Scrolling"/>
    <n v="47.984000000000002"/>
    <n v="2"/>
    <n v="0.2"/>
    <n v="14.395200000000004"/>
    <n v="0.3000000000000001"/>
  </r>
  <r>
    <n v="3310"/>
    <s v="CA-2015-144386"/>
    <x v="599"/>
    <d v="2015-11-11T00:00:00"/>
    <x v="1"/>
    <s v="GT-14635"/>
    <s v="Grant Thornton"/>
    <x v="1"/>
    <s v="United States"/>
    <s v="New York City"/>
    <s v="New York"/>
    <n v="10009"/>
    <x v="3"/>
    <s v="OFF-BI-10001116"/>
    <x v="1"/>
    <x v="8"/>
    <s v="Wilson Jones 1&quot; Hanging DublLock Ring Binders"/>
    <n v="25.344000000000001"/>
    <n v="6"/>
    <n v="0.2"/>
    <n v="8.8704000000000018"/>
    <n v="0.35000000000000003"/>
  </r>
  <r>
    <n v="3311"/>
    <s v="CA-2016-111416"/>
    <x v="42"/>
    <d v="2016-09-22T00:00:00"/>
    <x v="1"/>
    <s v="LW-17215"/>
    <s v="Luke Weiss"/>
    <x v="0"/>
    <s v="United States"/>
    <s v="New York City"/>
    <s v="New York"/>
    <n v="10035"/>
    <x v="3"/>
    <s v="OFF-BI-10002026"/>
    <x v="1"/>
    <x v="8"/>
    <s v="Avery Arch Ring Binders"/>
    <n v="232.40000000000003"/>
    <n v="5"/>
    <n v="0.2"/>
    <n v="78.434999999999988"/>
    <n v="0.33749999999999991"/>
  </r>
  <r>
    <n v="3312"/>
    <s v="CA-2016-162747"/>
    <x v="231"/>
    <d v="2016-03-25T00:00:00"/>
    <x v="0"/>
    <s v="AH-10030"/>
    <s v="Aaron Hawkins"/>
    <x v="1"/>
    <s v="United States"/>
    <s v="Gulfport"/>
    <s v="Mississippi"/>
    <n v="39503"/>
    <x v="0"/>
    <s v="FUR-FU-10003691"/>
    <x v="0"/>
    <x v="5"/>
    <s v="Eldon Image Series Desk Accessories, Ebony"/>
    <n v="86.45"/>
    <n v="7"/>
    <n v="0"/>
    <n v="38.038000000000004"/>
    <n v="0.44"/>
  </r>
  <r>
    <n v="3313"/>
    <s v="US-2014-133130"/>
    <x v="127"/>
    <d v="2014-10-01T00:00:00"/>
    <x v="1"/>
    <s v="TH-21100"/>
    <s v="Thea Hendricks"/>
    <x v="0"/>
    <s v="United States"/>
    <s v="San Diego"/>
    <s v="California"/>
    <n v="92037"/>
    <x v="1"/>
    <s v="FUR-CH-10002602"/>
    <x v="0"/>
    <x v="1"/>
    <s v="DMI Arturo Collection Mission-style Design Wood Chair"/>
    <n v="603.91999999999996"/>
    <n v="5"/>
    <n v="0.2"/>
    <n v="45.294000000000011"/>
    <n v="7.5000000000000025E-2"/>
  </r>
  <r>
    <n v="3314"/>
    <s v="US-2014-133130"/>
    <x v="127"/>
    <d v="2014-10-01T00:00:00"/>
    <x v="1"/>
    <s v="TH-21100"/>
    <s v="Thea Hendricks"/>
    <x v="0"/>
    <s v="United States"/>
    <s v="San Diego"/>
    <s v="California"/>
    <n v="92037"/>
    <x v="1"/>
    <s v="OFF-PA-10000675"/>
    <x v="1"/>
    <x v="10"/>
    <s v="Xerox 1919"/>
    <n v="81.98"/>
    <n v="2"/>
    <n v="0"/>
    <n v="40.170200000000001"/>
    <n v="0.49"/>
  </r>
  <r>
    <n v="3315"/>
    <s v="CA-2017-169978"/>
    <x v="165"/>
    <d v="2017-12-28T00:00:00"/>
    <x v="1"/>
    <s v="HG-15025"/>
    <s v="Hunter Glantz"/>
    <x v="0"/>
    <s v="United States"/>
    <s v="Oceanside"/>
    <s v="New York"/>
    <n v="11572"/>
    <x v="3"/>
    <s v="FUR-CH-10002602"/>
    <x v="0"/>
    <x v="1"/>
    <s v="DMI Arturo Collection Mission-style Design Wood Chair"/>
    <n v="271.76400000000001"/>
    <n v="2"/>
    <n v="0.1"/>
    <n v="48.313600000000008"/>
    <n v="0.17777777777777781"/>
  </r>
  <r>
    <n v="3316"/>
    <s v="CA-2017-169978"/>
    <x v="165"/>
    <d v="2017-12-28T00:00:00"/>
    <x v="1"/>
    <s v="HG-15025"/>
    <s v="Hunter Glantz"/>
    <x v="0"/>
    <s v="United States"/>
    <s v="Oceanside"/>
    <s v="New York"/>
    <n v="11572"/>
    <x v="3"/>
    <s v="OFF-BI-10001900"/>
    <x v="1"/>
    <x v="8"/>
    <s v="DXL Angle-View Binders with Locking Rings, Black"/>
    <n v="14.376000000000001"/>
    <n v="3"/>
    <n v="0.2"/>
    <n v="4.8518999999999997"/>
    <n v="0.33749999999999997"/>
  </r>
  <r>
    <n v="3317"/>
    <s v="CA-2017-161739"/>
    <x v="468"/>
    <d v="2017-11-15T00:00:00"/>
    <x v="0"/>
    <s v="EB-13750"/>
    <s v="Edward Becker"/>
    <x v="1"/>
    <s v="United States"/>
    <s v="Round Rock"/>
    <s v="Texas"/>
    <n v="78664"/>
    <x v="2"/>
    <s v="FUR-FU-10001468"/>
    <x v="0"/>
    <x v="5"/>
    <s v="Tenex Antistatic Computer Chair Mats"/>
    <n v="341.96"/>
    <n v="5"/>
    <n v="0.6"/>
    <n v="-427.45000000000005"/>
    <n v="-1.2500000000000002"/>
  </r>
  <r>
    <n v="3318"/>
    <s v="CA-2015-165057"/>
    <x v="861"/>
    <d v="2015-09-15T00:00:00"/>
    <x v="1"/>
    <s v="SC-20725"/>
    <s v="Steven Cartwright"/>
    <x v="0"/>
    <s v="United States"/>
    <s v="Redlands"/>
    <s v="California"/>
    <n v="92374"/>
    <x v="1"/>
    <s v="OFF-AR-10004648"/>
    <x v="1"/>
    <x v="6"/>
    <s v="Boston 19500 Mighty Mite Electric Pencil Sharpener"/>
    <n v="181.35"/>
    <n v="9"/>
    <n v="0"/>
    <n v="48.964500000000001"/>
    <n v="0.27"/>
  </r>
  <r>
    <n v="3319"/>
    <s v="CA-2015-165057"/>
    <x v="861"/>
    <d v="2015-09-15T00:00:00"/>
    <x v="1"/>
    <s v="SC-20725"/>
    <s v="Steven Cartwright"/>
    <x v="0"/>
    <s v="United States"/>
    <s v="Redlands"/>
    <s v="California"/>
    <n v="92374"/>
    <x v="1"/>
    <s v="OFF-LA-10003190"/>
    <x v="1"/>
    <x v="2"/>
    <s v="Avery 474"/>
    <n v="8.64"/>
    <n v="3"/>
    <n v="0"/>
    <n v="4.2336"/>
    <n v="0.49"/>
  </r>
  <r>
    <n v="3320"/>
    <s v="CA-2014-134551"/>
    <x v="414"/>
    <d v="2014-12-25T00:00:00"/>
    <x v="1"/>
    <s v="TS-21505"/>
    <s v="Tony Sayre"/>
    <x v="0"/>
    <s v="United States"/>
    <s v="Columbia"/>
    <s v="Tennessee"/>
    <n v="38401"/>
    <x v="0"/>
    <s v="OFF-AP-10004868"/>
    <x v="1"/>
    <x v="9"/>
    <s v="Hoover Commercial Soft Guard Upright Vacuum And Disposable Filtration Bags"/>
    <n v="43.512"/>
    <n v="7"/>
    <n v="0.2"/>
    <n v="3.8073000000000015"/>
    <n v="8.7500000000000036E-2"/>
  </r>
  <r>
    <n v="3321"/>
    <s v="CA-2014-134551"/>
    <x v="414"/>
    <d v="2014-12-25T00:00:00"/>
    <x v="1"/>
    <s v="TS-21505"/>
    <s v="Tony Sayre"/>
    <x v="0"/>
    <s v="United States"/>
    <s v="Columbia"/>
    <s v="Tennessee"/>
    <n v="38401"/>
    <x v="0"/>
    <s v="FUR-CH-10004287"/>
    <x v="0"/>
    <x v="1"/>
    <s v="SAFCO Arco Folding Chair"/>
    <n v="662.88"/>
    <n v="3"/>
    <n v="0.2"/>
    <n v="74.573999999999955"/>
    <n v="0.11249999999999993"/>
  </r>
  <r>
    <n v="3322"/>
    <s v="CA-2014-134551"/>
    <x v="414"/>
    <d v="2014-12-25T00:00:00"/>
    <x v="1"/>
    <s v="TS-21505"/>
    <s v="Tony Sayre"/>
    <x v="0"/>
    <s v="United States"/>
    <s v="Columbia"/>
    <s v="Tennessee"/>
    <n v="38401"/>
    <x v="0"/>
    <s v="OFF-PA-10002689"/>
    <x v="1"/>
    <x v="10"/>
    <s v="Weyerhaeuser First Choice Laser/Copy Paper (20Lb. and 88 Bright)"/>
    <n v="25.920000000000005"/>
    <n v="5"/>
    <n v="0.2"/>
    <n v="9.0719999999999992"/>
    <n v="0.34999999999999992"/>
  </r>
  <r>
    <n v="3323"/>
    <s v="CA-2015-120810"/>
    <x v="862"/>
    <d v="2015-07-27T00:00:00"/>
    <x v="1"/>
    <s v="TH-21550"/>
    <s v="Tracy Hopkins"/>
    <x v="2"/>
    <s v="United States"/>
    <s v="New York City"/>
    <s v="New York"/>
    <n v="10009"/>
    <x v="3"/>
    <s v="OFF-AP-10002892"/>
    <x v="1"/>
    <x v="9"/>
    <s v="Belkin F5C206VTEL 6 Outlet Surge"/>
    <n v="68.94"/>
    <n v="3"/>
    <n v="0"/>
    <n v="20.681999999999995"/>
    <n v="0.29999999999999993"/>
  </r>
  <r>
    <n v="3324"/>
    <s v="CA-2015-120810"/>
    <x v="862"/>
    <d v="2015-07-27T00:00:00"/>
    <x v="1"/>
    <s v="TH-21550"/>
    <s v="Tracy Hopkins"/>
    <x v="2"/>
    <s v="United States"/>
    <s v="New York City"/>
    <s v="New York"/>
    <n v="10009"/>
    <x v="3"/>
    <s v="FUR-FU-10002253"/>
    <x v="0"/>
    <x v="5"/>
    <s v="Howard Miller 13&quot; Diameter Pewter Finish Round Wall Clock"/>
    <n v="128.82"/>
    <n v="3"/>
    <n v="0"/>
    <n v="50.239800000000002"/>
    <n v="0.39"/>
  </r>
  <r>
    <n v="3325"/>
    <s v="CA-2014-165309"/>
    <x v="7"/>
    <d v="2014-11-15T00:00:00"/>
    <x v="1"/>
    <s v="KD-16270"/>
    <s v="Karen Daniels"/>
    <x v="0"/>
    <s v="United States"/>
    <s v="Houston"/>
    <s v="Texas"/>
    <n v="77095"/>
    <x v="2"/>
    <s v="OFF-BI-10001359"/>
    <x v="1"/>
    <x v="8"/>
    <s v="GBC DocuBind TL300 Electric Binding System"/>
    <n v="896.98999999999978"/>
    <n v="5"/>
    <n v="0.8"/>
    <n v="-1480.0335000000009"/>
    <n v="-1.6500000000000015"/>
  </r>
  <r>
    <n v="3326"/>
    <s v="CA-2014-165309"/>
    <x v="7"/>
    <d v="2014-11-15T00:00:00"/>
    <x v="1"/>
    <s v="KD-16270"/>
    <s v="Karen Daniels"/>
    <x v="0"/>
    <s v="United States"/>
    <s v="Houston"/>
    <s v="Texas"/>
    <n v="77095"/>
    <x v="2"/>
    <s v="OFF-BI-10001267"/>
    <x v="1"/>
    <x v="8"/>
    <s v="Universal Recycled Hanging Pressboard Report Binders, Letter Size"/>
    <n v="1.2339999999999998"/>
    <n v="1"/>
    <n v="0.8"/>
    <n v="-1.9744000000000002"/>
    <n v="-1.6000000000000005"/>
  </r>
  <r>
    <n v="3327"/>
    <s v="CA-2014-165309"/>
    <x v="7"/>
    <d v="2014-11-15T00:00:00"/>
    <x v="1"/>
    <s v="KD-16270"/>
    <s v="Karen Daniels"/>
    <x v="0"/>
    <s v="United States"/>
    <s v="Houston"/>
    <s v="Texas"/>
    <n v="77095"/>
    <x v="2"/>
    <s v="OFF-AR-10003582"/>
    <x v="1"/>
    <x v="6"/>
    <s v="Boston Electric Pencil Sharpener, Model 1818, Charcoal Black"/>
    <n v="67.56"/>
    <n v="3"/>
    <n v="0.2"/>
    <n v="6.7560000000000038"/>
    <n v="0.10000000000000005"/>
  </r>
  <r>
    <n v="3328"/>
    <s v="CA-2014-165309"/>
    <x v="7"/>
    <d v="2014-11-15T00:00:00"/>
    <x v="1"/>
    <s v="KD-16270"/>
    <s v="Karen Daniels"/>
    <x v="0"/>
    <s v="United States"/>
    <s v="Houston"/>
    <s v="Texas"/>
    <n v="77095"/>
    <x v="2"/>
    <s v="OFF-PA-10003724"/>
    <x v="1"/>
    <x v="10"/>
    <s v="Wirebound Message Book, 4 per Page"/>
    <n v="21.720000000000002"/>
    <n v="5"/>
    <n v="0.2"/>
    <n v="7.8734999999999991"/>
    <n v="0.36249999999999993"/>
  </r>
  <r>
    <n v="3329"/>
    <s v="CA-2014-165309"/>
    <x v="7"/>
    <d v="2014-11-15T00:00:00"/>
    <x v="1"/>
    <s v="KD-16270"/>
    <s v="Karen Daniels"/>
    <x v="0"/>
    <s v="United States"/>
    <s v="Houston"/>
    <s v="Texas"/>
    <n v="77095"/>
    <x v="2"/>
    <s v="OFF-PA-10001033"/>
    <x v="1"/>
    <x v="10"/>
    <s v="Xerox 1893"/>
    <n v="262.33600000000001"/>
    <n v="8"/>
    <n v="0.2"/>
    <n v="95.096800000000002"/>
    <n v="0.36249999999999999"/>
  </r>
  <r>
    <n v="3330"/>
    <s v="CA-2014-165309"/>
    <x v="7"/>
    <d v="2014-11-15T00:00:00"/>
    <x v="1"/>
    <s v="KD-16270"/>
    <s v="Karen Daniels"/>
    <x v="0"/>
    <s v="United States"/>
    <s v="Houston"/>
    <s v="Texas"/>
    <n v="77095"/>
    <x v="2"/>
    <s v="TEC-PH-10003505"/>
    <x v="2"/>
    <x v="7"/>
    <s v="Geemarc AmpliPOWER60"/>
    <n v="148.47999999999999"/>
    <n v="2"/>
    <n v="0.2"/>
    <n v="16.703999999999986"/>
    <n v="0.11249999999999992"/>
  </r>
  <r>
    <n v="3331"/>
    <s v="CA-2014-165309"/>
    <x v="7"/>
    <d v="2014-11-15T00:00:00"/>
    <x v="1"/>
    <s v="KD-16270"/>
    <s v="Karen Daniels"/>
    <x v="0"/>
    <s v="United States"/>
    <s v="Houston"/>
    <s v="Texas"/>
    <n v="77095"/>
    <x v="2"/>
    <s v="TEC-PH-10004959"/>
    <x v="2"/>
    <x v="7"/>
    <s v="Classic Ivory Antique Telephone ZL1810"/>
    <n v="241.17599999999999"/>
    <n v="3"/>
    <n v="0.2"/>
    <n v="15.07350000000001"/>
    <n v="6.2500000000000042E-2"/>
  </r>
  <r>
    <n v="3332"/>
    <s v="CA-2017-122595"/>
    <x v="817"/>
    <d v="2017-12-20T00:00:00"/>
    <x v="1"/>
    <s v="GM-14455"/>
    <s v="Gary Mitchum"/>
    <x v="2"/>
    <s v="United States"/>
    <s v="Chicago"/>
    <s v="Illinois"/>
    <n v="60653"/>
    <x v="2"/>
    <s v="TEC-AC-10000474"/>
    <x v="2"/>
    <x v="11"/>
    <s v="Kensington Expert Mouse Optical USB Trackball for PC or Mac"/>
    <n v="227.976"/>
    <n v="3"/>
    <n v="0.2"/>
    <n v="28.496999999999957"/>
    <n v="0.12499999999999982"/>
  </r>
  <r>
    <n v="3333"/>
    <s v="CA-2017-122595"/>
    <x v="817"/>
    <d v="2017-12-20T00:00:00"/>
    <x v="1"/>
    <s v="GM-14455"/>
    <s v="Gary Mitchum"/>
    <x v="2"/>
    <s v="United States"/>
    <s v="Chicago"/>
    <s v="Illinois"/>
    <n v="60653"/>
    <x v="2"/>
    <s v="TEC-PH-10003095"/>
    <x v="2"/>
    <x v="7"/>
    <s v="Samsung HM1900 Bluetooth Headset"/>
    <n v="52.679999999999993"/>
    <n v="3"/>
    <n v="0.2"/>
    <n v="19.754999999999999"/>
    <n v="0.37500000000000006"/>
  </r>
  <r>
    <n v="3334"/>
    <s v="CA-2017-122595"/>
    <x v="817"/>
    <d v="2017-12-20T00:00:00"/>
    <x v="1"/>
    <s v="GM-14455"/>
    <s v="Gary Mitchum"/>
    <x v="2"/>
    <s v="United States"/>
    <s v="Chicago"/>
    <s v="Illinois"/>
    <n v="60653"/>
    <x v="2"/>
    <s v="FUR-FU-10002963"/>
    <x v="0"/>
    <x v="5"/>
    <s v="Master Caster Door Stop, Gray"/>
    <n v="2.032"/>
    <n v="1"/>
    <n v="0.6"/>
    <n v="-1.3208000000000002"/>
    <n v="-0.65000000000000013"/>
  </r>
  <r>
    <n v="3335"/>
    <s v="US-2017-109253"/>
    <x v="170"/>
    <d v="2017-08-22T00:00:00"/>
    <x v="2"/>
    <s v="PR-18880"/>
    <s v="Patrick Ryan"/>
    <x v="0"/>
    <s v="United States"/>
    <s v="Oakland"/>
    <s v="California"/>
    <n v="94601"/>
    <x v="1"/>
    <s v="OFF-AR-10000203"/>
    <x v="1"/>
    <x v="6"/>
    <s v="Newell 336"/>
    <n v="17.12"/>
    <n v="4"/>
    <n v="0"/>
    <n v="4.9647999999999985"/>
    <n v="0.28999999999999992"/>
  </r>
  <r>
    <n v="3336"/>
    <s v="US-2017-109253"/>
    <x v="170"/>
    <d v="2017-08-22T00:00:00"/>
    <x v="2"/>
    <s v="PR-18880"/>
    <s v="Patrick Ryan"/>
    <x v="0"/>
    <s v="United States"/>
    <s v="Oakland"/>
    <s v="California"/>
    <n v="94601"/>
    <x v="1"/>
    <s v="TEC-PH-10004667"/>
    <x v="2"/>
    <x v="7"/>
    <s v="Cisco 8x8 Inc. 6753i IP Business Phone System"/>
    <n v="431.96800000000007"/>
    <n v="4"/>
    <n v="0.2"/>
    <n v="37.797199999999975"/>
    <n v="8.7499999999999925E-2"/>
  </r>
  <r>
    <n v="3337"/>
    <s v="US-2017-109253"/>
    <x v="170"/>
    <d v="2017-08-22T00:00:00"/>
    <x v="2"/>
    <s v="PR-18880"/>
    <s v="Patrick Ryan"/>
    <x v="0"/>
    <s v="United States"/>
    <s v="Oakland"/>
    <s v="California"/>
    <n v="94601"/>
    <x v="1"/>
    <s v="FUR-FU-10000193"/>
    <x v="0"/>
    <x v="5"/>
    <s v="Tenex Chairmats For Use with Hard Floors"/>
    <n v="129.91999999999999"/>
    <n v="4"/>
    <n v="0"/>
    <n v="10.393599999999992"/>
    <n v="7.9999999999999946E-2"/>
  </r>
  <r>
    <n v="3338"/>
    <s v="US-2017-109253"/>
    <x v="170"/>
    <d v="2017-08-22T00:00:00"/>
    <x v="2"/>
    <s v="PR-18880"/>
    <s v="Patrick Ryan"/>
    <x v="0"/>
    <s v="United States"/>
    <s v="Oakland"/>
    <s v="California"/>
    <n v="94601"/>
    <x v="1"/>
    <s v="FUR-TA-10001539"/>
    <x v="0"/>
    <x v="3"/>
    <s v="Chromcraft Rectangular Conference Tables"/>
    <n v="568.72800000000007"/>
    <n v="3"/>
    <n v="0.2"/>
    <n v="28.436399999999935"/>
    <n v="4.9999999999999878E-2"/>
  </r>
  <r>
    <n v="3339"/>
    <s v="US-2017-109253"/>
    <x v="170"/>
    <d v="2017-08-22T00:00:00"/>
    <x v="2"/>
    <s v="PR-18880"/>
    <s v="Patrick Ryan"/>
    <x v="0"/>
    <s v="United States"/>
    <s v="Oakland"/>
    <s v="California"/>
    <n v="94601"/>
    <x v="1"/>
    <s v="OFF-BI-10000962"/>
    <x v="1"/>
    <x v="8"/>
    <s v="Acco Flexible ACCOHIDE Square Ring Data Binder, Dark Blue, 11 1/2&quot; X 14&quot; 7/8&quot;"/>
    <n v="117.14400000000001"/>
    <n v="9"/>
    <n v="0.2"/>
    <n v="42.464699999999993"/>
    <n v="0.36249999999999993"/>
  </r>
  <r>
    <n v="3340"/>
    <s v="US-2017-109253"/>
    <x v="170"/>
    <d v="2017-08-22T00:00:00"/>
    <x v="2"/>
    <s v="PR-18880"/>
    <s v="Patrick Ryan"/>
    <x v="0"/>
    <s v="United States"/>
    <s v="Oakland"/>
    <s v="California"/>
    <n v="94601"/>
    <x v="1"/>
    <s v="OFF-AP-10002867"/>
    <x v="1"/>
    <x v="9"/>
    <s v="Fellowes Command Center 5-outlet power strip"/>
    <n v="203.52"/>
    <n v="3"/>
    <n v="0"/>
    <n v="54.950400000000002"/>
    <n v="0.27"/>
  </r>
  <r>
    <n v="3341"/>
    <s v="US-2017-109253"/>
    <x v="170"/>
    <d v="2017-08-22T00:00:00"/>
    <x v="2"/>
    <s v="PR-18880"/>
    <s v="Patrick Ryan"/>
    <x v="0"/>
    <s v="United States"/>
    <s v="Oakland"/>
    <s v="California"/>
    <n v="94601"/>
    <x v="1"/>
    <s v="OFF-LA-10001158"/>
    <x v="1"/>
    <x v="2"/>
    <s v="Avery Address/Shipping Labels for Typewriters, 4&quot; x 2&quot;"/>
    <n v="51.75"/>
    <n v="5"/>
    <n v="0"/>
    <n v="24.84"/>
    <n v="0.48"/>
  </r>
  <r>
    <n v="3342"/>
    <s v="CA-2016-145982"/>
    <x v="278"/>
    <d v="2016-09-01T00:00:00"/>
    <x v="0"/>
    <s v="TB-21055"/>
    <s v="Ted Butterfield"/>
    <x v="0"/>
    <s v="United States"/>
    <s v="Quincy"/>
    <s v="Massachusetts"/>
    <n v="2169"/>
    <x v="3"/>
    <s v="OFF-PA-10000675"/>
    <x v="1"/>
    <x v="10"/>
    <s v="Xerox 1919"/>
    <n v="122.97"/>
    <n v="3"/>
    <n v="0"/>
    <n v="60.255300000000005"/>
    <n v="0.49000000000000005"/>
  </r>
  <r>
    <n v="3343"/>
    <s v="CA-2016-145982"/>
    <x v="278"/>
    <d v="2016-09-01T00:00:00"/>
    <x v="0"/>
    <s v="TB-21055"/>
    <s v="Ted Butterfield"/>
    <x v="0"/>
    <s v="United States"/>
    <s v="Quincy"/>
    <s v="Massachusetts"/>
    <n v="2169"/>
    <x v="3"/>
    <s v="FUR-TA-10001307"/>
    <x v="0"/>
    <x v="3"/>
    <s v="SAFCO PlanMaster Heigh-Adjustable Drafting Table Base, 43w x 30d x 30-37h, Black"/>
    <n v="244.61499999999998"/>
    <n v="1"/>
    <n v="0.3"/>
    <n v="20.966999999999999"/>
    <n v="8.5714285714285715E-2"/>
  </r>
  <r>
    <n v="3344"/>
    <s v="CA-2016-145982"/>
    <x v="278"/>
    <d v="2016-09-01T00:00:00"/>
    <x v="0"/>
    <s v="TB-21055"/>
    <s v="Ted Butterfield"/>
    <x v="0"/>
    <s v="United States"/>
    <s v="Quincy"/>
    <s v="Massachusetts"/>
    <n v="2169"/>
    <x v="3"/>
    <s v="TEC-PH-10000011"/>
    <x v="2"/>
    <x v="7"/>
    <s v="PureGear Roll-On Screen Protector"/>
    <n v="59.97"/>
    <n v="3"/>
    <n v="0"/>
    <n v="28.785599999999995"/>
    <n v="0.47999999999999993"/>
  </r>
  <r>
    <n v="3345"/>
    <s v="CA-2016-145982"/>
    <x v="278"/>
    <d v="2016-09-01T00:00:00"/>
    <x v="0"/>
    <s v="TB-21055"/>
    <s v="Ted Butterfield"/>
    <x v="0"/>
    <s v="United States"/>
    <s v="Quincy"/>
    <s v="Massachusetts"/>
    <n v="2169"/>
    <x v="3"/>
    <s v="OFF-PA-10002666"/>
    <x v="1"/>
    <x v="10"/>
    <s v="Southworth 25% Cotton Linen-Finish Paper &amp; Envelopes"/>
    <n v="81.540000000000006"/>
    <n v="9"/>
    <n v="0"/>
    <n v="36.692999999999998"/>
    <n v="0.44999999999999996"/>
  </r>
  <r>
    <n v="3346"/>
    <s v="CA-2016-145982"/>
    <x v="278"/>
    <d v="2016-09-01T00:00:00"/>
    <x v="0"/>
    <s v="TB-21055"/>
    <s v="Ted Butterfield"/>
    <x v="0"/>
    <s v="United States"/>
    <s v="Quincy"/>
    <s v="Massachusetts"/>
    <n v="2169"/>
    <x v="3"/>
    <s v="OFF-FA-10000735"/>
    <x v="1"/>
    <x v="13"/>
    <s v="Staples"/>
    <n v="11.68"/>
    <n v="4"/>
    <n v="0"/>
    <n v="5.2559999999999993"/>
    <n v="0.44999999999999996"/>
  </r>
  <r>
    <n v="3347"/>
    <s v="CA-2016-145982"/>
    <x v="278"/>
    <d v="2016-09-01T00:00:00"/>
    <x v="0"/>
    <s v="TB-21055"/>
    <s v="Ted Butterfield"/>
    <x v="0"/>
    <s v="United States"/>
    <s v="Quincy"/>
    <s v="Massachusetts"/>
    <n v="2169"/>
    <x v="3"/>
    <s v="OFF-BI-10000174"/>
    <x v="1"/>
    <x v="8"/>
    <s v="Wilson Jones Clip &amp; Carry Folder Binder Tool for Ring Binders, Clear"/>
    <n v="29"/>
    <n v="5"/>
    <n v="0"/>
    <n v="13.919999999999998"/>
    <n v="0.47999999999999993"/>
  </r>
  <r>
    <n v="3348"/>
    <s v="CA-2015-112014"/>
    <x v="863"/>
    <d v="2015-08-20T00:00:00"/>
    <x v="1"/>
    <s v="ON-18715"/>
    <s v="Odella Nelson"/>
    <x v="1"/>
    <s v="United States"/>
    <s v="Yucaipa"/>
    <s v="California"/>
    <n v="92399"/>
    <x v="1"/>
    <s v="OFF-AR-10003156"/>
    <x v="1"/>
    <x v="6"/>
    <s v="50 Colored Long Pencils"/>
    <n v="50.8"/>
    <n v="5"/>
    <n v="0"/>
    <n v="13.208000000000002"/>
    <n v="0.26000000000000006"/>
  </r>
  <r>
    <n v="3349"/>
    <s v="CA-2017-154732"/>
    <x v="60"/>
    <d v="2017-11-07T00:00:00"/>
    <x v="2"/>
    <s v="AH-10195"/>
    <s v="Alan Haines"/>
    <x v="1"/>
    <s v="United States"/>
    <s v="Chicago"/>
    <s v="Illinois"/>
    <n v="60623"/>
    <x v="2"/>
    <s v="OFF-BI-10000474"/>
    <x v="1"/>
    <x v="8"/>
    <s v="Avery Recycled Flexi-View Covers for Binding Systems"/>
    <n v="16.029999999999998"/>
    <n v="5"/>
    <n v="0.8"/>
    <n v="-25.648000000000003"/>
    <n v="-1.6000000000000005"/>
  </r>
  <r>
    <n v="3350"/>
    <s v="US-2016-157308"/>
    <x v="864"/>
    <d v="2016-08-21T00:00:00"/>
    <x v="1"/>
    <s v="NM-18520"/>
    <s v="Neoma Murray"/>
    <x v="0"/>
    <s v="United States"/>
    <s v="Seattle"/>
    <s v="Washington"/>
    <n v="98105"/>
    <x v="1"/>
    <s v="OFF-BI-10003712"/>
    <x v="1"/>
    <x v="8"/>
    <s v="Acco Pressboard Covers with Storage Hooks, 14 7/8&quot; x 11&quot;, Light Blue"/>
    <n v="15.712000000000002"/>
    <n v="4"/>
    <n v="0.2"/>
    <n v="5.6955999999999989"/>
    <n v="0.36249999999999988"/>
  </r>
  <r>
    <n v="3351"/>
    <s v="CA-2016-147536"/>
    <x v="482"/>
    <d v="2016-12-31T00:00:00"/>
    <x v="1"/>
    <s v="AR-10510"/>
    <s v="Andrew Roberts"/>
    <x v="0"/>
    <s v="United States"/>
    <s v="New York City"/>
    <s v="New York"/>
    <n v="10024"/>
    <x v="3"/>
    <s v="TEC-AC-10003280"/>
    <x v="2"/>
    <x v="11"/>
    <s v="Belkin F8E887 USB Wired Ergonomic Keyboard"/>
    <n v="89.97"/>
    <n v="3"/>
    <n v="0"/>
    <n v="18.893699999999995"/>
    <n v="0.20999999999999996"/>
  </r>
  <r>
    <n v="3352"/>
    <s v="US-2014-134733"/>
    <x v="865"/>
    <d v="2014-09-28T00:00:00"/>
    <x v="1"/>
    <s v="BM-11650"/>
    <s v="Brian Moss"/>
    <x v="1"/>
    <s v="United States"/>
    <s v="San Diego"/>
    <s v="California"/>
    <n v="92037"/>
    <x v="1"/>
    <s v="FUR-BO-10002916"/>
    <x v="0"/>
    <x v="0"/>
    <s v="Rush Hierlooms Collection 1&quot; Thick Stackable Bookcases"/>
    <n v="435.99900000000002"/>
    <n v="3"/>
    <n v="0.15"/>
    <n v="20.517599999999987"/>
    <n v="4.7058823529411736E-2"/>
  </r>
  <r>
    <n v="3353"/>
    <s v="US-2014-134733"/>
    <x v="865"/>
    <d v="2014-09-28T00:00:00"/>
    <x v="1"/>
    <s v="BM-11650"/>
    <s v="Brian Moss"/>
    <x v="1"/>
    <s v="United States"/>
    <s v="San Diego"/>
    <s v="California"/>
    <n v="92037"/>
    <x v="1"/>
    <s v="TEC-PH-10002726"/>
    <x v="2"/>
    <x v="7"/>
    <s v="netTALK DUO VoIP Telephone Service"/>
    <n v="83.984000000000009"/>
    <n v="2"/>
    <n v="0.2"/>
    <n v="31.494"/>
    <n v="0.37499999999999994"/>
  </r>
  <r>
    <n v="3354"/>
    <s v="US-2014-150434"/>
    <x v="866"/>
    <d v="2014-07-24T00:00:00"/>
    <x v="1"/>
    <s v="CA-12310"/>
    <s v="Christine Abelman"/>
    <x v="1"/>
    <s v="United States"/>
    <s v="Bristol"/>
    <s v="Connecticut"/>
    <n v="6010"/>
    <x v="3"/>
    <s v="TEC-PH-10000895"/>
    <x v="2"/>
    <x v="7"/>
    <s v="Polycom VVX 310 VoIP phone"/>
    <n v="359.98"/>
    <n v="2"/>
    <n v="0"/>
    <n v="93.594800000000021"/>
    <n v="0.26000000000000006"/>
  </r>
  <r>
    <n v="3355"/>
    <s v="US-2014-150434"/>
    <x v="866"/>
    <d v="2014-07-24T00:00:00"/>
    <x v="1"/>
    <s v="CA-12310"/>
    <s v="Christine Abelman"/>
    <x v="1"/>
    <s v="United States"/>
    <s v="Bristol"/>
    <s v="Connecticut"/>
    <n v="6010"/>
    <x v="3"/>
    <s v="FUR-TA-10004152"/>
    <x v="0"/>
    <x v="3"/>
    <s v="Barricks 18&quot; x 48&quot; Non-Folding Utility Table with Bottom Storage Shelf"/>
    <n v="70.559999999999988"/>
    <n v="1"/>
    <n v="0.3"/>
    <n v="-4.032"/>
    <n v="-5.7142857142857155E-2"/>
  </r>
  <r>
    <n v="3356"/>
    <s v="US-2014-150434"/>
    <x v="866"/>
    <d v="2014-07-24T00:00:00"/>
    <x v="1"/>
    <s v="CA-12310"/>
    <s v="Christine Abelman"/>
    <x v="1"/>
    <s v="United States"/>
    <s v="Bristol"/>
    <s v="Connecticut"/>
    <n v="6010"/>
    <x v="3"/>
    <s v="OFF-BI-10003694"/>
    <x v="1"/>
    <x v="8"/>
    <s v="Avery 3 1/2&quot; Diskette Storage Pages, 10/Pack"/>
    <n v="20.88"/>
    <n v="2"/>
    <n v="0"/>
    <n v="9.6047999999999991"/>
    <n v="0.45999999999999996"/>
  </r>
  <r>
    <n v="3357"/>
    <s v="US-2014-150434"/>
    <x v="866"/>
    <d v="2014-07-24T00:00:00"/>
    <x v="1"/>
    <s v="CA-12310"/>
    <s v="Christine Abelman"/>
    <x v="1"/>
    <s v="United States"/>
    <s v="Bristol"/>
    <s v="Connecticut"/>
    <n v="6010"/>
    <x v="3"/>
    <s v="OFF-BI-10002160"/>
    <x v="1"/>
    <x v="8"/>
    <s v="Acco Hanging Data Binders"/>
    <n v="3.81"/>
    <n v="1"/>
    <n v="0"/>
    <n v="1.8288"/>
    <n v="0.48"/>
  </r>
  <r>
    <n v="3358"/>
    <s v="CA-2017-100335"/>
    <x v="210"/>
    <d v="2017-09-13T00:00:00"/>
    <x v="1"/>
    <s v="NF-18595"/>
    <s v="Nicole Fjeld"/>
    <x v="2"/>
    <s v="United States"/>
    <s v="Chicago"/>
    <s v="Illinois"/>
    <n v="60610"/>
    <x v="2"/>
    <s v="OFF-PA-10001685"/>
    <x v="1"/>
    <x v="10"/>
    <s v="Easy-staple paper"/>
    <n v="73.007999999999996"/>
    <n v="9"/>
    <n v="0.2"/>
    <n v="26.465400000000006"/>
    <n v="0.3625000000000001"/>
  </r>
  <r>
    <n v="3359"/>
    <s v="CA-2016-139234"/>
    <x v="715"/>
    <d v="2016-05-10T00:00:00"/>
    <x v="1"/>
    <s v="AF-10870"/>
    <s v="Art Ferguson"/>
    <x v="0"/>
    <s v="United States"/>
    <s v="Chicago"/>
    <s v="Illinois"/>
    <n v="60610"/>
    <x v="2"/>
    <s v="OFF-BI-10000773"/>
    <x v="1"/>
    <x v="8"/>
    <s v="Insertable Tab Post Binder Dividers"/>
    <n v="3.2079999999999993"/>
    <n v="2"/>
    <n v="0.8"/>
    <n v="-5.2932000000000023"/>
    <n v="-1.650000000000001"/>
  </r>
  <r>
    <n v="3360"/>
    <s v="CA-2016-139234"/>
    <x v="715"/>
    <d v="2016-05-10T00:00:00"/>
    <x v="1"/>
    <s v="AF-10870"/>
    <s v="Art Ferguson"/>
    <x v="0"/>
    <s v="United States"/>
    <s v="Chicago"/>
    <s v="Illinois"/>
    <n v="60610"/>
    <x v="2"/>
    <s v="TEC-AC-10004510"/>
    <x v="2"/>
    <x v="11"/>
    <s v="Logitech Desktop MK120 Mouse and keyboard Combo"/>
    <n v="26.176000000000002"/>
    <n v="2"/>
    <n v="0.2"/>
    <n v="-3.272000000000002"/>
    <n v="-0.12500000000000006"/>
  </r>
  <r>
    <n v="3361"/>
    <s v="US-2015-142020"/>
    <x v="593"/>
    <d v="2015-06-08T00:00:00"/>
    <x v="0"/>
    <s v="TC-21535"/>
    <s v="Tracy Collins"/>
    <x v="2"/>
    <s v="United States"/>
    <s v="New York City"/>
    <s v="New York"/>
    <n v="10024"/>
    <x v="3"/>
    <s v="OFF-PA-10004569"/>
    <x v="1"/>
    <x v="10"/>
    <s v="Wirebound Message Books, Two 4 1/4&quot; x 5&quot; Forms per Page"/>
    <n v="30.44"/>
    <n v="4"/>
    <n v="0"/>
    <n v="14.306799999999999"/>
    <n v="0.47"/>
  </r>
  <r>
    <n v="3362"/>
    <s v="US-2015-142020"/>
    <x v="593"/>
    <d v="2015-06-08T00:00:00"/>
    <x v="0"/>
    <s v="TC-21535"/>
    <s v="Tracy Collins"/>
    <x v="2"/>
    <s v="United States"/>
    <s v="New York City"/>
    <s v="New York"/>
    <n v="10024"/>
    <x v="3"/>
    <s v="FUR-FU-10000672"/>
    <x v="0"/>
    <x v="5"/>
    <s v="Executive Impressions 10&quot; Spectator Wall Clock"/>
    <n v="35.28"/>
    <n v="3"/>
    <n v="0"/>
    <n v="11.995199999999997"/>
    <n v="0.33999999999999991"/>
  </r>
  <r>
    <n v="3363"/>
    <s v="CA-2015-139962"/>
    <x v="350"/>
    <d v="2015-12-20T00:00:00"/>
    <x v="1"/>
    <s v="Dp-13240"/>
    <s v="Dean percer"/>
    <x v="2"/>
    <s v="United States"/>
    <s v="Revere"/>
    <s v="Massachusetts"/>
    <n v="2151"/>
    <x v="3"/>
    <s v="OFF-PA-10004451"/>
    <x v="1"/>
    <x v="10"/>
    <s v="Xerox 222"/>
    <n v="19.440000000000001"/>
    <n v="3"/>
    <n v="0"/>
    <n v="9.3312000000000008"/>
    <n v="0.48000000000000004"/>
  </r>
  <r>
    <n v="3364"/>
    <s v="CA-2015-139962"/>
    <x v="350"/>
    <d v="2015-12-20T00:00:00"/>
    <x v="1"/>
    <s v="Dp-13240"/>
    <s v="Dean percer"/>
    <x v="2"/>
    <s v="United States"/>
    <s v="Revere"/>
    <s v="Massachusetts"/>
    <n v="2151"/>
    <x v="3"/>
    <s v="OFF-BI-10004738"/>
    <x v="1"/>
    <x v="8"/>
    <s v="Flexible Leather- Look Classic Collection Ring Binder"/>
    <n v="37.880000000000003"/>
    <n v="2"/>
    <n v="0"/>
    <n v="18.940000000000001"/>
    <n v="0.5"/>
  </r>
  <r>
    <n v="3365"/>
    <s v="CA-2016-130050"/>
    <x v="87"/>
    <d v="2016-07-18T00:00:00"/>
    <x v="0"/>
    <s v="MC-17425"/>
    <s v="Mark Cousins"/>
    <x v="1"/>
    <s v="United States"/>
    <s v="Houston"/>
    <s v="Texas"/>
    <n v="77036"/>
    <x v="2"/>
    <s v="FUR-FU-10001940"/>
    <x v="0"/>
    <x v="5"/>
    <s v="Staple-based wall hangings"/>
    <n v="9.5519999999999996"/>
    <n v="3"/>
    <n v="0.6"/>
    <n v="-3.8207999999999984"/>
    <n v="-0.39999999999999986"/>
  </r>
  <r>
    <n v="3366"/>
    <s v="CA-2014-115161"/>
    <x v="867"/>
    <d v="2014-02-02T00:00:00"/>
    <x v="2"/>
    <s v="LC-17050"/>
    <s v="Liz Carlisle"/>
    <x v="0"/>
    <s v="United States"/>
    <s v="Mission Viejo"/>
    <s v="California"/>
    <n v="92691"/>
    <x v="1"/>
    <s v="FUR-BO-10003966"/>
    <x v="0"/>
    <x v="0"/>
    <s v="Sauder Facets Collection Library, Sky Alder Finish"/>
    <n v="290.666"/>
    <n v="2"/>
    <n v="0.15"/>
    <n v="3.4195999999999884"/>
    <n v="1.1764705882352901E-2"/>
  </r>
  <r>
    <n v="3367"/>
    <s v="CA-2014-165379"/>
    <x v="868"/>
    <d v="2014-07-15T00:00:00"/>
    <x v="1"/>
    <s v="BM-11650"/>
    <s v="Brian Moss"/>
    <x v="1"/>
    <s v="United States"/>
    <s v="Dallas"/>
    <s v="Texas"/>
    <n v="75217"/>
    <x v="2"/>
    <s v="OFF-PA-10003072"/>
    <x v="1"/>
    <x v="10"/>
    <s v="Eureka Recycled Copy Paper 8 1/2&quot; x 11&quot;, Ream"/>
    <n v="10.368000000000002"/>
    <n v="2"/>
    <n v="0.2"/>
    <n v="3.6288"/>
    <n v="0.34999999999999992"/>
  </r>
  <r>
    <n v="3368"/>
    <s v="CA-2014-165379"/>
    <x v="868"/>
    <d v="2014-07-15T00:00:00"/>
    <x v="1"/>
    <s v="BM-11650"/>
    <s v="Brian Moss"/>
    <x v="1"/>
    <s v="United States"/>
    <s v="Dallas"/>
    <s v="Texas"/>
    <n v="75217"/>
    <x v="2"/>
    <s v="OFF-PA-10002245"/>
    <x v="1"/>
    <x v="10"/>
    <s v="Xerox 1895"/>
    <n v="14.352000000000002"/>
    <n v="3"/>
    <n v="0.2"/>
    <n v="4.4849999999999994"/>
    <n v="0.31249999999999989"/>
  </r>
  <r>
    <n v="3369"/>
    <s v="CA-2015-115511"/>
    <x v="82"/>
    <d v="2015-11-25T00:00:00"/>
    <x v="1"/>
    <s v="NW-18400"/>
    <s v="Natalie Webber"/>
    <x v="0"/>
    <s v="United States"/>
    <s v="Las Vegas"/>
    <s v="Nevada"/>
    <n v="89115"/>
    <x v="1"/>
    <s v="FUR-BO-10002598"/>
    <x v="0"/>
    <x v="0"/>
    <s v="Hon Metal Bookcases, Putty"/>
    <n v="141.96"/>
    <n v="2"/>
    <n v="0"/>
    <n v="41.168399999999991"/>
    <n v="0.28999999999999992"/>
  </r>
  <r>
    <n v="3370"/>
    <s v="CA-2015-115511"/>
    <x v="82"/>
    <d v="2015-11-25T00:00:00"/>
    <x v="1"/>
    <s v="NW-18400"/>
    <s v="Natalie Webber"/>
    <x v="0"/>
    <s v="United States"/>
    <s v="Las Vegas"/>
    <s v="Nevada"/>
    <n v="89115"/>
    <x v="1"/>
    <s v="OFF-BI-10002225"/>
    <x v="1"/>
    <x v="8"/>
    <s v="Square Ring Data Binders, Rigid 75 Pt. Covers, 11&quot; x 14-7/8&quot;"/>
    <n v="66.048000000000002"/>
    <n v="4"/>
    <n v="0.2"/>
    <n v="23.116799999999998"/>
    <n v="0.35"/>
  </r>
  <r>
    <n v="3371"/>
    <s v="CA-2016-134887"/>
    <x v="869"/>
    <d v="2016-03-25T00:00:00"/>
    <x v="3"/>
    <s v="TB-21280"/>
    <s v="Toby Braunhardt"/>
    <x v="0"/>
    <s v="United States"/>
    <s v="Norman"/>
    <s v="Oklahoma"/>
    <n v="73071"/>
    <x v="2"/>
    <s v="TEC-AC-10003832"/>
    <x v="2"/>
    <x v="11"/>
    <s v="Logitech P710e Mobile Speakerphone"/>
    <n v="1287.45"/>
    <n v="5"/>
    <n v="0"/>
    <n v="244.61549999999988"/>
    <n v="0.18999999999999989"/>
  </r>
  <r>
    <n v="3372"/>
    <s v="CA-2017-123778"/>
    <x v="397"/>
    <d v="2017-09-30T00:00:00"/>
    <x v="1"/>
    <s v="BS-11755"/>
    <s v="Bruce Stewart"/>
    <x v="0"/>
    <s v="United States"/>
    <s v="San Francisco"/>
    <s v="California"/>
    <n v="94122"/>
    <x v="1"/>
    <s v="OFF-BI-10000822"/>
    <x v="1"/>
    <x v="8"/>
    <s v="Acco PRESSTEX Data Binder with Storage Hooks, Light Blue, 9 1/2&quot; X 11&quot;"/>
    <n v="25.824000000000002"/>
    <n v="6"/>
    <n v="0.2"/>
    <n v="9.0383999999999993"/>
    <n v="0.35"/>
  </r>
  <r>
    <n v="3373"/>
    <s v="CA-2017-123778"/>
    <x v="397"/>
    <d v="2017-09-30T00:00:00"/>
    <x v="1"/>
    <s v="BS-11755"/>
    <s v="Bruce Stewart"/>
    <x v="0"/>
    <s v="United States"/>
    <s v="San Francisco"/>
    <s v="California"/>
    <n v="94122"/>
    <x v="1"/>
    <s v="OFF-AP-10001242"/>
    <x v="1"/>
    <x v="9"/>
    <s v="APC 7 Outlet Network SurgeArrest Surge Protector"/>
    <n v="160.96"/>
    <n v="2"/>
    <n v="0"/>
    <n v="48.287999999999997"/>
    <n v="0.3"/>
  </r>
  <r>
    <n v="3374"/>
    <s v="CA-2015-161718"/>
    <x v="784"/>
    <d v="2015-12-10T00:00:00"/>
    <x v="1"/>
    <s v="SO-20335"/>
    <s v="Sean O'Donnell"/>
    <x v="0"/>
    <s v="United States"/>
    <s v="Hempstead"/>
    <s v="New York"/>
    <n v="11550"/>
    <x v="3"/>
    <s v="FUR-FU-10002445"/>
    <x v="0"/>
    <x v="5"/>
    <s v="DAX Two-Tone Rosewood/Black Document Frame, Desktop, 5 x 7"/>
    <n v="28.44"/>
    <n v="3"/>
    <n v="0"/>
    <n v="11.376000000000001"/>
    <n v="0.4"/>
  </r>
  <r>
    <n v="3375"/>
    <s v="CA-2015-161718"/>
    <x v="784"/>
    <d v="2015-12-10T00:00:00"/>
    <x v="1"/>
    <s v="SO-20335"/>
    <s v="Sean O'Donnell"/>
    <x v="0"/>
    <s v="United States"/>
    <s v="Hempstead"/>
    <s v="New York"/>
    <n v="11550"/>
    <x v="3"/>
    <s v="FUR-CH-10002372"/>
    <x v="0"/>
    <x v="1"/>
    <s v="Office Star - Ergonomically Designed Knee Chair"/>
    <n v="364.41"/>
    <n v="5"/>
    <n v="0.1"/>
    <n v="8.0980000000000203"/>
    <n v="2.2222222222222275E-2"/>
  </r>
  <r>
    <n v="3376"/>
    <s v="CA-2015-161718"/>
    <x v="784"/>
    <d v="2015-12-10T00:00:00"/>
    <x v="1"/>
    <s v="SO-20335"/>
    <s v="Sean O'Donnell"/>
    <x v="0"/>
    <s v="United States"/>
    <s v="Hempstead"/>
    <s v="New York"/>
    <n v="11550"/>
    <x v="3"/>
    <s v="TEC-PH-10000376"/>
    <x v="2"/>
    <x v="7"/>
    <s v="Square Credit Card Reader"/>
    <n v="39.96"/>
    <n v="4"/>
    <n v="0"/>
    <n v="10.389600000000002"/>
    <n v="0.26"/>
  </r>
  <r>
    <n v="3377"/>
    <s v="CA-2015-161718"/>
    <x v="784"/>
    <d v="2015-12-10T00:00:00"/>
    <x v="1"/>
    <s v="SO-20335"/>
    <s v="Sean O'Donnell"/>
    <x v="0"/>
    <s v="United States"/>
    <s v="Hempstead"/>
    <s v="New York"/>
    <n v="11550"/>
    <x v="3"/>
    <s v="FUR-CH-10002965"/>
    <x v="0"/>
    <x v="1"/>
    <s v="Global Leather Highback Executive Chair with Pneumatic Height Adjustment, Black"/>
    <n v="361.76400000000001"/>
    <n v="2"/>
    <n v="0.1"/>
    <n v="68.333200000000005"/>
    <n v="0.18888888888888888"/>
  </r>
  <r>
    <n v="3378"/>
    <s v="CA-2016-100671"/>
    <x v="474"/>
    <d v="2016-11-04T00:00:00"/>
    <x v="2"/>
    <s v="CS-12490"/>
    <s v="Cindy Schnelling"/>
    <x v="1"/>
    <s v="United States"/>
    <s v="Conroe"/>
    <s v="Texas"/>
    <n v="77301"/>
    <x v="2"/>
    <s v="OFF-ST-10004950"/>
    <x v="1"/>
    <x v="4"/>
    <s v="Tenex Personal Filing Tote With Secure Closure Lid, Black/Frost"/>
    <n v="111.67200000000001"/>
    <n v="9"/>
    <n v="0.2"/>
    <n v="6.9794999999999909"/>
    <n v="6.249999999999991E-2"/>
  </r>
  <r>
    <n v="3379"/>
    <s v="CA-2017-142867"/>
    <x v="294"/>
    <d v="2017-03-21T00:00:00"/>
    <x v="1"/>
    <s v="PO-19180"/>
    <s v="Philisse Overcash"/>
    <x v="2"/>
    <s v="United States"/>
    <s v="Houston"/>
    <s v="Texas"/>
    <n v="77095"/>
    <x v="2"/>
    <s v="OFF-BI-10003166"/>
    <x v="1"/>
    <x v="8"/>
    <s v="GBC Plasticlear Binding Covers"/>
    <n v="13.775999999999996"/>
    <n v="6"/>
    <n v="0.8"/>
    <n v="-22.04160000000001"/>
    <n v="-1.6000000000000012"/>
  </r>
  <r>
    <n v="3380"/>
    <s v="CA-2017-142867"/>
    <x v="294"/>
    <d v="2017-03-21T00:00:00"/>
    <x v="1"/>
    <s v="PO-19180"/>
    <s v="Philisse Overcash"/>
    <x v="2"/>
    <s v="United States"/>
    <s v="Houston"/>
    <s v="Texas"/>
    <n v="77095"/>
    <x v="2"/>
    <s v="OFF-PA-10004610"/>
    <x v="1"/>
    <x v="10"/>
    <s v="Xerox 1900"/>
    <n v="10.272000000000002"/>
    <n v="3"/>
    <n v="0.2"/>
    <n v="3.2099999999999982"/>
    <n v="0.31249999999999978"/>
  </r>
  <r>
    <n v="3381"/>
    <s v="CA-2017-103156"/>
    <x v="51"/>
    <d v="2017-11-24T00:00:00"/>
    <x v="2"/>
    <s v="TD-20995"/>
    <s v="Tamara Dahlen"/>
    <x v="0"/>
    <s v="United States"/>
    <s v="Philadelphia"/>
    <s v="Pennsylvania"/>
    <n v="19120"/>
    <x v="3"/>
    <s v="FUR-FU-10000320"/>
    <x v="0"/>
    <x v="5"/>
    <s v="OIC Stacking Trays"/>
    <n v="24.048000000000002"/>
    <n v="9"/>
    <n v="0.2"/>
    <n v="7.2144000000000013"/>
    <n v="0.30000000000000004"/>
  </r>
  <r>
    <n v="3382"/>
    <s v="US-2017-162208"/>
    <x v="151"/>
    <d v="2017-08-30T00:00:00"/>
    <x v="2"/>
    <s v="SP-20620"/>
    <s v="Stefania Perrino"/>
    <x v="1"/>
    <s v="United States"/>
    <s v="Tampa"/>
    <s v="Florida"/>
    <n v="33614"/>
    <x v="0"/>
    <s v="OFF-EN-10004030"/>
    <x v="1"/>
    <x v="12"/>
    <s v="Convenience Packs of Business Envelopes"/>
    <n v="2.8960000000000004"/>
    <n v="1"/>
    <n v="0.2"/>
    <n v="0.97739999999999994"/>
    <n v="0.33749999999999991"/>
  </r>
  <r>
    <n v="3383"/>
    <s v="CA-2015-130659"/>
    <x v="784"/>
    <d v="2015-12-09T00:00:00"/>
    <x v="0"/>
    <s v="MS-17365"/>
    <s v="Maribeth Schnelling"/>
    <x v="0"/>
    <s v="United States"/>
    <s v="New York City"/>
    <s v="New York"/>
    <n v="10035"/>
    <x v="3"/>
    <s v="OFF-EN-10004147"/>
    <x v="1"/>
    <x v="12"/>
    <s v="Wausau Papers Astrobrights Colored Envelopes"/>
    <n v="17.940000000000001"/>
    <n v="3"/>
    <n v="0"/>
    <n v="8.7906000000000013"/>
    <n v="0.49000000000000005"/>
  </r>
  <r>
    <n v="3384"/>
    <s v="CA-2015-130659"/>
    <x v="784"/>
    <d v="2015-12-09T00:00:00"/>
    <x v="0"/>
    <s v="MS-17365"/>
    <s v="Maribeth Schnelling"/>
    <x v="0"/>
    <s v="United States"/>
    <s v="New York City"/>
    <s v="New York"/>
    <n v="10035"/>
    <x v="3"/>
    <s v="FUR-CH-10003535"/>
    <x v="0"/>
    <x v="1"/>
    <s v="Global Armless Task Chair, Royal Blue"/>
    <n v="384.17399999999998"/>
    <n v="7"/>
    <n v="0.1"/>
    <n v="29.880199999999981"/>
    <n v="7.7777777777777737E-2"/>
  </r>
  <r>
    <n v="3385"/>
    <s v="CA-2015-130659"/>
    <x v="784"/>
    <d v="2015-12-09T00:00:00"/>
    <x v="0"/>
    <s v="MS-17365"/>
    <s v="Maribeth Schnelling"/>
    <x v="0"/>
    <s v="United States"/>
    <s v="New York City"/>
    <s v="New York"/>
    <n v="10035"/>
    <x v="3"/>
    <s v="TEC-PH-10004586"/>
    <x v="2"/>
    <x v="7"/>
    <s v="Wilson SignalBoost 841262 DB PRO Amplifier Kit"/>
    <n v="1799.75"/>
    <n v="5"/>
    <n v="0"/>
    <n v="539.92499999999995"/>
    <n v="0.3"/>
  </r>
  <r>
    <n v="3386"/>
    <s v="CA-2017-148404"/>
    <x v="566"/>
    <d v="2017-10-11T00:00:00"/>
    <x v="1"/>
    <s v="Dp-13240"/>
    <s v="Dean percer"/>
    <x v="2"/>
    <s v="United States"/>
    <s v="Charlotte"/>
    <s v="North Carolina"/>
    <n v="28205"/>
    <x v="0"/>
    <s v="OFF-ST-10003208"/>
    <x v="1"/>
    <x v="4"/>
    <s v="Adjustable Depth Letter/Legal Cart"/>
    <n v="580.67200000000003"/>
    <n v="4"/>
    <n v="0.2"/>
    <n v="65.325599999999895"/>
    <n v="0.11249999999999981"/>
  </r>
  <r>
    <n v="3387"/>
    <s v="CA-2017-148404"/>
    <x v="566"/>
    <d v="2017-10-11T00:00:00"/>
    <x v="1"/>
    <s v="Dp-13240"/>
    <s v="Dean percer"/>
    <x v="2"/>
    <s v="United States"/>
    <s v="Charlotte"/>
    <s v="North Carolina"/>
    <n v="28205"/>
    <x v="0"/>
    <s v="OFF-FA-10003112"/>
    <x v="1"/>
    <x v="13"/>
    <s v="Staples"/>
    <n v="18.936"/>
    <n v="3"/>
    <n v="0.2"/>
    <n v="5.9174999999999986"/>
    <n v="0.31249999999999994"/>
  </r>
  <r>
    <n v="3388"/>
    <s v="CA-2017-148404"/>
    <x v="566"/>
    <d v="2017-10-11T00:00:00"/>
    <x v="1"/>
    <s v="Dp-13240"/>
    <s v="Dean percer"/>
    <x v="2"/>
    <s v="United States"/>
    <s v="Charlotte"/>
    <s v="North Carolina"/>
    <n v="28205"/>
    <x v="0"/>
    <s v="TEC-PH-10004447"/>
    <x v="2"/>
    <x v="7"/>
    <s v="Toshiba IPT2010-SD IP Telephone"/>
    <n v="222.38400000000001"/>
    <n v="2"/>
    <n v="0.2"/>
    <n v="16.678799999999995"/>
    <n v="7.4999999999999969E-2"/>
  </r>
  <r>
    <n v="3389"/>
    <s v="CA-2017-148404"/>
    <x v="566"/>
    <d v="2017-10-11T00:00:00"/>
    <x v="1"/>
    <s v="Dp-13240"/>
    <s v="Dean percer"/>
    <x v="2"/>
    <s v="United States"/>
    <s v="Charlotte"/>
    <s v="North Carolina"/>
    <n v="28205"/>
    <x v="0"/>
    <s v="OFF-BI-10002854"/>
    <x v="1"/>
    <x v="8"/>
    <s v="Performers Binder/Pad Holder, Black"/>
    <n v="50.454000000000015"/>
    <n v="6"/>
    <n v="0.7"/>
    <n v="-33.635999999999996"/>
    <n v="-0.66666666666666641"/>
  </r>
  <r>
    <n v="3390"/>
    <s v="CA-2017-148404"/>
    <x v="566"/>
    <d v="2017-10-11T00:00:00"/>
    <x v="1"/>
    <s v="Dp-13240"/>
    <s v="Dean percer"/>
    <x v="2"/>
    <s v="United States"/>
    <s v="Charlotte"/>
    <s v="North Carolina"/>
    <n v="28205"/>
    <x v="0"/>
    <s v="FUR-TA-10001039"/>
    <x v="0"/>
    <x v="3"/>
    <s v="KI Adjustable-Height Table"/>
    <n v="154.76400000000001"/>
    <n v="3"/>
    <n v="0.4"/>
    <n v="-36.11160000000001"/>
    <n v="-0.23333333333333339"/>
  </r>
  <r>
    <n v="3391"/>
    <s v="CA-2017-101077"/>
    <x v="613"/>
    <d v="2017-03-30T00:00:00"/>
    <x v="0"/>
    <s v="DB-13660"/>
    <s v="Duane Benoit"/>
    <x v="0"/>
    <s v="United States"/>
    <s v="Dallas"/>
    <s v="Texas"/>
    <n v="75081"/>
    <x v="2"/>
    <s v="OFF-PA-10004239"/>
    <x v="1"/>
    <x v="10"/>
    <s v="Xerox 1953"/>
    <n v="6.8480000000000008"/>
    <n v="2"/>
    <n v="0.2"/>
    <n v="2.1399999999999992"/>
    <n v="0.31249999999999983"/>
  </r>
  <r>
    <n v="3392"/>
    <s v="CA-2014-166471"/>
    <x v="128"/>
    <d v="2014-08-13T00:00:00"/>
    <x v="1"/>
    <s v="MG-17650"/>
    <s v="Matthew Grinstein"/>
    <x v="2"/>
    <s v="United States"/>
    <s v="Seattle"/>
    <s v="Washington"/>
    <n v="98103"/>
    <x v="1"/>
    <s v="TEC-PH-10001530"/>
    <x v="2"/>
    <x v="7"/>
    <s v="Cisco Unified IP Phone 7945G VoIP phone"/>
    <n v="1091.1680000000001"/>
    <n v="4"/>
    <n v="0.2"/>
    <n v="68.197999999999979"/>
    <n v="6.2499999999999972E-2"/>
  </r>
  <r>
    <n v="3393"/>
    <s v="CA-2014-166471"/>
    <x v="128"/>
    <d v="2014-08-13T00:00:00"/>
    <x v="1"/>
    <s v="MG-17650"/>
    <s v="Matthew Grinstein"/>
    <x v="2"/>
    <s v="United States"/>
    <s v="Seattle"/>
    <s v="Washington"/>
    <n v="98103"/>
    <x v="1"/>
    <s v="TEC-PH-10000038"/>
    <x v="2"/>
    <x v="7"/>
    <s v="Jawbone MINI JAMBOX Wireless Bluetooth Speaker"/>
    <n v="219.16800000000001"/>
    <n v="2"/>
    <n v="0.2"/>
    <n v="-43.833600000000018"/>
    <n v="-0.20000000000000007"/>
  </r>
  <r>
    <n v="3394"/>
    <s v="CA-2014-105340"/>
    <x v="754"/>
    <d v="2014-11-25T00:00:00"/>
    <x v="2"/>
    <s v="EH-14185"/>
    <s v="Evan Henry"/>
    <x v="0"/>
    <s v="United States"/>
    <s v="Pasadena"/>
    <s v="Texas"/>
    <n v="77506"/>
    <x v="2"/>
    <s v="OFF-BI-10001765"/>
    <x v="1"/>
    <x v="8"/>
    <s v="Wilson Jones Heavy-Duty Casebound Ring Binders with Metal Hinges"/>
    <n v="6.9279999999999982"/>
    <n v="1"/>
    <n v="0.8"/>
    <n v="-11.084800000000005"/>
    <n v="-1.6000000000000012"/>
  </r>
  <r>
    <n v="3395"/>
    <s v="US-2017-131583"/>
    <x v="193"/>
    <d v="2017-06-10T00:00:00"/>
    <x v="3"/>
    <s v="CL-11890"/>
    <s v="Carl Ludwig"/>
    <x v="0"/>
    <s v="United States"/>
    <s v="Philadelphia"/>
    <s v="Pennsylvania"/>
    <n v="19143"/>
    <x v="3"/>
    <s v="OFF-PA-10000380"/>
    <x v="1"/>
    <x v="10"/>
    <s v="REDIFORM Incoming/Outgoing Call Register, 11&quot; X 8 1/2&quot;, 100 Messages"/>
    <n v="40.032000000000004"/>
    <n v="6"/>
    <n v="0.2"/>
    <n v="15.011999999999999"/>
    <n v="0.37499999999999994"/>
  </r>
  <r>
    <n v="3396"/>
    <s v="US-2017-148362"/>
    <x v="870"/>
    <d v="2017-07-08T00:00:00"/>
    <x v="1"/>
    <s v="KF-16285"/>
    <s v="Karen Ferguson"/>
    <x v="2"/>
    <s v="United States"/>
    <s v="Indianapolis"/>
    <s v="Indiana"/>
    <n v="46203"/>
    <x v="2"/>
    <s v="OFF-ST-10001128"/>
    <x v="1"/>
    <x v="4"/>
    <s v="Carina Mini System Audio Rack, Model AR050B"/>
    <n v="443.92"/>
    <n v="4"/>
    <n v="0"/>
    <n v="13.317600000000027"/>
    <n v="3.0000000000000061E-2"/>
  </r>
  <r>
    <n v="3397"/>
    <s v="US-2017-148362"/>
    <x v="870"/>
    <d v="2017-07-08T00:00:00"/>
    <x v="1"/>
    <s v="KF-16285"/>
    <s v="Karen Ferguson"/>
    <x v="2"/>
    <s v="United States"/>
    <s v="Indianapolis"/>
    <s v="Indiana"/>
    <n v="46203"/>
    <x v="2"/>
    <s v="OFF-BI-10003656"/>
    <x v="1"/>
    <x v="8"/>
    <s v="Fellowes PB200 Plastic Comb Binding Machine"/>
    <n v="169.99"/>
    <n v="1"/>
    <n v="0"/>
    <n v="78.195399999999992"/>
    <n v="0.45999999999999991"/>
  </r>
  <r>
    <n v="3398"/>
    <s v="US-2017-148362"/>
    <x v="870"/>
    <d v="2017-07-08T00:00:00"/>
    <x v="1"/>
    <s v="KF-16285"/>
    <s v="Karen Ferguson"/>
    <x v="2"/>
    <s v="United States"/>
    <s v="Indianapolis"/>
    <s v="Indiana"/>
    <n v="46203"/>
    <x v="2"/>
    <s v="OFF-PA-10003441"/>
    <x v="1"/>
    <x v="10"/>
    <s v="Xerox 226"/>
    <n v="25.92"/>
    <n v="4"/>
    <n v="0"/>
    <n v="12.441600000000001"/>
    <n v="0.48000000000000004"/>
  </r>
  <r>
    <n v="3399"/>
    <s v="CA-2014-102274"/>
    <x v="871"/>
    <d v="2014-11-26T00:00:00"/>
    <x v="1"/>
    <s v="DH-13075"/>
    <s v="Dave Hallsten"/>
    <x v="1"/>
    <s v="United States"/>
    <s v="Richmond"/>
    <s v="Kentucky"/>
    <n v="40475"/>
    <x v="0"/>
    <s v="TEC-PH-10002923"/>
    <x v="2"/>
    <x v="7"/>
    <s v="Logitech B530 USB Headset - headset - Full size, Binaural"/>
    <n v="36.99"/>
    <n v="1"/>
    <n v="0"/>
    <n v="9.9873000000000012"/>
    <n v="0.27"/>
  </r>
  <r>
    <n v="3400"/>
    <s v="CA-2014-102274"/>
    <x v="871"/>
    <d v="2014-11-26T00:00:00"/>
    <x v="1"/>
    <s v="DH-13075"/>
    <s v="Dave Hallsten"/>
    <x v="1"/>
    <s v="United States"/>
    <s v="Richmond"/>
    <s v="Kentucky"/>
    <n v="40475"/>
    <x v="0"/>
    <s v="OFF-PA-10004359"/>
    <x v="1"/>
    <x v="10"/>
    <s v="Multicolor Computer Printout Paper"/>
    <n v="629.09999999999991"/>
    <n v="6"/>
    <n v="0"/>
    <n v="301.96799999999996"/>
    <n v="0.48"/>
  </r>
  <r>
    <n v="3401"/>
    <s v="CA-2014-102274"/>
    <x v="871"/>
    <d v="2014-11-26T00:00:00"/>
    <x v="1"/>
    <s v="DH-13075"/>
    <s v="Dave Hallsten"/>
    <x v="1"/>
    <s v="United States"/>
    <s v="Richmond"/>
    <s v="Kentucky"/>
    <n v="40475"/>
    <x v="0"/>
    <s v="OFF-ST-10001511"/>
    <x v="1"/>
    <x v="4"/>
    <s v="Space Solutions Commercial Steel Shelving"/>
    <n v="193.95000000000002"/>
    <n v="3"/>
    <n v="0"/>
    <n v="9.6974999999999838"/>
    <n v="4.9999999999999913E-2"/>
  </r>
  <r>
    <n v="3402"/>
    <s v="CA-2014-102274"/>
    <x v="871"/>
    <d v="2014-11-26T00:00:00"/>
    <x v="1"/>
    <s v="DH-13075"/>
    <s v="Dave Hallsten"/>
    <x v="1"/>
    <s v="United States"/>
    <s v="Richmond"/>
    <s v="Kentucky"/>
    <n v="40475"/>
    <x v="0"/>
    <s v="OFF-AR-10002833"/>
    <x v="1"/>
    <x v="6"/>
    <s v="Newell 322"/>
    <n v="5.46"/>
    <n v="3"/>
    <n v="0"/>
    <n v="1.4742000000000002"/>
    <n v="0.27"/>
  </r>
  <r>
    <n v="3403"/>
    <s v="CA-2015-129700"/>
    <x v="124"/>
    <d v="2015-05-05T00:00:00"/>
    <x v="2"/>
    <s v="LA-16780"/>
    <s v="Laura Armstrong"/>
    <x v="1"/>
    <s v="United States"/>
    <s v="Tinley Park"/>
    <s v="Illinois"/>
    <n v="60477"/>
    <x v="2"/>
    <s v="FUR-FU-10001940"/>
    <x v="0"/>
    <x v="5"/>
    <s v="Staple-based wall hangings"/>
    <n v="22.288"/>
    <n v="7"/>
    <n v="0.6"/>
    <n v="-8.9151999999999987"/>
    <n v="-0.39999999999999991"/>
  </r>
  <r>
    <n v="3404"/>
    <s v="CA-2017-168739"/>
    <x v="148"/>
    <d v="2017-06-05T00:00:00"/>
    <x v="1"/>
    <s v="HZ-14950"/>
    <s v="Henia Zydlo"/>
    <x v="0"/>
    <s v="United States"/>
    <s v="Houston"/>
    <s v="Texas"/>
    <n v="77095"/>
    <x v="2"/>
    <s v="FUR-FU-10003919"/>
    <x v="0"/>
    <x v="5"/>
    <s v="Eldon Executive Woodline II Cherry Finish Desk Accessories"/>
    <n v="65.424000000000007"/>
    <n v="4"/>
    <n v="0.6"/>
    <n v="-52.339199999999991"/>
    <n v="-0.79999999999999982"/>
  </r>
  <r>
    <n v="3405"/>
    <s v="CA-2015-152527"/>
    <x v="872"/>
    <d v="2015-10-17T00:00:00"/>
    <x v="3"/>
    <s v="CM-12190"/>
    <s v="Charlotte Melton"/>
    <x v="0"/>
    <s v="United States"/>
    <s v="Los Angeles"/>
    <s v="California"/>
    <n v="90004"/>
    <x v="1"/>
    <s v="OFF-ST-10003479"/>
    <x v="1"/>
    <x v="4"/>
    <s v="Eldon Base for stackable storage shelf, platinum"/>
    <n v="77.88"/>
    <n v="2"/>
    <n v="0"/>
    <n v="3.8939999999999912"/>
    <n v="4.9999999999999892E-2"/>
  </r>
  <r>
    <n v="3406"/>
    <s v="US-2014-150119"/>
    <x v="488"/>
    <d v="2014-04-27T00:00:00"/>
    <x v="1"/>
    <s v="LB-16795"/>
    <s v="Laurel Beltran"/>
    <x v="2"/>
    <s v="United States"/>
    <s v="Columbus"/>
    <s v="Ohio"/>
    <n v="43229"/>
    <x v="3"/>
    <s v="FUR-CH-10002965"/>
    <x v="0"/>
    <x v="1"/>
    <s v="Global Leather Highback Executive Chair with Pneumatic Height Adjustment, Black"/>
    <n v="281.37199999999996"/>
    <n v="2"/>
    <n v="0.3"/>
    <n v="-12.058799999999991"/>
    <n v="-4.285714285714283E-2"/>
  </r>
  <r>
    <n v="3407"/>
    <s v="US-2014-150119"/>
    <x v="488"/>
    <d v="2014-04-27T00:00:00"/>
    <x v="1"/>
    <s v="LB-16795"/>
    <s v="Laurel Beltran"/>
    <x v="2"/>
    <s v="United States"/>
    <s v="Columbus"/>
    <s v="Ohio"/>
    <n v="43229"/>
    <x v="3"/>
    <s v="FUR-CH-10002965"/>
    <x v="0"/>
    <x v="1"/>
    <s v="Global Leather Highback Executive Chair with Pneumatic Height Adjustment, Black"/>
    <n v="281.37199999999996"/>
    <n v="2"/>
    <n v="0.3"/>
    <n v="-12.058799999999991"/>
    <n v="-4.285714285714283E-2"/>
  </r>
  <r>
    <n v="3408"/>
    <s v="US-2014-150119"/>
    <x v="488"/>
    <d v="2014-04-27T00:00:00"/>
    <x v="1"/>
    <s v="LB-16795"/>
    <s v="Laurel Beltran"/>
    <x v="2"/>
    <s v="United States"/>
    <s v="Columbus"/>
    <s v="Ohio"/>
    <n v="43229"/>
    <x v="3"/>
    <s v="OFF-BI-10000145"/>
    <x v="1"/>
    <x v="8"/>
    <s v="Zipper Ring Binder Pockets"/>
    <n v="7.4880000000000013"/>
    <n v="8"/>
    <n v="0.7"/>
    <n v="-5.2415999999999983"/>
    <n v="-0.69999999999999962"/>
  </r>
  <r>
    <n v="3409"/>
    <s v="US-2014-150119"/>
    <x v="488"/>
    <d v="2014-04-27T00:00:00"/>
    <x v="1"/>
    <s v="LB-16795"/>
    <s v="Laurel Beltran"/>
    <x v="2"/>
    <s v="United States"/>
    <s v="Columbus"/>
    <s v="Ohio"/>
    <n v="43229"/>
    <x v="3"/>
    <s v="FUR-FU-10002191"/>
    <x v="0"/>
    <x v="5"/>
    <s v="G.E. Halogen Desk Lamp Bulbs"/>
    <n v="22.336000000000002"/>
    <n v="4"/>
    <n v="0.2"/>
    <n v="7.8175999999999997"/>
    <n v="0.35"/>
  </r>
  <r>
    <n v="3410"/>
    <s v="US-2017-150847"/>
    <x v="504"/>
    <d v="2017-05-06T00:00:00"/>
    <x v="1"/>
    <s v="JF-15490"/>
    <s v="Jeremy Farry"/>
    <x v="0"/>
    <s v="United States"/>
    <s v="Columbus"/>
    <s v="Ohio"/>
    <n v="43229"/>
    <x v="3"/>
    <s v="OFF-PA-10004451"/>
    <x v="1"/>
    <x v="10"/>
    <s v="Xerox 222"/>
    <n v="10.368000000000002"/>
    <n v="2"/>
    <n v="0.2"/>
    <n v="3.6288"/>
    <n v="0.34999999999999992"/>
  </r>
  <r>
    <n v="3411"/>
    <s v="CA-2016-100244"/>
    <x v="873"/>
    <d v="2016-09-24T00:00:00"/>
    <x v="1"/>
    <s v="GM-14695"/>
    <s v="Greg Maxwell"/>
    <x v="1"/>
    <s v="United States"/>
    <s v="San Francisco"/>
    <s v="California"/>
    <n v="94122"/>
    <x v="1"/>
    <s v="OFF-PA-10001471"/>
    <x v="1"/>
    <x v="10"/>
    <s v="Strathmore Photo Frame Cards"/>
    <n v="65.789999999999992"/>
    <n v="9"/>
    <n v="0"/>
    <n v="30.263399999999997"/>
    <n v="0.46"/>
  </r>
  <r>
    <n v="3412"/>
    <s v="CA-2016-100244"/>
    <x v="873"/>
    <d v="2016-09-24T00:00:00"/>
    <x v="1"/>
    <s v="GM-14695"/>
    <s v="Greg Maxwell"/>
    <x v="1"/>
    <s v="United States"/>
    <s v="San Francisco"/>
    <s v="California"/>
    <n v="94122"/>
    <x v="1"/>
    <s v="OFF-BI-10003656"/>
    <x v="1"/>
    <x v="8"/>
    <s v="Fellowes PB200 Plastic Comb Binding Machine"/>
    <n v="271.98400000000004"/>
    <n v="2"/>
    <n v="0.2"/>
    <n v="88.394799999999975"/>
    <n v="0.32499999999999984"/>
  </r>
  <r>
    <n v="3413"/>
    <s v="CA-2016-100244"/>
    <x v="873"/>
    <d v="2016-09-24T00:00:00"/>
    <x v="1"/>
    <s v="GM-14695"/>
    <s v="Greg Maxwell"/>
    <x v="1"/>
    <s v="United States"/>
    <s v="San Francisco"/>
    <s v="California"/>
    <n v="94122"/>
    <x v="1"/>
    <s v="OFF-AR-10000940"/>
    <x v="1"/>
    <x v="6"/>
    <s v="Newell 343"/>
    <n v="11.76"/>
    <n v="4"/>
    <n v="0"/>
    <n v="3.1752000000000002"/>
    <n v="0.27"/>
  </r>
  <r>
    <n v="3414"/>
    <s v="CA-2016-100244"/>
    <x v="873"/>
    <d v="2016-09-24T00:00:00"/>
    <x v="1"/>
    <s v="GM-14695"/>
    <s v="Greg Maxwell"/>
    <x v="1"/>
    <s v="United States"/>
    <s v="San Francisco"/>
    <s v="California"/>
    <n v="94122"/>
    <x v="1"/>
    <s v="OFF-PA-10002319"/>
    <x v="1"/>
    <x v="10"/>
    <s v="Xerox 1944"/>
    <n v="77.52"/>
    <n v="2"/>
    <n v="0"/>
    <n v="37.9848"/>
    <n v="0.49000000000000005"/>
  </r>
  <r>
    <n v="3415"/>
    <s v="CA-2016-100244"/>
    <x v="873"/>
    <d v="2016-09-24T00:00:00"/>
    <x v="1"/>
    <s v="GM-14695"/>
    <s v="Greg Maxwell"/>
    <x v="1"/>
    <s v="United States"/>
    <s v="San Francisco"/>
    <s v="California"/>
    <n v="94122"/>
    <x v="1"/>
    <s v="OFF-BI-10000977"/>
    <x v="1"/>
    <x v="8"/>
    <s v="Ibico Plastic Spiral Binding Combs"/>
    <n v="48.64"/>
    <n v="2"/>
    <n v="0.2"/>
    <n v="15.807999999999996"/>
    <n v="0.3249999999999999"/>
  </r>
  <r>
    <n v="3416"/>
    <s v="CA-2016-116540"/>
    <x v="476"/>
    <d v="2016-09-02T00:00:00"/>
    <x v="3"/>
    <s v="SS-20590"/>
    <s v="Sonia Sunley"/>
    <x v="0"/>
    <s v="United States"/>
    <s v="Madison"/>
    <s v="Wisconsin"/>
    <n v="53711"/>
    <x v="2"/>
    <s v="OFF-FA-10002676"/>
    <x v="1"/>
    <x v="13"/>
    <s v="Colored Push Pins"/>
    <n v="1.81"/>
    <n v="1"/>
    <n v="0"/>
    <n v="0.65159999999999996"/>
    <n v="0.36"/>
  </r>
  <r>
    <n v="3417"/>
    <s v="CA-2016-116540"/>
    <x v="476"/>
    <d v="2016-09-02T00:00:00"/>
    <x v="3"/>
    <s v="SS-20590"/>
    <s v="Sonia Sunley"/>
    <x v="0"/>
    <s v="United States"/>
    <s v="Madison"/>
    <s v="Wisconsin"/>
    <n v="53711"/>
    <x v="2"/>
    <s v="OFF-BI-10004970"/>
    <x v="1"/>
    <x v="8"/>
    <s v="ACCOHIDE 3-Ring Binder, Blue, 1&quot;"/>
    <n v="8.26"/>
    <n v="2"/>
    <n v="0"/>
    <n v="3.8822000000000001"/>
    <n v="0.47000000000000003"/>
  </r>
  <r>
    <n v="3418"/>
    <s v="CA-2015-151841"/>
    <x v="381"/>
    <d v="2015-05-02T00:00:00"/>
    <x v="1"/>
    <s v="TC-21475"/>
    <s v="Tony Chapman"/>
    <x v="2"/>
    <s v="United States"/>
    <s v="Aurora"/>
    <s v="Colorado"/>
    <n v="80013"/>
    <x v="1"/>
    <s v="OFF-AP-10003971"/>
    <x v="1"/>
    <x v="9"/>
    <s v="Belkin 6 Outlet Metallic Surge Strip"/>
    <n v="43.560000000000009"/>
    <n v="5"/>
    <n v="0.2"/>
    <n v="3.2669999999999995"/>
    <n v="7.4999999999999969E-2"/>
  </r>
  <r>
    <n v="3419"/>
    <s v="CA-2015-151841"/>
    <x v="381"/>
    <d v="2015-05-02T00:00:00"/>
    <x v="1"/>
    <s v="TC-21475"/>
    <s v="Tony Chapman"/>
    <x v="2"/>
    <s v="United States"/>
    <s v="Aurora"/>
    <s v="Colorado"/>
    <n v="80013"/>
    <x v="1"/>
    <s v="OFF-SU-10001574"/>
    <x v="1"/>
    <x v="14"/>
    <s v="Acme Value Line Scissors"/>
    <n v="5.84"/>
    <n v="2"/>
    <n v="0.2"/>
    <n v="0.72999999999999954"/>
    <n v="0.12499999999999993"/>
  </r>
  <r>
    <n v="3420"/>
    <s v="CA-2015-150791"/>
    <x v="684"/>
    <d v="2015-09-13T00:00:00"/>
    <x v="1"/>
    <s v="CC-12430"/>
    <s v="Chuck Clark"/>
    <x v="2"/>
    <s v="United States"/>
    <s v="New York City"/>
    <s v="New York"/>
    <n v="10024"/>
    <x v="3"/>
    <s v="FUR-CH-10000665"/>
    <x v="0"/>
    <x v="1"/>
    <s v="Global Airflow Leather Mesh Back Chair, Black"/>
    <n v="271.76400000000001"/>
    <n v="2"/>
    <n v="0.1"/>
    <n v="60.391999999999967"/>
    <n v="0.2222222222222221"/>
  </r>
  <r>
    <n v="3421"/>
    <s v="CA-2016-134803"/>
    <x v="316"/>
    <d v="2016-06-03T00:00:00"/>
    <x v="1"/>
    <s v="CL-12565"/>
    <s v="Clay Ludtke"/>
    <x v="0"/>
    <s v="United States"/>
    <s v="Los Angeles"/>
    <s v="California"/>
    <n v="90004"/>
    <x v="1"/>
    <s v="OFF-AP-10000891"/>
    <x v="1"/>
    <x v="9"/>
    <s v="Kensington 7 Outlet MasterPiece HOMEOFFICE Power Control Center"/>
    <n v="262.24"/>
    <n v="2"/>
    <n v="0"/>
    <n v="78.671999999999997"/>
    <n v="0.3"/>
  </r>
  <r>
    <n v="3422"/>
    <s v="CA-2016-134803"/>
    <x v="316"/>
    <d v="2016-06-03T00:00:00"/>
    <x v="1"/>
    <s v="CL-12565"/>
    <s v="Clay Ludtke"/>
    <x v="0"/>
    <s v="United States"/>
    <s v="Los Angeles"/>
    <s v="California"/>
    <n v="90004"/>
    <x v="1"/>
    <s v="OFF-PA-10003790"/>
    <x v="1"/>
    <x v="10"/>
    <s v="Xerox 1991"/>
    <n v="182.72"/>
    <n v="8"/>
    <n v="0"/>
    <n v="84.051199999999994"/>
    <n v="0.45999999999999996"/>
  </r>
  <r>
    <n v="3423"/>
    <s v="CA-2016-134803"/>
    <x v="316"/>
    <d v="2016-06-03T00:00:00"/>
    <x v="1"/>
    <s v="CL-12565"/>
    <s v="Clay Ludtke"/>
    <x v="0"/>
    <s v="United States"/>
    <s v="Los Angeles"/>
    <s v="California"/>
    <n v="90004"/>
    <x v="1"/>
    <s v="TEC-AC-10002217"/>
    <x v="2"/>
    <x v="11"/>
    <s v="Imation Clip USB flash drive - 8 GB"/>
    <n v="131.6"/>
    <n v="7"/>
    <n v="0"/>
    <n v="7.8960000000000008"/>
    <n v="6.0000000000000012E-2"/>
  </r>
  <r>
    <n v="3424"/>
    <s v="CA-2016-134803"/>
    <x v="316"/>
    <d v="2016-06-03T00:00:00"/>
    <x v="1"/>
    <s v="CL-12565"/>
    <s v="Clay Ludtke"/>
    <x v="0"/>
    <s v="United States"/>
    <s v="Los Angeles"/>
    <s v="California"/>
    <n v="90004"/>
    <x v="1"/>
    <s v="OFF-BI-10002215"/>
    <x v="1"/>
    <x v="8"/>
    <s v="Wilson Jones Hanging View Binder, White, 1&quot;"/>
    <n v="22.72"/>
    <n v="4"/>
    <n v="0.2"/>
    <n v="7.3839999999999986"/>
    <n v="0.32499999999999996"/>
  </r>
  <r>
    <n v="3425"/>
    <s v="CA-2016-134803"/>
    <x v="316"/>
    <d v="2016-06-03T00:00:00"/>
    <x v="1"/>
    <s v="CL-12565"/>
    <s v="Clay Ludtke"/>
    <x v="0"/>
    <s v="United States"/>
    <s v="Los Angeles"/>
    <s v="California"/>
    <n v="90004"/>
    <x v="1"/>
    <s v="TEC-MA-10001972"/>
    <x v="2"/>
    <x v="15"/>
    <s v="Okidata C331dn Printer"/>
    <n v="558.4"/>
    <n v="2"/>
    <n v="0.2"/>
    <n v="41.880000000000024"/>
    <n v="7.5000000000000053E-2"/>
  </r>
  <r>
    <n v="3426"/>
    <s v="CA-2015-153381"/>
    <x v="496"/>
    <d v="2015-09-28T00:00:00"/>
    <x v="1"/>
    <s v="DE-13255"/>
    <s v="Deanra Eno"/>
    <x v="2"/>
    <s v="United States"/>
    <s v="Dubuque"/>
    <s v="Iowa"/>
    <n v="52001"/>
    <x v="2"/>
    <s v="OFF-BI-10001525"/>
    <x v="1"/>
    <x v="8"/>
    <s v="Acco Pressboard Covers with Storage Hooks, 14 7/8&quot; x 11&quot;, Executive Red"/>
    <n v="15.24"/>
    <n v="4"/>
    <n v="0"/>
    <n v="6.8579999999999988"/>
    <n v="0.4499999999999999"/>
  </r>
  <r>
    <n v="3427"/>
    <s v="CA-2015-153381"/>
    <x v="496"/>
    <d v="2015-09-28T00:00:00"/>
    <x v="1"/>
    <s v="DE-13255"/>
    <s v="Deanra Eno"/>
    <x v="2"/>
    <s v="United States"/>
    <s v="Dubuque"/>
    <s v="Iowa"/>
    <n v="52001"/>
    <x v="2"/>
    <s v="FUR-CH-10000988"/>
    <x v="0"/>
    <x v="1"/>
    <s v="Hon Olson Stacker Stools"/>
    <n v="1408.1"/>
    <n v="10"/>
    <n v="0"/>
    <n v="394.26800000000003"/>
    <n v="0.28000000000000003"/>
  </r>
  <r>
    <n v="3428"/>
    <s v="US-2017-111024"/>
    <x v="445"/>
    <d v="2017-07-06T00:00:00"/>
    <x v="0"/>
    <s v="SZ-20035"/>
    <s v="Sam Zeldin"/>
    <x v="2"/>
    <s v="United States"/>
    <s v="Lancaster"/>
    <s v="Ohio"/>
    <n v="43130"/>
    <x v="3"/>
    <s v="OFF-PA-10000174"/>
    <x v="1"/>
    <x v="10"/>
    <s v="Message Book, Wirebound, Four 5 1/2&quot; X 4&quot; Forms/Pg., 200 Dupl. Sets/Book"/>
    <n v="32.896000000000001"/>
    <n v="4"/>
    <n v="0.2"/>
    <n v="11.102399999999996"/>
    <n v="0.33749999999999986"/>
  </r>
  <r>
    <n v="3429"/>
    <s v="US-2017-111024"/>
    <x v="445"/>
    <d v="2017-07-06T00:00:00"/>
    <x v="0"/>
    <s v="SZ-20035"/>
    <s v="Sam Zeldin"/>
    <x v="2"/>
    <s v="United States"/>
    <s v="Lancaster"/>
    <s v="Ohio"/>
    <n v="43130"/>
    <x v="3"/>
    <s v="FUR-TA-10002041"/>
    <x v="0"/>
    <x v="3"/>
    <s v="Bevis Round Conference Table Top, X-Base"/>
    <n v="215.148"/>
    <n v="2"/>
    <n v="0.4"/>
    <n v="-103.98819999999998"/>
    <n v="-0.48333333333333323"/>
  </r>
  <r>
    <n v="3430"/>
    <s v="US-2017-111024"/>
    <x v="445"/>
    <d v="2017-07-06T00:00:00"/>
    <x v="0"/>
    <s v="SZ-20035"/>
    <s v="Sam Zeldin"/>
    <x v="2"/>
    <s v="United States"/>
    <s v="Lancaster"/>
    <s v="Ohio"/>
    <n v="43130"/>
    <x v="3"/>
    <s v="OFF-PA-10002246"/>
    <x v="1"/>
    <x v="10"/>
    <s v="Wirebound Four 2-3/4 x 5 Forms per Page, 400 Sets per Book"/>
    <n v="30.96"/>
    <n v="6"/>
    <n v="0.2"/>
    <n v="11.223000000000001"/>
    <n v="0.36249999999999999"/>
  </r>
  <r>
    <n v="3431"/>
    <s v="CA-2017-148264"/>
    <x v="166"/>
    <d v="2017-12-09T00:00:00"/>
    <x v="2"/>
    <s v="LF-17185"/>
    <s v="Luke Foster"/>
    <x v="0"/>
    <s v="United States"/>
    <s v="Inglewood"/>
    <s v="California"/>
    <n v="90301"/>
    <x v="1"/>
    <s v="OFF-ST-10003327"/>
    <x v="1"/>
    <x v="4"/>
    <s v="Akro-Mils 12-Gallon Tote"/>
    <n v="29.79"/>
    <n v="3"/>
    <n v="0"/>
    <n v="8.6390999999999956"/>
    <n v="0.28999999999999987"/>
  </r>
  <r>
    <n v="3432"/>
    <s v="CA-2017-148264"/>
    <x v="166"/>
    <d v="2017-12-09T00:00:00"/>
    <x v="2"/>
    <s v="LF-17185"/>
    <s v="Luke Foster"/>
    <x v="0"/>
    <s v="United States"/>
    <s v="Inglewood"/>
    <s v="California"/>
    <n v="90301"/>
    <x v="1"/>
    <s v="FUR-FU-10002703"/>
    <x v="0"/>
    <x v="5"/>
    <s v="Tenex Traditional Chairmats for Hard Floors, Average Lip, 36&quot; x 48&quot;"/>
    <n v="128.9"/>
    <n v="2"/>
    <n v="0"/>
    <n v="15.468000000000004"/>
    <n v="0.12000000000000002"/>
  </r>
  <r>
    <n v="3433"/>
    <s v="CA-2017-148264"/>
    <x v="166"/>
    <d v="2017-12-09T00:00:00"/>
    <x v="2"/>
    <s v="LF-17185"/>
    <s v="Luke Foster"/>
    <x v="0"/>
    <s v="United States"/>
    <s v="Inglewood"/>
    <s v="California"/>
    <n v="90301"/>
    <x v="1"/>
    <s v="OFF-PA-10003651"/>
    <x v="1"/>
    <x v="10"/>
    <s v="Xerox 1968"/>
    <n v="60.12"/>
    <n v="9"/>
    <n v="0"/>
    <n v="28.857599999999998"/>
    <n v="0.48"/>
  </r>
  <r>
    <n v="3434"/>
    <s v="CA-2017-131212"/>
    <x v="256"/>
    <d v="2017-12-09T00:00:00"/>
    <x v="1"/>
    <s v="AB-10165"/>
    <s v="Alan Barnes"/>
    <x v="0"/>
    <s v="United States"/>
    <s v="Bellevue"/>
    <s v="Washington"/>
    <n v="98006"/>
    <x v="1"/>
    <s v="OFF-BI-10001617"/>
    <x v="1"/>
    <x v="8"/>
    <s v="GBC Wire Binding Combs"/>
    <n v="24.816000000000003"/>
    <n v="3"/>
    <n v="0.2"/>
    <n v="8.3753999999999991"/>
    <n v="0.33749999999999991"/>
  </r>
  <r>
    <n v="3435"/>
    <s v="CA-2017-131212"/>
    <x v="256"/>
    <d v="2017-12-09T00:00:00"/>
    <x v="1"/>
    <s v="AB-10165"/>
    <s v="Alan Barnes"/>
    <x v="0"/>
    <s v="United States"/>
    <s v="Bellevue"/>
    <s v="Washington"/>
    <n v="98006"/>
    <x v="1"/>
    <s v="OFF-BI-10000145"/>
    <x v="1"/>
    <x v="8"/>
    <s v="Zipper Ring Binder Pockets"/>
    <n v="14.976000000000003"/>
    <n v="6"/>
    <n v="0.2"/>
    <n v="5.4287999999999981"/>
    <n v="0.36249999999999982"/>
  </r>
  <r>
    <n v="3436"/>
    <s v="US-2015-100531"/>
    <x v="874"/>
    <d v="2015-09-29T00:00:00"/>
    <x v="2"/>
    <s v="NM-18520"/>
    <s v="Neoma Murray"/>
    <x v="0"/>
    <s v="United States"/>
    <s v="Chicago"/>
    <s v="Illinois"/>
    <n v="60610"/>
    <x v="2"/>
    <s v="OFF-BI-10001670"/>
    <x v="1"/>
    <x v="8"/>
    <s v="Vinyl Sectional Post Binders"/>
    <n v="15.079999999999998"/>
    <n v="2"/>
    <n v="0.8"/>
    <n v="-22.620000000000005"/>
    <n v="-1.5000000000000004"/>
  </r>
  <r>
    <n v="3437"/>
    <s v="US-2015-100531"/>
    <x v="874"/>
    <d v="2015-09-29T00:00:00"/>
    <x v="2"/>
    <s v="NM-18520"/>
    <s v="Neoma Murray"/>
    <x v="0"/>
    <s v="United States"/>
    <s v="Chicago"/>
    <s v="Illinois"/>
    <n v="60610"/>
    <x v="2"/>
    <s v="FUR-FU-10003849"/>
    <x v="0"/>
    <x v="5"/>
    <s v="DAX Metal Frame, Desktop, Stepped-Edge"/>
    <n v="24.288"/>
    <n v="3"/>
    <n v="0.6"/>
    <n v="-12.751199999999997"/>
    <n v="-0.52499999999999991"/>
  </r>
  <r>
    <n v="3438"/>
    <s v="CA-2017-152583"/>
    <x v="505"/>
    <d v="2017-10-30T00:00:00"/>
    <x v="3"/>
    <s v="RA-19945"/>
    <s v="Ryan Akin"/>
    <x v="0"/>
    <s v="United States"/>
    <s v="Dallas"/>
    <s v="Texas"/>
    <n v="75217"/>
    <x v="2"/>
    <s v="FUR-FU-10003849"/>
    <x v="0"/>
    <x v="5"/>
    <s v="DAX Metal Frame, Desktop, Stepped-Edge"/>
    <n v="16.192"/>
    <n v="2"/>
    <n v="0.6"/>
    <n v="-8.5007999999999981"/>
    <n v="-0.52499999999999991"/>
  </r>
  <r>
    <n v="3439"/>
    <s v="CA-2017-152583"/>
    <x v="505"/>
    <d v="2017-10-30T00:00:00"/>
    <x v="3"/>
    <s v="RA-19945"/>
    <s v="Ryan Akin"/>
    <x v="0"/>
    <s v="United States"/>
    <s v="Dallas"/>
    <s v="Texas"/>
    <n v="75217"/>
    <x v="2"/>
    <s v="FUR-TA-10002041"/>
    <x v="0"/>
    <x v="3"/>
    <s v="Bevis Round Conference Table Top, X-Base"/>
    <n v="251.00599999999997"/>
    <n v="2"/>
    <n v="0.3"/>
    <n v="-68.130199999999988"/>
    <n v="-0.27142857142857141"/>
  </r>
  <r>
    <n v="3440"/>
    <s v="CA-2017-152583"/>
    <x v="505"/>
    <d v="2017-10-30T00:00:00"/>
    <x v="3"/>
    <s v="RA-19945"/>
    <s v="Ryan Akin"/>
    <x v="0"/>
    <s v="United States"/>
    <s v="Dallas"/>
    <s v="Texas"/>
    <n v="75217"/>
    <x v="2"/>
    <s v="OFF-ST-10002214"/>
    <x v="1"/>
    <x v="4"/>
    <s v="X-Rack File for Hanging Folders"/>
    <n v="54.192"/>
    <n v="6"/>
    <n v="0.2"/>
    <n v="4.0643999999999973"/>
    <n v="7.4999999999999956E-2"/>
  </r>
  <r>
    <n v="3441"/>
    <s v="CA-2015-144099"/>
    <x v="239"/>
    <d v="2015-11-30T00:00:00"/>
    <x v="3"/>
    <s v="PO-19195"/>
    <s v="Phillina Ober"/>
    <x v="2"/>
    <s v="United States"/>
    <s v="San Francisco"/>
    <s v="California"/>
    <n v="94122"/>
    <x v="1"/>
    <s v="OFF-BI-10001078"/>
    <x v="1"/>
    <x v="8"/>
    <s v="Acco PRESSTEX Data Binder with Storage Hooks, Dark Blue, 14 7/8&quot; X 11&quot;"/>
    <n v="4.3040000000000003"/>
    <n v="1"/>
    <n v="0.2"/>
    <n v="1.5602"/>
    <n v="0.36249999999999999"/>
  </r>
  <r>
    <n v="3442"/>
    <s v="CA-2014-158337"/>
    <x v="518"/>
    <d v="2014-03-14T00:00:00"/>
    <x v="0"/>
    <s v="KA-16525"/>
    <s v="Kelly Andreada"/>
    <x v="0"/>
    <s v="United States"/>
    <s v="New York City"/>
    <s v="New York"/>
    <n v="10024"/>
    <x v="3"/>
    <s v="OFF-PA-10002137"/>
    <x v="1"/>
    <x v="10"/>
    <s v="Southworth 100% Résumé Paper, 24lb."/>
    <n v="108.92"/>
    <n v="14"/>
    <n v="0"/>
    <n v="49.013999999999996"/>
    <n v="0.44999999999999996"/>
  </r>
  <r>
    <n v="3443"/>
    <s v="CA-2017-168858"/>
    <x v="123"/>
    <d v="2017-11-23T00:00:00"/>
    <x v="1"/>
    <s v="JD-16150"/>
    <s v="Justin Deggeller"/>
    <x v="1"/>
    <s v="United States"/>
    <s v="New York City"/>
    <s v="New York"/>
    <n v="10011"/>
    <x v="3"/>
    <s v="OFF-EN-10001415"/>
    <x v="1"/>
    <x v="12"/>
    <s v="Staple envelope"/>
    <n v="16.740000000000002"/>
    <n v="3"/>
    <n v="0"/>
    <n v="8.370000000000001"/>
    <n v="0.5"/>
  </r>
  <r>
    <n v="3444"/>
    <s v="CA-2017-168858"/>
    <x v="123"/>
    <d v="2017-11-23T00:00:00"/>
    <x v="1"/>
    <s v="JD-16150"/>
    <s v="Justin Deggeller"/>
    <x v="1"/>
    <s v="United States"/>
    <s v="New York City"/>
    <s v="New York"/>
    <n v="10011"/>
    <x v="3"/>
    <s v="OFF-AP-10003849"/>
    <x v="1"/>
    <x v="9"/>
    <s v="Hoover Shoulder Vac Commercial Portable Vacuum"/>
    <n v="2504.7399999999998"/>
    <n v="7"/>
    <n v="0"/>
    <n v="626.18499999999995"/>
    <n v="0.25"/>
  </r>
  <r>
    <n v="3445"/>
    <s v="CA-2016-116344"/>
    <x v="875"/>
    <d v="2016-08-02T00:00:00"/>
    <x v="1"/>
    <s v="JO-15145"/>
    <s v="Jack O'Briant"/>
    <x v="1"/>
    <s v="United States"/>
    <s v="Philadelphia"/>
    <s v="Pennsylvania"/>
    <n v="19140"/>
    <x v="3"/>
    <s v="OFF-ST-10001713"/>
    <x v="1"/>
    <x v="4"/>
    <s v="Gould Plastics 9-Pocket Panel Bin, 18-3/8w x 5-1/4d x 20-1/2h, Black"/>
    <n v="84.784000000000006"/>
    <n v="2"/>
    <n v="0.2"/>
    <n v="-16.956800000000005"/>
    <n v="-0.20000000000000004"/>
  </r>
  <r>
    <n v="3446"/>
    <s v="CA-2015-131779"/>
    <x v="821"/>
    <d v="2015-06-17T00:00:00"/>
    <x v="1"/>
    <s v="LE-16810"/>
    <s v="Laurel Elliston"/>
    <x v="0"/>
    <s v="United States"/>
    <s v="Newark"/>
    <s v="Delaware"/>
    <n v="19711"/>
    <x v="3"/>
    <s v="OFF-ST-10001505"/>
    <x v="1"/>
    <x v="4"/>
    <s v="Perma STOR-ALL Hanging File Box, 13 1/8&quot;W x 12 1/4&quot;D x 10 1/2&quot;H"/>
    <n v="29.900000000000002"/>
    <n v="5"/>
    <n v="0"/>
    <n v="5.0829999999999975"/>
    <n v="0.1699999999999999"/>
  </r>
  <r>
    <n v="3447"/>
    <s v="CA-2016-158869"/>
    <x v="876"/>
    <d v="2016-08-07T00:00:00"/>
    <x v="2"/>
    <s v="AH-10690"/>
    <s v="Anna Häberlin"/>
    <x v="1"/>
    <s v="United States"/>
    <s v="New York City"/>
    <s v="New York"/>
    <n v="10024"/>
    <x v="3"/>
    <s v="OFF-PA-10000474"/>
    <x v="1"/>
    <x v="10"/>
    <s v="Easy-staple paper"/>
    <n v="70.88"/>
    <n v="2"/>
    <n v="0"/>
    <n v="33.313599999999994"/>
    <n v="0.46999999999999992"/>
  </r>
  <r>
    <n v="3448"/>
    <s v="CA-2017-102554"/>
    <x v="532"/>
    <d v="2017-06-15T00:00:00"/>
    <x v="1"/>
    <s v="KN-16705"/>
    <s v="Kristina Nunn"/>
    <x v="2"/>
    <s v="United States"/>
    <s v="Auburn"/>
    <s v="Alabama"/>
    <n v="36830"/>
    <x v="0"/>
    <s v="OFF-AR-10001919"/>
    <x v="1"/>
    <x v="6"/>
    <s v="OIC #2 Pencils, Medium Soft"/>
    <n v="3.76"/>
    <n v="2"/>
    <n v="0"/>
    <n v="1.0903999999999998"/>
    <n v="0.28999999999999998"/>
  </r>
  <r>
    <n v="3449"/>
    <s v="CA-2016-162614"/>
    <x v="877"/>
    <d v="2016-10-13T00:00:00"/>
    <x v="1"/>
    <s v="TB-21250"/>
    <s v="Tim Brockman"/>
    <x v="0"/>
    <s v="United States"/>
    <s v="Los Angeles"/>
    <s v="California"/>
    <n v="90049"/>
    <x v="1"/>
    <s v="OFF-BI-10004001"/>
    <x v="1"/>
    <x v="8"/>
    <s v="GBC Recycled VeloBinder Covers"/>
    <n v="27.263999999999999"/>
    <n v="2"/>
    <n v="0.2"/>
    <n v="8.8607999999999976"/>
    <n v="0.3249999999999999"/>
  </r>
  <r>
    <n v="3450"/>
    <s v="CA-2014-168592"/>
    <x v="78"/>
    <d v="2014-09-14T00:00:00"/>
    <x v="1"/>
    <s v="DP-13390"/>
    <s v="Dennis Pardue"/>
    <x v="2"/>
    <s v="United States"/>
    <s v="San Francisco"/>
    <s v="California"/>
    <n v="94110"/>
    <x v="1"/>
    <s v="OFF-AP-10004785"/>
    <x v="1"/>
    <x v="9"/>
    <s v="Holmes Replacement Filter for HEPA Air Cleaner, Medium Room"/>
    <n v="56.65"/>
    <n v="5"/>
    <n v="0"/>
    <n v="24.359500000000004"/>
    <n v="0.4300000000000001"/>
  </r>
  <r>
    <n v="3451"/>
    <s v="CA-2014-168592"/>
    <x v="78"/>
    <d v="2014-09-14T00:00:00"/>
    <x v="1"/>
    <s v="DP-13390"/>
    <s v="Dennis Pardue"/>
    <x v="2"/>
    <s v="United States"/>
    <s v="San Francisco"/>
    <s v="California"/>
    <n v="94110"/>
    <x v="1"/>
    <s v="OFF-ST-10002406"/>
    <x v="1"/>
    <x v="4"/>
    <s v="Pizazz Global Quick File"/>
    <n v="14.97"/>
    <n v="1"/>
    <n v="0"/>
    <n v="4.1916000000000011"/>
    <n v="0.28000000000000008"/>
  </r>
  <r>
    <n v="3452"/>
    <s v="CA-2014-168592"/>
    <x v="78"/>
    <d v="2014-09-14T00:00:00"/>
    <x v="1"/>
    <s v="DP-13390"/>
    <s v="Dennis Pardue"/>
    <x v="2"/>
    <s v="United States"/>
    <s v="San Francisco"/>
    <s v="California"/>
    <n v="94110"/>
    <x v="1"/>
    <s v="OFF-FA-10002988"/>
    <x v="1"/>
    <x v="13"/>
    <s v="Ideal Clamps"/>
    <n v="4.0199999999999996"/>
    <n v="2"/>
    <n v="0"/>
    <n v="1.9697999999999998"/>
    <n v="0.49"/>
  </r>
  <r>
    <n v="3453"/>
    <s v="CA-2014-157609"/>
    <x v="878"/>
    <d v="2014-03-21T00:00:00"/>
    <x v="0"/>
    <s v="KN-16705"/>
    <s v="Kristina Nunn"/>
    <x v="2"/>
    <s v="United States"/>
    <s v="Raleigh"/>
    <s v="North Carolina"/>
    <n v="27604"/>
    <x v="0"/>
    <s v="TEC-PH-10002415"/>
    <x v="2"/>
    <x v="7"/>
    <s v="Polycom VoiceStation 500 Conference phone"/>
    <n v="471.92"/>
    <n v="2"/>
    <n v="0.2"/>
    <n v="29.495000000000019"/>
    <n v="6.2500000000000042E-2"/>
  </r>
  <r>
    <n v="3454"/>
    <s v="CA-2015-153325"/>
    <x v="879"/>
    <d v="2015-03-02T00:00:00"/>
    <x v="0"/>
    <s v="ST-20530"/>
    <s v="Shui Tom"/>
    <x v="0"/>
    <s v="United States"/>
    <s v="Macon"/>
    <s v="Georgia"/>
    <n v="31204"/>
    <x v="0"/>
    <s v="OFF-BI-10004236"/>
    <x v="1"/>
    <x v="8"/>
    <s v="XtraLife ClearVue Slant-D Ring Binder, White, 3&quot;"/>
    <n v="58.72"/>
    <n v="4"/>
    <n v="0"/>
    <n v="27.011199999999999"/>
    <n v="0.45999999999999996"/>
  </r>
  <r>
    <n v="3455"/>
    <s v="CA-2015-153626"/>
    <x v="584"/>
    <d v="2015-07-14T00:00:00"/>
    <x v="1"/>
    <s v="EB-13870"/>
    <s v="Emily Burns"/>
    <x v="0"/>
    <s v="United States"/>
    <s v="Nashville"/>
    <s v="Tennessee"/>
    <n v="37211"/>
    <x v="0"/>
    <s v="OFF-AR-10000657"/>
    <x v="1"/>
    <x v="6"/>
    <s v="Binney &amp; Smith inkTank Desk Highlighter, Chisel Tip, Yellow, 12/Box"/>
    <n v="5.16"/>
    <n v="3"/>
    <n v="0.2"/>
    <n v="0.83849999999999936"/>
    <n v="0.16249999999999987"/>
  </r>
  <r>
    <n v="3456"/>
    <s v="CA-2016-166485"/>
    <x v="880"/>
    <d v="2016-02-27T00:00:00"/>
    <x v="1"/>
    <s v="AH-10210"/>
    <s v="Alan Hwang"/>
    <x v="0"/>
    <s v="United States"/>
    <s v="Nashville"/>
    <s v="Tennessee"/>
    <n v="37211"/>
    <x v="0"/>
    <s v="OFF-PA-10004996"/>
    <x v="1"/>
    <x v="10"/>
    <s v="Speediset Carbonless Redi-Letter 7&quot; x 8 1/2&quot;"/>
    <n v="16.496000000000002"/>
    <n v="2"/>
    <n v="0.2"/>
    <n v="5.5673999999999992"/>
    <n v="0.33749999999999991"/>
  </r>
  <r>
    <n v="3457"/>
    <s v="CA-2017-136448"/>
    <x v="118"/>
    <d v="2017-09-18T00:00:00"/>
    <x v="2"/>
    <s v="AS-10090"/>
    <s v="Adam Shillingsburg"/>
    <x v="0"/>
    <s v="United States"/>
    <s v="Philadelphia"/>
    <s v="Pennsylvania"/>
    <n v="19143"/>
    <x v="3"/>
    <s v="TEC-AC-10001109"/>
    <x v="2"/>
    <x v="11"/>
    <s v="Logitech Trackman Marble Mouse"/>
    <n v="71.975999999999999"/>
    <n v="3"/>
    <n v="0.2"/>
    <n v="19.793400000000005"/>
    <n v="0.27500000000000008"/>
  </r>
  <r>
    <n v="3458"/>
    <s v="CA-2017-136448"/>
    <x v="118"/>
    <d v="2017-09-18T00:00:00"/>
    <x v="2"/>
    <s v="AS-10090"/>
    <s v="Adam Shillingsburg"/>
    <x v="0"/>
    <s v="United States"/>
    <s v="Philadelphia"/>
    <s v="Pennsylvania"/>
    <n v="19143"/>
    <x v="3"/>
    <s v="FUR-FU-10003832"/>
    <x v="0"/>
    <x v="5"/>
    <s v="Eldon Expressions Punched Metal &amp; Wood Desk Accessories, Black &amp; Cherry"/>
    <n v="22.512000000000004"/>
    <n v="3"/>
    <n v="0.2"/>
    <n v="2.2511999999999999"/>
    <n v="9.9999999999999978E-2"/>
  </r>
  <r>
    <n v="3459"/>
    <s v="CA-2017-136448"/>
    <x v="118"/>
    <d v="2017-09-18T00:00:00"/>
    <x v="2"/>
    <s v="AS-10090"/>
    <s v="Adam Shillingsburg"/>
    <x v="0"/>
    <s v="United States"/>
    <s v="Philadelphia"/>
    <s v="Pennsylvania"/>
    <n v="19143"/>
    <x v="3"/>
    <s v="OFF-BI-10002393"/>
    <x v="1"/>
    <x v="8"/>
    <s v="Binder Posts"/>
    <n v="3.4440000000000008"/>
    <n v="2"/>
    <n v="0.7"/>
    <n v="-2.7551999999999994"/>
    <n v="-0.7999999999999996"/>
  </r>
  <r>
    <n v="3460"/>
    <s v="CA-2017-136448"/>
    <x v="118"/>
    <d v="2017-09-18T00:00:00"/>
    <x v="2"/>
    <s v="AS-10090"/>
    <s v="Adam Shillingsburg"/>
    <x v="0"/>
    <s v="United States"/>
    <s v="Philadelphia"/>
    <s v="Pennsylvania"/>
    <n v="19143"/>
    <x v="3"/>
    <s v="OFF-BI-10001359"/>
    <x v="1"/>
    <x v="8"/>
    <s v="GBC DocuBind TL300 Electric Binding System"/>
    <n v="538.19400000000007"/>
    <n v="2"/>
    <n v="0.7"/>
    <n v="-412.61539999999991"/>
    <n v="-0.76666666666666639"/>
  </r>
  <r>
    <n v="3461"/>
    <s v="CA-2017-136448"/>
    <x v="118"/>
    <d v="2017-09-18T00:00:00"/>
    <x v="2"/>
    <s v="AS-10090"/>
    <s v="Adam Shillingsburg"/>
    <x v="0"/>
    <s v="United States"/>
    <s v="Philadelphia"/>
    <s v="Pennsylvania"/>
    <n v="19143"/>
    <x v="3"/>
    <s v="TEC-AC-10003628"/>
    <x v="2"/>
    <x v="11"/>
    <s v="Logitech 910-002974 M325 Wireless Mouse for Web Scrolling"/>
    <n v="47.984000000000002"/>
    <n v="2"/>
    <n v="0.2"/>
    <n v="14.395200000000004"/>
    <n v="0.3000000000000001"/>
  </r>
  <r>
    <n v="3462"/>
    <s v="CA-2017-114258"/>
    <x v="60"/>
    <d v="2017-11-10T00:00:00"/>
    <x v="0"/>
    <s v="EM-13825"/>
    <s v="Elizabeth Moffitt"/>
    <x v="1"/>
    <s v="United States"/>
    <s v="Dallas"/>
    <s v="Texas"/>
    <n v="75081"/>
    <x v="2"/>
    <s v="TEC-PH-10003012"/>
    <x v="2"/>
    <x v="7"/>
    <s v="Nortel Meridian M3904 Professional Digital phone"/>
    <n v="492.76800000000003"/>
    <n v="4"/>
    <n v="0.2"/>
    <n v="55.436399999999935"/>
    <n v="0.11249999999999986"/>
  </r>
  <r>
    <n v="3463"/>
    <s v="CA-2015-152611"/>
    <x v="763"/>
    <d v="2015-02-23T00:00:00"/>
    <x v="0"/>
    <s v="KA-16525"/>
    <s v="Kelly Andreada"/>
    <x v="0"/>
    <s v="United States"/>
    <s v="Perth Amboy"/>
    <s v="New Jersey"/>
    <n v="8861"/>
    <x v="3"/>
    <s v="OFF-AR-10003903"/>
    <x v="1"/>
    <x v="6"/>
    <s v="Sanford 52201 APSCO Electric Pencil Sharpener"/>
    <n v="286.78999999999996"/>
    <n v="7"/>
    <n v="0"/>
    <n v="74.565400000000011"/>
    <n v="0.26000000000000006"/>
  </r>
  <r>
    <n v="3464"/>
    <s v="CA-2016-165470"/>
    <x v="881"/>
    <d v="2016-11-30T00:00:00"/>
    <x v="1"/>
    <s v="HJ-14875"/>
    <s v="Heather Jas"/>
    <x v="2"/>
    <s v="United States"/>
    <s v="Jacksonville"/>
    <s v="Florida"/>
    <n v="32216"/>
    <x v="0"/>
    <s v="OFF-PA-10004675"/>
    <x v="1"/>
    <x v="10"/>
    <s v="Telephone Message Books with Fax/Mobile Section, 5 1/2&quot; x 3 3/16&quot;"/>
    <n v="5.08"/>
    <n v="1"/>
    <n v="0.2"/>
    <n v="1.6509999999999998"/>
    <n v="0.32499999999999996"/>
  </r>
  <r>
    <n v="3465"/>
    <s v="CA-2017-128699"/>
    <x v="734"/>
    <d v="2017-12-05T00:00:00"/>
    <x v="0"/>
    <s v="ND-18370"/>
    <s v="Natalie DeCherney"/>
    <x v="0"/>
    <s v="United States"/>
    <s v="Jacksonville"/>
    <s v="Florida"/>
    <n v="32216"/>
    <x v="0"/>
    <s v="TEC-AC-10001990"/>
    <x v="2"/>
    <x v="11"/>
    <s v="Kensington Orbit Wireless Mobile Trackball for PC and Mac"/>
    <n v="47.992000000000004"/>
    <n v="1"/>
    <n v="0.2"/>
    <n v="7.198799999999995"/>
    <n v="0.14999999999999988"/>
  </r>
  <r>
    <n v="3466"/>
    <s v="US-2015-147242"/>
    <x v="229"/>
    <d v="2015-09-14T00:00:00"/>
    <x v="1"/>
    <s v="EH-13765"/>
    <s v="Edward Hooks"/>
    <x v="1"/>
    <s v="United States"/>
    <s v="Revere"/>
    <s v="Massachusetts"/>
    <n v="2151"/>
    <x v="3"/>
    <s v="OFF-AP-10003842"/>
    <x v="1"/>
    <x v="9"/>
    <s v="Euro-Pro Shark Turbo Vacuum"/>
    <n v="61.96"/>
    <n v="2"/>
    <n v="0"/>
    <n v="16.1096"/>
    <n v="0.26"/>
  </r>
  <r>
    <n v="3467"/>
    <s v="US-2015-147242"/>
    <x v="229"/>
    <d v="2015-09-14T00:00:00"/>
    <x v="1"/>
    <s v="EH-13765"/>
    <s v="Edward Hooks"/>
    <x v="1"/>
    <s v="United States"/>
    <s v="Revere"/>
    <s v="Massachusetts"/>
    <n v="2151"/>
    <x v="3"/>
    <s v="FUR-BO-10004695"/>
    <x v="0"/>
    <x v="0"/>
    <s v="O'Sullivan 2-Door Barrister Bookcase in Odessa Pine"/>
    <n v="361.96"/>
    <n v="2"/>
    <n v="0"/>
    <n v="83.25079999999997"/>
    <n v="0.22999999999999993"/>
  </r>
  <r>
    <n v="3468"/>
    <s v="US-2015-147242"/>
    <x v="229"/>
    <d v="2015-09-14T00:00:00"/>
    <x v="1"/>
    <s v="EH-13765"/>
    <s v="Edward Hooks"/>
    <x v="1"/>
    <s v="United States"/>
    <s v="Revere"/>
    <s v="Massachusetts"/>
    <n v="2151"/>
    <x v="3"/>
    <s v="OFF-PA-10003039"/>
    <x v="1"/>
    <x v="10"/>
    <s v="Xerox 1960"/>
    <n v="278.82"/>
    <n v="9"/>
    <n v="0"/>
    <n v="125.46899999999999"/>
    <n v="0.45"/>
  </r>
  <r>
    <n v="3469"/>
    <s v="CA-2016-146143"/>
    <x v="882"/>
    <d v="2016-12-19T00:00:00"/>
    <x v="1"/>
    <s v="MC-17845"/>
    <s v="Michael Chen"/>
    <x v="0"/>
    <s v="United States"/>
    <s v="Jackson"/>
    <s v="Mississippi"/>
    <n v="39212"/>
    <x v="0"/>
    <s v="FUR-FU-10002045"/>
    <x v="0"/>
    <x v="5"/>
    <s v="Executive Impressions 14&quot;"/>
    <n v="133.38"/>
    <n v="6"/>
    <n v="0"/>
    <n v="58.687200000000011"/>
    <n v="0.44000000000000011"/>
  </r>
  <r>
    <n v="3470"/>
    <s v="CA-2015-100888"/>
    <x v="744"/>
    <d v="2015-04-10T00:00:00"/>
    <x v="1"/>
    <s v="MH-17455"/>
    <s v="Mark Hamilton"/>
    <x v="0"/>
    <s v="United States"/>
    <s v="Jacksonville"/>
    <s v="North Carolina"/>
    <n v="28540"/>
    <x v="0"/>
    <s v="OFF-PA-10001019"/>
    <x v="1"/>
    <x v="10"/>
    <s v="Xerox 1884"/>
    <n v="47.952000000000005"/>
    <n v="3"/>
    <n v="0.2"/>
    <n v="16.183799999999998"/>
    <n v="0.33749999999999991"/>
  </r>
  <r>
    <n v="3471"/>
    <s v="US-2016-150035"/>
    <x v="49"/>
    <d v="2016-12-05T00:00:00"/>
    <x v="1"/>
    <s v="CL-11890"/>
    <s v="Carl Ludwig"/>
    <x v="0"/>
    <s v="United States"/>
    <s v="San Francisco"/>
    <s v="California"/>
    <n v="94122"/>
    <x v="1"/>
    <s v="FUR-FU-10003724"/>
    <x v="0"/>
    <x v="5"/>
    <s v="Westinghouse Clip-On Gooseneck Lamps"/>
    <n v="16.739999999999998"/>
    <n v="2"/>
    <n v="0"/>
    <n v="4.3523999999999994"/>
    <n v="0.26"/>
  </r>
  <r>
    <n v="3472"/>
    <s v="CA-2017-122644"/>
    <x v="105"/>
    <d v="2017-11-17T00:00:00"/>
    <x v="1"/>
    <s v="SF-20965"/>
    <s v="Sylvia Foulston"/>
    <x v="1"/>
    <s v="United States"/>
    <s v="Columbus"/>
    <s v="Ohio"/>
    <n v="43229"/>
    <x v="3"/>
    <s v="OFF-PA-10003673"/>
    <x v="1"/>
    <x v="10"/>
    <s v="Strathmore Photo Mount Cards"/>
    <n v="10.848000000000001"/>
    <n v="2"/>
    <n v="0.2"/>
    <n v="3.5255999999999994"/>
    <n v="0.3249999999999999"/>
  </r>
  <r>
    <n v="3473"/>
    <s v="CA-2017-122644"/>
    <x v="105"/>
    <d v="2017-11-17T00:00:00"/>
    <x v="1"/>
    <s v="SF-20965"/>
    <s v="Sylvia Foulston"/>
    <x v="1"/>
    <s v="United States"/>
    <s v="Columbus"/>
    <s v="Ohio"/>
    <n v="43229"/>
    <x v="3"/>
    <s v="TEC-AC-10003614"/>
    <x v="2"/>
    <x v="11"/>
    <s v="Verbatim 25 GB 6x Blu-ray Single Layer Recordable Disc, 10/Pack"/>
    <n v="18.544"/>
    <n v="2"/>
    <n v="0.2"/>
    <n v="3.0133999999999981"/>
    <n v="0.16249999999999989"/>
  </r>
  <r>
    <n v="3474"/>
    <s v="CA-2017-111815"/>
    <x v="448"/>
    <d v="2017-03-10T00:00:00"/>
    <x v="1"/>
    <s v="EP-13915"/>
    <s v="Emily Phan"/>
    <x v="0"/>
    <s v="United States"/>
    <s v="Dearborn Heights"/>
    <s v="Michigan"/>
    <n v="48127"/>
    <x v="2"/>
    <s v="FUR-CH-10000785"/>
    <x v="0"/>
    <x v="1"/>
    <s v="Global Ergonomic Managers Chair"/>
    <n v="180.98"/>
    <n v="1"/>
    <n v="0"/>
    <n v="47.0548"/>
    <n v="0.26"/>
  </r>
  <r>
    <n v="3475"/>
    <s v="CA-2017-111815"/>
    <x v="448"/>
    <d v="2017-03-10T00:00:00"/>
    <x v="1"/>
    <s v="EP-13915"/>
    <s v="Emily Phan"/>
    <x v="0"/>
    <s v="United States"/>
    <s v="Dearborn Heights"/>
    <s v="Michigan"/>
    <n v="48127"/>
    <x v="2"/>
    <s v="TEC-AC-10002926"/>
    <x v="2"/>
    <x v="11"/>
    <s v="Logitech Wireless Marathon Mouse M705"/>
    <n v="99.98"/>
    <n v="2"/>
    <n v="0"/>
    <n v="42.991400000000006"/>
    <n v="0.43000000000000005"/>
  </r>
  <r>
    <n v="3476"/>
    <s v="CA-2016-144911"/>
    <x v="581"/>
    <d v="2016-11-30T00:00:00"/>
    <x v="2"/>
    <s v="RW-19630"/>
    <s v="Rob Williams"/>
    <x v="1"/>
    <s v="United States"/>
    <s v="Overland Park"/>
    <s v="Kansas"/>
    <n v="66212"/>
    <x v="2"/>
    <s v="TEC-AC-10004633"/>
    <x v="2"/>
    <x v="11"/>
    <s v="Verbatim 25 GB 6x Blu-ray Single Layer Recordable Disc, 3/Pack"/>
    <n v="34.950000000000003"/>
    <n v="5"/>
    <n v="0"/>
    <n v="15.378000000000004"/>
    <n v="0.44000000000000006"/>
  </r>
  <r>
    <n v="3477"/>
    <s v="CA-2016-144911"/>
    <x v="581"/>
    <d v="2016-11-30T00:00:00"/>
    <x v="2"/>
    <s v="RW-19630"/>
    <s v="Rob Williams"/>
    <x v="1"/>
    <s v="United States"/>
    <s v="Overland Park"/>
    <s v="Kansas"/>
    <n v="66212"/>
    <x v="2"/>
    <s v="OFF-BI-10000977"/>
    <x v="1"/>
    <x v="8"/>
    <s v="Ibico Plastic Spiral Binding Combs"/>
    <n v="152"/>
    <n v="5"/>
    <n v="0"/>
    <n v="69.919999999999987"/>
    <n v="0.45999999999999991"/>
  </r>
  <r>
    <n v="3478"/>
    <s v="CA-2014-143385"/>
    <x v="883"/>
    <d v="2014-09-05T00:00:00"/>
    <x v="1"/>
    <s v="SJ-20500"/>
    <s v="Shirley Jackson"/>
    <x v="0"/>
    <s v="United States"/>
    <s v="Santa Fe"/>
    <s v="New Mexico"/>
    <n v="87505"/>
    <x v="1"/>
    <s v="TEC-AC-10001635"/>
    <x v="2"/>
    <x v="11"/>
    <s v="KeyTronic KT400U2 - Keyboard - Black"/>
    <n v="92.52"/>
    <n v="9"/>
    <n v="0"/>
    <n v="18.503999999999991"/>
    <n v="0.1999999999999999"/>
  </r>
  <r>
    <n v="3479"/>
    <s v="CA-2016-131289"/>
    <x v="16"/>
    <d v="2016-12-14T00:00:00"/>
    <x v="1"/>
    <s v="SP-20620"/>
    <s v="Stefania Perrino"/>
    <x v="1"/>
    <s v="United States"/>
    <s v="San Francisco"/>
    <s v="California"/>
    <n v="94110"/>
    <x v="1"/>
    <s v="OFF-AR-10003056"/>
    <x v="1"/>
    <x v="6"/>
    <s v="Newell 341"/>
    <n v="8.56"/>
    <n v="2"/>
    <n v="0"/>
    <n v="2.4823999999999993"/>
    <n v="0.28999999999999992"/>
  </r>
  <r>
    <n v="3480"/>
    <s v="CA-2016-131289"/>
    <x v="16"/>
    <d v="2016-12-14T00:00:00"/>
    <x v="1"/>
    <s v="SP-20620"/>
    <s v="Stefania Perrino"/>
    <x v="1"/>
    <s v="United States"/>
    <s v="San Francisco"/>
    <s v="California"/>
    <n v="94110"/>
    <x v="1"/>
    <s v="OFF-PA-10003363"/>
    <x v="1"/>
    <x v="10"/>
    <s v="Xerox 204"/>
    <n v="45.36"/>
    <n v="7"/>
    <n v="0"/>
    <n v="21.772800000000004"/>
    <n v="0.48000000000000009"/>
  </r>
  <r>
    <n v="3481"/>
    <s v="CA-2016-131289"/>
    <x v="16"/>
    <d v="2016-12-14T00:00:00"/>
    <x v="1"/>
    <s v="SP-20620"/>
    <s v="Stefania Perrino"/>
    <x v="1"/>
    <s v="United States"/>
    <s v="San Francisco"/>
    <s v="California"/>
    <n v="94110"/>
    <x v="1"/>
    <s v="FUR-TA-10003954"/>
    <x v="0"/>
    <x v="3"/>
    <s v="Hon 94000 Series Round Tables"/>
    <n v="1421.6640000000002"/>
    <n v="6"/>
    <n v="0.2"/>
    <n v="-195.47879999999998"/>
    <n v="-0.13749999999999996"/>
  </r>
  <r>
    <n v="3482"/>
    <s v="CA-2014-124023"/>
    <x v="884"/>
    <d v="2014-04-10T00:00:00"/>
    <x v="2"/>
    <s v="PJ-19015"/>
    <s v="Pauline Johnson"/>
    <x v="0"/>
    <s v="United States"/>
    <s v="Mobile"/>
    <s v="Alabama"/>
    <n v="36608"/>
    <x v="0"/>
    <s v="FUR-FU-10004415"/>
    <x v="0"/>
    <x v="5"/>
    <s v="Stacking Tray, Side-Loading, Legal, Smoke"/>
    <n v="8.9600000000000009"/>
    <n v="2"/>
    <n v="0"/>
    <n v="2.7775999999999996"/>
    <n v="0.30999999999999994"/>
  </r>
  <r>
    <n v="3483"/>
    <s v="CA-2014-124688"/>
    <x v="9"/>
    <d v="2014-08-29T00:00:00"/>
    <x v="2"/>
    <s v="CC-12610"/>
    <s v="Corey Catlett"/>
    <x v="1"/>
    <s v="United States"/>
    <s v="Springfield"/>
    <s v="Virginia"/>
    <n v="22153"/>
    <x v="0"/>
    <s v="TEC-PH-10000455"/>
    <x v="2"/>
    <x v="7"/>
    <s v="GE 30522EE2"/>
    <n v="579.94999999999993"/>
    <n v="5"/>
    <n v="0"/>
    <n v="168.18549999999993"/>
    <n v="0.28999999999999992"/>
  </r>
  <r>
    <n v="3484"/>
    <s v="CA-2014-124688"/>
    <x v="9"/>
    <d v="2014-08-29T00:00:00"/>
    <x v="2"/>
    <s v="CC-12610"/>
    <s v="Corey Catlett"/>
    <x v="1"/>
    <s v="United States"/>
    <s v="Springfield"/>
    <s v="Virginia"/>
    <n v="22153"/>
    <x v="0"/>
    <s v="FUR-FU-10002456"/>
    <x v="0"/>
    <x v="5"/>
    <s v="Master Caster Door Stop, Large Neon Orange"/>
    <n v="29.12"/>
    <n v="4"/>
    <n v="0"/>
    <n v="12.521600000000003"/>
    <n v="0.4300000000000001"/>
  </r>
  <r>
    <n v="3485"/>
    <s v="CA-2014-124688"/>
    <x v="9"/>
    <d v="2014-08-29T00:00:00"/>
    <x v="2"/>
    <s v="CC-12610"/>
    <s v="Corey Catlett"/>
    <x v="1"/>
    <s v="United States"/>
    <s v="Springfield"/>
    <s v="Virginia"/>
    <n v="22153"/>
    <x v="0"/>
    <s v="FUR-TA-10003569"/>
    <x v="0"/>
    <x v="3"/>
    <s v="Bretford CR8500 Series Meeting Room Furniture"/>
    <n v="1202.94"/>
    <n v="3"/>
    <n v="0"/>
    <n v="300.73500000000001"/>
    <n v="0.25"/>
  </r>
  <r>
    <n v="3486"/>
    <s v="CA-2016-151169"/>
    <x v="147"/>
    <d v="2016-10-26T00:00:00"/>
    <x v="1"/>
    <s v="MY-18295"/>
    <s v="Muhammed Yedwab"/>
    <x v="1"/>
    <s v="United States"/>
    <s v="Newark"/>
    <s v="Delaware"/>
    <n v="19711"/>
    <x v="3"/>
    <s v="OFF-BI-10002813"/>
    <x v="1"/>
    <x v="8"/>
    <s v="Avery Reinforcements for Hole-Punch Pages"/>
    <n v="7.92"/>
    <n v="4"/>
    <n v="0"/>
    <n v="3.5640000000000001"/>
    <n v="0.45"/>
  </r>
  <r>
    <n v="3487"/>
    <s v="US-2016-134761"/>
    <x v="885"/>
    <d v="2016-11-30T00:00:00"/>
    <x v="3"/>
    <s v="DB-13210"/>
    <s v="Dean Braden"/>
    <x v="0"/>
    <s v="United States"/>
    <s v="Hickory"/>
    <s v="North Carolina"/>
    <n v="28601"/>
    <x v="0"/>
    <s v="TEC-PH-10002890"/>
    <x v="2"/>
    <x v="7"/>
    <s v="AT&amp;T 17929 Lendline Telephone"/>
    <n v="36.192"/>
    <n v="1"/>
    <n v="0.2"/>
    <n v="2.7143999999999995"/>
    <n v="7.4999999999999983E-2"/>
  </r>
  <r>
    <n v="3488"/>
    <s v="CA-2017-120705"/>
    <x v="528"/>
    <d v="2017-09-11T00:00:00"/>
    <x v="1"/>
    <s v="MG-17875"/>
    <s v="Michael Grace"/>
    <x v="2"/>
    <s v="United States"/>
    <s v="Fort Lauderdale"/>
    <s v="Florida"/>
    <n v="33311"/>
    <x v="0"/>
    <s v="OFF-ST-10001522"/>
    <x v="1"/>
    <x v="4"/>
    <s v="Gould Plastics 18-Pocket Panel Bin, 34w x 5-1/4d x 20-1/2h"/>
    <n v="147.184"/>
    <n v="2"/>
    <n v="0.2"/>
    <n v="-29.436800000000012"/>
    <n v="-0.20000000000000009"/>
  </r>
  <r>
    <n v="3489"/>
    <s v="CA-2015-157322"/>
    <x v="740"/>
    <d v="2015-07-06T00:00:00"/>
    <x v="1"/>
    <s v="RH-19600"/>
    <s v="Rob Haberlin"/>
    <x v="0"/>
    <s v="United States"/>
    <s v="Carol Stream"/>
    <s v="Illinois"/>
    <n v="60188"/>
    <x v="2"/>
    <s v="FUR-CH-10004086"/>
    <x v="0"/>
    <x v="1"/>
    <s v="Hon 4070 Series Pagoda Armless Upholstered Stacking Chairs"/>
    <n v="408.42200000000003"/>
    <n v="2"/>
    <n v="0.3"/>
    <n v="-5.8346000000000231"/>
    <n v="-1.4285714285714341E-2"/>
  </r>
  <r>
    <n v="3490"/>
    <s v="CA-2015-157322"/>
    <x v="740"/>
    <d v="2015-07-06T00:00:00"/>
    <x v="1"/>
    <s v="RH-19600"/>
    <s v="Rob Haberlin"/>
    <x v="0"/>
    <s v="United States"/>
    <s v="Carol Stream"/>
    <s v="Illinois"/>
    <n v="60188"/>
    <x v="2"/>
    <s v="FUR-CH-10003774"/>
    <x v="0"/>
    <x v="1"/>
    <s v="Global Wood Trimmed Manager's Task Chair, Khaki"/>
    <n v="382.11599999999999"/>
    <n v="6"/>
    <n v="0.3"/>
    <n v="-92.799600000000027"/>
    <n v="-0.24285714285714294"/>
  </r>
  <r>
    <n v="3491"/>
    <s v="CA-2015-157322"/>
    <x v="740"/>
    <d v="2015-07-06T00:00:00"/>
    <x v="1"/>
    <s v="RH-19600"/>
    <s v="Rob Haberlin"/>
    <x v="0"/>
    <s v="United States"/>
    <s v="Carol Stream"/>
    <s v="Illinois"/>
    <n v="60188"/>
    <x v="2"/>
    <s v="OFF-ST-10004507"/>
    <x v="1"/>
    <x v="4"/>
    <s v="Advantus Rolling Storage Box"/>
    <n v="68.599999999999994"/>
    <n v="5"/>
    <n v="0.2"/>
    <n v="6.0024999999999977"/>
    <n v="8.7499999999999981E-2"/>
  </r>
  <r>
    <n v="3492"/>
    <s v="CA-2015-157322"/>
    <x v="740"/>
    <d v="2015-07-06T00:00:00"/>
    <x v="1"/>
    <s v="RH-19600"/>
    <s v="Rob Haberlin"/>
    <x v="0"/>
    <s v="United States"/>
    <s v="Carol Stream"/>
    <s v="Illinois"/>
    <n v="60188"/>
    <x v="2"/>
    <s v="OFF-ST-10003208"/>
    <x v="1"/>
    <x v="4"/>
    <s v="Adjustable Depth Letter/Legal Cart"/>
    <n v="435.50400000000002"/>
    <n v="3"/>
    <n v="0.2"/>
    <n v="48.994199999999921"/>
    <n v="0.11249999999999981"/>
  </r>
  <r>
    <n v="3493"/>
    <s v="CA-2015-157322"/>
    <x v="740"/>
    <d v="2015-07-06T00:00:00"/>
    <x v="1"/>
    <s v="RH-19600"/>
    <s v="Rob Haberlin"/>
    <x v="0"/>
    <s v="United States"/>
    <s v="Carol Stream"/>
    <s v="Illinois"/>
    <n v="60188"/>
    <x v="2"/>
    <s v="OFF-PA-10000659"/>
    <x v="1"/>
    <x v="10"/>
    <s v="Adams Phone Message Book, Professional, 400 Message Capacity, 5 3/6” x 11”"/>
    <n v="11.168000000000001"/>
    <n v="2"/>
    <n v="0.2"/>
    <n v="3.7692000000000001"/>
    <n v="0.33749999999999997"/>
  </r>
  <r>
    <n v="3494"/>
    <s v="CA-2017-142034"/>
    <x v="241"/>
    <d v="2017-09-28T00:00:00"/>
    <x v="1"/>
    <s v="KB-16240"/>
    <s v="Karen Bern"/>
    <x v="1"/>
    <s v="United States"/>
    <s v="Saint Cloud"/>
    <s v="Minnesota"/>
    <n v="56301"/>
    <x v="2"/>
    <s v="TEC-AC-10002305"/>
    <x v="2"/>
    <x v="11"/>
    <s v="KeyTronic E03601U1 - Keyboard - Beige"/>
    <n v="72"/>
    <n v="4"/>
    <n v="0"/>
    <n v="12.959999999999994"/>
    <n v="0.17999999999999991"/>
  </r>
  <r>
    <n v="3495"/>
    <s v="CA-2017-142034"/>
    <x v="241"/>
    <d v="2017-09-28T00:00:00"/>
    <x v="1"/>
    <s v="KB-16240"/>
    <s v="Karen Bern"/>
    <x v="1"/>
    <s v="United States"/>
    <s v="Saint Cloud"/>
    <s v="Minnesota"/>
    <n v="56301"/>
    <x v="2"/>
    <s v="TEC-AC-10000990"/>
    <x v="2"/>
    <x v="11"/>
    <s v="Imation Bio 2GB USB Flash Drive Imation Corp"/>
    <n v="655.90000000000009"/>
    <n v="5"/>
    <n v="0"/>
    <n v="275.47800000000001"/>
    <n v="0.41999999999999993"/>
  </r>
  <r>
    <n v="3496"/>
    <s v="CA-2017-142034"/>
    <x v="241"/>
    <d v="2017-09-28T00:00:00"/>
    <x v="1"/>
    <s v="KB-16240"/>
    <s v="Karen Bern"/>
    <x v="1"/>
    <s v="United States"/>
    <s v="Saint Cloud"/>
    <s v="Minnesota"/>
    <n v="56301"/>
    <x v="2"/>
    <s v="FUR-CH-10000665"/>
    <x v="0"/>
    <x v="1"/>
    <s v="Global Airflow Leather Mesh Back Chair, Black"/>
    <n v="603.91999999999996"/>
    <n v="4"/>
    <n v="0"/>
    <n v="181.17599999999993"/>
    <n v="0.29999999999999993"/>
  </r>
  <r>
    <n v="3497"/>
    <s v="CA-2016-107328"/>
    <x v="590"/>
    <d v="2016-08-15T00:00:00"/>
    <x v="1"/>
    <s v="CA-12055"/>
    <s v="Cathy Armstrong"/>
    <x v="2"/>
    <s v="United States"/>
    <s v="Los Angeles"/>
    <s v="California"/>
    <n v="90036"/>
    <x v="1"/>
    <s v="FUR-TA-10001932"/>
    <x v="0"/>
    <x v="3"/>
    <s v="Chromcraft 48&quot; x 96&quot; Racetrack Double Pedestal Table"/>
    <n v="513.024"/>
    <n v="2"/>
    <n v="0.2"/>
    <n v="12.82559999999998"/>
    <n v="2.499999999999996E-2"/>
  </r>
  <r>
    <n v="3498"/>
    <s v="CA-2016-107328"/>
    <x v="590"/>
    <d v="2016-08-15T00:00:00"/>
    <x v="1"/>
    <s v="CA-12055"/>
    <s v="Cathy Armstrong"/>
    <x v="2"/>
    <s v="United States"/>
    <s v="Los Angeles"/>
    <s v="California"/>
    <n v="90036"/>
    <x v="1"/>
    <s v="OFF-AP-10004487"/>
    <x v="1"/>
    <x v="9"/>
    <s v="Kensington 4 Outlet MasterPiece Compact Power Control Center"/>
    <n v="487.91999999999996"/>
    <n v="6"/>
    <n v="0"/>
    <n v="136.61759999999998"/>
    <n v="0.27999999999999997"/>
  </r>
  <r>
    <n v="3499"/>
    <s v="CA-2016-107328"/>
    <x v="590"/>
    <d v="2016-08-15T00:00:00"/>
    <x v="1"/>
    <s v="CA-12055"/>
    <s v="Cathy Armstrong"/>
    <x v="2"/>
    <s v="United States"/>
    <s v="Los Angeles"/>
    <s v="California"/>
    <n v="90036"/>
    <x v="1"/>
    <s v="OFF-BI-10002160"/>
    <x v="1"/>
    <x v="8"/>
    <s v="Acco Hanging Data Binders"/>
    <n v="15.24"/>
    <n v="5"/>
    <n v="0.2"/>
    <n v="5.3339999999999996"/>
    <n v="0.35"/>
  </r>
  <r>
    <n v="3500"/>
    <s v="CA-2016-108616"/>
    <x v="321"/>
    <d v="2016-10-03T00:00:00"/>
    <x v="1"/>
    <s v="JK-15730"/>
    <s v="Joe Kamberova"/>
    <x v="0"/>
    <s v="United States"/>
    <s v="Mobile"/>
    <s v="Alabama"/>
    <n v="36608"/>
    <x v="0"/>
    <s v="TEC-AC-10000420"/>
    <x v="2"/>
    <x v="11"/>
    <s v="Logitech G500s Laser Gaming Mouse with Adjustable Weight Tuning"/>
    <n v="209.96999999999997"/>
    <n v="3"/>
    <n v="0"/>
    <n v="71.389799999999994"/>
    <n v="0.34"/>
  </r>
  <r>
    <n v="3501"/>
    <s v="CA-2016-108616"/>
    <x v="321"/>
    <d v="2016-10-03T00:00:00"/>
    <x v="1"/>
    <s v="JK-15730"/>
    <s v="Joe Kamberova"/>
    <x v="0"/>
    <s v="United States"/>
    <s v="Mobile"/>
    <s v="Alabama"/>
    <n v="36608"/>
    <x v="0"/>
    <s v="OFF-BI-10001989"/>
    <x v="1"/>
    <x v="8"/>
    <s v="Premium Transparent Presentation Covers by GBC"/>
    <n v="62.94"/>
    <n v="3"/>
    <n v="0"/>
    <n v="30.211199999999998"/>
    <n v="0.48"/>
  </r>
  <r>
    <n v="3502"/>
    <s v="CA-2016-108616"/>
    <x v="321"/>
    <d v="2016-10-03T00:00:00"/>
    <x v="1"/>
    <s v="JK-15730"/>
    <s v="Joe Kamberova"/>
    <x v="0"/>
    <s v="United States"/>
    <s v="Mobile"/>
    <s v="Alabama"/>
    <n v="36608"/>
    <x v="0"/>
    <s v="OFF-AR-10001149"/>
    <x v="1"/>
    <x v="6"/>
    <s v="Sanford Colorific Colored Pencils, 12/Box"/>
    <n v="25.919999999999998"/>
    <n v="9"/>
    <n v="0"/>
    <n v="7.7759999999999989"/>
    <n v="0.3"/>
  </r>
  <r>
    <n v="3503"/>
    <s v="CA-2017-125115"/>
    <x v="318"/>
    <d v="2017-04-10T00:00:00"/>
    <x v="3"/>
    <s v="RD-19930"/>
    <s v="Russell D'Ascenzo"/>
    <x v="0"/>
    <s v="United States"/>
    <s v="Austin"/>
    <s v="Texas"/>
    <n v="78745"/>
    <x v="2"/>
    <s v="OFF-PA-10004101"/>
    <x v="1"/>
    <x v="10"/>
    <s v="Xerox 1894"/>
    <n v="10.368000000000002"/>
    <n v="2"/>
    <n v="0.2"/>
    <n v="3.6288"/>
    <n v="0.34999999999999992"/>
  </r>
  <r>
    <n v="3504"/>
    <s v="CA-2017-125115"/>
    <x v="318"/>
    <d v="2017-04-10T00:00:00"/>
    <x v="3"/>
    <s v="RD-19930"/>
    <s v="Russell D'Ascenzo"/>
    <x v="0"/>
    <s v="United States"/>
    <s v="Austin"/>
    <s v="Texas"/>
    <n v="78745"/>
    <x v="2"/>
    <s v="TEC-AC-10001714"/>
    <x v="2"/>
    <x v="11"/>
    <s v="Logitech MX Performance Wireless Mouse"/>
    <n v="95.736000000000004"/>
    <n v="3"/>
    <n v="0.2"/>
    <n v="20.343900000000001"/>
    <n v="0.21249999999999999"/>
  </r>
  <r>
    <n v="3505"/>
    <s v="CA-2016-150945"/>
    <x v="122"/>
    <d v="2016-12-20T00:00:00"/>
    <x v="0"/>
    <s v="JK-16120"/>
    <s v="Julie Kriz"/>
    <x v="2"/>
    <s v="United States"/>
    <s v="New York City"/>
    <s v="New York"/>
    <n v="10009"/>
    <x v="3"/>
    <s v="OFF-ST-10003716"/>
    <x v="1"/>
    <x v="4"/>
    <s v="Tennsco Double-Tier Lockers"/>
    <n v="900.08"/>
    <n v="4"/>
    <n v="0"/>
    <n v="117.0104"/>
    <n v="0.13"/>
  </r>
  <r>
    <n v="3506"/>
    <s v="CA-2014-166863"/>
    <x v="886"/>
    <d v="2014-06-24T00:00:00"/>
    <x v="1"/>
    <s v="SC-20020"/>
    <s v="Sam Craven"/>
    <x v="0"/>
    <s v="United States"/>
    <s v="Plano"/>
    <s v="Texas"/>
    <n v="75023"/>
    <x v="2"/>
    <s v="TEC-PH-10000369"/>
    <x v="2"/>
    <x v="7"/>
    <s v="HTC One Mini"/>
    <n v="201.584"/>
    <n v="2"/>
    <n v="0.2"/>
    <n v="20.158400000000015"/>
    <n v="0.10000000000000007"/>
  </r>
  <r>
    <n v="3507"/>
    <s v="CA-2014-166863"/>
    <x v="886"/>
    <d v="2014-06-24T00:00:00"/>
    <x v="1"/>
    <s v="SC-20020"/>
    <s v="Sam Craven"/>
    <x v="0"/>
    <s v="United States"/>
    <s v="Plano"/>
    <s v="Texas"/>
    <n v="75023"/>
    <x v="2"/>
    <s v="OFF-BI-10000756"/>
    <x v="1"/>
    <x v="8"/>
    <s v="Storex DuraTech Recycled Plastic Frosted Binders"/>
    <n v="3.3919999999999995"/>
    <n v="4"/>
    <n v="0.8"/>
    <n v="-5.088000000000001"/>
    <n v="-1.5000000000000004"/>
  </r>
  <r>
    <n v="3508"/>
    <s v="CA-2014-166863"/>
    <x v="886"/>
    <d v="2014-06-24T00:00:00"/>
    <x v="1"/>
    <s v="SC-20020"/>
    <s v="Sam Craven"/>
    <x v="0"/>
    <s v="United States"/>
    <s v="Plano"/>
    <s v="Texas"/>
    <n v="75023"/>
    <x v="2"/>
    <s v="FUR-BO-10001608"/>
    <x v="0"/>
    <x v="0"/>
    <s v="Hon Metal Bookcases, Black"/>
    <n v="193.06559999999999"/>
    <n v="4"/>
    <n v="0.32"/>
    <n v="-19.874399999999994"/>
    <n v="-0.10294117647058822"/>
  </r>
  <r>
    <n v="3509"/>
    <s v="CA-2014-166863"/>
    <x v="886"/>
    <d v="2014-06-24T00:00:00"/>
    <x v="1"/>
    <s v="SC-20020"/>
    <s v="Sam Craven"/>
    <x v="0"/>
    <s v="United States"/>
    <s v="Plano"/>
    <s v="Texas"/>
    <n v="75023"/>
    <x v="2"/>
    <s v="OFF-PA-10001166"/>
    <x v="1"/>
    <x v="10"/>
    <s v="Xerox 2"/>
    <n v="15.552000000000003"/>
    <n v="3"/>
    <n v="0.2"/>
    <n v="5.4432"/>
    <n v="0.34999999999999992"/>
  </r>
  <r>
    <n v="3510"/>
    <s v="CA-2014-166863"/>
    <x v="886"/>
    <d v="2014-06-24T00:00:00"/>
    <x v="1"/>
    <s v="SC-20020"/>
    <s v="Sam Craven"/>
    <x v="0"/>
    <s v="United States"/>
    <s v="Plano"/>
    <s v="Texas"/>
    <n v="75023"/>
    <x v="2"/>
    <s v="OFF-PA-10000587"/>
    <x v="1"/>
    <x v="10"/>
    <s v="Array Parchment Paper, Assorted Colors"/>
    <n v="11.648000000000001"/>
    <n v="2"/>
    <n v="0.2"/>
    <n v="4.0768000000000004"/>
    <n v="0.35"/>
  </r>
  <r>
    <n v="3511"/>
    <s v="CA-2014-166863"/>
    <x v="886"/>
    <d v="2014-06-24T00:00:00"/>
    <x v="1"/>
    <s v="SC-20020"/>
    <s v="Sam Craven"/>
    <x v="0"/>
    <s v="United States"/>
    <s v="Plano"/>
    <s v="Texas"/>
    <n v="75023"/>
    <x v="2"/>
    <s v="TEC-MA-10001972"/>
    <x v="2"/>
    <x v="15"/>
    <s v="Okidata C331dn Printer"/>
    <n v="418.8"/>
    <n v="2"/>
    <n v="0.4"/>
    <n v="-97.71999999999997"/>
    <n v="-0.23333333333333325"/>
  </r>
  <r>
    <n v="3512"/>
    <s v="CA-2014-166863"/>
    <x v="886"/>
    <d v="2014-06-24T00:00:00"/>
    <x v="1"/>
    <s v="SC-20020"/>
    <s v="Sam Craven"/>
    <x v="0"/>
    <s v="United States"/>
    <s v="Plano"/>
    <s v="Texas"/>
    <n v="75023"/>
    <x v="2"/>
    <s v="OFF-ST-10004123"/>
    <x v="1"/>
    <x v="4"/>
    <s v="Safco Industrial Wire Shelving System"/>
    <n v="509.48800000000006"/>
    <n v="7"/>
    <n v="0.2"/>
    <n v="-127.37200000000001"/>
    <n v="-0.25"/>
  </r>
  <r>
    <n v="3513"/>
    <s v="CA-2017-140326"/>
    <x v="507"/>
    <d v="2017-09-06T00:00:00"/>
    <x v="2"/>
    <s v="HW-14935"/>
    <s v="Helen Wasserman"/>
    <x v="1"/>
    <s v="United States"/>
    <s v="Chicago"/>
    <s v="Illinois"/>
    <n v="60653"/>
    <x v="2"/>
    <s v="FUR-BO-10000112"/>
    <x v="0"/>
    <x v="0"/>
    <s v="Bush Birmingham Collection Bookcase, Dark Cherry"/>
    <n v="825.17399999999998"/>
    <n v="9"/>
    <n v="0.3"/>
    <n v="-117.88199999999998"/>
    <n v="-0.14285714285714282"/>
  </r>
  <r>
    <n v="3514"/>
    <s v="CA-2017-140326"/>
    <x v="507"/>
    <d v="2017-09-06T00:00:00"/>
    <x v="2"/>
    <s v="HW-14935"/>
    <s v="Helen Wasserman"/>
    <x v="1"/>
    <s v="United States"/>
    <s v="Chicago"/>
    <s v="Illinois"/>
    <n v="60653"/>
    <x v="2"/>
    <s v="OFF-PA-10004041"/>
    <x v="1"/>
    <x v="10"/>
    <s v="It's Hot Message Books with Stickers, 2 3/4&quot; x 5&quot;"/>
    <n v="17.760000000000002"/>
    <n v="3"/>
    <n v="0.2"/>
    <n v="5.55"/>
    <n v="0.31249999999999994"/>
  </r>
  <r>
    <n v="3515"/>
    <s v="CA-2017-140326"/>
    <x v="507"/>
    <d v="2017-09-06T00:00:00"/>
    <x v="2"/>
    <s v="HW-14935"/>
    <s v="Helen Wasserman"/>
    <x v="1"/>
    <s v="United States"/>
    <s v="Chicago"/>
    <s v="Illinois"/>
    <n v="60653"/>
    <x v="2"/>
    <s v="OFF-AR-10001149"/>
    <x v="1"/>
    <x v="6"/>
    <s v="Sanford Colorific Colored Pencils, 12/Box"/>
    <n v="6.911999999999999"/>
    <n v="3"/>
    <n v="0.2"/>
    <n v="0.86399999999999988"/>
    <n v="0.125"/>
  </r>
  <r>
    <n v="3516"/>
    <s v="CA-2016-168536"/>
    <x v="887"/>
    <d v="2016-12-24T00:00:00"/>
    <x v="1"/>
    <s v="SC-20800"/>
    <s v="Stuart Calhoun"/>
    <x v="0"/>
    <s v="United States"/>
    <s v="Jackson"/>
    <s v="Mississippi"/>
    <n v="39212"/>
    <x v="0"/>
    <s v="TEC-AC-10002323"/>
    <x v="2"/>
    <x v="11"/>
    <s v="SanDisk Ultra 32 GB MicroSDHC Class 10 Memory Card"/>
    <n v="66.300000000000011"/>
    <n v="3"/>
    <n v="0"/>
    <n v="8.6190000000000033"/>
    <n v="0.13000000000000003"/>
  </r>
  <r>
    <n v="3517"/>
    <s v="US-2016-113649"/>
    <x v="888"/>
    <d v="2016-08-12T00:00:00"/>
    <x v="2"/>
    <s v="HA-14920"/>
    <s v="Helen Andreada"/>
    <x v="0"/>
    <s v="United States"/>
    <s v="Fayetteville"/>
    <s v="North Carolina"/>
    <n v="28314"/>
    <x v="0"/>
    <s v="OFF-PA-10000130"/>
    <x v="1"/>
    <x v="10"/>
    <s v="Xerox 199"/>
    <n v="30.816000000000003"/>
    <n v="9"/>
    <n v="0.2"/>
    <n v="9.6299999999999955"/>
    <n v="0.31249999999999983"/>
  </r>
  <r>
    <n v="3518"/>
    <s v="US-2016-113649"/>
    <x v="888"/>
    <d v="2016-08-12T00:00:00"/>
    <x v="2"/>
    <s v="HA-14920"/>
    <s v="Helen Andreada"/>
    <x v="0"/>
    <s v="United States"/>
    <s v="Fayetteville"/>
    <s v="North Carolina"/>
    <n v="28314"/>
    <x v="0"/>
    <s v="TEC-PH-10002350"/>
    <x v="2"/>
    <x v="7"/>
    <s v="Apple EarPods with Remote and Mic"/>
    <n v="44.783999999999999"/>
    <n v="2"/>
    <n v="0.2"/>
    <n v="4.4783999999999988"/>
    <n v="9.9999999999999978E-2"/>
  </r>
  <r>
    <n v="3519"/>
    <s v="US-2016-113649"/>
    <x v="888"/>
    <d v="2016-08-12T00:00:00"/>
    <x v="2"/>
    <s v="HA-14920"/>
    <s v="Helen Andreada"/>
    <x v="0"/>
    <s v="United States"/>
    <s v="Fayetteville"/>
    <s v="North Carolina"/>
    <n v="28314"/>
    <x v="0"/>
    <s v="OFF-AP-10002518"/>
    <x v="1"/>
    <x v="9"/>
    <s v="Kensington 7 Outlet MasterPiece Power Center"/>
    <n v="569.53599999999994"/>
    <n v="4"/>
    <n v="0.2"/>
    <n v="64.072799999999944"/>
    <n v="0.11249999999999992"/>
  </r>
  <r>
    <n v="3520"/>
    <s v="CA-2015-124975"/>
    <x v="137"/>
    <d v="2015-06-25T00:00:00"/>
    <x v="2"/>
    <s v="MG-17875"/>
    <s v="Michael Grace"/>
    <x v="2"/>
    <s v="United States"/>
    <s v="Aurora"/>
    <s v="Illinois"/>
    <n v="60505"/>
    <x v="2"/>
    <s v="FUR-TA-10002645"/>
    <x v="0"/>
    <x v="3"/>
    <s v="Hon Rectangular Conference Tables"/>
    <n v="796.42500000000007"/>
    <n v="7"/>
    <n v="0.5"/>
    <n v="-525.6405000000002"/>
    <n v="-0.66000000000000014"/>
  </r>
  <r>
    <n v="3521"/>
    <s v="CA-2015-168767"/>
    <x v="889"/>
    <d v="2015-04-15T00:00:00"/>
    <x v="1"/>
    <s v="DM-12955"/>
    <s v="Dario Medina"/>
    <x v="1"/>
    <s v="United States"/>
    <s v="Sacramento"/>
    <s v="California"/>
    <n v="95823"/>
    <x v="1"/>
    <s v="OFF-BI-10000773"/>
    <x v="1"/>
    <x v="8"/>
    <s v="Insertable Tab Post Binder Dividers"/>
    <n v="12.832000000000001"/>
    <n v="2"/>
    <n v="0.2"/>
    <n v="4.3307999999999982"/>
    <n v="0.33749999999999986"/>
  </r>
  <r>
    <n v="3522"/>
    <s v="CA-2016-114482"/>
    <x v="831"/>
    <d v="2016-11-25T00:00:00"/>
    <x v="0"/>
    <s v="DM-13345"/>
    <s v="Denise Monton"/>
    <x v="1"/>
    <s v="United States"/>
    <s v="Des Moines"/>
    <s v="Iowa"/>
    <n v="50315"/>
    <x v="2"/>
    <s v="OFF-PA-10003845"/>
    <x v="1"/>
    <x v="10"/>
    <s v="Xerox 1987"/>
    <n v="40.46"/>
    <n v="7"/>
    <n v="0"/>
    <n v="19.825400000000002"/>
    <n v="0.49000000000000005"/>
  </r>
  <r>
    <n v="3523"/>
    <s v="CA-2016-114482"/>
    <x v="831"/>
    <d v="2016-11-25T00:00:00"/>
    <x v="0"/>
    <s v="DM-13345"/>
    <s v="Denise Monton"/>
    <x v="1"/>
    <s v="United States"/>
    <s v="Des Moines"/>
    <s v="Iowa"/>
    <n v="50315"/>
    <x v="2"/>
    <s v="TEC-PH-10001580"/>
    <x v="2"/>
    <x v="7"/>
    <s v="Logitech Mobile Speakerphone P710e - speaker phone"/>
    <n v="404.93999999999994"/>
    <n v="3"/>
    <n v="0"/>
    <n v="109.33379999999998"/>
    <n v="0.27"/>
  </r>
  <r>
    <n v="3524"/>
    <s v="CA-2016-137673"/>
    <x v="64"/>
    <d v="2016-09-10T00:00:00"/>
    <x v="1"/>
    <s v="ML-17395"/>
    <s v="Marina Lichtenstein"/>
    <x v="1"/>
    <s v="United States"/>
    <s v="San Diego"/>
    <s v="California"/>
    <n v="92105"/>
    <x v="1"/>
    <s v="TEC-AC-10002345"/>
    <x v="2"/>
    <x v="11"/>
    <s v="HP Standard 104 key PS/2 Keyboard"/>
    <n v="116"/>
    <n v="8"/>
    <n v="0"/>
    <n v="29"/>
    <n v="0.25"/>
  </r>
  <r>
    <n v="3525"/>
    <s v="CA-2016-132731"/>
    <x v="390"/>
    <d v="2016-11-28T00:00:00"/>
    <x v="1"/>
    <s v="GA-14515"/>
    <s v="George Ashbrook"/>
    <x v="0"/>
    <s v="United States"/>
    <s v="Dallas"/>
    <s v="Texas"/>
    <n v="75081"/>
    <x v="2"/>
    <s v="TEC-PH-10004120"/>
    <x v="2"/>
    <x v="7"/>
    <s v="AT&amp;T 1080 Phone"/>
    <n v="657.55200000000013"/>
    <n v="6"/>
    <n v="0.2"/>
    <n v="49.316399999999987"/>
    <n v="7.4999999999999969E-2"/>
  </r>
  <r>
    <n v="3526"/>
    <s v="CA-2017-148922"/>
    <x v="389"/>
    <d v="2017-12-15T00:00:00"/>
    <x v="0"/>
    <s v="SU-20665"/>
    <s v="Stephanie Ulpright"/>
    <x v="2"/>
    <s v="United States"/>
    <s v="Jackson"/>
    <s v="Mississippi"/>
    <n v="39212"/>
    <x v="0"/>
    <s v="TEC-AC-10001838"/>
    <x v="2"/>
    <x v="11"/>
    <s v="Razer Tiamat Over Ear 7.1 Surround Sound PC Gaming Headset"/>
    <n v="599.97"/>
    <n v="3"/>
    <n v="0"/>
    <n v="257.98710000000005"/>
    <n v="0.43000000000000005"/>
  </r>
  <r>
    <n v="3527"/>
    <s v="CA-2017-148922"/>
    <x v="389"/>
    <d v="2017-12-15T00:00:00"/>
    <x v="0"/>
    <s v="SU-20665"/>
    <s v="Stephanie Ulpright"/>
    <x v="2"/>
    <s v="United States"/>
    <s v="Jackson"/>
    <s v="Mississippi"/>
    <n v="39212"/>
    <x v="0"/>
    <s v="TEC-PH-10000148"/>
    <x v="2"/>
    <x v="7"/>
    <s v="Cyber Acoustics AC-202b Speech Recognition Stereo Headset"/>
    <n v="38.97"/>
    <n v="3"/>
    <n v="0"/>
    <n v="0.77940000000000076"/>
    <n v="2.0000000000000021E-2"/>
  </r>
  <r>
    <n v="3528"/>
    <s v="CA-2017-148922"/>
    <x v="389"/>
    <d v="2017-12-15T00:00:00"/>
    <x v="0"/>
    <s v="SU-20665"/>
    <s v="Stephanie Ulpright"/>
    <x v="2"/>
    <s v="United States"/>
    <s v="Jackson"/>
    <s v="Mississippi"/>
    <n v="39212"/>
    <x v="0"/>
    <s v="OFF-BI-10003476"/>
    <x v="1"/>
    <x v="8"/>
    <s v="Avery Metallic Poly Binders"/>
    <n v="45.84"/>
    <n v="8"/>
    <n v="0"/>
    <n v="22.0032"/>
    <n v="0.48"/>
  </r>
  <r>
    <n v="3529"/>
    <s v="CA-2016-130680"/>
    <x v="890"/>
    <d v="2016-06-29T00:00:00"/>
    <x v="1"/>
    <s v="BD-11320"/>
    <s v="Bill Donatelli"/>
    <x v="0"/>
    <s v="United States"/>
    <s v="San Diego"/>
    <s v="California"/>
    <n v="92024"/>
    <x v="1"/>
    <s v="TEC-PH-10004833"/>
    <x v="2"/>
    <x v="7"/>
    <s v="Macally Suction Cup Mount"/>
    <n v="38.24"/>
    <n v="4"/>
    <n v="0.2"/>
    <n v="-9.56"/>
    <n v="-0.25"/>
  </r>
  <r>
    <n v="3530"/>
    <s v="CA-2015-141145"/>
    <x v="14"/>
    <d v="2015-09-23T00:00:00"/>
    <x v="1"/>
    <s v="DB-13405"/>
    <s v="Denny Blanton"/>
    <x v="0"/>
    <s v="United States"/>
    <s v="Orlando"/>
    <s v="Florida"/>
    <n v="32839"/>
    <x v="0"/>
    <s v="TEC-AC-10001465"/>
    <x v="2"/>
    <x v="11"/>
    <s v="SanDisk Cruzer 64 GB USB Flash Drive"/>
    <n v="87.168000000000006"/>
    <n v="3"/>
    <n v="0.2"/>
    <n v="10.895999999999987"/>
    <n v="0.12499999999999983"/>
  </r>
  <r>
    <n v="3531"/>
    <s v="US-2016-152835"/>
    <x v="288"/>
    <d v="2016-05-23T00:00:00"/>
    <x v="1"/>
    <s v="RP-19855"/>
    <s v="Roy Phan"/>
    <x v="1"/>
    <s v="United States"/>
    <s v="Lafayette"/>
    <s v="Indiana"/>
    <n v="47905"/>
    <x v="2"/>
    <s v="OFF-AR-10003056"/>
    <x v="1"/>
    <x v="6"/>
    <s v="Newell 341"/>
    <n v="21.400000000000002"/>
    <n v="5"/>
    <n v="0"/>
    <n v="6.2059999999999977"/>
    <n v="0.28999999999999987"/>
  </r>
  <r>
    <n v="3532"/>
    <s v="CA-2016-155565"/>
    <x v="316"/>
    <d v="2016-05-28T00:00:00"/>
    <x v="3"/>
    <s v="EH-13765"/>
    <s v="Edward Hooks"/>
    <x v="1"/>
    <s v="United States"/>
    <s v="New York City"/>
    <s v="New York"/>
    <n v="10035"/>
    <x v="3"/>
    <s v="OFF-SU-10001218"/>
    <x v="1"/>
    <x v="14"/>
    <s v="Fiskars Softgrip Scissors"/>
    <n v="54.900000000000006"/>
    <n v="5"/>
    <n v="0"/>
    <n v="15.372000000000003"/>
    <n v="0.28000000000000003"/>
  </r>
  <r>
    <n v="3533"/>
    <s v="CA-2014-110849"/>
    <x v="891"/>
    <d v="2014-04-23T00:00:00"/>
    <x v="1"/>
    <s v="JL-15835"/>
    <s v="John Lee"/>
    <x v="0"/>
    <s v="United States"/>
    <s v="Los Angeles"/>
    <s v="California"/>
    <n v="90049"/>
    <x v="1"/>
    <s v="TEC-MA-10002859"/>
    <x v="2"/>
    <x v="15"/>
    <s v="Ativa MDM8000 8-Sheet Micro-Cut Shredder"/>
    <n v="287.96800000000002"/>
    <n v="4"/>
    <n v="0.2"/>
    <n v="97.189199999999985"/>
    <n v="0.33749999999999991"/>
  </r>
  <r>
    <n v="3534"/>
    <s v="CA-2014-110849"/>
    <x v="891"/>
    <d v="2014-04-23T00:00:00"/>
    <x v="1"/>
    <s v="JL-15835"/>
    <s v="John Lee"/>
    <x v="0"/>
    <s v="United States"/>
    <s v="Los Angeles"/>
    <s v="California"/>
    <n v="90049"/>
    <x v="1"/>
    <s v="OFF-AR-10002375"/>
    <x v="1"/>
    <x v="6"/>
    <s v="Newell 351"/>
    <n v="13.12"/>
    <n v="4"/>
    <n v="0"/>
    <n v="3.8047999999999984"/>
    <n v="0.28999999999999987"/>
  </r>
  <r>
    <n v="3535"/>
    <s v="CA-2014-110849"/>
    <x v="891"/>
    <d v="2014-04-23T00:00:00"/>
    <x v="1"/>
    <s v="JL-15835"/>
    <s v="John Lee"/>
    <x v="0"/>
    <s v="United States"/>
    <s v="Los Angeles"/>
    <s v="California"/>
    <n v="90049"/>
    <x v="1"/>
    <s v="OFF-AR-10000657"/>
    <x v="1"/>
    <x v="6"/>
    <s v="Binney &amp; Smith inkTank Desk Highlighter, Chisel Tip, Yellow, 12/Box"/>
    <n v="10.75"/>
    <n v="5"/>
    <n v="0"/>
    <n v="3.547499999999999"/>
    <n v="0.3299999999999999"/>
  </r>
  <r>
    <n v="3536"/>
    <s v="CA-2014-110849"/>
    <x v="891"/>
    <d v="2014-04-23T00:00:00"/>
    <x v="1"/>
    <s v="JL-15835"/>
    <s v="John Lee"/>
    <x v="0"/>
    <s v="United States"/>
    <s v="Los Angeles"/>
    <s v="California"/>
    <n v="90049"/>
    <x v="1"/>
    <s v="OFF-FA-10000134"/>
    <x v="1"/>
    <x v="13"/>
    <s v="Advantus Push Pins, Aluminum Head"/>
    <n v="11.62"/>
    <n v="2"/>
    <n v="0"/>
    <n v="3.6021999999999998"/>
    <n v="0.31"/>
  </r>
  <r>
    <n v="3537"/>
    <s v="CA-2016-145842"/>
    <x v="26"/>
    <d v="2016-06-20T00:00:00"/>
    <x v="0"/>
    <s v="FM-14380"/>
    <s v="Fred McMath"/>
    <x v="0"/>
    <s v="United States"/>
    <s v="New York City"/>
    <s v="New York"/>
    <n v="10024"/>
    <x v="3"/>
    <s v="OFF-ST-10000419"/>
    <x v="1"/>
    <x v="4"/>
    <s v="Rogers Jumbo File, Granite"/>
    <n v="40.74"/>
    <n v="3"/>
    <n v="0"/>
    <n v="0.4073999999999991"/>
    <n v="9.9999999999999777E-3"/>
  </r>
  <r>
    <n v="3538"/>
    <s v="CA-2014-158771"/>
    <x v="309"/>
    <d v="2014-05-09T00:00:00"/>
    <x v="3"/>
    <s v="SB-20290"/>
    <s v="Sean Braxton"/>
    <x v="1"/>
    <s v="United States"/>
    <s v="Henderson"/>
    <s v="Kentucky"/>
    <n v="42420"/>
    <x v="0"/>
    <s v="OFF-ST-10000107"/>
    <x v="1"/>
    <x v="4"/>
    <s v="Fellowes Super Stor/Drawer"/>
    <n v="83.25"/>
    <n v="3"/>
    <n v="0"/>
    <n v="14.984999999999992"/>
    <n v="0.17999999999999991"/>
  </r>
  <r>
    <n v="3539"/>
    <s v="CA-2014-158771"/>
    <x v="309"/>
    <d v="2014-05-09T00:00:00"/>
    <x v="3"/>
    <s v="SB-20290"/>
    <s v="Sean Braxton"/>
    <x v="1"/>
    <s v="United States"/>
    <s v="Henderson"/>
    <s v="Kentucky"/>
    <n v="42420"/>
    <x v="0"/>
    <s v="OFF-LA-10001641"/>
    <x v="1"/>
    <x v="2"/>
    <s v="Avery 518"/>
    <n v="9.4499999999999993"/>
    <n v="3"/>
    <n v="0"/>
    <n v="4.5359999999999996"/>
    <n v="0.48"/>
  </r>
  <r>
    <n v="3540"/>
    <s v="CA-2014-158771"/>
    <x v="309"/>
    <d v="2014-05-09T00:00:00"/>
    <x v="3"/>
    <s v="SB-20290"/>
    <s v="Sean Braxton"/>
    <x v="1"/>
    <s v="United States"/>
    <s v="Henderson"/>
    <s v="Kentucky"/>
    <n v="42420"/>
    <x v="0"/>
    <s v="OFF-LA-10003121"/>
    <x v="1"/>
    <x v="2"/>
    <s v="Avery 506"/>
    <n v="20.65"/>
    <n v="5"/>
    <n v="0"/>
    <n v="9.4989999999999988"/>
    <n v="0.45999999999999996"/>
  </r>
  <r>
    <n v="3541"/>
    <s v="CA-2014-158771"/>
    <x v="309"/>
    <d v="2014-05-09T00:00:00"/>
    <x v="3"/>
    <s v="SB-20290"/>
    <s v="Sean Braxton"/>
    <x v="1"/>
    <s v="United States"/>
    <s v="Henderson"/>
    <s v="Kentucky"/>
    <n v="42420"/>
    <x v="0"/>
    <s v="OFF-PA-10002689"/>
    <x v="1"/>
    <x v="10"/>
    <s v="Weyerhaeuser First Choice Laser/Copy Paper (20Lb. and 88 Bright)"/>
    <n v="45.36"/>
    <n v="7"/>
    <n v="0"/>
    <n v="21.772800000000004"/>
    <n v="0.48000000000000009"/>
  </r>
  <r>
    <n v="3542"/>
    <s v="CA-2016-157511"/>
    <x v="31"/>
    <d v="2016-09-20T00:00:00"/>
    <x v="2"/>
    <s v="SV-20365"/>
    <s v="Seth Vernon"/>
    <x v="0"/>
    <s v="United States"/>
    <s v="Columbus"/>
    <s v="Ohio"/>
    <n v="43229"/>
    <x v="3"/>
    <s v="FUR-FU-10002107"/>
    <x v="0"/>
    <x v="5"/>
    <s v="Eldon Pizzaz Desk Accessories"/>
    <n v="5.3520000000000003"/>
    <n v="3"/>
    <n v="0.2"/>
    <n v="1.6055999999999999"/>
    <n v="0.3"/>
  </r>
  <r>
    <n v="3543"/>
    <s v="CA-2016-157511"/>
    <x v="31"/>
    <d v="2016-09-20T00:00:00"/>
    <x v="2"/>
    <s v="SV-20365"/>
    <s v="Seth Vernon"/>
    <x v="0"/>
    <s v="United States"/>
    <s v="Columbus"/>
    <s v="Ohio"/>
    <n v="43229"/>
    <x v="3"/>
    <s v="FUR-CH-10002647"/>
    <x v="0"/>
    <x v="1"/>
    <s v="Situations Contoured Folding Chairs, 4/Set"/>
    <n v="99.372"/>
    <n v="2"/>
    <n v="0.3"/>
    <n v="-7.0979999999999919"/>
    <n v="-7.1428571428571341E-2"/>
  </r>
  <r>
    <n v="3544"/>
    <s v="CA-2016-157511"/>
    <x v="31"/>
    <d v="2016-09-20T00:00:00"/>
    <x v="2"/>
    <s v="SV-20365"/>
    <s v="Seth Vernon"/>
    <x v="0"/>
    <s v="United States"/>
    <s v="Columbus"/>
    <s v="Ohio"/>
    <n v="43229"/>
    <x v="3"/>
    <s v="OFF-AR-10002257"/>
    <x v="1"/>
    <x v="6"/>
    <s v="Eldon Spacemaker Box, Quick-Snap Lid, Clear"/>
    <n v="2.6720000000000002"/>
    <n v="1"/>
    <n v="0.2"/>
    <n v="0.36739999999999962"/>
    <n v="0.13749999999999984"/>
  </r>
  <r>
    <n v="3545"/>
    <s v="CA-2017-121216"/>
    <x v="331"/>
    <d v="2017-12-25T00:00:00"/>
    <x v="0"/>
    <s v="MM-17920"/>
    <s v="Michael Moore"/>
    <x v="0"/>
    <s v="United States"/>
    <s v="College Station"/>
    <s v="Texas"/>
    <n v="77840"/>
    <x v="2"/>
    <s v="OFF-PA-10004519"/>
    <x v="1"/>
    <x v="10"/>
    <s v="Spiral Phone Message Books with Labels by Adams"/>
    <n v="28.672000000000004"/>
    <n v="8"/>
    <n v="0.2"/>
    <n v="10.393600000000001"/>
    <n v="0.36249999999999999"/>
  </r>
  <r>
    <n v="3546"/>
    <s v="CA-2017-121216"/>
    <x v="331"/>
    <d v="2017-12-25T00:00:00"/>
    <x v="0"/>
    <s v="MM-17920"/>
    <s v="Michael Moore"/>
    <x v="0"/>
    <s v="United States"/>
    <s v="College Station"/>
    <s v="Texas"/>
    <n v="77840"/>
    <x v="2"/>
    <s v="OFF-AP-10001947"/>
    <x v="1"/>
    <x v="9"/>
    <s v="Acco 6 Outlet Guardian Premium Plus Surge Suppressor"/>
    <n v="29.311999999999994"/>
    <n v="8"/>
    <n v="0.8"/>
    <n v="-74.74560000000001"/>
    <n v="-2.5500000000000007"/>
  </r>
  <r>
    <n v="3547"/>
    <s v="CA-2017-155292"/>
    <x v="505"/>
    <d v="2017-11-01T00:00:00"/>
    <x v="2"/>
    <s v="RD-19810"/>
    <s v="Ross DeVincentis"/>
    <x v="2"/>
    <s v="United States"/>
    <s v="Richmond"/>
    <s v="Kentucky"/>
    <n v="40475"/>
    <x v="0"/>
    <s v="OFF-ST-10004963"/>
    <x v="1"/>
    <x v="4"/>
    <s v="Eldon Gobal File Keepers"/>
    <n v="105.98"/>
    <n v="7"/>
    <n v="0"/>
    <n v="4.2391999999999932"/>
    <n v="3.9999999999999931E-2"/>
  </r>
  <r>
    <n v="3548"/>
    <s v="CA-2017-155292"/>
    <x v="505"/>
    <d v="2017-11-01T00:00:00"/>
    <x v="2"/>
    <s v="RD-19810"/>
    <s v="Ross DeVincentis"/>
    <x v="2"/>
    <s v="United States"/>
    <s v="Richmond"/>
    <s v="Kentucky"/>
    <n v="40475"/>
    <x v="0"/>
    <s v="OFF-SU-10002573"/>
    <x v="1"/>
    <x v="14"/>
    <s v="Acme 10&quot; Easy Grip Assistive Scissors"/>
    <n v="35.06"/>
    <n v="2"/>
    <n v="0"/>
    <n v="10.517999999999997"/>
    <n v="0.29999999999999988"/>
  </r>
  <r>
    <n v="3549"/>
    <s v="CA-2017-155292"/>
    <x v="505"/>
    <d v="2017-11-01T00:00:00"/>
    <x v="2"/>
    <s v="RD-19810"/>
    <s v="Ross DeVincentis"/>
    <x v="2"/>
    <s v="United States"/>
    <s v="Richmond"/>
    <s v="Kentucky"/>
    <n v="40475"/>
    <x v="0"/>
    <s v="FUR-CH-10000553"/>
    <x v="0"/>
    <x v="1"/>
    <s v="Metal Folding Chairs, Beige, 4/Carton"/>
    <n v="33.94"/>
    <n v="1"/>
    <n v="0"/>
    <n v="9.1637999999999984"/>
    <n v="0.26999999999999996"/>
  </r>
  <r>
    <n v="3550"/>
    <s v="CA-2017-155292"/>
    <x v="505"/>
    <d v="2017-11-01T00:00:00"/>
    <x v="2"/>
    <s v="RD-19810"/>
    <s v="Ross DeVincentis"/>
    <x v="2"/>
    <s v="United States"/>
    <s v="Richmond"/>
    <s v="Kentucky"/>
    <n v="40475"/>
    <x v="0"/>
    <s v="OFF-LA-10001982"/>
    <x v="1"/>
    <x v="2"/>
    <s v="Smead Alpha-Z Color-Coded Name Labels First Letter Starter Set"/>
    <n v="30"/>
    <n v="8"/>
    <n v="0"/>
    <n v="14.399999999999999"/>
    <n v="0.47999999999999993"/>
  </r>
  <r>
    <n v="3551"/>
    <s v="CA-2016-152555"/>
    <x v="892"/>
    <d v="2016-04-02T00:00:00"/>
    <x v="0"/>
    <s v="ME-17320"/>
    <s v="Maria Etezadi"/>
    <x v="2"/>
    <s v="United States"/>
    <s v="Chicago"/>
    <s v="Illinois"/>
    <n v="60653"/>
    <x v="2"/>
    <s v="OFF-PA-10001295"/>
    <x v="1"/>
    <x v="10"/>
    <s v="Computer Printout Paper with Letter-Trim Perforations"/>
    <n v="45.527999999999999"/>
    <n v="3"/>
    <n v="0.2"/>
    <n v="15.934799999999997"/>
    <n v="0.35"/>
  </r>
  <r>
    <n v="3552"/>
    <s v="CA-2016-152555"/>
    <x v="892"/>
    <d v="2016-04-02T00:00:00"/>
    <x v="0"/>
    <s v="ME-17320"/>
    <s v="Maria Etezadi"/>
    <x v="2"/>
    <s v="United States"/>
    <s v="Chicago"/>
    <s v="Illinois"/>
    <n v="60653"/>
    <x v="2"/>
    <s v="FUR-CH-10002965"/>
    <x v="0"/>
    <x v="1"/>
    <s v="Global Leather Highback Executive Chair with Pneumatic Height Adjustment, Black"/>
    <n v="844.11599999999987"/>
    <n v="6"/>
    <n v="0.3"/>
    <n v="-36.176400000000001"/>
    <n v="-4.2857142857142864E-2"/>
  </r>
  <r>
    <n v="3553"/>
    <s v="CA-2016-152555"/>
    <x v="892"/>
    <d v="2016-04-02T00:00:00"/>
    <x v="0"/>
    <s v="ME-17320"/>
    <s v="Maria Etezadi"/>
    <x v="2"/>
    <s v="United States"/>
    <s v="Chicago"/>
    <s v="Illinois"/>
    <n v="60653"/>
    <x v="2"/>
    <s v="TEC-PH-10001254"/>
    <x v="2"/>
    <x v="7"/>
    <s v="Jabra BIZ 2300 Duo QD Duo Corded Headset"/>
    <n v="812.73599999999999"/>
    <n v="8"/>
    <n v="0.2"/>
    <n v="60.955199999999962"/>
    <n v="7.4999999999999956E-2"/>
  </r>
  <r>
    <n v="3554"/>
    <s v="CA-2017-107832"/>
    <x v="51"/>
    <d v="2017-11-26T00:00:00"/>
    <x v="0"/>
    <s v="FH-14275"/>
    <s v="Frank Hawley"/>
    <x v="1"/>
    <s v="United States"/>
    <s v="Philadelphia"/>
    <s v="Pennsylvania"/>
    <n v="19120"/>
    <x v="3"/>
    <s v="OFF-BI-10001658"/>
    <x v="1"/>
    <x v="8"/>
    <s v="GBC Standard Therm-A-Bind Covers"/>
    <n v="7.4760000000000018"/>
    <n v="1"/>
    <n v="0.7"/>
    <n v="-5.9807999999999986"/>
    <n v="-0.7999999999999996"/>
  </r>
  <r>
    <n v="3555"/>
    <s v="CA-2014-120838"/>
    <x v="893"/>
    <d v="2014-03-26T00:00:00"/>
    <x v="0"/>
    <s v="PO-18865"/>
    <s v="Patrick O'Donnell"/>
    <x v="0"/>
    <s v="United States"/>
    <s v="Los Angeles"/>
    <s v="California"/>
    <n v="90036"/>
    <x v="1"/>
    <s v="OFF-ST-10000585"/>
    <x v="1"/>
    <x v="4"/>
    <s v="Economy Rollaway Files"/>
    <n v="330.4"/>
    <n v="2"/>
    <n v="0"/>
    <n v="85.903999999999996"/>
    <n v="0.26"/>
  </r>
  <r>
    <n v="3556"/>
    <s v="CA-2014-120838"/>
    <x v="893"/>
    <d v="2014-03-26T00:00:00"/>
    <x v="0"/>
    <s v="PO-18865"/>
    <s v="Patrick O'Donnell"/>
    <x v="0"/>
    <s v="United States"/>
    <s v="Los Angeles"/>
    <s v="California"/>
    <n v="90036"/>
    <x v="1"/>
    <s v="TEC-PH-10003484"/>
    <x v="2"/>
    <x v="7"/>
    <s v="Ooma Telo VoIP Home Phone System"/>
    <n v="604.75199999999995"/>
    <n v="6"/>
    <n v="0.2"/>
    <n v="37.797000000000025"/>
    <n v="6.2500000000000042E-2"/>
  </r>
  <r>
    <n v="3557"/>
    <s v="CA-2017-118542"/>
    <x v="96"/>
    <d v="2017-12-05T00:00:00"/>
    <x v="1"/>
    <s v="CC-12550"/>
    <s v="Clay Cheatham"/>
    <x v="0"/>
    <s v="United States"/>
    <s v="Los Angeles"/>
    <s v="California"/>
    <n v="90008"/>
    <x v="1"/>
    <s v="OFF-PA-10004735"/>
    <x v="1"/>
    <x v="10"/>
    <s v="Xerox 1905"/>
    <n v="45.36"/>
    <n v="7"/>
    <n v="0"/>
    <n v="21.772800000000004"/>
    <n v="0.48000000000000009"/>
  </r>
  <r>
    <n v="3558"/>
    <s v="CA-2017-118542"/>
    <x v="96"/>
    <d v="2017-12-05T00:00:00"/>
    <x v="1"/>
    <s v="CC-12550"/>
    <s v="Clay Cheatham"/>
    <x v="0"/>
    <s v="United States"/>
    <s v="Los Angeles"/>
    <s v="California"/>
    <n v="90008"/>
    <x v="1"/>
    <s v="OFF-BI-10003429"/>
    <x v="1"/>
    <x v="8"/>
    <s v="Cardinal HOLDit! Binder Insert Strips,Extra Strips"/>
    <n v="10.128"/>
    <n v="2"/>
    <n v="0.2"/>
    <n v="3.6714000000000002"/>
    <n v="0.36250000000000004"/>
  </r>
  <r>
    <n v="3559"/>
    <s v="CA-2017-152737"/>
    <x v="659"/>
    <d v="2017-11-12T00:00:00"/>
    <x v="1"/>
    <s v="TS-21505"/>
    <s v="Tony Sayre"/>
    <x v="0"/>
    <s v="United States"/>
    <s v="San Francisco"/>
    <s v="California"/>
    <n v="94122"/>
    <x v="1"/>
    <s v="OFF-BI-10002982"/>
    <x v="1"/>
    <x v="8"/>
    <s v="Avery Self-Adhesive Photo Pockets for Polaroid Photos"/>
    <n v="21.792000000000002"/>
    <n v="4"/>
    <n v="0.2"/>
    <n v="7.6271999999999984"/>
    <n v="0.34999999999999992"/>
  </r>
  <r>
    <n v="3560"/>
    <s v="CA-2017-152737"/>
    <x v="659"/>
    <d v="2017-11-12T00:00:00"/>
    <x v="1"/>
    <s v="TS-21505"/>
    <s v="Tony Sayre"/>
    <x v="0"/>
    <s v="United States"/>
    <s v="San Francisco"/>
    <s v="California"/>
    <n v="94122"/>
    <x v="1"/>
    <s v="TEC-AC-10004975"/>
    <x v="2"/>
    <x v="11"/>
    <s v="Plantronics Audio 995 Wireless Stereo Headset"/>
    <n v="439.8"/>
    <n v="4"/>
    <n v="0"/>
    <n v="145.13400000000001"/>
    <n v="0.33"/>
  </r>
  <r>
    <n v="3561"/>
    <s v="CA-2017-109757"/>
    <x v="507"/>
    <d v="2017-09-09T00:00:00"/>
    <x v="0"/>
    <s v="MD-17350"/>
    <s v="Maribeth Dona"/>
    <x v="0"/>
    <s v="United States"/>
    <s v="Akron"/>
    <s v="Ohio"/>
    <n v="44312"/>
    <x v="3"/>
    <s v="OFF-AR-10002335"/>
    <x v="1"/>
    <x v="6"/>
    <s v="DIXON Oriole Pencils"/>
    <n v="8.2560000000000002"/>
    <n v="4"/>
    <n v="0.2"/>
    <n v="0.61920000000000019"/>
    <n v="7.5000000000000025E-2"/>
  </r>
  <r>
    <n v="3562"/>
    <s v="CA-2017-109757"/>
    <x v="507"/>
    <d v="2017-09-09T00:00:00"/>
    <x v="0"/>
    <s v="MD-17350"/>
    <s v="Maribeth Dona"/>
    <x v="0"/>
    <s v="United States"/>
    <s v="Akron"/>
    <s v="Ohio"/>
    <n v="44312"/>
    <x v="3"/>
    <s v="OFF-BI-10004001"/>
    <x v="1"/>
    <x v="8"/>
    <s v="GBC Recycled VeloBinder Covers"/>
    <n v="25.560000000000002"/>
    <n v="5"/>
    <n v="0.7"/>
    <n v="-20.448"/>
    <n v="-0.79999999999999993"/>
  </r>
  <r>
    <n v="3563"/>
    <s v="CA-2017-109757"/>
    <x v="507"/>
    <d v="2017-09-09T00:00:00"/>
    <x v="0"/>
    <s v="MD-17350"/>
    <s v="Maribeth Dona"/>
    <x v="0"/>
    <s v="United States"/>
    <s v="Akron"/>
    <s v="Ohio"/>
    <n v="44312"/>
    <x v="3"/>
    <s v="OFF-BI-10001634"/>
    <x v="1"/>
    <x v="8"/>
    <s v="Wilson Jones Active Use Binders"/>
    <n v="4.3680000000000012"/>
    <n v="2"/>
    <n v="0.7"/>
    <n v="-3.0575999999999999"/>
    <n v="-0.69999999999999973"/>
  </r>
  <r>
    <n v="3564"/>
    <s v="CA-2017-109757"/>
    <x v="507"/>
    <d v="2017-09-09T00:00:00"/>
    <x v="0"/>
    <s v="MD-17350"/>
    <s v="Maribeth Dona"/>
    <x v="0"/>
    <s v="United States"/>
    <s v="Akron"/>
    <s v="Ohio"/>
    <n v="44312"/>
    <x v="3"/>
    <s v="OFF-PA-10000007"/>
    <x v="1"/>
    <x v="10"/>
    <s v="Telephone Message Books with Fax/Mobile Section, 4 1/4&quot; x 6&quot;"/>
    <n v="11.520000000000001"/>
    <n v="4"/>
    <n v="0.2"/>
    <n v="3.7439999999999993"/>
    <n v="0.3249999999999999"/>
  </r>
  <r>
    <n v="3565"/>
    <s v="CA-2016-130029"/>
    <x v="894"/>
    <d v="2016-07-06T00:00:00"/>
    <x v="2"/>
    <s v="GT-14755"/>
    <s v="Guy Thornton"/>
    <x v="0"/>
    <s v="United States"/>
    <s v="Los Angeles"/>
    <s v="California"/>
    <n v="90049"/>
    <x v="1"/>
    <s v="OFF-PA-10000552"/>
    <x v="1"/>
    <x v="10"/>
    <s v="Xerox 200"/>
    <n v="12.96"/>
    <n v="2"/>
    <n v="0"/>
    <n v="6.2208000000000006"/>
    <n v="0.48000000000000004"/>
  </r>
  <r>
    <n v="3566"/>
    <s v="CA-2016-130029"/>
    <x v="894"/>
    <d v="2016-07-06T00:00:00"/>
    <x v="2"/>
    <s v="GT-14755"/>
    <s v="Guy Thornton"/>
    <x v="0"/>
    <s v="United States"/>
    <s v="Los Angeles"/>
    <s v="California"/>
    <n v="90049"/>
    <x v="1"/>
    <s v="OFF-FA-10001135"/>
    <x v="1"/>
    <x v="13"/>
    <s v="Brites Rubber Bands, 1 1/2 oz. Box"/>
    <n v="3.96"/>
    <n v="2"/>
    <n v="0"/>
    <n v="7.9200000000000159E-2"/>
    <n v="2.0000000000000042E-2"/>
  </r>
  <r>
    <n v="3567"/>
    <s v="CA-2017-103877"/>
    <x v="210"/>
    <d v="2017-09-14T00:00:00"/>
    <x v="1"/>
    <s v="RD-19660"/>
    <s v="Robert Dilbeck"/>
    <x v="2"/>
    <s v="United States"/>
    <s v="Independence"/>
    <s v="Missouri"/>
    <n v="64055"/>
    <x v="2"/>
    <s v="OFF-BI-10003650"/>
    <x v="1"/>
    <x v="8"/>
    <s v="GBC DocuBind 300 Electric Binding Machine"/>
    <n v="1577.94"/>
    <n v="3"/>
    <n v="0"/>
    <n v="757.41120000000001"/>
    <n v="0.48"/>
  </r>
  <r>
    <n v="3568"/>
    <s v="CA-2016-137176"/>
    <x v="369"/>
    <d v="2016-09-14T00:00:00"/>
    <x v="0"/>
    <s v="DB-12910"/>
    <s v="Daniel Byrd"/>
    <x v="2"/>
    <s v="United States"/>
    <s v="Dallas"/>
    <s v="Texas"/>
    <n v="75220"/>
    <x v="2"/>
    <s v="FUR-FU-10003832"/>
    <x v="0"/>
    <x v="5"/>
    <s v="Eldon Expressions Punched Metal &amp; Wood Desk Accessories, Black &amp; Cherry"/>
    <n v="15.008000000000003"/>
    <n v="4"/>
    <n v="0.6"/>
    <n v="-12.006399999999999"/>
    <n v="-0.79999999999999982"/>
  </r>
  <r>
    <n v="3569"/>
    <s v="CA-2017-168109"/>
    <x v="445"/>
    <d v="2017-07-03T00:00:00"/>
    <x v="3"/>
    <s v="JK-15640"/>
    <s v="Jim Kriz"/>
    <x v="2"/>
    <s v="United States"/>
    <s v="Seattle"/>
    <s v="Washington"/>
    <n v="98105"/>
    <x v="1"/>
    <s v="TEC-AC-10003628"/>
    <x v="2"/>
    <x v="11"/>
    <s v="Logitech 910-002974 M325 Wireless Mouse for Web Scrolling"/>
    <n v="59.98"/>
    <n v="2"/>
    <n v="0"/>
    <n v="26.391200000000005"/>
    <n v="0.44000000000000011"/>
  </r>
  <r>
    <n v="3570"/>
    <s v="CA-2017-168109"/>
    <x v="445"/>
    <d v="2017-07-03T00:00:00"/>
    <x v="3"/>
    <s v="JK-15640"/>
    <s v="Jim Kriz"/>
    <x v="2"/>
    <s v="United States"/>
    <s v="Seattle"/>
    <s v="Washington"/>
    <n v="98105"/>
    <x v="1"/>
    <s v="TEC-MA-10001148"/>
    <x v="2"/>
    <x v="15"/>
    <s v="Okidata MB491 Multifunction Printer"/>
    <n v="2395.2000000000003"/>
    <n v="6"/>
    <n v="0.2"/>
    <n v="209.58000000000004"/>
    <n v="8.7500000000000008E-2"/>
  </r>
  <r>
    <n v="3571"/>
    <s v="CA-2017-168109"/>
    <x v="445"/>
    <d v="2017-07-03T00:00:00"/>
    <x v="3"/>
    <s v="JK-15640"/>
    <s v="Jim Kriz"/>
    <x v="2"/>
    <s v="United States"/>
    <s v="Seattle"/>
    <s v="Washington"/>
    <n v="98105"/>
    <x v="1"/>
    <s v="TEC-AC-10002049"/>
    <x v="2"/>
    <x v="11"/>
    <s v="Plantronics Savi W720 Multi-Device Wireless Headset System"/>
    <n v="1687.8"/>
    <n v="4"/>
    <n v="0"/>
    <n v="742.63200000000006"/>
    <n v="0.44000000000000006"/>
  </r>
  <r>
    <n v="3572"/>
    <s v="CA-2017-168109"/>
    <x v="445"/>
    <d v="2017-07-03T00:00:00"/>
    <x v="3"/>
    <s v="JK-15640"/>
    <s v="Jim Kriz"/>
    <x v="2"/>
    <s v="United States"/>
    <s v="Seattle"/>
    <s v="Washington"/>
    <n v="98105"/>
    <x v="1"/>
    <s v="TEC-PH-10000702"/>
    <x v="2"/>
    <x v="7"/>
    <s v="Square Credit Card Reader, 4 1/2&quot; x 4 1/2&quot; x 1&quot;, White"/>
    <n v="7.9920000000000009"/>
    <n v="1"/>
    <n v="0.2"/>
    <n v="2.6972999999999994"/>
    <n v="0.33749999999999986"/>
  </r>
  <r>
    <n v="3573"/>
    <s v="US-2017-126081"/>
    <x v="222"/>
    <d v="2017-07-04T00:00:00"/>
    <x v="1"/>
    <s v="FC-14335"/>
    <s v="Fred Chung"/>
    <x v="1"/>
    <s v="United States"/>
    <s v="Mesquite"/>
    <s v="Texas"/>
    <n v="75150"/>
    <x v="2"/>
    <s v="OFF-PA-10003953"/>
    <x v="1"/>
    <x v="10"/>
    <s v="Xerox 218"/>
    <n v="5.1840000000000011"/>
    <n v="1"/>
    <n v="0.2"/>
    <n v="1.8144"/>
    <n v="0.34999999999999992"/>
  </r>
  <r>
    <n v="3574"/>
    <s v="CA-2017-117023"/>
    <x v="783"/>
    <d v="2017-08-12T00:00:00"/>
    <x v="1"/>
    <s v="JW-15955"/>
    <s v="Joni Wasserman"/>
    <x v="0"/>
    <s v="United States"/>
    <s v="Long Beach"/>
    <s v="New York"/>
    <n v="11561"/>
    <x v="3"/>
    <s v="OFF-AR-10003602"/>
    <x v="1"/>
    <x v="6"/>
    <s v="Quartet Omega Colored Chalk, 12/Pack"/>
    <n v="11.68"/>
    <n v="2"/>
    <n v="0"/>
    <n v="5.4895999999999994"/>
    <n v="0.47"/>
  </r>
  <r>
    <n v="3575"/>
    <s v="CA-2017-117023"/>
    <x v="783"/>
    <d v="2017-08-12T00:00:00"/>
    <x v="1"/>
    <s v="JW-15955"/>
    <s v="Joni Wasserman"/>
    <x v="0"/>
    <s v="United States"/>
    <s v="Long Beach"/>
    <s v="New York"/>
    <n v="11561"/>
    <x v="3"/>
    <s v="OFF-AR-10004062"/>
    <x v="1"/>
    <x v="6"/>
    <s v="Staples in misc. colors"/>
    <n v="104.80000000000001"/>
    <n v="10"/>
    <n v="0"/>
    <n v="26.200000000000003"/>
    <n v="0.25"/>
  </r>
  <r>
    <n v="3576"/>
    <s v="CA-2015-143532"/>
    <x v="531"/>
    <d v="2015-03-24T00:00:00"/>
    <x v="1"/>
    <s v="DC-12850"/>
    <s v="Dan Campbell"/>
    <x v="0"/>
    <s v="United States"/>
    <s v="North Miami"/>
    <s v="Florida"/>
    <n v="33161"/>
    <x v="0"/>
    <s v="OFF-PA-10001560"/>
    <x v="1"/>
    <x v="10"/>
    <s v="Adams Telephone Message Books, 5 1/4” x 11”"/>
    <n v="14.496000000000002"/>
    <n v="3"/>
    <n v="0.2"/>
    <n v="4.8924000000000003"/>
    <n v="0.33749999999999997"/>
  </r>
  <r>
    <n v="3577"/>
    <s v="CA-2016-103163"/>
    <x v="843"/>
    <d v="2016-06-11T00:00:00"/>
    <x v="1"/>
    <s v="FM-14290"/>
    <s v="Frank Merwin"/>
    <x v="2"/>
    <s v="United States"/>
    <s v="Bakersfield"/>
    <s v="California"/>
    <n v="93309"/>
    <x v="1"/>
    <s v="OFF-BI-10003305"/>
    <x v="1"/>
    <x v="8"/>
    <s v="Avery Hanging File Binders"/>
    <n v="4.7840000000000007"/>
    <n v="1"/>
    <n v="0.2"/>
    <n v="1.5547999999999997"/>
    <n v="0.3249999999999999"/>
  </r>
  <r>
    <n v="3578"/>
    <s v="CA-2016-103163"/>
    <x v="843"/>
    <d v="2016-06-11T00:00:00"/>
    <x v="1"/>
    <s v="FM-14290"/>
    <s v="Frank Merwin"/>
    <x v="2"/>
    <s v="United States"/>
    <s v="Bakersfield"/>
    <s v="California"/>
    <n v="93309"/>
    <x v="1"/>
    <s v="OFF-PA-10004000"/>
    <x v="1"/>
    <x v="10"/>
    <s v="While You Were Out Pads, 50 per Pad, 4 x 5 1/4, Green Cycle"/>
    <n v="4.7300000000000004"/>
    <n v="1"/>
    <n v="0"/>
    <n v="2.3177000000000003"/>
    <n v="0.49000000000000005"/>
  </r>
  <r>
    <n v="3579"/>
    <s v="CA-2016-104157"/>
    <x v="197"/>
    <d v="2016-07-29T00:00:00"/>
    <x v="1"/>
    <s v="MT-17815"/>
    <s v="Meg Tillman"/>
    <x v="0"/>
    <s v="United States"/>
    <s v="Jackson"/>
    <s v="Mississippi"/>
    <n v="39212"/>
    <x v="0"/>
    <s v="OFF-ST-10000321"/>
    <x v="1"/>
    <x v="4"/>
    <s v="Akro Stacking Bins"/>
    <n v="7.89"/>
    <n v="1"/>
    <n v="0"/>
    <n v="0.31559999999999899"/>
    <n v="3.9999999999999876E-2"/>
  </r>
  <r>
    <n v="3580"/>
    <s v="CA-2016-104157"/>
    <x v="197"/>
    <d v="2016-07-29T00:00:00"/>
    <x v="1"/>
    <s v="MT-17815"/>
    <s v="Meg Tillman"/>
    <x v="0"/>
    <s v="United States"/>
    <s v="Jackson"/>
    <s v="Mississippi"/>
    <n v="39212"/>
    <x v="0"/>
    <s v="OFF-PA-10004665"/>
    <x v="1"/>
    <x v="10"/>
    <s v="Advantus Motivational Note Cards"/>
    <n v="65.5"/>
    <n v="5"/>
    <n v="0"/>
    <n v="32.094999999999999"/>
    <n v="0.49"/>
  </r>
  <r>
    <n v="3581"/>
    <s v="CA-2016-104157"/>
    <x v="197"/>
    <d v="2016-07-29T00:00:00"/>
    <x v="1"/>
    <s v="MT-17815"/>
    <s v="Meg Tillman"/>
    <x v="0"/>
    <s v="United States"/>
    <s v="Jackson"/>
    <s v="Mississippi"/>
    <n v="39212"/>
    <x v="0"/>
    <s v="FUR-TA-10004915"/>
    <x v="0"/>
    <x v="3"/>
    <s v="Office Impressions End Table, 20-1/2&quot;H x 24&quot;W x 20&quot;D"/>
    <n v="2430.08"/>
    <n v="8"/>
    <n v="0"/>
    <n v="388.81280000000015"/>
    <n v="0.16000000000000006"/>
  </r>
  <r>
    <n v="3582"/>
    <s v="CA-2017-117807"/>
    <x v="172"/>
    <d v="2017-10-07T00:00:00"/>
    <x v="1"/>
    <s v="DK-13090"/>
    <s v="Dave Kipp"/>
    <x v="0"/>
    <s v="United States"/>
    <s v="Fremont"/>
    <s v="Nebraska"/>
    <n v="68025"/>
    <x v="2"/>
    <s v="OFF-PA-10000994"/>
    <x v="1"/>
    <x v="10"/>
    <s v="Xerox 1915"/>
    <n v="104.85"/>
    <n v="1"/>
    <n v="0"/>
    <n v="50.327999999999996"/>
    <n v="0.48"/>
  </r>
  <r>
    <n v="3583"/>
    <s v="CA-2015-121650"/>
    <x v="895"/>
    <d v="2015-12-16T00:00:00"/>
    <x v="1"/>
    <s v="KD-16495"/>
    <s v="Keith Dawkins"/>
    <x v="1"/>
    <s v="United States"/>
    <s v="Jackson"/>
    <s v="Michigan"/>
    <n v="49201"/>
    <x v="2"/>
    <s v="OFF-AR-10001149"/>
    <x v="1"/>
    <x v="6"/>
    <s v="Avery Hi-Liter Comfort Grip Fluorescent Highlighter, Yellow Ink"/>
    <n v="3.9"/>
    <n v="2"/>
    <n v="0"/>
    <n v="1.5209999999999999"/>
    <n v="0.38999999999999996"/>
  </r>
  <r>
    <n v="3584"/>
    <s v="CA-2015-121650"/>
    <x v="895"/>
    <d v="2015-12-16T00:00:00"/>
    <x v="1"/>
    <s v="KD-16495"/>
    <s v="Keith Dawkins"/>
    <x v="1"/>
    <s v="United States"/>
    <s v="Jackson"/>
    <s v="Michigan"/>
    <n v="49201"/>
    <x v="2"/>
    <s v="FUR-TA-10003569"/>
    <x v="0"/>
    <x v="3"/>
    <s v="Bretford CR8500 Series Meeting Room Furniture"/>
    <n v="801.96"/>
    <n v="2"/>
    <n v="0"/>
    <n v="200.49"/>
    <n v="0.25"/>
  </r>
  <r>
    <n v="3585"/>
    <s v="CA-2015-121650"/>
    <x v="895"/>
    <d v="2015-12-16T00:00:00"/>
    <x v="1"/>
    <s v="KD-16495"/>
    <s v="Keith Dawkins"/>
    <x v="1"/>
    <s v="United States"/>
    <s v="Jackson"/>
    <s v="Michigan"/>
    <n v="49201"/>
    <x v="2"/>
    <s v="FUR-CH-10004289"/>
    <x v="0"/>
    <x v="1"/>
    <s v="Global Super Steno Chair"/>
    <n v="191.96"/>
    <n v="2"/>
    <n v="0"/>
    <n v="32.633199999999988"/>
    <n v="0.16999999999999993"/>
  </r>
  <r>
    <n v="3586"/>
    <s v="CA-2015-121650"/>
    <x v="895"/>
    <d v="2015-12-16T00:00:00"/>
    <x v="1"/>
    <s v="KD-16495"/>
    <s v="Keith Dawkins"/>
    <x v="1"/>
    <s v="United States"/>
    <s v="Jackson"/>
    <s v="Michigan"/>
    <n v="49201"/>
    <x v="2"/>
    <s v="OFF-LA-10001045"/>
    <x v="1"/>
    <x v="2"/>
    <s v="Permanent Self-Adhesive File Folder Labels for Typewriters by Universal"/>
    <n v="2.61"/>
    <n v="1"/>
    <n v="0"/>
    <n v="1.2005999999999999"/>
    <n v="0.45999999999999996"/>
  </r>
  <r>
    <n v="3587"/>
    <s v="CA-2017-161823"/>
    <x v="213"/>
    <d v="2017-09-08T00:00:00"/>
    <x v="1"/>
    <s v="AG-10300"/>
    <s v="Aleksandra Gannaway"/>
    <x v="1"/>
    <s v="United States"/>
    <s v="San Francisco"/>
    <s v="California"/>
    <n v="94122"/>
    <x v="1"/>
    <s v="OFF-AR-10002053"/>
    <x v="1"/>
    <x v="6"/>
    <s v="Premium Writing Pencils, Soft, #2 by Central Association for the Blind"/>
    <n v="5.96"/>
    <n v="2"/>
    <n v="0"/>
    <n v="1.6688000000000001"/>
    <n v="0.28000000000000003"/>
  </r>
  <r>
    <n v="3588"/>
    <s v="CA-2017-121839"/>
    <x v="241"/>
    <d v="2017-09-28T00:00:00"/>
    <x v="1"/>
    <s v="MH-18115"/>
    <s v="Mick Hernandez"/>
    <x v="2"/>
    <s v="United States"/>
    <s v="Lancaster"/>
    <s v="Ohio"/>
    <n v="43130"/>
    <x v="3"/>
    <s v="TEC-PH-10002885"/>
    <x v="2"/>
    <x v="7"/>
    <s v="Apple iPhone 5"/>
    <n v="1169.694"/>
    <n v="3"/>
    <n v="0.4"/>
    <n v="-253.43369999999993"/>
    <n v="-0.21666666666666662"/>
  </r>
  <r>
    <n v="3589"/>
    <s v="CA-2017-158729"/>
    <x v="484"/>
    <d v="2017-12-21T00:00:00"/>
    <x v="2"/>
    <s v="AC-10450"/>
    <s v="Amy Cox"/>
    <x v="0"/>
    <s v="United States"/>
    <s v="Lafayette"/>
    <s v="Louisiana"/>
    <n v="70506"/>
    <x v="0"/>
    <s v="OFF-SU-10002881"/>
    <x v="1"/>
    <x v="14"/>
    <s v="Martin Yale Chadless Opener Electric Letter Opener"/>
    <n v="1665.62"/>
    <n v="2"/>
    <n v="0"/>
    <n v="33.312400000000025"/>
    <n v="2.0000000000000018E-2"/>
  </r>
  <r>
    <n v="3590"/>
    <s v="CA-2017-146535"/>
    <x v="221"/>
    <d v="2017-11-30T00:00:00"/>
    <x v="1"/>
    <s v="FM-14290"/>
    <s v="Frank Merwin"/>
    <x v="2"/>
    <s v="United States"/>
    <s v="Richmond"/>
    <s v="Kentucky"/>
    <n v="40475"/>
    <x v="0"/>
    <s v="OFF-BI-10000546"/>
    <x v="1"/>
    <x v="8"/>
    <s v="Avery Durable Binders"/>
    <n v="2.88"/>
    <n v="1"/>
    <n v="0"/>
    <n v="1.4112"/>
    <n v="0.49000000000000005"/>
  </r>
  <r>
    <n v="3591"/>
    <s v="CA-2017-146535"/>
    <x v="221"/>
    <d v="2017-11-30T00:00:00"/>
    <x v="1"/>
    <s v="FM-14290"/>
    <s v="Frank Merwin"/>
    <x v="2"/>
    <s v="United States"/>
    <s v="Richmond"/>
    <s v="Kentucky"/>
    <n v="40475"/>
    <x v="0"/>
    <s v="OFF-ST-10001526"/>
    <x v="1"/>
    <x v="4"/>
    <s v="Iceberg Mobile Mega Data/Printer Cart "/>
    <n v="1443.96"/>
    <n v="12"/>
    <n v="0"/>
    <n v="375.42959999999994"/>
    <n v="0.25999999999999995"/>
  </r>
  <r>
    <n v="3592"/>
    <s v="CA-2014-154186"/>
    <x v="736"/>
    <d v="2014-12-15T00:00:00"/>
    <x v="0"/>
    <s v="RA-19285"/>
    <s v="Ralph Arnett"/>
    <x v="0"/>
    <s v="United States"/>
    <s v="Houston"/>
    <s v="Texas"/>
    <n v="77070"/>
    <x v="2"/>
    <s v="OFF-SU-10001574"/>
    <x v="1"/>
    <x v="14"/>
    <s v="Acme Value Line Scissors"/>
    <n v="2.92"/>
    <n v="1"/>
    <n v="0.2"/>
    <n v="0.36499999999999977"/>
    <n v="0.12499999999999993"/>
  </r>
  <r>
    <n v="3593"/>
    <s v="CA-2016-108434"/>
    <x v="5"/>
    <d v="2016-12-07T00:00:00"/>
    <x v="0"/>
    <s v="JG-15160"/>
    <s v="James Galang"/>
    <x v="0"/>
    <s v="United States"/>
    <s v="New York City"/>
    <s v="New York"/>
    <n v="10024"/>
    <x v="3"/>
    <s v="OFF-ST-10002615"/>
    <x v="1"/>
    <x v="4"/>
    <s v="Dual Level, Single-Width Filing Carts"/>
    <n v="465.18"/>
    <n v="3"/>
    <n v="0"/>
    <n v="120.94680000000001"/>
    <n v="0.26"/>
  </r>
  <r>
    <n v="3594"/>
    <s v="CA-2016-164154"/>
    <x v="108"/>
    <d v="2016-09-17T00:00:00"/>
    <x v="1"/>
    <s v="NZ-18565"/>
    <s v="Nick Zandusky"/>
    <x v="2"/>
    <s v="United States"/>
    <s v="Toledo"/>
    <s v="Ohio"/>
    <n v="43615"/>
    <x v="3"/>
    <s v="OFF-BI-10001658"/>
    <x v="1"/>
    <x v="8"/>
    <s v="GBC Standard Therm-A-Bind Covers"/>
    <n v="22.428000000000004"/>
    <n v="3"/>
    <n v="0.7"/>
    <n v="-17.942399999999992"/>
    <n v="-0.79999999999999949"/>
  </r>
  <r>
    <n v="3595"/>
    <s v="CA-2016-164154"/>
    <x v="108"/>
    <d v="2016-09-17T00:00:00"/>
    <x v="1"/>
    <s v="NZ-18565"/>
    <s v="Nick Zandusky"/>
    <x v="2"/>
    <s v="United States"/>
    <s v="Toledo"/>
    <s v="Ohio"/>
    <n v="43615"/>
    <x v="3"/>
    <s v="OFF-ST-10002562"/>
    <x v="1"/>
    <x v="4"/>
    <s v="Staple magnet"/>
    <n v="37.52000000000001"/>
    <n v="5"/>
    <n v="0.2"/>
    <n v="3.7519999999999989"/>
    <n v="9.999999999999995E-2"/>
  </r>
  <r>
    <n v="3596"/>
    <s v="CA-2017-148012"/>
    <x v="34"/>
    <d v="2017-12-15T00:00:00"/>
    <x v="1"/>
    <s v="KM-16225"/>
    <s v="Kalyca Meade"/>
    <x v="1"/>
    <s v="United States"/>
    <s v="Philadelphia"/>
    <s v="Pennsylvania"/>
    <n v="19143"/>
    <x v="3"/>
    <s v="OFF-AR-10004757"/>
    <x v="1"/>
    <x v="6"/>
    <s v="Crayola Colored Pencils"/>
    <n v="2.6240000000000001"/>
    <n v="1"/>
    <n v="0.2"/>
    <n v="0.42639999999999978"/>
    <n v="0.16249999999999992"/>
  </r>
  <r>
    <n v="3597"/>
    <s v="CA-2014-102869"/>
    <x v="340"/>
    <d v="2014-09-14T00:00:00"/>
    <x v="0"/>
    <s v="LC-17140"/>
    <s v="Logan Currie"/>
    <x v="0"/>
    <s v="United States"/>
    <s v="Philadelphia"/>
    <s v="Pennsylvania"/>
    <n v="19140"/>
    <x v="3"/>
    <s v="OFF-PA-10000788"/>
    <x v="1"/>
    <x v="10"/>
    <s v="Xerox 210"/>
    <n v="15.552000000000003"/>
    <n v="3"/>
    <n v="0.2"/>
    <n v="5.4432"/>
    <n v="0.34999999999999992"/>
  </r>
  <r>
    <n v="3598"/>
    <s v="CA-2014-102869"/>
    <x v="340"/>
    <d v="2014-09-14T00:00:00"/>
    <x v="0"/>
    <s v="LC-17140"/>
    <s v="Logan Currie"/>
    <x v="0"/>
    <s v="United States"/>
    <s v="Philadelphia"/>
    <s v="Pennsylvania"/>
    <n v="19140"/>
    <x v="3"/>
    <s v="TEC-AC-10002134"/>
    <x v="2"/>
    <x v="11"/>
    <s v="Rosewill 107 Normal Keys USB Wired Standard Keyboard"/>
    <n v="64.704000000000008"/>
    <n v="6"/>
    <n v="0.2"/>
    <n v="-4.852800000000002"/>
    <n v="-7.5000000000000025E-2"/>
  </r>
  <r>
    <n v="3599"/>
    <s v="CA-2014-102869"/>
    <x v="340"/>
    <d v="2014-09-14T00:00:00"/>
    <x v="0"/>
    <s v="LC-17140"/>
    <s v="Logan Currie"/>
    <x v="0"/>
    <s v="United States"/>
    <s v="Philadelphia"/>
    <s v="Pennsylvania"/>
    <n v="19140"/>
    <x v="3"/>
    <s v="FUR-FU-10002456"/>
    <x v="0"/>
    <x v="5"/>
    <s v="Master Caster Door Stop, Large Neon Orange"/>
    <n v="17.472000000000001"/>
    <n v="3"/>
    <n v="0.2"/>
    <n v="5.023200000000001"/>
    <n v="0.28750000000000003"/>
  </r>
  <r>
    <n v="3600"/>
    <s v="CA-2014-102869"/>
    <x v="340"/>
    <d v="2014-09-14T00:00:00"/>
    <x v="0"/>
    <s v="LC-17140"/>
    <s v="Logan Currie"/>
    <x v="0"/>
    <s v="United States"/>
    <s v="Philadelphia"/>
    <s v="Pennsylvania"/>
    <n v="19140"/>
    <x v="3"/>
    <s v="TEC-PH-10002549"/>
    <x v="2"/>
    <x v="7"/>
    <s v="Polycom SoundPoint IP 450 VoIP phone"/>
    <n v="135.51599999999999"/>
    <n v="1"/>
    <n v="0.4"/>
    <n v="-31.620400000000004"/>
    <n v="-0.23333333333333336"/>
  </r>
  <r>
    <n v="3601"/>
    <s v="CA-2017-138310"/>
    <x v="335"/>
    <d v="2017-06-30T00:00:00"/>
    <x v="1"/>
    <s v="NP-18700"/>
    <s v="Nora Preis"/>
    <x v="0"/>
    <s v="United States"/>
    <s v="Denver"/>
    <s v="Colorado"/>
    <n v="80219"/>
    <x v="1"/>
    <s v="TEC-AC-10001990"/>
    <x v="2"/>
    <x v="11"/>
    <s v="Kensington Orbit Wireless Mobile Trackball for PC and Mac"/>
    <n v="431.92800000000005"/>
    <n v="9"/>
    <n v="0.2"/>
    <n v="64.789199999999951"/>
    <n v="0.14999999999999986"/>
  </r>
  <r>
    <n v="3602"/>
    <s v="CA-2014-159835"/>
    <x v="664"/>
    <d v="2014-11-24T00:00:00"/>
    <x v="1"/>
    <s v="RB-19330"/>
    <s v="Randy Bradley"/>
    <x v="0"/>
    <s v="United States"/>
    <s v="Philadelphia"/>
    <s v="Pennsylvania"/>
    <n v="19143"/>
    <x v="3"/>
    <s v="OFF-PA-10002137"/>
    <x v="1"/>
    <x v="10"/>
    <s v="Southworth 100% Résumé Paper, 24lb."/>
    <n v="12.448"/>
    <n v="2"/>
    <n v="0.2"/>
    <n v="3.8899999999999988"/>
    <n v="0.31249999999999989"/>
  </r>
  <r>
    <n v="3603"/>
    <s v="CA-2014-159835"/>
    <x v="664"/>
    <d v="2014-11-24T00:00:00"/>
    <x v="1"/>
    <s v="RB-19330"/>
    <s v="Randy Bradley"/>
    <x v="0"/>
    <s v="United States"/>
    <s v="Philadelphia"/>
    <s v="Pennsylvania"/>
    <n v="19143"/>
    <x v="3"/>
    <s v="FUR-CH-10004997"/>
    <x v="0"/>
    <x v="1"/>
    <s v="Hon Every-Day Series Multi-Task Chairs"/>
    <n v="657.93"/>
    <n v="5"/>
    <n v="0.3"/>
    <n v="-93.989999999999952"/>
    <n v="-0.14285714285714279"/>
  </r>
  <r>
    <n v="3604"/>
    <s v="CA-2017-112956"/>
    <x v="170"/>
    <d v="2017-08-27T00:00:00"/>
    <x v="1"/>
    <s v="TH-21550"/>
    <s v="Tracy Hopkins"/>
    <x v="2"/>
    <s v="United States"/>
    <s v="Columbia"/>
    <s v="Maryland"/>
    <n v="21044"/>
    <x v="3"/>
    <s v="OFF-PA-10000357"/>
    <x v="1"/>
    <x v="10"/>
    <s v="Xerox 1888"/>
    <n v="277.39999999999998"/>
    <n v="5"/>
    <n v="0"/>
    <n v="133.15199999999999"/>
    <n v="0.48"/>
  </r>
  <r>
    <n v="3605"/>
    <s v="CA-2017-112956"/>
    <x v="170"/>
    <d v="2017-08-27T00:00:00"/>
    <x v="1"/>
    <s v="TH-21550"/>
    <s v="Tracy Hopkins"/>
    <x v="2"/>
    <s v="United States"/>
    <s v="Columbia"/>
    <s v="Maryland"/>
    <n v="21044"/>
    <x v="3"/>
    <s v="FUR-FU-10003976"/>
    <x v="0"/>
    <x v="5"/>
    <s v="DAX Executive Solid Wood Document Frame, Desktop or Hang, Mahogany, 5 x 7"/>
    <n v="25.16"/>
    <n v="2"/>
    <n v="0"/>
    <n v="8.5543999999999976"/>
    <n v="0.33999999999999991"/>
  </r>
  <r>
    <n v="3606"/>
    <s v="CA-2017-112956"/>
    <x v="170"/>
    <d v="2017-08-27T00:00:00"/>
    <x v="1"/>
    <s v="TH-21550"/>
    <s v="Tracy Hopkins"/>
    <x v="2"/>
    <s v="United States"/>
    <s v="Columbia"/>
    <s v="Maryland"/>
    <n v="21044"/>
    <x v="3"/>
    <s v="FUR-FU-10004960"/>
    <x v="0"/>
    <x v="5"/>
    <s v="Seth Thomas 12&quot; Clock w/ Goldtone Case"/>
    <n v="91.92"/>
    <n v="4"/>
    <n v="0"/>
    <n v="31.252800000000001"/>
    <n v="0.34"/>
  </r>
  <r>
    <n v="3607"/>
    <s v="CA-2016-119683"/>
    <x v="299"/>
    <d v="2016-03-16T00:00:00"/>
    <x v="0"/>
    <s v="CK-12595"/>
    <s v="Clytie Kelty"/>
    <x v="0"/>
    <s v="United States"/>
    <s v="New York City"/>
    <s v="New York"/>
    <n v="10024"/>
    <x v="3"/>
    <s v="OFF-EN-10001099"/>
    <x v="1"/>
    <x v="12"/>
    <s v="Staple envelope"/>
    <n v="29.339999999999996"/>
    <n v="3"/>
    <n v="0"/>
    <n v="13.496399999999998"/>
    <n v="0.45999999999999996"/>
  </r>
  <r>
    <n v="3608"/>
    <s v="CA-2014-163559"/>
    <x v="865"/>
    <d v="2014-09-28T00:00:00"/>
    <x v="0"/>
    <s v="ST-20530"/>
    <s v="Shui Tom"/>
    <x v="0"/>
    <s v="United States"/>
    <s v="New York City"/>
    <s v="New York"/>
    <n v="10035"/>
    <x v="3"/>
    <s v="OFF-BI-10002026"/>
    <x v="1"/>
    <x v="8"/>
    <s v="Avery Arch Ring Binders"/>
    <n v="139.44"/>
    <n v="3"/>
    <n v="0.2"/>
    <n v="47.060999999999993"/>
    <n v="0.33749999999999997"/>
  </r>
  <r>
    <n v="3609"/>
    <s v="CA-2014-140228"/>
    <x v="582"/>
    <d v="2014-05-03T00:00:00"/>
    <x v="1"/>
    <s v="GB-14530"/>
    <s v="George Bell"/>
    <x v="1"/>
    <s v="United States"/>
    <s v="Newark"/>
    <s v="Ohio"/>
    <n v="43055"/>
    <x v="3"/>
    <s v="OFF-LA-10001613"/>
    <x v="1"/>
    <x v="2"/>
    <s v="Avery File Folder Labels"/>
    <n v="6.911999999999999"/>
    <n v="3"/>
    <n v="0.2"/>
    <n v="2.5056000000000003"/>
    <n v="0.3625000000000001"/>
  </r>
  <r>
    <n v="3610"/>
    <s v="CA-2014-140228"/>
    <x v="582"/>
    <d v="2014-05-03T00:00:00"/>
    <x v="1"/>
    <s v="GB-14530"/>
    <s v="George Bell"/>
    <x v="1"/>
    <s v="United States"/>
    <s v="Newark"/>
    <s v="Ohio"/>
    <n v="43055"/>
    <x v="3"/>
    <s v="OFF-ST-10002214"/>
    <x v="1"/>
    <x v="4"/>
    <s v="X-Rack File for Hanging Folders"/>
    <n v="27.096"/>
    <n v="3"/>
    <n v="0.2"/>
    <n v="2.0321999999999987"/>
    <n v="7.4999999999999956E-2"/>
  </r>
  <r>
    <n v="3611"/>
    <s v="CA-2014-140228"/>
    <x v="582"/>
    <d v="2014-05-03T00:00:00"/>
    <x v="1"/>
    <s v="GB-14530"/>
    <s v="George Bell"/>
    <x v="1"/>
    <s v="United States"/>
    <s v="Newark"/>
    <s v="Ohio"/>
    <n v="43055"/>
    <x v="3"/>
    <s v="OFF-ST-10001128"/>
    <x v="1"/>
    <x v="4"/>
    <s v="Carina Mini System Audio Rack, Model AR050B"/>
    <n v="177.56800000000001"/>
    <n v="2"/>
    <n v="0.2"/>
    <n v="-37.733199999999989"/>
    <n v="-0.21249999999999994"/>
  </r>
  <r>
    <n v="3612"/>
    <s v="US-2016-131674"/>
    <x v="896"/>
    <d v="2016-12-01T00:00:00"/>
    <x v="0"/>
    <s v="NC-18535"/>
    <s v="Nick Crebassa"/>
    <x v="1"/>
    <s v="United States"/>
    <s v="Dallas"/>
    <s v="Texas"/>
    <n v="75217"/>
    <x v="2"/>
    <s v="TEC-AC-10004864"/>
    <x v="2"/>
    <x v="11"/>
    <s v="Memorex Micro Travel Drive 32 GB"/>
    <n v="58.415999999999997"/>
    <n v="2"/>
    <n v="0.2"/>
    <n v="16.794600000000003"/>
    <n v="0.28750000000000003"/>
  </r>
  <r>
    <n v="3613"/>
    <s v="CA-2015-110093"/>
    <x v="155"/>
    <d v="2015-12-08T00:00:00"/>
    <x v="1"/>
    <s v="AB-10255"/>
    <s v="Alejandro Ballentine"/>
    <x v="2"/>
    <s v="United States"/>
    <s v="Philadelphia"/>
    <s v="Pennsylvania"/>
    <n v="19134"/>
    <x v="3"/>
    <s v="OFF-PA-10000174"/>
    <x v="1"/>
    <x v="10"/>
    <s v="Message Book, Wirebound, Four 5 1/2&quot; X 4&quot; Forms/Pg., 200 Dupl. Sets/Book"/>
    <n v="16.448"/>
    <n v="2"/>
    <n v="0.2"/>
    <n v="5.5511999999999979"/>
    <n v="0.33749999999999986"/>
  </r>
  <r>
    <n v="3614"/>
    <s v="CA-2015-110093"/>
    <x v="155"/>
    <d v="2015-12-08T00:00:00"/>
    <x v="1"/>
    <s v="AB-10255"/>
    <s v="Alejandro Ballentine"/>
    <x v="2"/>
    <s v="United States"/>
    <s v="Philadelphia"/>
    <s v="Pennsylvania"/>
    <n v="19134"/>
    <x v="3"/>
    <s v="TEC-AC-10000171"/>
    <x v="2"/>
    <x v="11"/>
    <s v="Verbatim 25 GB 6x Blu-ray Single Layer Recordable Disc, 25/Pack"/>
    <n v="36.783999999999999"/>
    <n v="2"/>
    <n v="0.2"/>
    <n v="10.5754"/>
    <n v="0.28750000000000003"/>
  </r>
  <r>
    <n v="3615"/>
    <s v="CA-2017-112529"/>
    <x v="123"/>
    <d v="2017-11-21T00:00:00"/>
    <x v="2"/>
    <s v="SC-20770"/>
    <s v="Stewart Carmichael"/>
    <x v="1"/>
    <s v="United States"/>
    <s v="San Antonio"/>
    <s v="Texas"/>
    <n v="78207"/>
    <x v="2"/>
    <s v="FUR-TA-10002622"/>
    <x v="0"/>
    <x v="3"/>
    <s v="Bush Andora Conference Table, Maple/Graphite Gray Finish"/>
    <n v="718.11599999999987"/>
    <n v="6"/>
    <n v="0.3"/>
    <n v="-71.811599999999999"/>
    <n v="-0.10000000000000002"/>
  </r>
  <r>
    <n v="3616"/>
    <s v="CA-2017-112529"/>
    <x v="123"/>
    <d v="2017-11-21T00:00:00"/>
    <x v="2"/>
    <s v="SC-20770"/>
    <s v="Stewart Carmichael"/>
    <x v="1"/>
    <s v="United States"/>
    <s v="San Antonio"/>
    <s v="Texas"/>
    <n v="78207"/>
    <x v="2"/>
    <s v="OFF-AR-10001915"/>
    <x v="1"/>
    <x v="6"/>
    <s v="Peel-Off China Markers"/>
    <n v="31.776"/>
    <n v="4"/>
    <n v="0.2"/>
    <n v="8.7384000000000022"/>
    <n v="0.27500000000000008"/>
  </r>
  <r>
    <n v="3617"/>
    <s v="CA-2016-154536"/>
    <x v="64"/>
    <d v="2016-09-09T00:00:00"/>
    <x v="1"/>
    <s v="JC-15340"/>
    <s v="Jasper Cacioppo"/>
    <x v="0"/>
    <s v="United States"/>
    <s v="Philadelphia"/>
    <s v="Pennsylvania"/>
    <n v="19120"/>
    <x v="3"/>
    <s v="OFF-BI-10004410"/>
    <x v="1"/>
    <x v="8"/>
    <s v="C-Line Peel &amp; Stick Add-On Filing Pockets, 8-3/4 x 5-1/8, 10/Pack"/>
    <n v="9.5550000000000015"/>
    <n v="5"/>
    <n v="0.7"/>
    <n v="-7.3254999999999981"/>
    <n v="-0.76666666666666639"/>
  </r>
  <r>
    <n v="3618"/>
    <s v="CA-2017-141929"/>
    <x v="507"/>
    <d v="2017-09-08T00:00:00"/>
    <x v="1"/>
    <s v="RA-19285"/>
    <s v="Ralph Arnett"/>
    <x v="0"/>
    <s v="United States"/>
    <s v="Los Angeles"/>
    <s v="California"/>
    <n v="90004"/>
    <x v="1"/>
    <s v="OFF-BI-10004632"/>
    <x v="1"/>
    <x v="8"/>
    <s v="Ibico Hi-Tech Manual Binding System"/>
    <n v="487.98400000000004"/>
    <n v="2"/>
    <n v="0.2"/>
    <n v="152.49499999999998"/>
    <n v="0.31249999999999994"/>
  </r>
  <r>
    <n v="3619"/>
    <s v="CA-2017-141929"/>
    <x v="507"/>
    <d v="2017-09-08T00:00:00"/>
    <x v="1"/>
    <s v="RA-19285"/>
    <s v="Ralph Arnett"/>
    <x v="0"/>
    <s v="United States"/>
    <s v="Los Angeles"/>
    <s v="California"/>
    <n v="90004"/>
    <x v="1"/>
    <s v="TEC-PH-10002185"/>
    <x v="2"/>
    <x v="7"/>
    <s v="QVS USB Car Charger 2-Port 2.1Amp for iPod/iPhone/iPad/iPad 2/iPad 3"/>
    <n v="5.5600000000000005"/>
    <n v="1"/>
    <n v="0.2"/>
    <n v="1.7374999999999998"/>
    <n v="0.31249999999999994"/>
  </r>
  <r>
    <n v="3620"/>
    <s v="CA-2017-141929"/>
    <x v="507"/>
    <d v="2017-09-08T00:00:00"/>
    <x v="1"/>
    <s v="RA-19285"/>
    <s v="Ralph Arnett"/>
    <x v="0"/>
    <s v="United States"/>
    <s v="Los Angeles"/>
    <s v="California"/>
    <n v="90004"/>
    <x v="1"/>
    <s v="OFF-ST-10002974"/>
    <x v="1"/>
    <x v="4"/>
    <s v="Trav-L-File Heavy-Duty Shuttle II, Black"/>
    <n v="217.85"/>
    <n v="5"/>
    <n v="0"/>
    <n v="65.35499999999999"/>
    <n v="0.29999999999999993"/>
  </r>
  <r>
    <n v="3621"/>
    <s v="CA-2016-109743"/>
    <x v="897"/>
    <d v="2016-09-29T00:00:00"/>
    <x v="1"/>
    <s v="SH-19975"/>
    <s v="Sally Hughsby"/>
    <x v="1"/>
    <s v="United States"/>
    <s v="Smyrna"/>
    <s v="Tennessee"/>
    <n v="37167"/>
    <x v="0"/>
    <s v="OFF-AR-10003727"/>
    <x v="1"/>
    <x v="6"/>
    <s v="Berol Giant Pencil Sharpener"/>
    <n v="40.775999999999996"/>
    <n v="3"/>
    <n v="0.2"/>
    <n v="4.5872999999999937"/>
    <n v="0.11249999999999985"/>
  </r>
  <r>
    <n v="3622"/>
    <s v="CA-2016-109743"/>
    <x v="897"/>
    <d v="2016-09-29T00:00:00"/>
    <x v="1"/>
    <s v="SH-19975"/>
    <s v="Sally Hughsby"/>
    <x v="1"/>
    <s v="United States"/>
    <s v="Smyrna"/>
    <s v="Tennessee"/>
    <n v="37167"/>
    <x v="0"/>
    <s v="TEC-PH-10004071"/>
    <x v="2"/>
    <x v="7"/>
    <s v="PayAnywhere Card Reader"/>
    <n v="63.936000000000007"/>
    <n v="8"/>
    <n v="0.2"/>
    <n v="5.5944000000000003"/>
    <n v="8.7499999999999994E-2"/>
  </r>
  <r>
    <n v="3623"/>
    <s v="CA-2014-159184"/>
    <x v="80"/>
    <d v="2014-09-19T00:00:00"/>
    <x v="1"/>
    <s v="JC-15775"/>
    <s v="John Castell"/>
    <x v="0"/>
    <s v="United States"/>
    <s v="Macon"/>
    <s v="Georgia"/>
    <n v="31204"/>
    <x v="0"/>
    <s v="FUR-FU-10002878"/>
    <x v="0"/>
    <x v="5"/>
    <s v="Seth Thomas 14&quot; Day/Date Wall Clock"/>
    <n v="142.4"/>
    <n v="5"/>
    <n v="0"/>
    <n v="52.688000000000002"/>
    <n v="0.37"/>
  </r>
  <r>
    <n v="3624"/>
    <s v="CA-2014-159184"/>
    <x v="80"/>
    <d v="2014-09-19T00:00:00"/>
    <x v="1"/>
    <s v="JC-15775"/>
    <s v="John Castell"/>
    <x v="0"/>
    <s v="United States"/>
    <s v="Macon"/>
    <s v="Georgia"/>
    <n v="31204"/>
    <x v="0"/>
    <s v="OFF-BI-10001890"/>
    <x v="1"/>
    <x v="8"/>
    <s v="Avery Poly Binder Pockets"/>
    <n v="7.16"/>
    <n v="2"/>
    <n v="0"/>
    <n v="3.4367999999999999"/>
    <n v="0.48"/>
  </r>
  <r>
    <n v="3625"/>
    <s v="CA-2017-113530"/>
    <x v="240"/>
    <d v="2017-05-21T00:00:00"/>
    <x v="0"/>
    <s v="BC-11125"/>
    <s v="Becky Castell"/>
    <x v="2"/>
    <s v="United States"/>
    <s v="San Francisco"/>
    <s v="California"/>
    <n v="94109"/>
    <x v="1"/>
    <s v="FUR-CH-10002647"/>
    <x v="0"/>
    <x v="1"/>
    <s v="Situations Contoured Folding Chairs, 4/Set"/>
    <n v="681.40800000000013"/>
    <n v="12"/>
    <n v="0.2"/>
    <n v="42.588000000000022"/>
    <n v="6.2500000000000028E-2"/>
  </r>
  <r>
    <n v="3626"/>
    <s v="CA-2017-113530"/>
    <x v="240"/>
    <d v="2017-05-21T00:00:00"/>
    <x v="0"/>
    <s v="BC-11125"/>
    <s v="Becky Castell"/>
    <x v="2"/>
    <s v="United States"/>
    <s v="San Francisco"/>
    <s v="California"/>
    <n v="94109"/>
    <x v="1"/>
    <s v="OFF-AR-10001315"/>
    <x v="1"/>
    <x v="6"/>
    <s v="Newell 310"/>
    <n v="3.52"/>
    <n v="2"/>
    <n v="0"/>
    <n v="1.0207999999999999"/>
    <n v="0.28999999999999998"/>
  </r>
  <r>
    <n v="3627"/>
    <s v="CA-2017-113530"/>
    <x v="240"/>
    <d v="2017-05-21T00:00:00"/>
    <x v="0"/>
    <s v="BC-11125"/>
    <s v="Becky Castell"/>
    <x v="2"/>
    <s v="United States"/>
    <s v="San Francisco"/>
    <s v="California"/>
    <n v="94109"/>
    <x v="1"/>
    <s v="OFF-AR-10000122"/>
    <x v="1"/>
    <x v="6"/>
    <s v="Newell 314"/>
    <n v="5.58"/>
    <n v="1"/>
    <n v="0"/>
    <n v="1.3949999999999996"/>
    <n v="0.24999999999999992"/>
  </r>
  <r>
    <n v="3628"/>
    <s v="CA-2017-113530"/>
    <x v="240"/>
    <d v="2017-05-21T00:00:00"/>
    <x v="0"/>
    <s v="BC-11125"/>
    <s v="Becky Castell"/>
    <x v="2"/>
    <s v="United States"/>
    <s v="San Francisco"/>
    <s v="California"/>
    <n v="94109"/>
    <x v="1"/>
    <s v="TEC-AC-10001465"/>
    <x v="2"/>
    <x v="11"/>
    <s v="SanDisk Cruzer 64 GB USB Flash Drive"/>
    <n v="36.32"/>
    <n v="1"/>
    <n v="0"/>
    <n v="10.895999999999997"/>
    <n v="0.29999999999999993"/>
  </r>
  <r>
    <n v="3629"/>
    <s v="CA-2014-169726"/>
    <x v="128"/>
    <d v="2014-08-13T00:00:00"/>
    <x v="1"/>
    <s v="JH-15985"/>
    <s v="Joseph Holt"/>
    <x v="0"/>
    <s v="United States"/>
    <s v="Seattle"/>
    <s v="Washington"/>
    <n v="98103"/>
    <x v="1"/>
    <s v="OFF-BI-10004600"/>
    <x v="1"/>
    <x v="8"/>
    <s v="Ibico Ibimaster 300 Manual Binding System"/>
    <n v="2060.7440000000001"/>
    <n v="7"/>
    <n v="0.2"/>
    <n v="643.98249999999996"/>
    <n v="0.31249999999999994"/>
  </r>
  <r>
    <n v="3630"/>
    <s v="CA-2017-155957"/>
    <x v="200"/>
    <d v="2017-11-30T00:00:00"/>
    <x v="1"/>
    <s v="CC-12610"/>
    <s v="Corey Catlett"/>
    <x v="1"/>
    <s v="United States"/>
    <s v="Columbus"/>
    <s v="Ohio"/>
    <n v="43229"/>
    <x v="3"/>
    <s v="OFF-AP-10002082"/>
    <x v="1"/>
    <x v="9"/>
    <s v="Holmes HEPA Air Purifier"/>
    <n v="52.272000000000006"/>
    <n v="3"/>
    <n v="0.2"/>
    <n v="9.8009999999999984"/>
    <n v="0.18749999999999994"/>
  </r>
  <r>
    <n v="3631"/>
    <s v="CA-2017-155957"/>
    <x v="200"/>
    <d v="2017-11-30T00:00:00"/>
    <x v="1"/>
    <s v="CC-12610"/>
    <s v="Corey Catlett"/>
    <x v="1"/>
    <s v="United States"/>
    <s v="Columbus"/>
    <s v="Ohio"/>
    <n v="43229"/>
    <x v="3"/>
    <s v="OFF-AP-10004708"/>
    <x v="1"/>
    <x v="9"/>
    <s v="Fellowes Superior 10 Outlet Split Surge Protector"/>
    <n v="213.13600000000002"/>
    <n v="7"/>
    <n v="0.2"/>
    <n v="23.977799999999988"/>
    <n v="0.11249999999999993"/>
  </r>
  <r>
    <n v="3632"/>
    <s v="CA-2017-132178"/>
    <x v="898"/>
    <d v="2017-05-08T00:00:00"/>
    <x v="0"/>
    <s v="DB-12970"/>
    <s v="Darren Budd"/>
    <x v="1"/>
    <s v="United States"/>
    <s v="Los Angeles"/>
    <s v="California"/>
    <n v="90004"/>
    <x v="1"/>
    <s v="OFF-ST-10000464"/>
    <x v="1"/>
    <x v="4"/>
    <s v="Multi-Use Personal File Cart and Caster Set, Three Stacking Bins"/>
    <n v="69.52"/>
    <n v="2"/>
    <n v="0"/>
    <n v="19.465600000000002"/>
    <n v="0.28000000000000003"/>
  </r>
  <r>
    <n v="3633"/>
    <s v="CA-2017-132178"/>
    <x v="898"/>
    <d v="2017-05-08T00:00:00"/>
    <x v="0"/>
    <s v="DB-12970"/>
    <s v="Darren Budd"/>
    <x v="1"/>
    <s v="United States"/>
    <s v="Los Angeles"/>
    <s v="California"/>
    <n v="90004"/>
    <x v="1"/>
    <s v="OFF-ST-10000025"/>
    <x v="1"/>
    <x v="4"/>
    <s v="Fellowes Stor/Drawer Steel Plus Storage Drawers"/>
    <n v="763.44"/>
    <n v="8"/>
    <n v="0"/>
    <n v="45.80639999999994"/>
    <n v="5.9999999999999915E-2"/>
  </r>
  <r>
    <n v="3634"/>
    <s v="CA-2016-145177"/>
    <x v="338"/>
    <d v="2016-11-14T00:00:00"/>
    <x v="1"/>
    <s v="PP-18955"/>
    <s v="Paul Prost"/>
    <x v="2"/>
    <s v="United States"/>
    <s v="Springfield"/>
    <s v="Ohio"/>
    <n v="45503"/>
    <x v="3"/>
    <s v="OFF-LA-10001613"/>
    <x v="1"/>
    <x v="2"/>
    <s v="Avery File Folder Labels"/>
    <n v="9.2159999999999993"/>
    <n v="4"/>
    <n v="0.2"/>
    <n v="3.3408000000000002"/>
    <n v="0.36250000000000004"/>
  </r>
  <r>
    <n v="3635"/>
    <s v="CA-2016-145177"/>
    <x v="338"/>
    <d v="2016-11-14T00:00:00"/>
    <x v="1"/>
    <s v="PP-18955"/>
    <s v="Paul Prost"/>
    <x v="2"/>
    <s v="United States"/>
    <s v="Springfield"/>
    <s v="Ohio"/>
    <n v="45503"/>
    <x v="3"/>
    <s v="TEC-PH-10000376"/>
    <x v="2"/>
    <x v="7"/>
    <s v="Square Credit Card Reader"/>
    <n v="41.957999999999998"/>
    <n v="7"/>
    <n v="0.4"/>
    <n v="-9.7901999999999987"/>
    <n v="-0.23333333333333331"/>
  </r>
  <r>
    <n v="3636"/>
    <s v="CA-2016-145177"/>
    <x v="338"/>
    <d v="2016-11-14T00:00:00"/>
    <x v="1"/>
    <s v="PP-18955"/>
    <s v="Paul Prost"/>
    <x v="2"/>
    <s v="United States"/>
    <s v="Springfield"/>
    <s v="Ohio"/>
    <n v="45503"/>
    <x v="3"/>
    <s v="OFF-PA-10004039"/>
    <x v="1"/>
    <x v="10"/>
    <s v="Xerox 1882"/>
    <n v="89.567999999999998"/>
    <n v="2"/>
    <n v="0.2"/>
    <n v="32.468400000000003"/>
    <n v="0.36250000000000004"/>
  </r>
  <r>
    <n v="3637"/>
    <s v="CA-2016-145177"/>
    <x v="338"/>
    <d v="2016-11-14T00:00:00"/>
    <x v="1"/>
    <s v="PP-18955"/>
    <s v="Paul Prost"/>
    <x v="2"/>
    <s v="United States"/>
    <s v="Springfield"/>
    <s v="Ohio"/>
    <n v="45503"/>
    <x v="3"/>
    <s v="OFF-PA-10001776"/>
    <x v="1"/>
    <x v="10"/>
    <s v="Wirebound Message Books, Four 2 3/4&quot; x 5&quot; Forms per Page, 600 Sets per Book"/>
    <n v="22.248000000000001"/>
    <n v="3"/>
    <n v="0.2"/>
    <n v="7.5086999999999984"/>
    <n v="0.33749999999999991"/>
  </r>
  <r>
    <n v="3638"/>
    <s v="CA-2016-145177"/>
    <x v="338"/>
    <d v="2016-11-14T00:00:00"/>
    <x v="1"/>
    <s v="PP-18955"/>
    <s v="Paul Prost"/>
    <x v="2"/>
    <s v="United States"/>
    <s v="Springfield"/>
    <s v="Ohio"/>
    <n v="45503"/>
    <x v="3"/>
    <s v="OFF-AP-10002457"/>
    <x v="1"/>
    <x v="9"/>
    <s v="Eureka The Boss Plus 12-Amp Hard Box Upright Vacuum, Red"/>
    <n v="334.88000000000005"/>
    <n v="4"/>
    <n v="0.2"/>
    <n v="29.301999999999978"/>
    <n v="8.7499999999999925E-2"/>
  </r>
  <r>
    <n v="3639"/>
    <s v="CA-2016-145177"/>
    <x v="338"/>
    <d v="2016-11-14T00:00:00"/>
    <x v="1"/>
    <s v="PP-18955"/>
    <s v="Paul Prost"/>
    <x v="2"/>
    <s v="United States"/>
    <s v="Springfield"/>
    <s v="Ohio"/>
    <n v="45503"/>
    <x v="3"/>
    <s v="FUR-FU-10000758"/>
    <x v="0"/>
    <x v="5"/>
    <s v="DAX Natural Wood-Tone Poster Frame"/>
    <n v="148.28800000000001"/>
    <n v="7"/>
    <n v="0.2"/>
    <n v="29.657599999999988"/>
    <n v="0.1999999999999999"/>
  </r>
  <r>
    <n v="3640"/>
    <s v="CA-2016-145177"/>
    <x v="338"/>
    <d v="2016-11-14T00:00:00"/>
    <x v="1"/>
    <s v="PP-18955"/>
    <s v="Paul Prost"/>
    <x v="2"/>
    <s v="United States"/>
    <s v="Springfield"/>
    <s v="Ohio"/>
    <n v="45503"/>
    <x v="3"/>
    <s v="OFF-PA-10000682"/>
    <x v="1"/>
    <x v="10"/>
    <s v="Xerox 1924"/>
    <n v="4.6240000000000006"/>
    <n v="1"/>
    <n v="0.2"/>
    <n v="1.6762000000000001"/>
    <n v="0.36249999999999999"/>
  </r>
  <r>
    <n v="3641"/>
    <s v="CA-2016-145177"/>
    <x v="338"/>
    <d v="2016-11-14T00:00:00"/>
    <x v="1"/>
    <s v="PP-18955"/>
    <s v="Paul Prost"/>
    <x v="2"/>
    <s v="United States"/>
    <s v="Springfield"/>
    <s v="Ohio"/>
    <n v="45503"/>
    <x v="3"/>
    <s v="TEC-AC-10002550"/>
    <x v="2"/>
    <x v="11"/>
    <s v="Memorex 25GB 6X Branded Blu-Ray Recordable Disc, 30/Pack"/>
    <n v="178.92000000000002"/>
    <n v="7"/>
    <n v="0.2"/>
    <n v="-29.074500000000008"/>
    <n v="-0.16250000000000003"/>
  </r>
  <r>
    <n v="3642"/>
    <s v="CA-2016-145177"/>
    <x v="338"/>
    <d v="2016-11-14T00:00:00"/>
    <x v="1"/>
    <s v="PP-18955"/>
    <s v="Paul Prost"/>
    <x v="2"/>
    <s v="United States"/>
    <s v="Springfield"/>
    <s v="Ohio"/>
    <n v="45503"/>
    <x v="3"/>
    <s v="OFF-BI-10002082"/>
    <x v="1"/>
    <x v="8"/>
    <s v="GBC Twin Loop Wire Binding Elements"/>
    <n v="69.888000000000005"/>
    <n v="7"/>
    <n v="0.7"/>
    <n v="-46.591999999999999"/>
    <n v="-0.66666666666666663"/>
  </r>
  <r>
    <n v="3643"/>
    <s v="CA-2014-156594"/>
    <x v="414"/>
    <d v="2014-12-23T00:00:00"/>
    <x v="0"/>
    <s v="MC-17845"/>
    <s v="Michael Chen"/>
    <x v="0"/>
    <s v="United States"/>
    <s v="Los Angeles"/>
    <s v="California"/>
    <n v="90008"/>
    <x v="1"/>
    <s v="OFF-BI-10004632"/>
    <x v="1"/>
    <x v="8"/>
    <s v="Ibico Hi-Tech Manual Binding System"/>
    <n v="487.98400000000004"/>
    <n v="2"/>
    <n v="0.2"/>
    <n v="152.49499999999998"/>
    <n v="0.31249999999999994"/>
  </r>
  <r>
    <n v="3644"/>
    <s v="CA-2014-156594"/>
    <x v="414"/>
    <d v="2014-12-23T00:00:00"/>
    <x v="0"/>
    <s v="MC-17845"/>
    <s v="Michael Chen"/>
    <x v="0"/>
    <s v="United States"/>
    <s v="Los Angeles"/>
    <s v="California"/>
    <n v="90008"/>
    <x v="1"/>
    <s v="OFF-AR-10001725"/>
    <x v="1"/>
    <x v="6"/>
    <s v="Boston Home &amp; Office Model 2000 Electric Pencil Sharpeners"/>
    <n v="47.3"/>
    <n v="2"/>
    <n v="0"/>
    <n v="12.298000000000002"/>
    <n v="0.26000000000000006"/>
  </r>
  <r>
    <n v="3645"/>
    <s v="CA-2014-156594"/>
    <x v="414"/>
    <d v="2014-12-23T00:00:00"/>
    <x v="0"/>
    <s v="MC-17845"/>
    <s v="Michael Chen"/>
    <x v="0"/>
    <s v="United States"/>
    <s v="Los Angeles"/>
    <s v="California"/>
    <n v="90008"/>
    <x v="1"/>
    <s v="OFF-AR-10004269"/>
    <x v="1"/>
    <x v="6"/>
    <s v="Newell 31"/>
    <n v="4.13"/>
    <n v="1"/>
    <n v="0"/>
    <n v="1.1564000000000001"/>
    <n v="0.28000000000000003"/>
  </r>
  <r>
    <n v="3646"/>
    <s v="CA-2014-156594"/>
    <x v="414"/>
    <d v="2014-12-23T00:00:00"/>
    <x v="0"/>
    <s v="MC-17845"/>
    <s v="Michael Chen"/>
    <x v="0"/>
    <s v="United States"/>
    <s v="Los Angeles"/>
    <s v="California"/>
    <n v="90008"/>
    <x v="1"/>
    <s v="OFF-BI-10003007"/>
    <x v="1"/>
    <x v="8"/>
    <s v="Premium Transparent Presentation Covers, No Pattern/Clear, 8 1/2&quot; x 11&quot;"/>
    <n v="155.12"/>
    <n v="5"/>
    <n v="0.2"/>
    <n v="50.413999999999987"/>
    <n v="0.3249999999999999"/>
  </r>
  <r>
    <n v="3647"/>
    <s v="CA-2014-146528"/>
    <x v="739"/>
    <d v="2014-07-27T00:00:00"/>
    <x v="0"/>
    <s v="VF-21715"/>
    <s v="Vicky Freymann"/>
    <x v="2"/>
    <s v="United States"/>
    <s v="Los Angeles"/>
    <s v="California"/>
    <n v="90045"/>
    <x v="1"/>
    <s v="OFF-PA-10002195"/>
    <x v="1"/>
    <x v="10"/>
    <s v="Xerox 1966"/>
    <n v="6.48"/>
    <n v="1"/>
    <n v="0"/>
    <n v="3.1752000000000002"/>
    <n v="0.49"/>
  </r>
  <r>
    <n v="3648"/>
    <s v="CA-2014-146528"/>
    <x v="739"/>
    <d v="2014-07-27T00:00:00"/>
    <x v="0"/>
    <s v="VF-21715"/>
    <s v="Vicky Freymann"/>
    <x v="2"/>
    <s v="United States"/>
    <s v="Los Angeles"/>
    <s v="California"/>
    <n v="90045"/>
    <x v="1"/>
    <s v="OFF-SU-10002522"/>
    <x v="1"/>
    <x v="14"/>
    <s v="Acme Kleen Earth Office Shears"/>
    <n v="15.52"/>
    <n v="4"/>
    <n v="0"/>
    <n v="4.5007999999999981"/>
    <n v="0.28999999999999987"/>
  </r>
  <r>
    <n v="3649"/>
    <s v="CA-2015-168459"/>
    <x v="6"/>
    <d v="2015-11-27T00:00:00"/>
    <x v="1"/>
    <s v="MC-17275"/>
    <s v="Marc Crier"/>
    <x v="0"/>
    <s v="United States"/>
    <s v="Memphis"/>
    <s v="Tennessee"/>
    <n v="38109"/>
    <x v="0"/>
    <s v="OFF-BI-10003712"/>
    <x v="1"/>
    <x v="8"/>
    <s v="Acco Pressboard Covers with Storage Hooks, 14 7/8&quot; x 11&quot;, Light Blue"/>
    <n v="2.9460000000000006"/>
    <n v="2"/>
    <n v="0.7"/>
    <n v="-2.0621999999999998"/>
    <n v="-0.69999999999999973"/>
  </r>
  <r>
    <n v="3650"/>
    <s v="CA-2015-168459"/>
    <x v="6"/>
    <d v="2015-11-27T00:00:00"/>
    <x v="1"/>
    <s v="MC-17275"/>
    <s v="Marc Crier"/>
    <x v="0"/>
    <s v="United States"/>
    <s v="Memphis"/>
    <s v="Tennessee"/>
    <n v="38109"/>
    <x v="0"/>
    <s v="OFF-FA-10004854"/>
    <x v="1"/>
    <x v="13"/>
    <s v="Vinyl Coated Wire Paper Clips in Organizer Box, 800/Box"/>
    <n v="55.104000000000006"/>
    <n v="6"/>
    <n v="0.2"/>
    <n v="18.597599999999993"/>
    <n v="0.33749999999999986"/>
  </r>
  <r>
    <n v="3651"/>
    <s v="CA-2017-109960"/>
    <x v="34"/>
    <d v="2017-12-11T00:00:00"/>
    <x v="0"/>
    <s v="DB-13210"/>
    <s v="Dean Braden"/>
    <x v="0"/>
    <s v="United States"/>
    <s v="Detroit"/>
    <s v="Michigan"/>
    <n v="48234"/>
    <x v="2"/>
    <s v="TEC-AC-10004859"/>
    <x v="2"/>
    <x v="11"/>
    <s v="Maxell Pro 80 Minute CD-R, 10/Pack"/>
    <n v="104.88"/>
    <n v="6"/>
    <n v="0"/>
    <n v="41.952000000000005"/>
    <n v="0.40000000000000008"/>
  </r>
  <r>
    <n v="3652"/>
    <s v="CA-2017-109960"/>
    <x v="34"/>
    <d v="2017-12-11T00:00:00"/>
    <x v="0"/>
    <s v="DB-13210"/>
    <s v="Dean Braden"/>
    <x v="0"/>
    <s v="United States"/>
    <s v="Detroit"/>
    <s v="Michigan"/>
    <n v="48234"/>
    <x v="2"/>
    <s v="OFF-AR-10001860"/>
    <x v="1"/>
    <x v="6"/>
    <s v="BIC Liqua Brite Liner"/>
    <n v="34.700000000000003"/>
    <n v="5"/>
    <n v="0"/>
    <n v="12.492000000000001"/>
    <n v="0.36"/>
  </r>
  <r>
    <n v="3653"/>
    <s v="CA-2017-109960"/>
    <x v="34"/>
    <d v="2017-12-11T00:00:00"/>
    <x v="0"/>
    <s v="DB-13210"/>
    <s v="Dean Braden"/>
    <x v="0"/>
    <s v="United States"/>
    <s v="Detroit"/>
    <s v="Michigan"/>
    <n v="48234"/>
    <x v="2"/>
    <s v="OFF-BI-10001636"/>
    <x v="1"/>
    <x v="8"/>
    <s v="Ibico Plastic and Wire Spiral Binding Combs"/>
    <n v="33.72"/>
    <n v="4"/>
    <n v="0"/>
    <n v="15.511199999999999"/>
    <n v="0.45999999999999996"/>
  </r>
  <r>
    <n v="3654"/>
    <s v="CA-2017-109960"/>
    <x v="34"/>
    <d v="2017-12-11T00:00:00"/>
    <x v="0"/>
    <s v="DB-13210"/>
    <s v="Dean Braden"/>
    <x v="0"/>
    <s v="United States"/>
    <s v="Detroit"/>
    <s v="Michigan"/>
    <n v="48234"/>
    <x v="2"/>
    <s v="OFF-PA-10000349"/>
    <x v="1"/>
    <x v="10"/>
    <s v="Easy-staple paper"/>
    <n v="14.940000000000001"/>
    <n v="3"/>
    <n v="0"/>
    <n v="7.0218000000000007"/>
    <n v="0.47000000000000003"/>
  </r>
  <r>
    <n v="3655"/>
    <s v="CA-2017-133004"/>
    <x v="515"/>
    <d v="2017-09-05T00:00:00"/>
    <x v="1"/>
    <s v="AJ-10945"/>
    <s v="Ashley Jarboe"/>
    <x v="0"/>
    <s v="United States"/>
    <s v="Lawrence"/>
    <s v="Indiana"/>
    <n v="46226"/>
    <x v="2"/>
    <s v="OFF-AP-10002439"/>
    <x v="1"/>
    <x v="9"/>
    <s v="Tripp Lite Isotel 8 Ultra 8 Outlet Metal Surge"/>
    <n v="638.73"/>
    <n v="9"/>
    <n v="0"/>
    <n v="166.06979999999999"/>
    <n v="0.25999999999999995"/>
  </r>
  <r>
    <n v="3656"/>
    <s v="CA-2017-168102"/>
    <x v="558"/>
    <d v="2017-04-30T00:00:00"/>
    <x v="1"/>
    <s v="CP-12340"/>
    <s v="Christine Phan"/>
    <x v="1"/>
    <s v="United States"/>
    <s v="Jacksonville"/>
    <s v="Florida"/>
    <n v="32216"/>
    <x v="0"/>
    <s v="OFF-ST-10001370"/>
    <x v="1"/>
    <x v="4"/>
    <s v="Sensible Storage WireTech Storage Systems"/>
    <n v="113.56800000000001"/>
    <n v="2"/>
    <n v="0.2"/>
    <n v="-21.294000000000018"/>
    <n v="-0.18750000000000014"/>
  </r>
  <r>
    <n v="3657"/>
    <s v="CA-2017-158036"/>
    <x v="565"/>
    <d v="2017-09-14T00:00:00"/>
    <x v="1"/>
    <s v="DB-13555"/>
    <s v="Dorothy Badders"/>
    <x v="1"/>
    <s v="United States"/>
    <s v="Dublin"/>
    <s v="Ohio"/>
    <n v="43017"/>
    <x v="3"/>
    <s v="TEC-AC-10002558"/>
    <x v="2"/>
    <x v="11"/>
    <s v="Imation Swivel Flash Drive USB flash drive - 8 GB"/>
    <n v="9.0960000000000001"/>
    <n v="1"/>
    <n v="0.2"/>
    <n v="1.7054999999999998"/>
    <n v="0.18749999999999997"/>
  </r>
  <r>
    <n v="3658"/>
    <s v="CA-2015-128083"/>
    <x v="899"/>
    <d v="2015-03-17T00:00:00"/>
    <x v="1"/>
    <s v="EB-13750"/>
    <s v="Edward Becker"/>
    <x v="1"/>
    <s v="United States"/>
    <s v="Plantation"/>
    <s v="Florida"/>
    <n v="33317"/>
    <x v="0"/>
    <s v="OFF-EN-10004030"/>
    <x v="1"/>
    <x v="12"/>
    <s v="Convenience Packs of Business Envelopes"/>
    <n v="8.6880000000000006"/>
    <n v="3"/>
    <n v="0.2"/>
    <n v="2.9322000000000004"/>
    <n v="0.33750000000000002"/>
  </r>
  <r>
    <n v="3659"/>
    <s v="CA-2015-128083"/>
    <x v="899"/>
    <d v="2015-03-17T00:00:00"/>
    <x v="1"/>
    <s v="EB-13750"/>
    <s v="Edward Becker"/>
    <x v="1"/>
    <s v="United States"/>
    <s v="Plantation"/>
    <s v="Florida"/>
    <n v="33317"/>
    <x v="0"/>
    <s v="FUR-FU-10003194"/>
    <x v="0"/>
    <x v="5"/>
    <s v="Eldon Expressions Desk Accessory, Wood Pencil Holder, Oak"/>
    <n v="30.880000000000003"/>
    <n v="4"/>
    <n v="0.2"/>
    <n v="3.8599999999999977"/>
    <n v="0.12499999999999992"/>
  </r>
  <r>
    <n v="3660"/>
    <s v="CA-2015-128083"/>
    <x v="899"/>
    <d v="2015-03-17T00:00:00"/>
    <x v="1"/>
    <s v="EB-13750"/>
    <s v="Edward Becker"/>
    <x v="1"/>
    <s v="United States"/>
    <s v="Plantation"/>
    <s v="Florida"/>
    <n v="33317"/>
    <x v="0"/>
    <s v="FUR-FU-10001731"/>
    <x v="0"/>
    <x v="5"/>
    <s v="Acrylic Self-Standing Desk Frames"/>
    <n v="6.4080000000000004"/>
    <n v="3"/>
    <n v="0.2"/>
    <n v="1.4418"/>
    <n v="0.22499999999999998"/>
  </r>
  <r>
    <n v="3661"/>
    <s v="CA-2016-161676"/>
    <x v="427"/>
    <d v="2016-07-23T00:00:00"/>
    <x v="1"/>
    <s v="JP-15460"/>
    <s v="Jennifer Patt"/>
    <x v="1"/>
    <s v="United States"/>
    <s v="Glendale"/>
    <s v="Arizona"/>
    <n v="85301"/>
    <x v="1"/>
    <s v="OFF-SU-10004782"/>
    <x v="1"/>
    <x v="14"/>
    <s v="Elite 5&quot; Scissors"/>
    <n v="33.799999999999997"/>
    <n v="5"/>
    <n v="0.2"/>
    <n v="4.2249999999999979"/>
    <n v="0.12499999999999994"/>
  </r>
  <r>
    <n v="3662"/>
    <s v="CA-2016-155005"/>
    <x v="900"/>
    <d v="2016-06-15T00:00:00"/>
    <x v="0"/>
    <s v="SC-20050"/>
    <s v="Sample Company A"/>
    <x v="2"/>
    <s v="United States"/>
    <s v="Jackson"/>
    <s v="Michigan"/>
    <n v="49201"/>
    <x v="2"/>
    <s v="TEC-PH-10003484"/>
    <x v="2"/>
    <x v="7"/>
    <s v="Ooma Telo VoIP Home Phone System"/>
    <n v="377.96999999999997"/>
    <n v="3"/>
    <n v="0"/>
    <n v="94.492500000000007"/>
    <n v="0.25000000000000006"/>
  </r>
  <r>
    <n v="3663"/>
    <s v="US-2017-129777"/>
    <x v="445"/>
    <d v="2017-07-09T00:00:00"/>
    <x v="1"/>
    <s v="FM-14290"/>
    <s v="Frank Merwin"/>
    <x v="2"/>
    <s v="United States"/>
    <s v="Quincy"/>
    <s v="Massachusetts"/>
    <n v="2169"/>
    <x v="3"/>
    <s v="TEC-AC-10003590"/>
    <x v="2"/>
    <x v="11"/>
    <s v="TRENDnet 56K USB 2.0 Phone, Internet and Fax Modem"/>
    <n v="258.89999999999998"/>
    <n v="10"/>
    <n v="0"/>
    <n v="93.203999999999994"/>
    <n v="0.36"/>
  </r>
  <r>
    <n v="3664"/>
    <s v="US-2017-129777"/>
    <x v="445"/>
    <d v="2017-07-09T00:00:00"/>
    <x v="1"/>
    <s v="FM-14290"/>
    <s v="Frank Merwin"/>
    <x v="2"/>
    <s v="United States"/>
    <s v="Quincy"/>
    <s v="Massachusetts"/>
    <n v="2169"/>
    <x v="3"/>
    <s v="OFF-PA-10001970"/>
    <x v="1"/>
    <x v="10"/>
    <s v="Xerox 1881"/>
    <n v="24.56"/>
    <n v="2"/>
    <n v="0"/>
    <n v="11.543199999999999"/>
    <n v="0.47"/>
  </r>
  <r>
    <n v="3665"/>
    <s v="CA-2014-129364"/>
    <x v="589"/>
    <d v="2014-12-13T00:00:00"/>
    <x v="1"/>
    <s v="TB-21250"/>
    <s v="Tim Brockman"/>
    <x v="0"/>
    <s v="United States"/>
    <s v="Salem"/>
    <s v="Oregon"/>
    <n v="97301"/>
    <x v="1"/>
    <s v="OFF-LA-10001569"/>
    <x v="1"/>
    <x v="2"/>
    <s v="Avery 499"/>
    <n v="27.888000000000002"/>
    <n v="7"/>
    <n v="0.2"/>
    <n v="9.0635999999999974"/>
    <n v="0.3249999999999999"/>
  </r>
  <r>
    <n v="3666"/>
    <s v="CA-2014-129364"/>
    <x v="589"/>
    <d v="2014-12-13T00:00:00"/>
    <x v="1"/>
    <s v="TB-21250"/>
    <s v="Tim Brockman"/>
    <x v="0"/>
    <s v="United States"/>
    <s v="Salem"/>
    <s v="Oregon"/>
    <n v="97301"/>
    <x v="1"/>
    <s v="OFF-BI-10001132"/>
    <x v="1"/>
    <x v="8"/>
    <s v="Acco PRESSTEX Data Binder with Storage Hooks, Dark Blue, 9 1/2&quot; X 11&quot;"/>
    <n v="6.4560000000000004"/>
    <n v="4"/>
    <n v="0.7"/>
    <n v="-4.5191999999999979"/>
    <n v="-0.69999999999999962"/>
  </r>
  <r>
    <n v="3667"/>
    <s v="CA-2014-129364"/>
    <x v="589"/>
    <d v="2014-12-13T00:00:00"/>
    <x v="1"/>
    <s v="TB-21250"/>
    <s v="Tim Brockman"/>
    <x v="0"/>
    <s v="United States"/>
    <s v="Salem"/>
    <s v="Oregon"/>
    <n v="97301"/>
    <x v="1"/>
    <s v="TEC-PH-10003095"/>
    <x v="2"/>
    <x v="7"/>
    <s v="Samsung HM1900 Bluetooth Headset"/>
    <n v="52.679999999999993"/>
    <n v="3"/>
    <n v="0.2"/>
    <n v="19.754999999999999"/>
    <n v="0.37500000000000006"/>
  </r>
  <r>
    <n v="3668"/>
    <s v="CA-2014-129364"/>
    <x v="589"/>
    <d v="2014-12-13T00:00:00"/>
    <x v="1"/>
    <s v="TB-21250"/>
    <s v="Tim Brockman"/>
    <x v="0"/>
    <s v="United States"/>
    <s v="Salem"/>
    <s v="Oregon"/>
    <n v="97301"/>
    <x v="1"/>
    <s v="OFF-SU-10000432"/>
    <x v="1"/>
    <x v="14"/>
    <s v="Acco Side-Punched Conventional Columnar Pads"/>
    <n v="13.88"/>
    <n v="5"/>
    <n v="0.2"/>
    <n v="-2.6025000000000014"/>
    <n v="-0.18750000000000008"/>
  </r>
  <r>
    <n v="3669"/>
    <s v="CA-2014-129364"/>
    <x v="589"/>
    <d v="2014-12-13T00:00:00"/>
    <x v="1"/>
    <s v="TB-21250"/>
    <s v="Tim Brockman"/>
    <x v="0"/>
    <s v="United States"/>
    <s v="Salem"/>
    <s v="Oregon"/>
    <n v="97301"/>
    <x v="1"/>
    <s v="TEC-AC-10004227"/>
    <x v="2"/>
    <x v="11"/>
    <s v="SanDisk Ultra 16 GB MicroSDHC Class 10 Memory Card"/>
    <n v="103.92000000000002"/>
    <n v="10"/>
    <n v="0.2"/>
    <n v="-18.186000000000014"/>
    <n v="-0.1750000000000001"/>
  </r>
  <r>
    <n v="3670"/>
    <s v="CA-2014-129364"/>
    <x v="589"/>
    <d v="2014-12-13T00:00:00"/>
    <x v="1"/>
    <s v="TB-21250"/>
    <s v="Tim Brockman"/>
    <x v="0"/>
    <s v="United States"/>
    <s v="Salem"/>
    <s v="Oregon"/>
    <n v="97301"/>
    <x v="1"/>
    <s v="OFF-LA-10004409"/>
    <x v="1"/>
    <x v="2"/>
    <s v="Avery 492"/>
    <n v="11.52"/>
    <n v="5"/>
    <n v="0.2"/>
    <n v="3.7439999999999989"/>
    <n v="0.3249999999999999"/>
  </r>
  <r>
    <n v="3671"/>
    <s v="CA-2014-129364"/>
    <x v="589"/>
    <d v="2014-12-13T00:00:00"/>
    <x v="1"/>
    <s v="TB-21250"/>
    <s v="Tim Brockman"/>
    <x v="0"/>
    <s v="United States"/>
    <s v="Salem"/>
    <s v="Oregon"/>
    <n v="97301"/>
    <x v="1"/>
    <s v="OFF-PA-10001569"/>
    <x v="1"/>
    <x v="10"/>
    <s v="Xerox 232"/>
    <n v="10.368000000000002"/>
    <n v="2"/>
    <n v="0.2"/>
    <n v="3.6288"/>
    <n v="0.34999999999999992"/>
  </r>
  <r>
    <n v="3672"/>
    <s v="CA-2014-129364"/>
    <x v="589"/>
    <d v="2014-12-13T00:00:00"/>
    <x v="1"/>
    <s v="TB-21250"/>
    <s v="Tim Brockman"/>
    <x v="0"/>
    <s v="United States"/>
    <s v="Salem"/>
    <s v="Oregon"/>
    <n v="97301"/>
    <x v="1"/>
    <s v="OFF-ST-10001031"/>
    <x v="1"/>
    <x v="4"/>
    <s v="Adjustable Personal File Tote"/>
    <n v="39.072000000000003"/>
    <n v="3"/>
    <n v="0.2"/>
    <n v="2.9304000000000023"/>
    <n v="7.5000000000000053E-2"/>
  </r>
  <r>
    <n v="3673"/>
    <s v="CA-2016-104969"/>
    <x v="143"/>
    <d v="2016-04-14T00:00:00"/>
    <x v="1"/>
    <s v="EH-14125"/>
    <s v="Eugene Hildebrand"/>
    <x v="2"/>
    <s v="United States"/>
    <s v="Troy"/>
    <s v="Ohio"/>
    <n v="45373"/>
    <x v="3"/>
    <s v="OFF-EN-10002312"/>
    <x v="1"/>
    <x v="12"/>
    <s v="#10 Self-Seal White Envelopes"/>
    <n v="8.8719999999999999"/>
    <n v="1"/>
    <n v="0.2"/>
    <n v="3.2161"/>
    <n v="0.36249999999999999"/>
  </r>
  <r>
    <n v="3674"/>
    <s v="CA-2016-104969"/>
    <x v="143"/>
    <d v="2016-04-14T00:00:00"/>
    <x v="1"/>
    <s v="EH-14125"/>
    <s v="Eugene Hildebrand"/>
    <x v="2"/>
    <s v="United States"/>
    <s v="Troy"/>
    <s v="Ohio"/>
    <n v="45373"/>
    <x v="3"/>
    <s v="OFF-BI-10004224"/>
    <x v="1"/>
    <x v="8"/>
    <s v="Catalog Binders with Expanding Posts"/>
    <n v="121.10400000000003"/>
    <n v="6"/>
    <n v="0.7"/>
    <n v="-100.91999999999999"/>
    <n v="-0.83333333333333304"/>
  </r>
  <r>
    <n v="3675"/>
    <s v="CA-2017-154109"/>
    <x v="44"/>
    <d v="2017-11-11T00:00:00"/>
    <x v="1"/>
    <s v="ML-17410"/>
    <s v="Maris LaWare"/>
    <x v="0"/>
    <s v="United States"/>
    <s v="Philadelphia"/>
    <s v="Pennsylvania"/>
    <n v="19143"/>
    <x v="3"/>
    <s v="FUR-CH-10003774"/>
    <x v="0"/>
    <x v="1"/>
    <s v="Global Wood Trimmed Manager's Task Chair, Khaki"/>
    <n v="127.372"/>
    <n v="2"/>
    <n v="0.3"/>
    <n v="-30.933200000000006"/>
    <n v="-0.24285714285714291"/>
  </r>
  <r>
    <n v="3676"/>
    <s v="CA-2017-154109"/>
    <x v="44"/>
    <d v="2017-11-11T00:00:00"/>
    <x v="1"/>
    <s v="ML-17410"/>
    <s v="Maris LaWare"/>
    <x v="0"/>
    <s v="United States"/>
    <s v="Philadelphia"/>
    <s v="Pennsylvania"/>
    <n v="19143"/>
    <x v="3"/>
    <s v="OFF-PA-10000157"/>
    <x v="1"/>
    <x v="10"/>
    <s v="Xerox 191"/>
    <n v="47.952000000000005"/>
    <n v="3"/>
    <n v="0.2"/>
    <n v="16.183799999999998"/>
    <n v="0.33749999999999991"/>
  </r>
  <r>
    <n v="3677"/>
    <s v="CA-2015-156440"/>
    <x v="901"/>
    <d v="2015-12-09T00:00:00"/>
    <x v="1"/>
    <s v="MH-17620"/>
    <s v="Matt Hagelstein"/>
    <x v="1"/>
    <s v="United States"/>
    <s v="San Diego"/>
    <s v="California"/>
    <n v="92105"/>
    <x v="1"/>
    <s v="FUR-FU-10004090"/>
    <x v="0"/>
    <x v="5"/>
    <s v="Executive Impressions 14&quot; Contract Wall Clock"/>
    <n v="44.46"/>
    <n v="2"/>
    <n v="0"/>
    <n v="14.671799999999998"/>
    <n v="0.32999999999999996"/>
  </r>
  <r>
    <n v="3678"/>
    <s v="CA-2015-132626"/>
    <x v="584"/>
    <d v="2015-07-14T00:00:00"/>
    <x v="1"/>
    <s v="BT-11680"/>
    <s v="Brian Thompson"/>
    <x v="0"/>
    <s v="United States"/>
    <s v="Clinton"/>
    <s v="Maryland"/>
    <n v="20735"/>
    <x v="3"/>
    <s v="OFF-FA-10002763"/>
    <x v="1"/>
    <x v="13"/>
    <s v="Advantus Map Pennant Flags and Round Head Tacks"/>
    <n v="15.8"/>
    <n v="4"/>
    <n v="0"/>
    <n v="5.0559999999999992"/>
    <n v="0.31999999999999995"/>
  </r>
  <r>
    <n v="3679"/>
    <s v="CA-2015-132626"/>
    <x v="584"/>
    <d v="2015-07-14T00:00:00"/>
    <x v="1"/>
    <s v="BT-11680"/>
    <s v="Brian Thompson"/>
    <x v="0"/>
    <s v="United States"/>
    <s v="Clinton"/>
    <s v="Maryland"/>
    <n v="20735"/>
    <x v="3"/>
    <s v="TEC-MA-10002428"/>
    <x v="2"/>
    <x v="15"/>
    <s v="Fellowes Powershred HS-440 4-Sheet High Security Shredder"/>
    <n v="464.97"/>
    <n v="3"/>
    <n v="0"/>
    <n v="209.23649999999998"/>
    <n v="0.4499999999999999"/>
  </r>
  <r>
    <n v="3680"/>
    <s v="CA-2015-132626"/>
    <x v="584"/>
    <d v="2015-07-14T00:00:00"/>
    <x v="1"/>
    <s v="BT-11680"/>
    <s v="Brian Thompson"/>
    <x v="0"/>
    <s v="United States"/>
    <s v="Clinton"/>
    <s v="Maryland"/>
    <n v="20735"/>
    <x v="3"/>
    <s v="FUR-FU-10002918"/>
    <x v="0"/>
    <x v="5"/>
    <s v="Eldon ClusterMat Chair Mat with Cordless Antistatic Protection"/>
    <n v="181.96"/>
    <n v="2"/>
    <n v="0"/>
    <n v="20.015600000000006"/>
    <n v="0.11000000000000003"/>
  </r>
  <r>
    <n v="3681"/>
    <s v="CA-2015-132626"/>
    <x v="584"/>
    <d v="2015-07-14T00:00:00"/>
    <x v="1"/>
    <s v="BT-11680"/>
    <s v="Brian Thompson"/>
    <x v="0"/>
    <s v="United States"/>
    <s v="Clinton"/>
    <s v="Maryland"/>
    <n v="20735"/>
    <x v="3"/>
    <s v="OFF-LA-10000476"/>
    <x v="1"/>
    <x v="2"/>
    <s v="Avery 05222 Permanent Self-Adhesive File Folder Labels for Typewriters, on Rolls, White, 250/Roll"/>
    <n v="12.39"/>
    <n v="3"/>
    <n v="0"/>
    <n v="5.6993999999999998"/>
    <n v="0.45999999999999996"/>
  </r>
  <r>
    <n v="3682"/>
    <s v="CA-2015-132626"/>
    <x v="584"/>
    <d v="2015-07-14T00:00:00"/>
    <x v="1"/>
    <s v="BT-11680"/>
    <s v="Brian Thompson"/>
    <x v="0"/>
    <s v="United States"/>
    <s v="Clinton"/>
    <s v="Maryland"/>
    <n v="20735"/>
    <x v="3"/>
    <s v="OFF-BI-10002854"/>
    <x v="1"/>
    <x v="8"/>
    <s v="Performers Binder/Pad Holder, Black"/>
    <n v="84.09"/>
    <n v="3"/>
    <n v="0"/>
    <n v="42.045000000000002"/>
    <n v="0.5"/>
  </r>
  <r>
    <n v="3683"/>
    <s v="CA-2015-132626"/>
    <x v="584"/>
    <d v="2015-07-14T00:00:00"/>
    <x v="1"/>
    <s v="BT-11680"/>
    <s v="Brian Thompson"/>
    <x v="0"/>
    <s v="United States"/>
    <s v="Clinton"/>
    <s v="Maryland"/>
    <n v="20735"/>
    <x v="3"/>
    <s v="OFF-AR-10002987"/>
    <x v="1"/>
    <x v="6"/>
    <s v="Prismacolor Color Pencil Set"/>
    <n v="79.36"/>
    <n v="4"/>
    <n v="0"/>
    <n v="32.537600000000005"/>
    <n v="0.41000000000000009"/>
  </r>
  <r>
    <n v="3684"/>
    <s v="CA-2015-132626"/>
    <x v="584"/>
    <d v="2015-07-14T00:00:00"/>
    <x v="1"/>
    <s v="BT-11680"/>
    <s v="Brian Thompson"/>
    <x v="0"/>
    <s v="United States"/>
    <s v="Clinton"/>
    <s v="Maryland"/>
    <n v="20735"/>
    <x v="3"/>
    <s v="OFF-BI-10004001"/>
    <x v="1"/>
    <x v="8"/>
    <s v="GBC Recycled VeloBinder Covers"/>
    <n v="153.35999999999999"/>
    <n v="9"/>
    <n v="0"/>
    <n v="70.545599999999979"/>
    <n v="0.45999999999999991"/>
  </r>
  <r>
    <n v="3685"/>
    <s v="CA-2015-132626"/>
    <x v="584"/>
    <d v="2015-07-14T00:00:00"/>
    <x v="1"/>
    <s v="BT-11680"/>
    <s v="Brian Thompson"/>
    <x v="0"/>
    <s v="United States"/>
    <s v="Clinton"/>
    <s v="Maryland"/>
    <n v="20735"/>
    <x v="3"/>
    <s v="OFF-BI-10001634"/>
    <x v="1"/>
    <x v="8"/>
    <s v="Wilson Jones Active Use Binders"/>
    <n v="43.68"/>
    <n v="6"/>
    <n v="0"/>
    <n v="21.403200000000002"/>
    <n v="0.49000000000000005"/>
  </r>
  <r>
    <n v="3686"/>
    <s v="CA-2015-132626"/>
    <x v="584"/>
    <d v="2015-07-14T00:00:00"/>
    <x v="1"/>
    <s v="BT-11680"/>
    <s v="Brian Thompson"/>
    <x v="0"/>
    <s v="United States"/>
    <s v="Clinton"/>
    <s v="Maryland"/>
    <n v="20735"/>
    <x v="3"/>
    <s v="OFF-ST-10003722"/>
    <x v="1"/>
    <x v="4"/>
    <s v="Project Tote Personal File"/>
    <n v="98.21"/>
    <n v="7"/>
    <n v="0"/>
    <n v="28.480899999999984"/>
    <n v="0.28999999999999987"/>
  </r>
  <r>
    <n v="3687"/>
    <s v="CA-2016-102792"/>
    <x v="180"/>
    <d v="2016-12-19T00:00:00"/>
    <x v="1"/>
    <s v="JC-15340"/>
    <s v="Jasper Cacioppo"/>
    <x v="0"/>
    <s v="United States"/>
    <s v="Riverside"/>
    <s v="California"/>
    <n v="92503"/>
    <x v="1"/>
    <s v="OFF-AR-10004757"/>
    <x v="1"/>
    <x v="6"/>
    <s v="Crayola Colored Pencils"/>
    <n v="9.84"/>
    <n v="3"/>
    <n v="0"/>
    <n v="3.2471999999999994"/>
    <n v="0.32999999999999996"/>
  </r>
  <r>
    <n v="3688"/>
    <s v="CA-2016-108567"/>
    <x v="244"/>
    <d v="2016-05-24T00:00:00"/>
    <x v="1"/>
    <s v="DB-13210"/>
    <s v="Dean Braden"/>
    <x v="0"/>
    <s v="United States"/>
    <s v="Port Saint Lucie"/>
    <s v="Florida"/>
    <n v="34952"/>
    <x v="0"/>
    <s v="OFF-BI-10004140"/>
    <x v="1"/>
    <x v="8"/>
    <s v="Avery Non-Stick Binders"/>
    <n v="2.6940000000000004"/>
    <n v="2"/>
    <n v="0.7"/>
    <n v="-2.2450000000000001"/>
    <n v="-0.83333333333333326"/>
  </r>
  <r>
    <n v="3689"/>
    <s v="CA-2017-140760"/>
    <x v="455"/>
    <d v="2017-06-05T00:00:00"/>
    <x v="0"/>
    <s v="DO-13435"/>
    <s v="Denny Ordway"/>
    <x v="0"/>
    <s v="United States"/>
    <s v="Mesa"/>
    <s v="Arizona"/>
    <n v="85204"/>
    <x v="1"/>
    <s v="OFF-PA-10002479"/>
    <x v="1"/>
    <x v="10"/>
    <s v="Xerox 4200 Series MultiUse Premium Copy Paper (20Lb. and 84 Bright)"/>
    <n v="25.344000000000001"/>
    <n v="6"/>
    <n v="0.2"/>
    <n v="7.92"/>
    <n v="0.3125"/>
  </r>
  <r>
    <n v="3690"/>
    <s v="CA-2017-140760"/>
    <x v="455"/>
    <d v="2017-06-05T00:00:00"/>
    <x v="0"/>
    <s v="DO-13435"/>
    <s v="Denny Ordway"/>
    <x v="0"/>
    <s v="United States"/>
    <s v="Mesa"/>
    <s v="Arizona"/>
    <n v="85204"/>
    <x v="1"/>
    <s v="OFF-EN-10001141"/>
    <x v="1"/>
    <x v="12"/>
    <s v="Manila Recycled Extra-Heavyweight Clasp Envelopes, 6&quot; x 9&quot;"/>
    <n v="43.92"/>
    <n v="5"/>
    <n v="0.2"/>
    <n v="15.921000000000003"/>
    <n v="0.36250000000000004"/>
  </r>
  <r>
    <n v="3691"/>
    <s v="US-2015-131359"/>
    <x v="628"/>
    <d v="2015-11-02T00:00:00"/>
    <x v="0"/>
    <s v="FA-14230"/>
    <s v="Frank Atkinson"/>
    <x v="1"/>
    <s v="United States"/>
    <s v="Denver"/>
    <s v="Colorado"/>
    <n v="80219"/>
    <x v="1"/>
    <s v="TEC-MA-10000597"/>
    <x v="2"/>
    <x v="15"/>
    <s v="Lexmark S315 Color Inkjet Printer"/>
    <n v="59.994000000000007"/>
    <n v="2"/>
    <n v="0.7"/>
    <n v="-45.995400000000004"/>
    <n v="-0.76666666666666661"/>
  </r>
  <r>
    <n v="3692"/>
    <s v="US-2015-131359"/>
    <x v="628"/>
    <d v="2015-11-02T00:00:00"/>
    <x v="0"/>
    <s v="FA-14230"/>
    <s v="Frank Atkinson"/>
    <x v="1"/>
    <s v="United States"/>
    <s v="Denver"/>
    <s v="Colorado"/>
    <n v="80219"/>
    <x v="1"/>
    <s v="TEC-CO-10001571"/>
    <x v="2"/>
    <x v="16"/>
    <s v="Sharp 1540cs Digital Laser Copier"/>
    <n v="439.99200000000002"/>
    <n v="1"/>
    <n v="0.2"/>
    <n v="164.99700000000001"/>
    <n v="0.375"/>
  </r>
  <r>
    <n v="3693"/>
    <s v="US-2015-131359"/>
    <x v="628"/>
    <d v="2015-11-02T00:00:00"/>
    <x v="0"/>
    <s v="FA-14230"/>
    <s v="Frank Atkinson"/>
    <x v="1"/>
    <s v="United States"/>
    <s v="Denver"/>
    <s v="Colorado"/>
    <n v="80219"/>
    <x v="1"/>
    <s v="TEC-PH-10004531"/>
    <x v="2"/>
    <x v="7"/>
    <s v="OtterBox Commuter Series Case - iPhone 5 &amp; 5s"/>
    <n v="87.96"/>
    <n v="5"/>
    <n v="0.2"/>
    <n v="30.785999999999998"/>
    <n v="0.35"/>
  </r>
  <r>
    <n v="3694"/>
    <s v="US-2015-131359"/>
    <x v="628"/>
    <d v="2015-11-02T00:00:00"/>
    <x v="0"/>
    <s v="FA-14230"/>
    <s v="Frank Atkinson"/>
    <x v="1"/>
    <s v="United States"/>
    <s v="Denver"/>
    <s v="Colorado"/>
    <n v="80219"/>
    <x v="1"/>
    <s v="FUR-FU-10003026"/>
    <x v="0"/>
    <x v="5"/>
    <s v="Eldon Regeneration Recycled Desk Accessories, Black"/>
    <n v="15.488"/>
    <n v="4"/>
    <n v="0.2"/>
    <n v="3.6783999999999999"/>
    <n v="0.23749999999999999"/>
  </r>
  <r>
    <n v="3695"/>
    <s v="CA-2016-142097"/>
    <x v="680"/>
    <d v="2016-10-20T00:00:00"/>
    <x v="1"/>
    <s v="QJ-19255"/>
    <s v="Quincy Jones"/>
    <x v="1"/>
    <s v="United States"/>
    <s v="Springfield"/>
    <s v="Virginia"/>
    <n v="22153"/>
    <x v="0"/>
    <s v="OFF-BI-10002082"/>
    <x v="1"/>
    <x v="8"/>
    <s v="GBC Twin Loop Wire Binding Elements"/>
    <n v="232.96"/>
    <n v="7"/>
    <n v="0"/>
    <n v="116.48"/>
    <n v="0.5"/>
  </r>
  <r>
    <n v="3696"/>
    <s v="CA-2016-142097"/>
    <x v="680"/>
    <d v="2016-10-20T00:00:00"/>
    <x v="1"/>
    <s v="QJ-19255"/>
    <s v="Quincy Jones"/>
    <x v="1"/>
    <s v="United States"/>
    <s v="Springfield"/>
    <s v="Virginia"/>
    <n v="22153"/>
    <x v="0"/>
    <s v="OFF-EN-10002312"/>
    <x v="1"/>
    <x v="12"/>
    <s v="#10 Self-Seal White Envelopes"/>
    <n v="66.539999999999992"/>
    <n v="6"/>
    <n v="0"/>
    <n v="32.604599999999998"/>
    <n v="0.49000000000000005"/>
  </r>
  <r>
    <n v="3697"/>
    <s v="CA-2016-142097"/>
    <x v="680"/>
    <d v="2016-10-20T00:00:00"/>
    <x v="1"/>
    <s v="QJ-19255"/>
    <s v="Quincy Jones"/>
    <x v="1"/>
    <s v="United States"/>
    <s v="Springfield"/>
    <s v="Virginia"/>
    <n v="22153"/>
    <x v="0"/>
    <s v="OFF-AP-10000696"/>
    <x v="1"/>
    <x v="9"/>
    <s v="Holmes Odor Grabber"/>
    <n v="43.26"/>
    <n v="3"/>
    <n v="0"/>
    <n v="14.275799999999998"/>
    <n v="0.32999999999999996"/>
  </r>
  <r>
    <n v="3698"/>
    <s v="CA-2015-151680"/>
    <x v="902"/>
    <d v="2015-11-21T00:00:00"/>
    <x v="0"/>
    <s v="TC-21475"/>
    <s v="Tony Chapman"/>
    <x v="2"/>
    <s v="United States"/>
    <s v="Seattle"/>
    <s v="Washington"/>
    <n v="98115"/>
    <x v="1"/>
    <s v="FUR-FU-10000305"/>
    <x v="0"/>
    <x v="5"/>
    <s v="Tenex V2T-RE Standard Weight Series Chair Mat, 45&quot; x 53&quot;, Lip 25&quot; x 12&quot;"/>
    <n v="141.96"/>
    <n v="2"/>
    <n v="0"/>
    <n v="22.7136"/>
    <n v="0.15999999999999998"/>
  </r>
  <r>
    <n v="3699"/>
    <s v="CA-2014-140039"/>
    <x v="103"/>
    <d v="2014-09-17T00:00:00"/>
    <x v="1"/>
    <s v="ON-18715"/>
    <s v="Odella Nelson"/>
    <x v="1"/>
    <s v="United States"/>
    <s v="Tempe"/>
    <s v="Arizona"/>
    <n v="85281"/>
    <x v="1"/>
    <s v="OFF-ST-10001034"/>
    <x v="1"/>
    <x v="4"/>
    <s v="Eldon File Chest Portable File"/>
    <n v="79.400000000000006"/>
    <n v="5"/>
    <n v="0.2"/>
    <n v="5.9550000000000054"/>
    <n v="7.5000000000000067E-2"/>
  </r>
  <r>
    <n v="3700"/>
    <s v="CA-2017-160416"/>
    <x v="38"/>
    <d v="2017-11-18T00:00:00"/>
    <x v="0"/>
    <s v="AD-10180"/>
    <s v="Alan Dominguez"/>
    <x v="2"/>
    <s v="United States"/>
    <s v="Yonkers"/>
    <s v="New York"/>
    <n v="10701"/>
    <x v="3"/>
    <s v="TEC-AC-10004114"/>
    <x v="2"/>
    <x v="11"/>
    <s v="KeyTronic 6101 Series - Keyboard - Black"/>
    <n v="163.96"/>
    <n v="4"/>
    <n v="0"/>
    <n v="70.502800000000008"/>
    <n v="0.43000000000000005"/>
  </r>
  <r>
    <n v="3701"/>
    <s v="CA-2017-169411"/>
    <x v="165"/>
    <d v="2017-12-29T00:00:00"/>
    <x v="1"/>
    <s v="AC-10615"/>
    <s v="Ann Chong"/>
    <x v="1"/>
    <s v="United States"/>
    <s v="Rochester"/>
    <s v="New York"/>
    <n v="14609"/>
    <x v="3"/>
    <s v="FUR-FU-10001602"/>
    <x v="0"/>
    <x v="5"/>
    <s v="Eldon Delta Triangular Chair Mat, 52&quot; x 58&quot;, Clear"/>
    <n v="37.93"/>
    <n v="1"/>
    <n v="0"/>
    <n v="6.8273999999999972"/>
    <n v="0.17999999999999994"/>
  </r>
  <r>
    <n v="3702"/>
    <s v="CA-2016-126543"/>
    <x v="850"/>
    <d v="2016-01-13T00:00:00"/>
    <x v="0"/>
    <s v="MF-17665"/>
    <s v="Maureen Fritzler"/>
    <x v="1"/>
    <s v="United States"/>
    <s v="Toledo"/>
    <s v="Ohio"/>
    <n v="43615"/>
    <x v="3"/>
    <s v="FUR-FU-10002445"/>
    <x v="0"/>
    <x v="5"/>
    <s v="DAX Two-Tone Rosewood/Black Document Frame, Desktop, 5 x 7"/>
    <n v="15.168000000000001"/>
    <n v="2"/>
    <n v="0.2"/>
    <n v="3.7920000000000011"/>
    <n v="0.25000000000000006"/>
  </r>
  <r>
    <n v="3703"/>
    <s v="CA-2015-104941"/>
    <x v="385"/>
    <d v="2015-06-19T00:00:00"/>
    <x v="1"/>
    <s v="DH-13075"/>
    <s v="Dave Hallsten"/>
    <x v="1"/>
    <s v="United States"/>
    <s v="Decatur"/>
    <s v="Alabama"/>
    <n v="35601"/>
    <x v="0"/>
    <s v="OFF-AR-10004269"/>
    <x v="1"/>
    <x v="6"/>
    <s v="Newell 31"/>
    <n v="24.78"/>
    <n v="6"/>
    <n v="0"/>
    <n v="6.9384000000000006"/>
    <n v="0.28000000000000003"/>
  </r>
  <r>
    <n v="3704"/>
    <s v="CA-2015-104941"/>
    <x v="385"/>
    <d v="2015-06-19T00:00:00"/>
    <x v="1"/>
    <s v="DH-13075"/>
    <s v="Dave Hallsten"/>
    <x v="1"/>
    <s v="United States"/>
    <s v="Decatur"/>
    <s v="Alabama"/>
    <n v="35601"/>
    <x v="0"/>
    <s v="OFF-BI-10001249"/>
    <x v="1"/>
    <x v="8"/>
    <s v="Avery Heavy-Duty EZD View Binder with Locking Rings"/>
    <n v="19.14"/>
    <n v="3"/>
    <n v="0"/>
    <n v="8.8043999999999993"/>
    <n v="0.45999999999999996"/>
  </r>
  <r>
    <n v="3705"/>
    <s v="CA-2015-104941"/>
    <x v="385"/>
    <d v="2015-06-19T00:00:00"/>
    <x v="1"/>
    <s v="DH-13075"/>
    <s v="Dave Hallsten"/>
    <x v="1"/>
    <s v="United States"/>
    <s v="Decatur"/>
    <s v="Alabama"/>
    <n v="35601"/>
    <x v="0"/>
    <s v="TEC-CO-10004202"/>
    <x v="2"/>
    <x v="16"/>
    <s v="Brother DCP1000 Digital 3 in 1 Multifunction Machine"/>
    <n v="899.97"/>
    <n v="3"/>
    <n v="0"/>
    <n v="314.98950000000002"/>
    <n v="0.35000000000000003"/>
  </r>
  <r>
    <n v="3706"/>
    <s v="CA-2015-104941"/>
    <x v="385"/>
    <d v="2015-06-19T00:00:00"/>
    <x v="1"/>
    <s v="DH-13075"/>
    <s v="Dave Hallsten"/>
    <x v="1"/>
    <s v="United States"/>
    <s v="Decatur"/>
    <s v="Alabama"/>
    <n v="35601"/>
    <x v="0"/>
    <s v="OFF-PA-10003363"/>
    <x v="1"/>
    <x v="10"/>
    <s v="Xerox 204"/>
    <n v="32.400000000000006"/>
    <n v="5"/>
    <n v="0"/>
    <n v="15.552000000000001"/>
    <n v="0.48"/>
  </r>
  <r>
    <n v="3707"/>
    <s v="CA-2017-160087"/>
    <x v="257"/>
    <d v="2017-03-22T00:00:00"/>
    <x v="1"/>
    <s v="EN-13780"/>
    <s v="Edward Nazzal"/>
    <x v="0"/>
    <s v="United States"/>
    <s v="Dallas"/>
    <s v="Texas"/>
    <n v="75220"/>
    <x v="2"/>
    <s v="OFF-AR-10001915"/>
    <x v="1"/>
    <x v="6"/>
    <s v="Peel-Off China Markers"/>
    <n v="23.832000000000001"/>
    <n v="3"/>
    <n v="0.2"/>
    <n v="6.5538000000000007"/>
    <n v="0.27500000000000002"/>
  </r>
  <r>
    <n v="3708"/>
    <s v="CA-2014-120544"/>
    <x v="533"/>
    <d v="2014-11-27T00:00:00"/>
    <x v="1"/>
    <s v="SS-20140"/>
    <s v="Saphhira Shifley"/>
    <x v="1"/>
    <s v="United States"/>
    <s v="Mesquite"/>
    <s v="Texas"/>
    <n v="75150"/>
    <x v="2"/>
    <s v="FUR-FU-10001940"/>
    <x v="0"/>
    <x v="5"/>
    <s v="Staple-based wall hangings"/>
    <n v="6.3680000000000003"/>
    <n v="2"/>
    <n v="0.6"/>
    <n v="-2.5471999999999984"/>
    <n v="-0.39999999999999974"/>
  </r>
  <r>
    <n v="3709"/>
    <s v="CA-2014-120544"/>
    <x v="533"/>
    <d v="2014-11-27T00:00:00"/>
    <x v="1"/>
    <s v="SS-20140"/>
    <s v="Saphhira Shifley"/>
    <x v="1"/>
    <s v="United States"/>
    <s v="Mesquite"/>
    <s v="Texas"/>
    <n v="75150"/>
    <x v="2"/>
    <s v="OFF-AP-10004336"/>
    <x v="1"/>
    <x v="9"/>
    <s v="Conquest 14 Commercial Heavy-Duty Upright Vacuum, Collection System, Accessory Kit"/>
    <n v="34.175999999999995"/>
    <n v="3"/>
    <n v="0.8"/>
    <n v="-87.148800000000023"/>
    <n v="-2.5500000000000012"/>
  </r>
  <r>
    <n v="3710"/>
    <s v="CA-2014-120544"/>
    <x v="533"/>
    <d v="2014-11-27T00:00:00"/>
    <x v="1"/>
    <s v="SS-20140"/>
    <s v="Saphhira Shifley"/>
    <x v="1"/>
    <s v="United States"/>
    <s v="Mesquite"/>
    <s v="Texas"/>
    <n v="75150"/>
    <x v="2"/>
    <s v="TEC-AC-10003709"/>
    <x v="2"/>
    <x v="11"/>
    <s v="Maxell 4.7GB DVD-R 5/Pack"/>
    <n v="5.5440000000000005"/>
    <n v="7"/>
    <n v="0.2"/>
    <n v="1.6632000000000007"/>
    <n v="0.3000000000000001"/>
  </r>
  <r>
    <n v="3711"/>
    <s v="CA-2017-113670"/>
    <x v="453"/>
    <d v="2017-10-17T00:00:00"/>
    <x v="2"/>
    <s v="RS-19765"/>
    <s v="Roland Schwarz"/>
    <x v="1"/>
    <s v="United States"/>
    <s v="Los Angeles"/>
    <s v="California"/>
    <n v="90045"/>
    <x v="1"/>
    <s v="FUR-TA-10001705"/>
    <x v="0"/>
    <x v="3"/>
    <s v="Bush Advantage Collection Round Conference Table"/>
    <n v="510.24"/>
    <n v="3"/>
    <n v="0.2"/>
    <n v="6.3779999999999575"/>
    <n v="1.2499999999999916E-2"/>
  </r>
  <r>
    <n v="3712"/>
    <s v="CA-2017-113670"/>
    <x v="453"/>
    <d v="2017-10-17T00:00:00"/>
    <x v="2"/>
    <s v="RS-19765"/>
    <s v="Roland Schwarz"/>
    <x v="1"/>
    <s v="United States"/>
    <s v="Los Angeles"/>
    <s v="California"/>
    <n v="90045"/>
    <x v="1"/>
    <s v="OFF-PA-10000675"/>
    <x v="1"/>
    <x v="10"/>
    <s v="Xerox 1919"/>
    <n v="204.95000000000002"/>
    <n v="5"/>
    <n v="0"/>
    <n v="100.4255"/>
    <n v="0.48999999999999994"/>
  </r>
  <r>
    <n v="3713"/>
    <s v="CA-2017-166198"/>
    <x v="81"/>
    <d v="2017-04-24T00:00:00"/>
    <x v="2"/>
    <s v="JW-15955"/>
    <s v="Joni Wasserman"/>
    <x v="0"/>
    <s v="United States"/>
    <s v="Seattle"/>
    <s v="Washington"/>
    <n v="98103"/>
    <x v="1"/>
    <s v="TEC-AC-10000521"/>
    <x v="2"/>
    <x v="11"/>
    <s v="Verbatim Slim CD and DVD Storage Cases, 50/Pack"/>
    <n v="11.54"/>
    <n v="1"/>
    <n v="0"/>
    <n v="3.4619999999999997"/>
    <n v="0.3"/>
  </r>
  <r>
    <n v="3714"/>
    <s v="CA-2017-166198"/>
    <x v="81"/>
    <d v="2017-04-24T00:00:00"/>
    <x v="2"/>
    <s v="JW-15955"/>
    <s v="Joni Wasserman"/>
    <x v="0"/>
    <s v="United States"/>
    <s v="Seattle"/>
    <s v="Washington"/>
    <n v="98103"/>
    <x v="1"/>
    <s v="FUR-FU-10004622"/>
    <x v="0"/>
    <x v="5"/>
    <s v="Eldon Advantage Foldable Chair Mats for Low Pile Carpets"/>
    <n v="162.60000000000002"/>
    <n v="3"/>
    <n v="0"/>
    <n v="34.145999999999994"/>
    <n v="0.20999999999999994"/>
  </r>
  <r>
    <n v="3715"/>
    <s v="CA-2014-135608"/>
    <x v="589"/>
    <d v="2014-12-10T00:00:00"/>
    <x v="0"/>
    <s v="JK-15625"/>
    <s v="Jim Karlsson"/>
    <x v="0"/>
    <s v="United States"/>
    <s v="Olympia"/>
    <s v="Washington"/>
    <n v="98502"/>
    <x v="1"/>
    <s v="OFF-PA-10001954"/>
    <x v="1"/>
    <x v="10"/>
    <s v="Xerox 1964"/>
    <n v="45.68"/>
    <n v="2"/>
    <n v="0"/>
    <n v="21.012799999999999"/>
    <n v="0.45999999999999996"/>
  </r>
  <r>
    <n v="3716"/>
    <s v="CA-2014-135608"/>
    <x v="589"/>
    <d v="2014-12-10T00:00:00"/>
    <x v="0"/>
    <s v="JK-15625"/>
    <s v="Jim Karlsson"/>
    <x v="0"/>
    <s v="United States"/>
    <s v="Olympia"/>
    <s v="Washington"/>
    <n v="98502"/>
    <x v="1"/>
    <s v="FUR-CH-10002602"/>
    <x v="0"/>
    <x v="1"/>
    <s v="DMI Arturo Collection Mission-style Design Wood Chair"/>
    <n v="603.91999999999996"/>
    <n v="5"/>
    <n v="0.2"/>
    <n v="45.294000000000011"/>
    <n v="7.5000000000000025E-2"/>
  </r>
  <r>
    <n v="3717"/>
    <s v="CA-2017-144568"/>
    <x v="148"/>
    <d v="2017-06-02T00:00:00"/>
    <x v="1"/>
    <s v="JO-15550"/>
    <s v="Jesus Ocampo"/>
    <x v="2"/>
    <s v="United States"/>
    <s v="Omaha"/>
    <s v="Nebraska"/>
    <n v="68104"/>
    <x v="2"/>
    <s v="OFF-FA-10004395"/>
    <x v="1"/>
    <x v="13"/>
    <s v="Plymouth Boxed Rubber Bands by Plymouth"/>
    <n v="23.55"/>
    <n v="5"/>
    <n v="0"/>
    <n v="1.1775000000000002"/>
    <n v="5.000000000000001E-2"/>
  </r>
  <r>
    <n v="3718"/>
    <s v="CA-2016-142370"/>
    <x v="251"/>
    <d v="2016-09-23T00:00:00"/>
    <x v="1"/>
    <s v="TP-21130"/>
    <s v="Theone Pippenger"/>
    <x v="0"/>
    <s v="United States"/>
    <s v="Columbus"/>
    <s v="Georgia"/>
    <n v="31907"/>
    <x v="0"/>
    <s v="OFF-SU-10003002"/>
    <x v="1"/>
    <x v="14"/>
    <s v="Letter Slitter"/>
    <n v="5.04"/>
    <n v="2"/>
    <n v="0"/>
    <n v="0.15120000000000022"/>
    <n v="3.0000000000000044E-2"/>
  </r>
  <r>
    <n v="3719"/>
    <s v="CA-2016-142370"/>
    <x v="251"/>
    <d v="2016-09-23T00:00:00"/>
    <x v="1"/>
    <s v="TP-21130"/>
    <s v="Theone Pippenger"/>
    <x v="0"/>
    <s v="United States"/>
    <s v="Columbus"/>
    <s v="Georgia"/>
    <n v="31907"/>
    <x v="0"/>
    <s v="TEC-AC-10002926"/>
    <x v="2"/>
    <x v="11"/>
    <s v="Logitech Wireless Marathon Mouse M705"/>
    <n v="249.95000000000002"/>
    <n v="5"/>
    <n v="0"/>
    <n v="107.47850000000001"/>
    <n v="0.43"/>
  </r>
  <r>
    <n v="3720"/>
    <s v="CA-2016-105900"/>
    <x v="42"/>
    <d v="2016-09-23T00:00:00"/>
    <x v="1"/>
    <s v="BS-11590"/>
    <s v="Brendan Sweed"/>
    <x v="1"/>
    <s v="United States"/>
    <s v="Columbus"/>
    <s v="Indiana"/>
    <n v="47201"/>
    <x v="2"/>
    <s v="OFF-AR-10002656"/>
    <x v="1"/>
    <x v="6"/>
    <s v="Sanford Liquid Accent Highlighters"/>
    <n v="33.4"/>
    <n v="5"/>
    <n v="0"/>
    <n v="12.357999999999997"/>
    <n v="0.36999999999999994"/>
  </r>
  <r>
    <n v="3721"/>
    <s v="CA-2016-151155"/>
    <x v="887"/>
    <d v="2016-12-24T00:00:00"/>
    <x v="1"/>
    <s v="AB-10255"/>
    <s v="Alejandro Ballentine"/>
    <x v="2"/>
    <s v="United States"/>
    <s v="Jackson"/>
    <s v="Mississippi"/>
    <n v="39212"/>
    <x v="0"/>
    <s v="FUR-FU-10001918"/>
    <x v="0"/>
    <x v="5"/>
    <s v="C-Line Cubicle Keepers Polyproplyene Holder With Velcro Backings"/>
    <n v="18.920000000000002"/>
    <n v="4"/>
    <n v="0"/>
    <n v="7.3788000000000018"/>
    <n v="0.39000000000000007"/>
  </r>
  <r>
    <n v="3722"/>
    <s v="CA-2016-151155"/>
    <x v="887"/>
    <d v="2016-12-24T00:00:00"/>
    <x v="1"/>
    <s v="AB-10255"/>
    <s v="Alejandro Ballentine"/>
    <x v="2"/>
    <s v="United States"/>
    <s v="Jackson"/>
    <s v="Mississippi"/>
    <n v="39212"/>
    <x v="0"/>
    <s v="OFF-BI-10003910"/>
    <x v="1"/>
    <x v="8"/>
    <s v="DXL Angle-View Binders with Locking Rings by Samsill"/>
    <n v="15.42"/>
    <n v="2"/>
    <n v="0"/>
    <n v="6.9390000000000001"/>
    <n v="0.45"/>
  </r>
  <r>
    <n v="3723"/>
    <s v="CA-2017-144036"/>
    <x v="903"/>
    <d v="2017-11-26T00:00:00"/>
    <x v="1"/>
    <s v="FO-14305"/>
    <s v="Frank Olsen"/>
    <x v="0"/>
    <s v="United States"/>
    <s v="Houston"/>
    <s v="Texas"/>
    <n v="77070"/>
    <x v="2"/>
    <s v="OFF-AR-10000122"/>
    <x v="1"/>
    <x v="6"/>
    <s v="Newell 314"/>
    <n v="35.712000000000003"/>
    <n v="8"/>
    <n v="0.2"/>
    <n v="2.2319999999999958"/>
    <n v="6.2499999999999875E-2"/>
  </r>
  <r>
    <n v="3724"/>
    <s v="US-2014-169789"/>
    <x v="125"/>
    <d v="2015-01-04T00:00:00"/>
    <x v="1"/>
    <s v="MF-17665"/>
    <s v="Maureen Fritzler"/>
    <x v="1"/>
    <s v="United States"/>
    <s v="Phoenix"/>
    <s v="Arizona"/>
    <n v="85023"/>
    <x v="1"/>
    <s v="OFF-BI-10004600"/>
    <x v="1"/>
    <x v="8"/>
    <s v="Ibico Ibimaster 300 Manual Binding System"/>
    <n v="551.98500000000013"/>
    <n v="5"/>
    <n v="0.7"/>
    <n v="-459.98750000000018"/>
    <n v="-0.83333333333333348"/>
  </r>
  <r>
    <n v="3725"/>
    <s v="CA-2017-127264"/>
    <x v="355"/>
    <d v="2017-04-05T00:00:00"/>
    <x v="2"/>
    <s v="SA-20830"/>
    <s v="Sue Ann Reed"/>
    <x v="0"/>
    <s v="United States"/>
    <s v="Chicago"/>
    <s v="Illinois"/>
    <n v="60653"/>
    <x v="2"/>
    <s v="OFF-AR-10003045"/>
    <x v="1"/>
    <x v="6"/>
    <s v="Prang Colored Pencils"/>
    <n v="7.0559999999999992"/>
    <n v="3"/>
    <n v="0.2"/>
    <n v="2.2050000000000001"/>
    <n v="0.31250000000000006"/>
  </r>
  <r>
    <n v="3726"/>
    <s v="CA-2016-151512"/>
    <x v="482"/>
    <d v="2017-01-02T00:00:00"/>
    <x v="1"/>
    <s v="SH-19975"/>
    <s v="Sally Hughsby"/>
    <x v="1"/>
    <s v="United States"/>
    <s v="Denver"/>
    <s v="Colorado"/>
    <n v="80219"/>
    <x v="1"/>
    <s v="OFF-AP-10000252"/>
    <x v="1"/>
    <x v="9"/>
    <s v="Harmony HEPA Quiet Air Purifiers"/>
    <n v="18.72"/>
    <n v="2"/>
    <n v="0.2"/>
    <n v="3.51"/>
    <n v="0.1875"/>
  </r>
  <r>
    <n v="3727"/>
    <s v="CA-2016-165169"/>
    <x v="410"/>
    <d v="2016-06-11T00:00:00"/>
    <x v="1"/>
    <s v="JL-15235"/>
    <s v="Janet Lee"/>
    <x v="0"/>
    <s v="United States"/>
    <s v="Newark"/>
    <s v="Delaware"/>
    <n v="19711"/>
    <x v="3"/>
    <s v="OFF-ST-10001496"/>
    <x v="1"/>
    <x v="4"/>
    <s v="Standard Rollaway File with Lock"/>
    <n v="360.38"/>
    <n v="2"/>
    <n v="0"/>
    <n v="93.698800000000006"/>
    <n v="0.26"/>
  </r>
  <r>
    <n v="3728"/>
    <s v="CA-2016-165169"/>
    <x v="410"/>
    <d v="2016-06-11T00:00:00"/>
    <x v="1"/>
    <s v="JL-15235"/>
    <s v="Janet Lee"/>
    <x v="0"/>
    <s v="United States"/>
    <s v="Newark"/>
    <s v="Delaware"/>
    <n v="19711"/>
    <x v="3"/>
    <s v="OFF-AR-10000122"/>
    <x v="1"/>
    <x v="6"/>
    <s v="Newell 314"/>
    <n v="11.16"/>
    <n v="2"/>
    <n v="0"/>
    <n v="2.7899999999999991"/>
    <n v="0.24999999999999992"/>
  </r>
  <r>
    <n v="3729"/>
    <s v="CA-2016-165169"/>
    <x v="410"/>
    <d v="2016-06-11T00:00:00"/>
    <x v="1"/>
    <s v="JL-15235"/>
    <s v="Janet Lee"/>
    <x v="0"/>
    <s v="United States"/>
    <s v="Newark"/>
    <s v="Delaware"/>
    <n v="19711"/>
    <x v="3"/>
    <s v="OFF-LA-10000407"/>
    <x v="1"/>
    <x v="2"/>
    <s v="Avery White Multi-Purpose Labels"/>
    <n v="14.940000000000001"/>
    <n v="3"/>
    <n v="0"/>
    <n v="6.8723999999999998"/>
    <n v="0.45999999999999996"/>
  </r>
  <r>
    <n v="3730"/>
    <s v="CA-2015-109575"/>
    <x v="227"/>
    <d v="2015-09-23T00:00:00"/>
    <x v="1"/>
    <s v="KH-16630"/>
    <s v="Ken Heidel"/>
    <x v="1"/>
    <s v="United States"/>
    <s v="Clinton"/>
    <s v="Maryland"/>
    <n v="20735"/>
    <x v="3"/>
    <s v="OFF-ST-10004950"/>
    <x v="1"/>
    <x v="4"/>
    <s v="Acco Perma 3000 Stacking Storage Drawers"/>
    <n v="41.96"/>
    <n v="2"/>
    <n v="0"/>
    <n v="7.9724000000000004"/>
    <n v="0.19"/>
  </r>
  <r>
    <n v="3731"/>
    <s v="CA-2015-109575"/>
    <x v="227"/>
    <d v="2015-09-23T00:00:00"/>
    <x v="1"/>
    <s v="KH-16630"/>
    <s v="Ken Heidel"/>
    <x v="1"/>
    <s v="United States"/>
    <s v="Clinton"/>
    <s v="Maryland"/>
    <n v="20735"/>
    <x v="3"/>
    <s v="OFF-ST-10004123"/>
    <x v="1"/>
    <x v="4"/>
    <s v="Safco Industrial Wire Shelving System"/>
    <n v="636.86"/>
    <n v="7"/>
    <n v="0"/>
    <n v="0"/>
    <n v="0"/>
  </r>
  <r>
    <n v="3732"/>
    <s v="CA-2015-109575"/>
    <x v="227"/>
    <d v="2015-09-23T00:00:00"/>
    <x v="1"/>
    <s v="KH-16630"/>
    <s v="Ken Heidel"/>
    <x v="1"/>
    <s v="United States"/>
    <s v="Clinton"/>
    <s v="Maryland"/>
    <n v="20735"/>
    <x v="3"/>
    <s v="TEC-PH-10000730"/>
    <x v="2"/>
    <x v="7"/>
    <s v="Samsung Galaxy S4 Active"/>
    <n v="499.99"/>
    <n v="1"/>
    <n v="0"/>
    <n v="129.99740000000003"/>
    <n v="0.26000000000000006"/>
  </r>
  <r>
    <n v="3733"/>
    <s v="CA-2015-109575"/>
    <x v="227"/>
    <d v="2015-09-23T00:00:00"/>
    <x v="1"/>
    <s v="KH-16630"/>
    <s v="Ken Heidel"/>
    <x v="1"/>
    <s v="United States"/>
    <s v="Clinton"/>
    <s v="Maryland"/>
    <n v="20735"/>
    <x v="3"/>
    <s v="TEC-PH-10000895"/>
    <x v="2"/>
    <x v="7"/>
    <s v="Polycom VVX 310 VoIP phone"/>
    <n v="1259.93"/>
    <n v="7"/>
    <n v="0"/>
    <n v="327.58180000000004"/>
    <n v="0.26"/>
  </r>
  <r>
    <n v="3734"/>
    <s v="CA-2015-109575"/>
    <x v="227"/>
    <d v="2015-09-23T00:00:00"/>
    <x v="1"/>
    <s v="KH-16630"/>
    <s v="Ken Heidel"/>
    <x v="1"/>
    <s v="United States"/>
    <s v="Clinton"/>
    <s v="Maryland"/>
    <n v="20735"/>
    <x v="3"/>
    <s v="OFF-BI-10000962"/>
    <x v="1"/>
    <x v="8"/>
    <s v="Acco Flexible ACCOHIDE Square Ring Data Binder, Dark Blue, 11 1/2&quot; X 14&quot; 7/8&quot;"/>
    <n v="65.08"/>
    <n v="4"/>
    <n v="0"/>
    <n v="31.889199999999995"/>
    <n v="0.48999999999999994"/>
  </r>
  <r>
    <n v="3735"/>
    <s v="CA-2017-168193"/>
    <x v="904"/>
    <d v="2017-03-11T00:00:00"/>
    <x v="0"/>
    <s v="RM-19750"/>
    <s v="Roland Murray"/>
    <x v="0"/>
    <s v="United States"/>
    <s v="New York City"/>
    <s v="New York"/>
    <n v="10011"/>
    <x v="3"/>
    <s v="OFF-PA-10002254"/>
    <x v="1"/>
    <x v="10"/>
    <s v="Xerox 1883"/>
    <n v="26.38"/>
    <n v="1"/>
    <n v="0"/>
    <n v="12.134799999999998"/>
    <n v="0.45999999999999996"/>
  </r>
  <r>
    <n v="3736"/>
    <s v="CA-2017-168193"/>
    <x v="904"/>
    <d v="2017-03-11T00:00:00"/>
    <x v="0"/>
    <s v="RM-19750"/>
    <s v="Roland Murray"/>
    <x v="0"/>
    <s v="United States"/>
    <s v="New York City"/>
    <s v="New York"/>
    <n v="10011"/>
    <x v="3"/>
    <s v="FUR-FU-10002554"/>
    <x v="0"/>
    <x v="5"/>
    <s v="Westinghouse Floor Lamp with Metal Mesh Shade, Black"/>
    <n v="71.97"/>
    <n v="3"/>
    <n v="0"/>
    <n v="16.553099999999993"/>
    <n v="0.22999999999999993"/>
  </r>
  <r>
    <n v="3737"/>
    <s v="CA-2016-115476"/>
    <x v="716"/>
    <d v="2016-03-17T00:00:00"/>
    <x v="3"/>
    <s v="VM-21835"/>
    <s v="Vivian Mathis"/>
    <x v="0"/>
    <s v="United States"/>
    <s v="Newark"/>
    <s v="Delaware"/>
    <n v="19711"/>
    <x v="3"/>
    <s v="TEC-PH-10000673"/>
    <x v="2"/>
    <x v="7"/>
    <s v="Plantronics Voyager Pro HD - Bluetooth Headset"/>
    <n v="129.97999999999999"/>
    <n v="2"/>
    <n v="0"/>
    <n v="62.3904"/>
    <n v="0.48000000000000004"/>
  </r>
  <r>
    <n v="3738"/>
    <s v="CA-2016-115476"/>
    <x v="716"/>
    <d v="2016-03-17T00:00:00"/>
    <x v="3"/>
    <s v="VM-21835"/>
    <s v="Vivian Mathis"/>
    <x v="0"/>
    <s v="United States"/>
    <s v="Newark"/>
    <s v="Delaware"/>
    <n v="19711"/>
    <x v="3"/>
    <s v="OFF-BI-10000962"/>
    <x v="1"/>
    <x v="8"/>
    <s v="Acco Flexible ACCOHIDE Square Ring Data Binder, Dark Blue, 11 1/2&quot; X 14&quot; 7/8&quot;"/>
    <n v="32.54"/>
    <n v="2"/>
    <n v="0"/>
    <n v="15.944599999999998"/>
    <n v="0.48999999999999994"/>
  </r>
  <r>
    <n v="3739"/>
    <s v="CA-2016-133340"/>
    <x v="10"/>
    <d v="2016-12-13T00:00:00"/>
    <x v="1"/>
    <s v="LH-17155"/>
    <s v="Logan Haushalter"/>
    <x v="0"/>
    <s v="United States"/>
    <s v="Jackson"/>
    <s v="Michigan"/>
    <n v="49201"/>
    <x v="2"/>
    <s v="TEC-PH-10003988"/>
    <x v="2"/>
    <x v="7"/>
    <s v="LF Elite 3D Dazzle Designer Hard Case Cover, Lf Stylus Pen and Wiper For Apple Iphone 5c Mini Lite"/>
    <n v="10.9"/>
    <n v="1"/>
    <n v="0"/>
    <n v="3.0520000000000005"/>
    <n v="0.28000000000000003"/>
  </r>
  <r>
    <n v="3740"/>
    <s v="CA-2016-133340"/>
    <x v="10"/>
    <d v="2016-12-13T00:00:00"/>
    <x v="1"/>
    <s v="LH-17155"/>
    <s v="Logan Haushalter"/>
    <x v="0"/>
    <s v="United States"/>
    <s v="Jackson"/>
    <s v="Michigan"/>
    <n v="49201"/>
    <x v="2"/>
    <s v="TEC-AC-10001109"/>
    <x v="2"/>
    <x v="11"/>
    <s v="Logitech Trackman Marble Mouse"/>
    <n v="59.98"/>
    <n v="2"/>
    <n v="0"/>
    <n v="25.191600000000001"/>
    <n v="0.42000000000000004"/>
  </r>
  <r>
    <n v="3741"/>
    <s v="CA-2016-133340"/>
    <x v="10"/>
    <d v="2016-12-13T00:00:00"/>
    <x v="1"/>
    <s v="LH-17155"/>
    <s v="Logan Haushalter"/>
    <x v="0"/>
    <s v="United States"/>
    <s v="Jackson"/>
    <s v="Michigan"/>
    <n v="49201"/>
    <x v="2"/>
    <s v="OFF-AP-10002311"/>
    <x v="1"/>
    <x v="9"/>
    <s v="Holmes Replacement Filter for HEPA Air Cleaner, Very Large Room, HEPA Filter"/>
    <n v="61.929000000000002"/>
    <n v="1"/>
    <n v="0.1"/>
    <n v="23.395400000000002"/>
    <n v="0.37777777777777782"/>
  </r>
  <r>
    <n v="3742"/>
    <s v="CA-2016-137848"/>
    <x v="804"/>
    <d v="2016-01-21T00:00:00"/>
    <x v="1"/>
    <s v="WB-21850"/>
    <s v="William Brown"/>
    <x v="0"/>
    <s v="United States"/>
    <s v="New York City"/>
    <s v="New York"/>
    <n v="10011"/>
    <x v="3"/>
    <s v="OFF-EN-10001137"/>
    <x v="1"/>
    <x v="12"/>
    <s v="#10 Gummed Flap White Envelopes, 100/Box"/>
    <n v="16.52"/>
    <n v="4"/>
    <n v="0"/>
    <n v="7.5991999999999997"/>
    <n v="0.46"/>
  </r>
  <r>
    <n v="3743"/>
    <s v="CA-2016-137848"/>
    <x v="804"/>
    <d v="2016-01-21T00:00:00"/>
    <x v="1"/>
    <s v="WB-21850"/>
    <s v="William Brown"/>
    <x v="0"/>
    <s v="United States"/>
    <s v="New York City"/>
    <s v="New York"/>
    <n v="10011"/>
    <x v="3"/>
    <s v="OFF-PA-10004285"/>
    <x v="1"/>
    <x v="10"/>
    <s v="Xerox 1959"/>
    <n v="60.12"/>
    <n v="9"/>
    <n v="0"/>
    <n v="28.857599999999998"/>
    <n v="0.48"/>
  </r>
  <r>
    <n v="3744"/>
    <s v="CA-2016-137848"/>
    <x v="804"/>
    <d v="2016-01-21T00:00:00"/>
    <x v="1"/>
    <s v="WB-21850"/>
    <s v="William Brown"/>
    <x v="0"/>
    <s v="United States"/>
    <s v="New York City"/>
    <s v="New York"/>
    <n v="10011"/>
    <x v="3"/>
    <s v="OFF-BI-10002225"/>
    <x v="1"/>
    <x v="8"/>
    <s v="Square Ring Data Binders, Rigid 75 Pt. Covers, 11&quot; x 14-7/8&quot;"/>
    <n v="49.536000000000001"/>
    <n v="3"/>
    <n v="0.2"/>
    <n v="17.337599999999998"/>
    <n v="0.35"/>
  </r>
  <r>
    <n v="3745"/>
    <s v="CA-2014-113047"/>
    <x v="745"/>
    <d v="2014-10-24T00:00:00"/>
    <x v="3"/>
    <s v="AP-10915"/>
    <s v="Arthur Prichep"/>
    <x v="0"/>
    <s v="United States"/>
    <s v="Rock Hill"/>
    <s v="South Carolina"/>
    <n v="29730"/>
    <x v="0"/>
    <s v="OFF-FA-10002763"/>
    <x v="1"/>
    <x v="13"/>
    <s v="Advantus Map Pennant Flags and Round Head Tacks"/>
    <n v="11.850000000000001"/>
    <n v="3"/>
    <n v="0"/>
    <n v="3.7919999999999994"/>
    <n v="0.3199999999999999"/>
  </r>
  <r>
    <n v="3746"/>
    <s v="CA-2016-149979"/>
    <x v="713"/>
    <d v="2016-09-28T00:00:00"/>
    <x v="0"/>
    <s v="RA-19915"/>
    <s v="Russell Applegate"/>
    <x v="0"/>
    <s v="United States"/>
    <s v="Columbus"/>
    <s v="Georgia"/>
    <n v="31907"/>
    <x v="0"/>
    <s v="OFF-ST-10003058"/>
    <x v="1"/>
    <x v="4"/>
    <s v="Eldon Mobile Mega Data Cart  Mega Stackable  Add-On Trays"/>
    <n v="118.25"/>
    <n v="5"/>
    <n v="0"/>
    <n v="34.292499999999997"/>
    <n v="0.28999999999999998"/>
  </r>
  <r>
    <n v="3747"/>
    <s v="CA-2016-149979"/>
    <x v="713"/>
    <d v="2016-09-28T00:00:00"/>
    <x v="0"/>
    <s v="RA-19915"/>
    <s v="Russell Applegate"/>
    <x v="0"/>
    <s v="United States"/>
    <s v="Columbus"/>
    <s v="Georgia"/>
    <n v="31907"/>
    <x v="0"/>
    <s v="FUR-CH-10002084"/>
    <x v="0"/>
    <x v="1"/>
    <s v="Hon Mobius Operator's Chair"/>
    <n v="368.96999999999997"/>
    <n v="3"/>
    <n v="0"/>
    <n v="81.173400000000001"/>
    <n v="0.22000000000000003"/>
  </r>
  <r>
    <n v="3748"/>
    <s v="CA-2017-161956"/>
    <x v="151"/>
    <d v="2017-08-29T00:00:00"/>
    <x v="0"/>
    <s v="DR-12880"/>
    <s v="Dan Reichenbach"/>
    <x v="1"/>
    <s v="United States"/>
    <s v="Inglewood"/>
    <s v="California"/>
    <n v="90301"/>
    <x v="1"/>
    <s v="FUR-FU-10002937"/>
    <x v="0"/>
    <x v="5"/>
    <s v="GE 48&quot; Fluorescent Tube, Cool White Energy Saver, 34 Watts, 30/Box"/>
    <n v="198.46"/>
    <n v="2"/>
    <n v="0"/>
    <n v="99.23"/>
    <n v="0.5"/>
  </r>
  <r>
    <n v="3749"/>
    <s v="CA-2017-161956"/>
    <x v="151"/>
    <d v="2017-08-29T00:00:00"/>
    <x v="0"/>
    <s v="DR-12880"/>
    <s v="Dan Reichenbach"/>
    <x v="1"/>
    <s v="United States"/>
    <s v="Inglewood"/>
    <s v="California"/>
    <n v="90301"/>
    <x v="1"/>
    <s v="OFF-AP-10001242"/>
    <x v="1"/>
    <x v="9"/>
    <s v="APC 7 Outlet Network SurgeArrest Surge Protector"/>
    <n v="321.92"/>
    <n v="4"/>
    <n v="0"/>
    <n v="96.575999999999993"/>
    <n v="0.3"/>
  </r>
  <r>
    <n v="3750"/>
    <s v="CA-2017-161956"/>
    <x v="151"/>
    <d v="2017-08-29T00:00:00"/>
    <x v="0"/>
    <s v="DR-12880"/>
    <s v="Dan Reichenbach"/>
    <x v="1"/>
    <s v="United States"/>
    <s v="Inglewood"/>
    <s v="California"/>
    <n v="90301"/>
    <x v="1"/>
    <s v="TEC-CO-10001571"/>
    <x v="2"/>
    <x v="16"/>
    <s v="Sharp 1540cs Digital Laser Copier"/>
    <n v="879.98400000000004"/>
    <n v="2"/>
    <n v="0.2"/>
    <n v="329.99400000000003"/>
    <n v="0.375"/>
  </r>
  <r>
    <n v="3751"/>
    <s v="CA-2017-161956"/>
    <x v="151"/>
    <d v="2017-08-29T00:00:00"/>
    <x v="0"/>
    <s v="DR-12880"/>
    <s v="Dan Reichenbach"/>
    <x v="1"/>
    <s v="United States"/>
    <s v="Inglewood"/>
    <s v="California"/>
    <n v="90301"/>
    <x v="1"/>
    <s v="OFF-SU-10002503"/>
    <x v="1"/>
    <x v="14"/>
    <s v="Acme Preferred Stainless Steel Scissors"/>
    <n v="28.4"/>
    <n v="5"/>
    <n v="0"/>
    <n v="8.2359999999999989"/>
    <n v="0.28999999999999998"/>
  </r>
  <r>
    <n v="3752"/>
    <s v="CA-2017-161956"/>
    <x v="151"/>
    <d v="2017-08-29T00:00:00"/>
    <x v="0"/>
    <s v="DR-12880"/>
    <s v="Dan Reichenbach"/>
    <x v="1"/>
    <s v="United States"/>
    <s v="Inglewood"/>
    <s v="California"/>
    <n v="90301"/>
    <x v="1"/>
    <s v="FUR-CH-10004886"/>
    <x v="0"/>
    <x v="1"/>
    <s v="Bevis Steel Folding Chairs"/>
    <n v="230.28000000000003"/>
    <n v="3"/>
    <n v="0.2"/>
    <n v="23.027999999999992"/>
    <n v="9.999999999999995E-2"/>
  </r>
  <r>
    <n v="3753"/>
    <s v="CA-2017-161956"/>
    <x v="151"/>
    <d v="2017-08-29T00:00:00"/>
    <x v="0"/>
    <s v="DR-12880"/>
    <s v="Dan Reichenbach"/>
    <x v="1"/>
    <s v="United States"/>
    <s v="Inglewood"/>
    <s v="California"/>
    <n v="90301"/>
    <x v="1"/>
    <s v="OFF-PA-10001289"/>
    <x v="1"/>
    <x v="10"/>
    <s v="White Computer Printout Paper by Universal"/>
    <n v="116.28"/>
    <n v="3"/>
    <n v="0"/>
    <n v="56.977199999999996"/>
    <n v="0.48999999999999994"/>
  </r>
  <r>
    <n v="3754"/>
    <s v="CA-2017-161956"/>
    <x v="151"/>
    <d v="2017-08-29T00:00:00"/>
    <x v="0"/>
    <s v="DR-12880"/>
    <s v="Dan Reichenbach"/>
    <x v="1"/>
    <s v="United States"/>
    <s v="Inglewood"/>
    <s v="California"/>
    <n v="90301"/>
    <x v="1"/>
    <s v="OFF-BI-10003650"/>
    <x v="1"/>
    <x v="8"/>
    <s v="GBC DocuBind 300 Electric Binding Machine"/>
    <n v="841.5680000000001"/>
    <n v="2"/>
    <n v="0.2"/>
    <n v="294.54879999999991"/>
    <n v="0.34999999999999987"/>
  </r>
  <r>
    <n v="3755"/>
    <s v="CA-2017-161956"/>
    <x v="151"/>
    <d v="2017-08-29T00:00:00"/>
    <x v="0"/>
    <s v="DR-12880"/>
    <s v="Dan Reichenbach"/>
    <x v="1"/>
    <s v="United States"/>
    <s v="Inglewood"/>
    <s v="California"/>
    <n v="90301"/>
    <x v="1"/>
    <s v="OFF-ST-10001370"/>
    <x v="1"/>
    <x v="4"/>
    <s v="Sensible Storage WireTech Storage Systems"/>
    <n v="354.90000000000003"/>
    <n v="5"/>
    <n v="0"/>
    <n v="17.744999999999962"/>
    <n v="4.9999999999999885E-2"/>
  </r>
  <r>
    <n v="3756"/>
    <s v="CA-2016-116799"/>
    <x v="840"/>
    <d v="2016-03-06T00:00:00"/>
    <x v="2"/>
    <s v="JG-15310"/>
    <s v="Jason Gross"/>
    <x v="1"/>
    <s v="United States"/>
    <s v="Odessa"/>
    <s v="Texas"/>
    <n v="79762"/>
    <x v="2"/>
    <s v="OFF-PA-10001892"/>
    <x v="1"/>
    <x v="10"/>
    <s v="Rediform Wirebound &quot;Phone Memo&quot; Message Book, 11 x 5-3/4"/>
    <n v="42.783999999999999"/>
    <n v="7"/>
    <n v="0.2"/>
    <n v="15.509199999999998"/>
    <n v="0.36249999999999999"/>
  </r>
  <r>
    <n v="3757"/>
    <s v="CA-2016-116799"/>
    <x v="840"/>
    <d v="2016-03-06T00:00:00"/>
    <x v="2"/>
    <s v="JG-15310"/>
    <s v="Jason Gross"/>
    <x v="1"/>
    <s v="United States"/>
    <s v="Odessa"/>
    <s v="Texas"/>
    <n v="79762"/>
    <x v="2"/>
    <s v="FUR-CH-10004983"/>
    <x v="0"/>
    <x v="1"/>
    <s v="Office Star - Mid Back Dual function Ergonomic High Back Chair with 2-Way Adjustable Arms"/>
    <n v="563.42999999999984"/>
    <n v="5"/>
    <n v="0.3"/>
    <n v="-56.343000000000018"/>
    <n v="-0.10000000000000006"/>
  </r>
  <r>
    <n v="3758"/>
    <s v="CA-2016-111283"/>
    <x v="905"/>
    <d v="2016-03-04T00:00:00"/>
    <x v="1"/>
    <s v="LC-16870"/>
    <s v="Lena Cacioppo"/>
    <x v="0"/>
    <s v="United States"/>
    <s v="Newark"/>
    <s v="Ohio"/>
    <n v="43055"/>
    <x v="3"/>
    <s v="OFF-AR-10001615"/>
    <x v="1"/>
    <x v="6"/>
    <s v="Newell 34"/>
    <n v="111.104"/>
    <n v="7"/>
    <n v="0.2"/>
    <n v="8.3328000000000024"/>
    <n v="7.5000000000000025E-2"/>
  </r>
  <r>
    <n v="3759"/>
    <s v="CA-2015-167745"/>
    <x v="227"/>
    <d v="2015-09-23T00:00:00"/>
    <x v="1"/>
    <s v="GB-14530"/>
    <s v="George Bell"/>
    <x v="1"/>
    <s v="United States"/>
    <s v="Los Angeles"/>
    <s v="California"/>
    <n v="90049"/>
    <x v="1"/>
    <s v="OFF-AR-10003602"/>
    <x v="1"/>
    <x v="6"/>
    <s v="Quartet Omega Colored Chalk, 12/Pack"/>
    <n v="11.68"/>
    <n v="2"/>
    <n v="0"/>
    <n v="5.4895999999999994"/>
    <n v="0.47"/>
  </r>
  <r>
    <n v="3760"/>
    <s v="CA-2015-167745"/>
    <x v="227"/>
    <d v="2015-09-23T00:00:00"/>
    <x v="1"/>
    <s v="GB-14530"/>
    <s v="George Bell"/>
    <x v="1"/>
    <s v="United States"/>
    <s v="Los Angeles"/>
    <s v="California"/>
    <n v="90049"/>
    <x v="1"/>
    <s v="OFF-SU-10004782"/>
    <x v="1"/>
    <x v="14"/>
    <s v="Elite 5&quot; Scissors"/>
    <n v="16.899999999999999"/>
    <n v="2"/>
    <n v="0"/>
    <n v="5.0699999999999985"/>
    <n v="0.29999999999999993"/>
  </r>
  <r>
    <n v="3761"/>
    <s v="CA-2015-167745"/>
    <x v="227"/>
    <d v="2015-09-23T00:00:00"/>
    <x v="1"/>
    <s v="GB-14530"/>
    <s v="George Bell"/>
    <x v="1"/>
    <s v="United States"/>
    <s v="Los Angeles"/>
    <s v="California"/>
    <n v="90049"/>
    <x v="1"/>
    <s v="FUR-FU-10001591"/>
    <x v="0"/>
    <x v="5"/>
    <s v="Advantus Panel Wall Certificate Holder - 8.5x11"/>
    <n v="24.4"/>
    <n v="2"/>
    <n v="0"/>
    <n v="10.248000000000001"/>
    <n v="0.4200000000000001"/>
  </r>
  <r>
    <n v="3762"/>
    <s v="CA-2017-104577"/>
    <x v="605"/>
    <d v="2017-05-17T00:00:00"/>
    <x v="1"/>
    <s v="CK-12205"/>
    <s v="Chloris Kastensmidt"/>
    <x v="0"/>
    <s v="United States"/>
    <s v="Everett"/>
    <s v="Massachusetts"/>
    <n v="2149"/>
    <x v="3"/>
    <s v="OFF-PA-10000659"/>
    <x v="1"/>
    <x v="10"/>
    <s v="TOPS Carbonless Receipt Book, Four 2-3/4 x 7-1/4 Money Receipts per Page"/>
    <n v="87.6"/>
    <n v="5"/>
    <n v="0"/>
    <n v="42.047999999999995"/>
    <n v="0.48"/>
  </r>
  <r>
    <n v="3763"/>
    <s v="CA-2016-156251"/>
    <x v="572"/>
    <d v="2016-08-18T00:00:00"/>
    <x v="0"/>
    <s v="TS-21160"/>
    <s v="Theresa Swint"/>
    <x v="1"/>
    <s v="United States"/>
    <s v="West Allis"/>
    <s v="Wisconsin"/>
    <n v="53214"/>
    <x v="2"/>
    <s v="FUR-BO-10001337"/>
    <x v="0"/>
    <x v="0"/>
    <s v="O'Sullivan Living Dimensions 2-Shelf Bookcases"/>
    <n v="241.96"/>
    <n v="2"/>
    <n v="0"/>
    <n v="24.195999999999998"/>
    <n v="9.9999999999999992E-2"/>
  </r>
  <r>
    <n v="3764"/>
    <s v="CA-2016-156251"/>
    <x v="572"/>
    <d v="2016-08-18T00:00:00"/>
    <x v="0"/>
    <s v="TS-21160"/>
    <s v="Theresa Swint"/>
    <x v="1"/>
    <s v="United States"/>
    <s v="West Allis"/>
    <s v="Wisconsin"/>
    <n v="53214"/>
    <x v="2"/>
    <s v="OFF-BI-10003529"/>
    <x v="1"/>
    <x v="8"/>
    <s v="Avery Round Ring Poly Binders"/>
    <n v="8.52"/>
    <n v="3"/>
    <n v="0"/>
    <n v="4.1747999999999994"/>
    <n v="0.48999999999999994"/>
  </r>
  <r>
    <n v="3765"/>
    <s v="CA-2017-125878"/>
    <x v="906"/>
    <d v="2017-03-02T00:00:00"/>
    <x v="1"/>
    <s v="MH-18025"/>
    <s v="Michelle Huthwaite"/>
    <x v="0"/>
    <s v="United States"/>
    <s v="Chicago"/>
    <s v="Illinois"/>
    <n v="60623"/>
    <x v="2"/>
    <s v="OFF-BI-10002609"/>
    <x v="1"/>
    <x v="8"/>
    <s v="Avery Hidden Tab Dividers for Binding Systems"/>
    <n v="1.7879999999999996"/>
    <n v="3"/>
    <n v="0.8"/>
    <n v="-3.0396000000000001"/>
    <n v="-1.7000000000000004"/>
  </r>
  <r>
    <n v="3766"/>
    <s v="CA-2016-163153"/>
    <x v="844"/>
    <d v="2016-03-25T00:00:00"/>
    <x v="1"/>
    <s v="DM-12955"/>
    <s v="Dario Medina"/>
    <x v="1"/>
    <s v="United States"/>
    <s v="Houston"/>
    <s v="Texas"/>
    <n v="77036"/>
    <x v="2"/>
    <s v="FUR-TA-10004767"/>
    <x v="0"/>
    <x v="3"/>
    <s v="Safco Drafting Table"/>
    <n v="99.372"/>
    <n v="2"/>
    <n v="0.3"/>
    <n v="-1.4196000000000097"/>
    <n v="-1.4285714285714384E-2"/>
  </r>
  <r>
    <n v="3767"/>
    <s v="CA-2016-163153"/>
    <x v="844"/>
    <d v="2016-03-25T00:00:00"/>
    <x v="1"/>
    <s v="DM-12955"/>
    <s v="Dario Medina"/>
    <x v="1"/>
    <s v="United States"/>
    <s v="Houston"/>
    <s v="Texas"/>
    <n v="77036"/>
    <x v="2"/>
    <s v="OFF-AR-10001868"/>
    <x v="1"/>
    <x v="6"/>
    <s v="Prang Dustless Chalk Sticks"/>
    <n v="1.3440000000000001"/>
    <n v="1"/>
    <n v="0.2"/>
    <n v="0.504"/>
    <n v="0.375"/>
  </r>
  <r>
    <n v="3768"/>
    <s v="CA-2015-103205"/>
    <x v="575"/>
    <d v="2015-12-10T00:00:00"/>
    <x v="0"/>
    <s v="JJ-15760"/>
    <s v="Joel Jenkins"/>
    <x v="2"/>
    <s v="United States"/>
    <s v="Houston"/>
    <s v="Texas"/>
    <n v="77036"/>
    <x v="2"/>
    <s v="TEC-PH-10004896"/>
    <x v="2"/>
    <x v="7"/>
    <s v="Nokia Lumia 521 (T-Mobile)"/>
    <n v="119.96000000000001"/>
    <n v="5"/>
    <n v="0.2"/>
    <n v="11.996000000000002"/>
    <n v="0.1"/>
  </r>
  <r>
    <n v="3769"/>
    <s v="CA-2014-153913"/>
    <x v="757"/>
    <d v="2014-12-20T00:00:00"/>
    <x v="0"/>
    <s v="KB-16585"/>
    <s v="Ken Black"/>
    <x v="1"/>
    <s v="United States"/>
    <s v="Hialeah"/>
    <s v="Florida"/>
    <n v="33012"/>
    <x v="0"/>
    <s v="FUR-CH-10000988"/>
    <x v="0"/>
    <x v="1"/>
    <s v="Hon Olson Stacker Stools"/>
    <n v="1013.8320000000001"/>
    <n v="9"/>
    <n v="0.2"/>
    <n v="101.38319999999999"/>
    <n v="9.9999999999999978E-2"/>
  </r>
  <r>
    <n v="3770"/>
    <s v="CA-2014-153913"/>
    <x v="757"/>
    <d v="2014-12-20T00:00:00"/>
    <x v="0"/>
    <s v="KB-16585"/>
    <s v="Ken Black"/>
    <x v="1"/>
    <s v="United States"/>
    <s v="Hialeah"/>
    <s v="Florida"/>
    <n v="33012"/>
    <x v="0"/>
    <s v="OFF-FA-10000490"/>
    <x v="1"/>
    <x v="13"/>
    <s v="OIC Binder Clips, Mini, 1/4&quot; Capacity, Black"/>
    <n v="1.984"/>
    <n v="2"/>
    <n v="0.2"/>
    <n v="0.66959999999999997"/>
    <n v="0.33749999999999997"/>
  </r>
  <r>
    <n v="3771"/>
    <s v="CA-2016-155530"/>
    <x v="907"/>
    <d v="2016-12-21T00:00:00"/>
    <x v="1"/>
    <s v="CM-12160"/>
    <s v="Charles McCrossin"/>
    <x v="0"/>
    <s v="United States"/>
    <s v="San Francisco"/>
    <s v="California"/>
    <n v="94122"/>
    <x v="1"/>
    <s v="FUR-TA-10004256"/>
    <x v="0"/>
    <x v="3"/>
    <s v="Bretford “Just In Time” Height-Adjustable Multi-Task Work Tables"/>
    <n v="2003.52"/>
    <n v="6"/>
    <n v="0.2"/>
    <n v="-325.57200000000023"/>
    <n v="-0.16250000000000012"/>
  </r>
  <r>
    <n v="3772"/>
    <s v="US-2016-101196"/>
    <x v="536"/>
    <d v="2016-05-17T00:00:00"/>
    <x v="1"/>
    <s v="FM-14215"/>
    <s v="Filia McAdams"/>
    <x v="1"/>
    <s v="United States"/>
    <s v="Philadelphia"/>
    <s v="Pennsylvania"/>
    <n v="19140"/>
    <x v="3"/>
    <s v="OFF-ST-10004804"/>
    <x v="1"/>
    <x v="4"/>
    <s v="Belkin 19&quot; Vented Equipment Shelf, Black"/>
    <n v="82.367999999999995"/>
    <n v="2"/>
    <n v="0.2"/>
    <n v="-19.562399999999997"/>
    <n v="-0.23749999999999996"/>
  </r>
  <r>
    <n v="3773"/>
    <s v="CA-2014-115357"/>
    <x v="908"/>
    <d v="2014-08-11T00:00:00"/>
    <x v="0"/>
    <s v="RF-19735"/>
    <s v="Roland Fjeld"/>
    <x v="0"/>
    <s v="United States"/>
    <s v="Columbia"/>
    <s v="South Carolina"/>
    <n v="29203"/>
    <x v="0"/>
    <s v="TEC-AC-10000023"/>
    <x v="2"/>
    <x v="11"/>
    <s v="Maxell 74 Minute CD-R Spindle, 50/Pack"/>
    <n v="62.91"/>
    <n v="3"/>
    <n v="0"/>
    <n v="22.647599999999997"/>
    <n v="0.36"/>
  </r>
  <r>
    <n v="3774"/>
    <s v="US-2014-102715"/>
    <x v="909"/>
    <d v="2014-04-13T00:00:00"/>
    <x v="0"/>
    <s v="JK-15370"/>
    <s v="Jay Kimmel"/>
    <x v="0"/>
    <s v="United States"/>
    <s v="Miami"/>
    <s v="Florida"/>
    <n v="33180"/>
    <x v="0"/>
    <s v="OFF-FA-10001332"/>
    <x v="1"/>
    <x v="13"/>
    <s v="Acco Banker's Clasps, 5 3/4&quot;-Long"/>
    <n v="6.911999999999999"/>
    <n v="3"/>
    <n v="0.2"/>
    <n v="2.3327999999999998"/>
    <n v="0.33750000000000002"/>
  </r>
  <r>
    <n v="3775"/>
    <s v="US-2014-102715"/>
    <x v="909"/>
    <d v="2014-04-13T00:00:00"/>
    <x v="0"/>
    <s v="JK-15370"/>
    <s v="Jay Kimmel"/>
    <x v="0"/>
    <s v="United States"/>
    <s v="Miami"/>
    <s v="Florida"/>
    <n v="33180"/>
    <x v="0"/>
    <s v="TEC-AC-10002001"/>
    <x v="2"/>
    <x v="11"/>
    <s v="Logitech Wireless Gaming Headset G930"/>
    <n v="383.97600000000006"/>
    <n v="3"/>
    <n v="0.2"/>
    <n v="81.59490000000001"/>
    <n v="0.21249999999999999"/>
  </r>
  <r>
    <n v="3776"/>
    <s v="US-2014-102715"/>
    <x v="909"/>
    <d v="2014-04-13T00:00:00"/>
    <x v="0"/>
    <s v="JK-15370"/>
    <s v="Jay Kimmel"/>
    <x v="0"/>
    <s v="United States"/>
    <s v="Miami"/>
    <s v="Florida"/>
    <n v="33180"/>
    <x v="0"/>
    <s v="OFF-PA-10000029"/>
    <x v="1"/>
    <x v="10"/>
    <s v="Xerox 224"/>
    <n v="10.368000000000002"/>
    <n v="2"/>
    <n v="0.2"/>
    <n v="3.6288"/>
    <n v="0.34999999999999992"/>
  </r>
  <r>
    <n v="3777"/>
    <s v="US-2014-102715"/>
    <x v="909"/>
    <d v="2014-04-13T00:00:00"/>
    <x v="0"/>
    <s v="JK-15370"/>
    <s v="Jay Kimmel"/>
    <x v="0"/>
    <s v="United States"/>
    <s v="Miami"/>
    <s v="Florida"/>
    <n v="33180"/>
    <x v="0"/>
    <s v="TEC-AC-10001874"/>
    <x v="2"/>
    <x v="11"/>
    <s v="Logitech Wireless Anywhere Mouse MX for PC and Mac"/>
    <n v="335.94400000000002"/>
    <n v="7"/>
    <n v="0.2"/>
    <n v="41.992999999999995"/>
    <n v="0.12499999999999997"/>
  </r>
  <r>
    <n v="3778"/>
    <s v="CA-2015-107937"/>
    <x v="910"/>
    <d v="2015-05-08T00:00:00"/>
    <x v="1"/>
    <s v="JB-16045"/>
    <s v="Julia Barnett"/>
    <x v="2"/>
    <s v="United States"/>
    <s v="Chula Vista"/>
    <s v="California"/>
    <n v="91911"/>
    <x v="1"/>
    <s v="FUR-FU-10002298"/>
    <x v="0"/>
    <x v="5"/>
    <s v="Rubbermaid ClusterMat Chairmats, Mat Size- 66&quot; x 60&quot;, Lip 20&quot; x 11&quot; -90 Degree Angle"/>
    <n v="665.88"/>
    <n v="6"/>
    <n v="0"/>
    <n v="106.54079999999999"/>
    <n v="0.15999999999999998"/>
  </r>
  <r>
    <n v="3779"/>
    <s v="US-2017-148768"/>
    <x v="329"/>
    <d v="2017-12-02T00:00:00"/>
    <x v="0"/>
    <s v="PN-18775"/>
    <s v="Parhena Norris"/>
    <x v="2"/>
    <s v="United States"/>
    <s v="Miami"/>
    <s v="Florida"/>
    <n v="33180"/>
    <x v="0"/>
    <s v="TEC-PH-10002564"/>
    <x v="2"/>
    <x v="7"/>
    <s v="OtterBox Defender Series Case - Samsung Galaxy S4"/>
    <n v="71.975999999999999"/>
    <n v="3"/>
    <n v="0.2"/>
    <n v="8.9969999999999892"/>
    <n v="0.12499999999999985"/>
  </r>
  <r>
    <n v="3780"/>
    <s v="CA-2017-118521"/>
    <x v="911"/>
    <d v="2017-02-20T00:00:00"/>
    <x v="1"/>
    <s v="LF-17185"/>
    <s v="Luke Foster"/>
    <x v="0"/>
    <s v="United States"/>
    <s v="New York City"/>
    <s v="New York"/>
    <n v="10035"/>
    <x v="3"/>
    <s v="OFF-PA-10003465"/>
    <x v="1"/>
    <x v="10"/>
    <s v="Xerox 1912"/>
    <n v="37.94"/>
    <n v="2"/>
    <n v="0"/>
    <n v="18.211199999999998"/>
    <n v="0.48"/>
  </r>
  <r>
    <n v="3781"/>
    <s v="CA-2014-149643"/>
    <x v="912"/>
    <d v="2014-11-20T00:00:00"/>
    <x v="1"/>
    <s v="RH-19510"/>
    <s v="Rick Huthwaite"/>
    <x v="2"/>
    <s v="United States"/>
    <s v="Manhattan"/>
    <s v="Kansas"/>
    <n v="66502"/>
    <x v="2"/>
    <s v="TEC-PH-10000038"/>
    <x v="2"/>
    <x v="7"/>
    <s v="Jawbone MINI JAMBOX Wireless Bluetooth Speaker"/>
    <n v="273.95999999999998"/>
    <n v="2"/>
    <n v="0"/>
    <n v="10.958399999999983"/>
    <n v="3.9999999999999945E-2"/>
  </r>
  <r>
    <n v="3782"/>
    <s v="CA-2015-135314"/>
    <x v="584"/>
    <d v="2015-07-14T00:00:00"/>
    <x v="0"/>
    <s v="MC-17575"/>
    <s v="Matt Collins"/>
    <x v="0"/>
    <s v="United States"/>
    <s v="Philadelphia"/>
    <s v="Pennsylvania"/>
    <n v="19120"/>
    <x v="3"/>
    <s v="TEC-PH-10003072"/>
    <x v="2"/>
    <x v="7"/>
    <s v="Panasonic KX-TG9541B DECT 6.0 Digital 2-Line Expandable Cordless Phone With Digital Answering System"/>
    <n v="269.98199999999997"/>
    <n v="3"/>
    <n v="0.4"/>
    <n v="40.497299999999996"/>
    <n v="0.15"/>
  </r>
  <r>
    <n v="3783"/>
    <s v="CA-2017-165204"/>
    <x v="38"/>
    <d v="2017-11-16T00:00:00"/>
    <x v="0"/>
    <s v="MN-17935"/>
    <s v="Michael Nguyen"/>
    <x v="0"/>
    <s v="United States"/>
    <s v="Memphis"/>
    <s v="Tennessee"/>
    <n v="38109"/>
    <x v="0"/>
    <s v="OFF-PA-10003424"/>
    <x v="1"/>
    <x v="10"/>
    <s v="&quot;While you Were Out&quot; Message Book, One Form per Page"/>
    <n v="8.9039999999999999"/>
    <n v="3"/>
    <n v="0.2"/>
    <n v="3.3389999999999995"/>
    <n v="0.37499999999999994"/>
  </r>
  <r>
    <n v="3784"/>
    <s v="CA-2017-165204"/>
    <x v="38"/>
    <d v="2017-11-16T00:00:00"/>
    <x v="0"/>
    <s v="MN-17935"/>
    <s v="Michael Nguyen"/>
    <x v="0"/>
    <s v="United States"/>
    <s v="Memphis"/>
    <s v="Tennessee"/>
    <n v="38109"/>
    <x v="0"/>
    <s v="OFF-ST-10003716"/>
    <x v="1"/>
    <x v="4"/>
    <s v="Tennsco Double-Tier Lockers"/>
    <n v="720.06400000000008"/>
    <n v="4"/>
    <n v="0.2"/>
    <n v="-63.005600000000015"/>
    <n v="-8.7500000000000008E-2"/>
  </r>
  <r>
    <n v="3785"/>
    <s v="CA-2017-125752"/>
    <x v="689"/>
    <d v="2017-08-04T00:00:00"/>
    <x v="1"/>
    <s v="EH-14125"/>
    <s v="Eugene Hildebrand"/>
    <x v="2"/>
    <s v="United States"/>
    <s v="Fort Lauderdale"/>
    <s v="Florida"/>
    <n v="33311"/>
    <x v="0"/>
    <s v="TEC-AC-10003590"/>
    <x v="2"/>
    <x v="11"/>
    <s v="TRENDnet 56K USB 2.0 Phone, Internet and Fax Modem"/>
    <n v="41.424000000000007"/>
    <n v="2"/>
    <n v="0.2"/>
    <n v="8.2847999999999971"/>
    <n v="0.1999999999999999"/>
  </r>
  <r>
    <n v="3786"/>
    <s v="CA-2017-112487"/>
    <x v="377"/>
    <d v="2017-12-30T00:00:00"/>
    <x v="1"/>
    <s v="TC-21535"/>
    <s v="Tracy Collins"/>
    <x v="2"/>
    <s v="United States"/>
    <s v="Columbus"/>
    <s v="Ohio"/>
    <n v="43229"/>
    <x v="3"/>
    <s v="OFF-BI-10000494"/>
    <x v="1"/>
    <x v="8"/>
    <s v="Acco Economy Flexible Poly Round Ring Binder"/>
    <n v="3.1320000000000001"/>
    <n v="2"/>
    <n v="0.7"/>
    <n v="-2.6099999999999994"/>
    <n v="-0.83333333333333315"/>
  </r>
  <r>
    <n v="3787"/>
    <s v="CA-2016-144218"/>
    <x v="731"/>
    <d v="2016-11-04T00:00:00"/>
    <x v="1"/>
    <s v="JD-15895"/>
    <s v="Jonathan Doherty"/>
    <x v="1"/>
    <s v="United States"/>
    <s v="Los Angeles"/>
    <s v="California"/>
    <n v="90045"/>
    <x v="1"/>
    <s v="OFF-ST-10002615"/>
    <x v="1"/>
    <x v="4"/>
    <s v="Dual Level, Single-Width Filing Carts"/>
    <n v="1085.42"/>
    <n v="7"/>
    <n v="0"/>
    <n v="282.20920000000001"/>
    <n v="0.26"/>
  </r>
  <r>
    <n v="3788"/>
    <s v="CA-2016-169971"/>
    <x v="913"/>
    <d v="2016-09-09T00:00:00"/>
    <x v="1"/>
    <s v="IL-15100"/>
    <s v="Ivan Liston"/>
    <x v="0"/>
    <s v="United States"/>
    <s v="Houston"/>
    <s v="Texas"/>
    <n v="77041"/>
    <x v="2"/>
    <s v="OFF-AR-10002804"/>
    <x v="1"/>
    <x v="6"/>
    <s v="Faber Castell Col-Erase Pencils"/>
    <n v="3.9119999999999999"/>
    <n v="1"/>
    <n v="0.2"/>
    <n v="1.0269000000000001"/>
    <n v="0.26250000000000007"/>
  </r>
  <r>
    <n v="3789"/>
    <s v="CA-2016-169971"/>
    <x v="913"/>
    <d v="2016-09-09T00:00:00"/>
    <x v="1"/>
    <s v="IL-15100"/>
    <s v="Ivan Liston"/>
    <x v="0"/>
    <s v="United States"/>
    <s v="Houston"/>
    <s v="Texas"/>
    <n v="77041"/>
    <x v="2"/>
    <s v="OFF-AR-10001044"/>
    <x v="1"/>
    <x v="6"/>
    <s v="BOSTON Ranger #55 Pencil Sharpener, Black"/>
    <n v="62.376000000000005"/>
    <n v="3"/>
    <n v="0.2"/>
    <n v="7.0172999999999952"/>
    <n v="0.11249999999999992"/>
  </r>
  <r>
    <n v="3790"/>
    <s v="US-2016-133508"/>
    <x v="764"/>
    <d v="2016-04-21T00:00:00"/>
    <x v="1"/>
    <s v="SW-20350"/>
    <s v="Sean Wendt"/>
    <x v="2"/>
    <s v="United States"/>
    <s v="Omaha"/>
    <s v="Nebraska"/>
    <n v="68104"/>
    <x v="2"/>
    <s v="OFF-FA-10000134"/>
    <x v="1"/>
    <x v="13"/>
    <s v="Advantus Push Pins, Aluminum Head"/>
    <n v="29.049999999999997"/>
    <n v="5"/>
    <n v="0"/>
    <n v="9.0054999999999996"/>
    <n v="0.31"/>
  </r>
  <r>
    <n v="3791"/>
    <s v="CA-2014-107139"/>
    <x v="260"/>
    <d v="2014-07-11T00:00:00"/>
    <x v="1"/>
    <s v="DP-13390"/>
    <s v="Dennis Pardue"/>
    <x v="2"/>
    <s v="United States"/>
    <s v="Los Angeles"/>
    <s v="California"/>
    <n v="90004"/>
    <x v="1"/>
    <s v="OFF-BI-10001670"/>
    <x v="1"/>
    <x v="8"/>
    <s v="Vinyl Sectional Post Binders"/>
    <n v="180.96000000000004"/>
    <n v="6"/>
    <n v="0.2"/>
    <n v="67.86"/>
    <n v="0.37499999999999994"/>
  </r>
  <r>
    <n v="3792"/>
    <s v="CA-2015-111325"/>
    <x v="914"/>
    <d v="2015-02-28T00:00:00"/>
    <x v="2"/>
    <s v="BT-11395"/>
    <s v="Bill Tyler"/>
    <x v="1"/>
    <s v="United States"/>
    <s v="Altoona"/>
    <s v="Pennsylvania"/>
    <n v="16602"/>
    <x v="3"/>
    <s v="OFF-BI-10000343"/>
    <x v="1"/>
    <x v="8"/>
    <s v="Pressboard Covers with Storage Hooks, 9 1/2&quot; x 11&quot;, Light Blue"/>
    <n v="4.4190000000000005"/>
    <n v="3"/>
    <n v="0.7"/>
    <n v="-3.3879000000000001"/>
    <n v="-0.76666666666666661"/>
  </r>
  <r>
    <n v="3793"/>
    <s v="CA-2015-111325"/>
    <x v="914"/>
    <d v="2015-02-28T00:00:00"/>
    <x v="2"/>
    <s v="BT-11395"/>
    <s v="Bill Tyler"/>
    <x v="1"/>
    <s v="United States"/>
    <s v="Altoona"/>
    <s v="Pennsylvania"/>
    <n v="16602"/>
    <x v="3"/>
    <s v="OFF-AR-10002257"/>
    <x v="1"/>
    <x v="6"/>
    <s v="Eldon Spacemaker Box, Quick-Snap Lid, Clear"/>
    <n v="16.032"/>
    <n v="6"/>
    <n v="0.2"/>
    <n v="2.2043999999999979"/>
    <n v="0.13749999999999987"/>
  </r>
  <r>
    <n v="3794"/>
    <s v="CA-2015-163762"/>
    <x v="154"/>
    <d v="2015-12-01T00:00:00"/>
    <x v="1"/>
    <s v="JE-15475"/>
    <s v="Jeremy Ellison"/>
    <x v="0"/>
    <s v="United States"/>
    <s v="New York City"/>
    <s v="New York"/>
    <n v="10024"/>
    <x v="3"/>
    <s v="OFF-AR-10001915"/>
    <x v="1"/>
    <x v="6"/>
    <s v="Peel-Off China Markers"/>
    <n v="29.79"/>
    <n v="3"/>
    <n v="0"/>
    <n v="12.511800000000001"/>
    <n v="0.42000000000000004"/>
  </r>
  <r>
    <n v="3795"/>
    <s v="US-2014-117163"/>
    <x v="915"/>
    <d v="2014-02-02T00:00:00"/>
    <x v="1"/>
    <s v="EJ-13720"/>
    <s v="Ed Jacobs"/>
    <x v="0"/>
    <s v="United States"/>
    <s v="San Diego"/>
    <s v="California"/>
    <n v="92037"/>
    <x v="1"/>
    <s v="OFF-ST-10003692"/>
    <x v="1"/>
    <x v="4"/>
    <s v="Recycled Steel Personal File for Hanging File Folders"/>
    <n v="57.23"/>
    <n v="1"/>
    <n v="0"/>
    <n v="14.307499999999997"/>
    <n v="0.24999999999999997"/>
  </r>
  <r>
    <n v="3796"/>
    <s v="US-2014-117163"/>
    <x v="915"/>
    <d v="2014-02-02T00:00:00"/>
    <x v="1"/>
    <s v="EJ-13720"/>
    <s v="Ed Jacobs"/>
    <x v="0"/>
    <s v="United States"/>
    <s v="San Diego"/>
    <s v="California"/>
    <n v="92037"/>
    <x v="1"/>
    <s v="FUR-TA-10003469"/>
    <x v="0"/>
    <x v="3"/>
    <s v="Balt Split Level Computer Training Table"/>
    <n v="333"/>
    <n v="3"/>
    <n v="0.2"/>
    <n v="-16.649999999999991"/>
    <n v="-4.9999999999999975E-2"/>
  </r>
  <r>
    <n v="3797"/>
    <s v="US-2014-117163"/>
    <x v="915"/>
    <d v="2014-02-02T00:00:00"/>
    <x v="1"/>
    <s v="EJ-13720"/>
    <s v="Ed Jacobs"/>
    <x v="0"/>
    <s v="United States"/>
    <s v="San Diego"/>
    <s v="California"/>
    <n v="92037"/>
    <x v="1"/>
    <s v="OFF-AR-10003179"/>
    <x v="1"/>
    <x v="6"/>
    <s v="Dixon Ticonderoga Core-Lock Colored Pencils"/>
    <n v="36.44"/>
    <n v="4"/>
    <n v="0"/>
    <n v="12.025199999999998"/>
    <n v="0.32999999999999996"/>
  </r>
  <r>
    <n v="3798"/>
    <s v="CA-2017-121314"/>
    <x v="397"/>
    <d v="2017-09-26T00:00:00"/>
    <x v="2"/>
    <s v="BE-11410"/>
    <s v="Bobby Elias"/>
    <x v="0"/>
    <s v="United States"/>
    <s v="Miami"/>
    <s v="Florida"/>
    <n v="33178"/>
    <x v="0"/>
    <s v="OFF-PA-10003395"/>
    <x v="1"/>
    <x v="10"/>
    <s v="Xerox 1941"/>
    <n v="251.64"/>
    <n v="3"/>
    <n v="0.2"/>
    <n v="88.073999999999984"/>
    <n v="0.35"/>
  </r>
  <r>
    <n v="3799"/>
    <s v="CA-2017-147760"/>
    <x v="259"/>
    <d v="2017-11-05T00:00:00"/>
    <x v="2"/>
    <s v="KL-16555"/>
    <s v="Kelly Lampkin"/>
    <x v="1"/>
    <s v="United States"/>
    <s v="Greensboro"/>
    <s v="North Carolina"/>
    <n v="27405"/>
    <x v="0"/>
    <s v="FUR-TA-10004575"/>
    <x v="0"/>
    <x v="3"/>
    <s v="Hon 5100 Series Wood Tables"/>
    <n v="523.76400000000001"/>
    <n v="3"/>
    <n v="0.4"/>
    <n v="-192.04680000000008"/>
    <n v="-0.36666666666666681"/>
  </r>
  <r>
    <n v="3800"/>
    <s v="CA-2017-147760"/>
    <x v="259"/>
    <d v="2017-11-05T00:00:00"/>
    <x v="2"/>
    <s v="KL-16555"/>
    <s v="Kelly Lampkin"/>
    <x v="1"/>
    <s v="United States"/>
    <s v="Greensboro"/>
    <s v="North Carolina"/>
    <n v="27405"/>
    <x v="0"/>
    <s v="TEC-PH-10002483"/>
    <x v="2"/>
    <x v="7"/>
    <s v="Motorola Moto X"/>
    <n v="1359.96"/>
    <n v="5"/>
    <n v="0.2"/>
    <n v="118.99650000000003"/>
    <n v="8.7500000000000022E-2"/>
  </r>
  <r>
    <n v="3801"/>
    <s v="CA-2016-156503"/>
    <x v="500"/>
    <d v="2016-10-20T00:00:00"/>
    <x v="1"/>
    <s v="NC-18415"/>
    <s v="Nathan Cano"/>
    <x v="0"/>
    <s v="United States"/>
    <s v="Jacksonville"/>
    <s v="North Carolina"/>
    <n v="28540"/>
    <x v="0"/>
    <s v="FUR-CH-10003606"/>
    <x v="0"/>
    <x v="1"/>
    <s v="SAFCO Folding Chair Trolley"/>
    <n v="102.59200000000001"/>
    <n v="1"/>
    <n v="0.2"/>
    <n v="10.2592"/>
    <n v="9.9999999999999992E-2"/>
  </r>
  <r>
    <n v="3802"/>
    <s v="CA-2016-156503"/>
    <x v="500"/>
    <d v="2016-10-20T00:00:00"/>
    <x v="1"/>
    <s v="NC-18415"/>
    <s v="Nathan Cano"/>
    <x v="0"/>
    <s v="United States"/>
    <s v="Jacksonville"/>
    <s v="North Carolina"/>
    <n v="28540"/>
    <x v="0"/>
    <s v="TEC-AC-10002473"/>
    <x v="2"/>
    <x v="11"/>
    <s v="Maxell 4.7GB DVD-R"/>
    <n v="22.704000000000001"/>
    <n v="1"/>
    <n v="0.2"/>
    <n v="5.9597999999999995"/>
    <n v="0.26249999999999996"/>
  </r>
  <r>
    <n v="3803"/>
    <s v="CA-2016-156503"/>
    <x v="500"/>
    <d v="2016-10-20T00:00:00"/>
    <x v="1"/>
    <s v="NC-18415"/>
    <s v="Nathan Cano"/>
    <x v="0"/>
    <s v="United States"/>
    <s v="Jacksonville"/>
    <s v="North Carolina"/>
    <n v="28540"/>
    <x v="0"/>
    <s v="OFF-PA-10002319"/>
    <x v="1"/>
    <x v="10"/>
    <s v="Xerox 1944"/>
    <n v="93.024000000000001"/>
    <n v="3"/>
    <n v="0.2"/>
    <n v="33.721199999999996"/>
    <n v="0.36249999999999993"/>
  </r>
  <r>
    <n v="3804"/>
    <s v="CA-2016-156503"/>
    <x v="500"/>
    <d v="2016-10-20T00:00:00"/>
    <x v="1"/>
    <s v="NC-18415"/>
    <s v="Nathan Cano"/>
    <x v="0"/>
    <s v="United States"/>
    <s v="Jacksonville"/>
    <s v="North Carolina"/>
    <n v="28540"/>
    <x v="0"/>
    <s v="OFF-SU-10000946"/>
    <x v="1"/>
    <x v="14"/>
    <s v="Staple remover"/>
    <n v="12.768000000000001"/>
    <n v="2"/>
    <n v="0.2"/>
    <n v="1.436399999999999"/>
    <n v="0.11249999999999992"/>
  </r>
  <r>
    <n v="3805"/>
    <s v="CA-2016-156503"/>
    <x v="500"/>
    <d v="2016-10-20T00:00:00"/>
    <x v="1"/>
    <s v="NC-18415"/>
    <s v="Nathan Cano"/>
    <x v="0"/>
    <s v="United States"/>
    <s v="Jacksonville"/>
    <s v="North Carolina"/>
    <n v="28540"/>
    <x v="0"/>
    <s v="OFF-EN-10001335"/>
    <x v="1"/>
    <x v="12"/>
    <s v="White Business Envelopes with Contemporary Seam, Recycled White Business Envelopes"/>
    <n v="35.008000000000003"/>
    <n v="4"/>
    <n v="0.2"/>
    <n v="13.127999999999998"/>
    <n v="0.37499999999999994"/>
  </r>
  <r>
    <n v="3806"/>
    <s v="CA-2016-156503"/>
    <x v="500"/>
    <d v="2016-10-20T00:00:00"/>
    <x v="1"/>
    <s v="NC-18415"/>
    <s v="Nathan Cano"/>
    <x v="0"/>
    <s v="United States"/>
    <s v="Jacksonville"/>
    <s v="North Carolina"/>
    <n v="28540"/>
    <x v="0"/>
    <s v="OFF-PA-10002377"/>
    <x v="1"/>
    <x v="10"/>
    <s v="Xerox 1916"/>
    <n v="39.152000000000001"/>
    <n v="1"/>
    <n v="0.2"/>
    <n v="14.681999999999999"/>
    <n v="0.37499999999999994"/>
  </r>
  <r>
    <n v="3807"/>
    <s v="CA-2015-113628"/>
    <x v="768"/>
    <d v="2015-11-19T00:00:00"/>
    <x v="1"/>
    <s v="AH-10690"/>
    <s v="Anna Häberlin"/>
    <x v="1"/>
    <s v="United States"/>
    <s v="Plantation"/>
    <s v="Florida"/>
    <n v="33317"/>
    <x v="0"/>
    <s v="OFF-AR-10001246"/>
    <x v="1"/>
    <x v="6"/>
    <s v="Newell 317"/>
    <n v="11.76"/>
    <n v="5"/>
    <n v="0.2"/>
    <n v="1.3229999999999991"/>
    <n v="0.11249999999999992"/>
  </r>
  <r>
    <n v="3808"/>
    <s v="CA-2015-113628"/>
    <x v="768"/>
    <d v="2015-11-19T00:00:00"/>
    <x v="1"/>
    <s v="AH-10690"/>
    <s v="Anna Häberlin"/>
    <x v="1"/>
    <s v="United States"/>
    <s v="Plantation"/>
    <s v="Florida"/>
    <n v="33317"/>
    <x v="0"/>
    <s v="OFF-BI-10003291"/>
    <x v="1"/>
    <x v="8"/>
    <s v="Wilson Jones Leather-Like Binders with DublLock Round Rings"/>
    <n v="5.2380000000000013"/>
    <n v="2"/>
    <n v="0.7"/>
    <n v="-4.0158000000000005"/>
    <n v="-0.76666666666666661"/>
  </r>
  <r>
    <n v="3809"/>
    <s v="CA-2015-113628"/>
    <x v="768"/>
    <d v="2015-11-19T00:00:00"/>
    <x v="1"/>
    <s v="AH-10690"/>
    <s v="Anna Häberlin"/>
    <x v="1"/>
    <s v="United States"/>
    <s v="Plantation"/>
    <s v="Florida"/>
    <n v="33317"/>
    <x v="0"/>
    <s v="OFF-BI-10002799"/>
    <x v="1"/>
    <x v="8"/>
    <s v="SlimView Poly Binder, 3/8&quot;"/>
    <n v="4.6619999999999999"/>
    <n v="3"/>
    <n v="0.7"/>
    <n v="-3.7295999999999996"/>
    <n v="-0.79999999999999993"/>
  </r>
  <r>
    <n v="3810"/>
    <s v="CA-2015-113628"/>
    <x v="768"/>
    <d v="2015-11-19T00:00:00"/>
    <x v="1"/>
    <s v="AH-10690"/>
    <s v="Anna Häberlin"/>
    <x v="1"/>
    <s v="United States"/>
    <s v="Plantation"/>
    <s v="Florida"/>
    <n v="33317"/>
    <x v="0"/>
    <s v="FUR-CH-10003298"/>
    <x v="0"/>
    <x v="1"/>
    <s v="Office Star - Contemporary Task Swivel chair with Loop Arms, Charcoal"/>
    <n v="523.91999999999996"/>
    <n v="5"/>
    <n v="0.2"/>
    <n v="-72.039000000000044"/>
    <n v="-0.13750000000000009"/>
  </r>
  <r>
    <n v="3811"/>
    <s v="CA-2015-113628"/>
    <x v="768"/>
    <d v="2015-11-19T00:00:00"/>
    <x v="1"/>
    <s v="AH-10690"/>
    <s v="Anna Häberlin"/>
    <x v="1"/>
    <s v="United States"/>
    <s v="Plantation"/>
    <s v="Florida"/>
    <n v="33317"/>
    <x v="0"/>
    <s v="TEC-PH-10000441"/>
    <x v="2"/>
    <x v="7"/>
    <s v="VTech DS6151"/>
    <n v="100.792"/>
    <n v="1"/>
    <n v="0.2"/>
    <n v="10.079200000000007"/>
    <n v="0.10000000000000007"/>
  </r>
  <r>
    <n v="3812"/>
    <s v="CA-2015-113628"/>
    <x v="768"/>
    <d v="2015-11-19T00:00:00"/>
    <x v="1"/>
    <s v="AH-10690"/>
    <s v="Anna Häberlin"/>
    <x v="1"/>
    <s v="United States"/>
    <s v="Plantation"/>
    <s v="Florida"/>
    <n v="33317"/>
    <x v="0"/>
    <s v="FUR-CH-10004477"/>
    <x v="0"/>
    <x v="1"/>
    <s v="Global Push Button Manager's Chair, Indigo"/>
    <n v="146.13600000000002"/>
    <n v="3"/>
    <n v="0.2"/>
    <n v="16.440299999999986"/>
    <n v="0.11249999999999989"/>
  </r>
  <r>
    <n v="3813"/>
    <s v="CA-2017-147753"/>
    <x v="916"/>
    <d v="2017-03-05T00:00:00"/>
    <x v="3"/>
    <s v="PK-19075"/>
    <s v="Pete Kriz"/>
    <x v="0"/>
    <s v="United States"/>
    <s v="Milwaukee"/>
    <s v="Wisconsin"/>
    <n v="53209"/>
    <x v="2"/>
    <s v="OFF-LA-10003537"/>
    <x v="1"/>
    <x v="2"/>
    <s v="Avery 515"/>
    <n v="25.06"/>
    <n v="2"/>
    <n v="0"/>
    <n v="11.778199999999998"/>
    <n v="0.47"/>
  </r>
  <r>
    <n v="3814"/>
    <s v="CA-2015-103961"/>
    <x v="599"/>
    <d v="2015-11-09T00:00:00"/>
    <x v="1"/>
    <s v="NG-18430"/>
    <s v="Nathan Gelder"/>
    <x v="0"/>
    <s v="United States"/>
    <s v="Quincy"/>
    <s v="Illinois"/>
    <n v="62301"/>
    <x v="2"/>
    <s v="OFF-LA-10004484"/>
    <x v="1"/>
    <x v="2"/>
    <s v="Avery 476"/>
    <n v="19.824000000000002"/>
    <n v="6"/>
    <n v="0.2"/>
    <n v="6.4427999999999992"/>
    <n v="0.32499999999999996"/>
  </r>
  <r>
    <n v="3815"/>
    <s v="CA-2016-152471"/>
    <x v="630"/>
    <d v="2016-07-08T00:00:00"/>
    <x v="3"/>
    <s v="ZD-21925"/>
    <s v="Zuschuss Donatelli"/>
    <x v="0"/>
    <s v="United States"/>
    <s v="Jacksonville"/>
    <s v="Florida"/>
    <n v="32216"/>
    <x v="0"/>
    <s v="TEC-PH-10002824"/>
    <x v="2"/>
    <x v="7"/>
    <s v="Jabra SPEAK 410 Multidevice Speakerphone"/>
    <n v="823.96000000000015"/>
    <n v="5"/>
    <n v="0.2"/>
    <n v="51.497499999999974"/>
    <n v="6.2499999999999958E-2"/>
  </r>
  <r>
    <n v="3816"/>
    <s v="CA-2016-152471"/>
    <x v="630"/>
    <d v="2016-07-08T00:00:00"/>
    <x v="3"/>
    <s v="ZD-21925"/>
    <s v="Zuschuss Donatelli"/>
    <x v="0"/>
    <s v="United States"/>
    <s v="Jacksonville"/>
    <s v="Florida"/>
    <n v="32216"/>
    <x v="0"/>
    <s v="OFF-PA-10004965"/>
    <x v="1"/>
    <x v="10"/>
    <s v="Xerox 1921"/>
    <n v="15.984000000000002"/>
    <n v="2"/>
    <n v="0.2"/>
    <n v="4.9949999999999992"/>
    <n v="0.31249999999999989"/>
  </r>
  <r>
    <n v="3817"/>
    <s v="CA-2015-102582"/>
    <x v="426"/>
    <d v="2015-09-19T00:00:00"/>
    <x v="1"/>
    <s v="NW-18400"/>
    <s v="Natalie Webber"/>
    <x v="0"/>
    <s v="United States"/>
    <s v="Mobile"/>
    <s v="Alabama"/>
    <n v="36608"/>
    <x v="0"/>
    <s v="FUR-TA-10003569"/>
    <x v="0"/>
    <x v="3"/>
    <s v="Bretford CR8500 Series Meeting Room Furniture"/>
    <n v="801.96"/>
    <n v="2"/>
    <n v="0"/>
    <n v="200.49"/>
    <n v="0.25"/>
  </r>
  <r>
    <n v="3818"/>
    <s v="CA-2015-102582"/>
    <x v="426"/>
    <d v="2015-09-19T00:00:00"/>
    <x v="1"/>
    <s v="NW-18400"/>
    <s v="Natalie Webber"/>
    <x v="0"/>
    <s v="United States"/>
    <s v="Mobile"/>
    <s v="Alabama"/>
    <n v="36608"/>
    <x v="0"/>
    <s v="TEC-PH-10003187"/>
    <x v="2"/>
    <x v="7"/>
    <s v="Anker Astro Mini 3000mAh Ultra-Compact Portable Charger"/>
    <n v="59.97"/>
    <n v="3"/>
    <n v="0"/>
    <n v="0"/>
    <n v="0"/>
  </r>
  <r>
    <n v="3819"/>
    <s v="CA-2015-102582"/>
    <x v="426"/>
    <d v="2015-09-19T00:00:00"/>
    <x v="1"/>
    <s v="NW-18400"/>
    <s v="Natalie Webber"/>
    <x v="0"/>
    <s v="United States"/>
    <s v="Mobile"/>
    <s v="Alabama"/>
    <n v="36608"/>
    <x v="0"/>
    <s v="FUR-CH-10004853"/>
    <x v="0"/>
    <x v="1"/>
    <s v="Global Manager's Adjustable Task Chair, Storm"/>
    <n v="1056.8599999999999"/>
    <n v="7"/>
    <n v="0"/>
    <n v="306.48939999999988"/>
    <n v="0.28999999999999992"/>
  </r>
  <r>
    <n v="3820"/>
    <s v="CA-2017-141873"/>
    <x v="449"/>
    <d v="2017-10-14T00:00:00"/>
    <x v="1"/>
    <s v="HG-14845"/>
    <s v="Harry Greene"/>
    <x v="0"/>
    <s v="United States"/>
    <s v="New York City"/>
    <s v="New York"/>
    <n v="10024"/>
    <x v="3"/>
    <s v="OFF-BI-10001031"/>
    <x v="1"/>
    <x v="8"/>
    <s v="Pressboard Data Binders by Wilson Jones"/>
    <n v="12.816000000000001"/>
    <n v="3"/>
    <n v="0.2"/>
    <n v="4.3253999999999984"/>
    <n v="0.33749999999999986"/>
  </r>
  <r>
    <n v="3821"/>
    <s v="CA-2017-141873"/>
    <x v="449"/>
    <d v="2017-10-14T00:00:00"/>
    <x v="1"/>
    <s v="HG-14845"/>
    <s v="Harry Greene"/>
    <x v="0"/>
    <s v="United States"/>
    <s v="New York City"/>
    <s v="New York"/>
    <n v="10024"/>
    <x v="3"/>
    <s v="FUR-BO-10003034"/>
    <x v="0"/>
    <x v="0"/>
    <s v="O'Sullivan Elevations Bookcase, Cherry Finish"/>
    <n v="314.35199999999998"/>
    <n v="3"/>
    <n v="0.2"/>
    <n v="-15.71759999999999"/>
    <n v="-4.9999999999999975E-2"/>
  </r>
  <r>
    <n v="3822"/>
    <s v="CA-2017-141873"/>
    <x v="449"/>
    <d v="2017-10-14T00:00:00"/>
    <x v="1"/>
    <s v="HG-14845"/>
    <s v="Harry Greene"/>
    <x v="0"/>
    <s v="United States"/>
    <s v="New York City"/>
    <s v="New York"/>
    <n v="10024"/>
    <x v="3"/>
    <s v="OFF-PA-10000069"/>
    <x v="1"/>
    <x v="10"/>
    <s v="TOPS 4 x 6 Fluorescent Color Memo Sheets, 500 Sheets per Pack"/>
    <n v="18.98"/>
    <n v="2"/>
    <n v="0"/>
    <n v="8.9206000000000003"/>
    <n v="0.47000000000000003"/>
  </r>
  <r>
    <n v="3823"/>
    <s v="CA-2017-141873"/>
    <x v="449"/>
    <d v="2017-10-14T00:00:00"/>
    <x v="1"/>
    <s v="HG-14845"/>
    <s v="Harry Greene"/>
    <x v="0"/>
    <s v="United States"/>
    <s v="New York City"/>
    <s v="New York"/>
    <n v="10024"/>
    <x v="3"/>
    <s v="OFF-BI-10003655"/>
    <x v="1"/>
    <x v="8"/>
    <s v="Durable Pressboard Binders"/>
    <n v="18.240000000000002"/>
    <n v="6"/>
    <n v="0.2"/>
    <n v="6.1560000000000006"/>
    <n v="0.33750000000000002"/>
  </r>
  <r>
    <n v="3824"/>
    <s v="CA-2015-140984"/>
    <x v="471"/>
    <d v="2015-09-18T00:00:00"/>
    <x v="1"/>
    <s v="CC-12685"/>
    <s v="Craig Carroll"/>
    <x v="0"/>
    <s v="United States"/>
    <s v="New York City"/>
    <s v="New York"/>
    <n v="10011"/>
    <x v="3"/>
    <s v="OFF-ST-10000585"/>
    <x v="1"/>
    <x v="4"/>
    <s v="Economy Rollaway Files"/>
    <n v="991.19999999999993"/>
    <n v="6"/>
    <n v="0"/>
    <n v="257.71199999999999"/>
    <n v="0.26"/>
  </r>
  <r>
    <n v="3825"/>
    <s v="CA-2015-140984"/>
    <x v="471"/>
    <d v="2015-09-18T00:00:00"/>
    <x v="1"/>
    <s v="CC-12685"/>
    <s v="Craig Carroll"/>
    <x v="0"/>
    <s v="United States"/>
    <s v="New York City"/>
    <s v="New York"/>
    <n v="10011"/>
    <x v="3"/>
    <s v="TEC-CO-10001571"/>
    <x v="2"/>
    <x v="16"/>
    <s v="Sharp 1540cs Digital Laser Copier"/>
    <n v="879.98400000000004"/>
    <n v="2"/>
    <n v="0.2"/>
    <n v="329.99400000000003"/>
    <n v="0.375"/>
  </r>
  <r>
    <n v="3826"/>
    <s v="CA-2015-140984"/>
    <x v="471"/>
    <d v="2015-09-18T00:00:00"/>
    <x v="1"/>
    <s v="CC-12685"/>
    <s v="Craig Carroll"/>
    <x v="0"/>
    <s v="United States"/>
    <s v="New York City"/>
    <s v="New York"/>
    <n v="10011"/>
    <x v="3"/>
    <s v="OFF-BI-10002012"/>
    <x v="1"/>
    <x v="8"/>
    <s v="Wilson Jones Easy Flow II Sheet Lifters"/>
    <n v="12.96"/>
    <n v="9"/>
    <n v="0.2"/>
    <n v="4.5359999999999996"/>
    <n v="0.34999999999999992"/>
  </r>
  <r>
    <n v="3827"/>
    <s v="CA-2014-132801"/>
    <x v="273"/>
    <d v="2014-10-12T00:00:00"/>
    <x v="1"/>
    <s v="JG-15805"/>
    <s v="John Grady"/>
    <x v="1"/>
    <s v="United States"/>
    <s v="Dallas"/>
    <s v="Texas"/>
    <n v="75217"/>
    <x v="2"/>
    <s v="OFF-ST-10001228"/>
    <x v="1"/>
    <x v="4"/>
    <s v="Fellowes Personal Hanging Folder Files, Navy"/>
    <n v="107.44"/>
    <n v="10"/>
    <n v="0.2"/>
    <n v="10.744000000000007"/>
    <n v="0.10000000000000006"/>
  </r>
  <r>
    <n v="3828"/>
    <s v="CA-2017-141733"/>
    <x v="917"/>
    <d v="2017-05-11T00:00:00"/>
    <x v="1"/>
    <s v="RW-19540"/>
    <s v="Rick Wilson"/>
    <x v="1"/>
    <s v="United States"/>
    <s v="Detroit"/>
    <s v="Michigan"/>
    <n v="48234"/>
    <x v="2"/>
    <s v="FUR-CH-10004086"/>
    <x v="0"/>
    <x v="1"/>
    <s v="Hon 4070 Series Pagoda Armless Upholstered Stacking Chairs"/>
    <n v="1458.65"/>
    <n v="5"/>
    <n v="0"/>
    <n v="423.00849999999997"/>
    <n v="0.28999999999999998"/>
  </r>
  <r>
    <n v="3829"/>
    <s v="CA-2017-141733"/>
    <x v="917"/>
    <d v="2017-05-11T00:00:00"/>
    <x v="1"/>
    <s v="RW-19540"/>
    <s v="Rick Wilson"/>
    <x v="1"/>
    <s v="United States"/>
    <s v="Detroit"/>
    <s v="Michigan"/>
    <n v="48234"/>
    <x v="2"/>
    <s v="FUR-CH-10002017"/>
    <x v="0"/>
    <x v="1"/>
    <s v="SAFCO Optional Arm Kit for Workspace Cribbage Stacking Chair"/>
    <n v="26.64"/>
    <n v="1"/>
    <n v="0"/>
    <n v="7.4591999999999992"/>
    <n v="0.27999999999999997"/>
  </r>
  <r>
    <n v="3830"/>
    <s v="CA-2017-141733"/>
    <x v="917"/>
    <d v="2017-05-11T00:00:00"/>
    <x v="1"/>
    <s v="RW-19540"/>
    <s v="Rick Wilson"/>
    <x v="1"/>
    <s v="United States"/>
    <s v="Detroit"/>
    <s v="Michigan"/>
    <n v="48234"/>
    <x v="2"/>
    <s v="FUR-CH-10000595"/>
    <x v="0"/>
    <x v="1"/>
    <s v="Safco Contoured Stacking Chairs"/>
    <n v="476.8"/>
    <n v="2"/>
    <n v="0"/>
    <n v="119.19999999999999"/>
    <n v="0.24999999999999997"/>
  </r>
  <r>
    <n v="3831"/>
    <s v="CA-2017-141733"/>
    <x v="917"/>
    <d v="2017-05-11T00:00:00"/>
    <x v="1"/>
    <s v="RW-19540"/>
    <s v="Rick Wilson"/>
    <x v="1"/>
    <s v="United States"/>
    <s v="Detroit"/>
    <s v="Michigan"/>
    <n v="48234"/>
    <x v="2"/>
    <s v="OFF-AP-10001563"/>
    <x v="1"/>
    <x v="9"/>
    <s v="Belkin Premiere Surge Master II 8-outlet surge protector"/>
    <n v="87.444000000000003"/>
    <n v="2"/>
    <n v="0.1"/>
    <n v="18.460399999999986"/>
    <n v="0.21111111111111094"/>
  </r>
  <r>
    <n v="3832"/>
    <s v="US-2015-111927"/>
    <x v="717"/>
    <d v="2015-11-19T00:00:00"/>
    <x v="1"/>
    <s v="LS-17230"/>
    <s v="Lycoris Saunders"/>
    <x v="0"/>
    <s v="United States"/>
    <s v="Dover"/>
    <s v="Delaware"/>
    <n v="19901"/>
    <x v="3"/>
    <s v="FUR-FU-10004017"/>
    <x v="0"/>
    <x v="5"/>
    <s v="Executive Impressions 13&quot; Chairman Wall Clock"/>
    <n v="76.14"/>
    <n v="3"/>
    <n v="0"/>
    <n v="26.648999999999997"/>
    <n v="0.35"/>
  </r>
  <r>
    <n v="3833"/>
    <s v="US-2015-111927"/>
    <x v="717"/>
    <d v="2015-11-19T00:00:00"/>
    <x v="1"/>
    <s v="LS-17230"/>
    <s v="Lycoris Saunders"/>
    <x v="0"/>
    <s v="United States"/>
    <s v="Dover"/>
    <s v="Delaware"/>
    <n v="19901"/>
    <x v="3"/>
    <s v="OFF-BI-10002571"/>
    <x v="1"/>
    <x v="8"/>
    <s v="Avery Framed View Binder, EZD Ring (Locking), Navy, 1 1/2&quot;"/>
    <n v="19.96"/>
    <n v="2"/>
    <n v="0"/>
    <n v="9.3811999999999998"/>
    <n v="0.47"/>
  </r>
  <r>
    <n v="3834"/>
    <s v="CA-2014-105984"/>
    <x v="156"/>
    <d v="2014-11-24T00:00:00"/>
    <x v="3"/>
    <s v="MY-18295"/>
    <s v="Muhammed Yedwab"/>
    <x v="1"/>
    <s v="United States"/>
    <s v="Columbus"/>
    <s v="Ohio"/>
    <n v="43229"/>
    <x v="3"/>
    <s v="TEC-PH-10000560"/>
    <x v="2"/>
    <x v="7"/>
    <s v="Samsung Galaxy S III - 16GB - pebble blue (T-Mobile)"/>
    <n v="1049.97"/>
    <n v="5"/>
    <n v="0.4"/>
    <n v="-209.99399999999991"/>
    <n v="-0.1999999999999999"/>
  </r>
  <r>
    <n v="3835"/>
    <s v="CA-2014-105984"/>
    <x v="156"/>
    <d v="2014-11-24T00:00:00"/>
    <x v="3"/>
    <s v="MY-18295"/>
    <s v="Muhammed Yedwab"/>
    <x v="1"/>
    <s v="United States"/>
    <s v="Columbus"/>
    <s v="Ohio"/>
    <n v="43229"/>
    <x v="3"/>
    <s v="FUR-CH-10000847"/>
    <x v="0"/>
    <x v="1"/>
    <s v="Global Executive Mid-Back Manager's Chair"/>
    <n v="611.05799999999999"/>
    <n v="3"/>
    <n v="0.3"/>
    <n v="-34.917600000000022"/>
    <n v="-5.7142857142857176E-2"/>
  </r>
  <r>
    <n v="3836"/>
    <s v="CA-2014-100363"/>
    <x v="918"/>
    <d v="2014-04-15T00:00:00"/>
    <x v="1"/>
    <s v="JM-15655"/>
    <s v="Jim Mitchum"/>
    <x v="1"/>
    <s v="United States"/>
    <s v="Glendale"/>
    <s v="Arizona"/>
    <n v="85301"/>
    <x v="1"/>
    <s v="OFF-FA-10000611"/>
    <x v="1"/>
    <x v="13"/>
    <s v="Binder Clips by OIC"/>
    <n v="2.3679999999999999"/>
    <n v="2"/>
    <n v="0.2"/>
    <n v="0.82879999999999987"/>
    <n v="0.35"/>
  </r>
  <r>
    <n v="3837"/>
    <s v="CA-2014-100363"/>
    <x v="918"/>
    <d v="2014-04-15T00:00:00"/>
    <x v="1"/>
    <s v="JM-15655"/>
    <s v="Jim Mitchum"/>
    <x v="1"/>
    <s v="United States"/>
    <s v="Glendale"/>
    <s v="Arizona"/>
    <n v="85301"/>
    <x v="1"/>
    <s v="OFF-PA-10004733"/>
    <x v="1"/>
    <x v="10"/>
    <s v="Things To Do Today Spiral Book"/>
    <n v="19.008000000000003"/>
    <n v="3"/>
    <n v="0.2"/>
    <n v="6.8903999999999979"/>
    <n v="0.36249999999999982"/>
  </r>
  <r>
    <n v="3838"/>
    <s v="CA-2014-126760"/>
    <x v="711"/>
    <d v="2014-08-02T00:00:00"/>
    <x v="1"/>
    <s v="KM-16720"/>
    <s v="Kunst Miller"/>
    <x v="0"/>
    <s v="United States"/>
    <s v="North Las Vegas"/>
    <s v="Nevada"/>
    <n v="89031"/>
    <x v="1"/>
    <s v="TEC-PH-10001363"/>
    <x v="2"/>
    <x v="7"/>
    <s v="Apple iPhone 5S"/>
    <n v="911.98400000000004"/>
    <n v="2"/>
    <n v="0.2"/>
    <n v="113.99799999999991"/>
    <n v="0.12499999999999989"/>
  </r>
  <r>
    <n v="3839"/>
    <s v="CA-2014-126760"/>
    <x v="711"/>
    <d v="2014-08-02T00:00:00"/>
    <x v="1"/>
    <s v="KM-16720"/>
    <s v="Kunst Miller"/>
    <x v="0"/>
    <s v="United States"/>
    <s v="North Las Vegas"/>
    <s v="Nevada"/>
    <n v="89031"/>
    <x v="1"/>
    <s v="FUR-CH-10003312"/>
    <x v="0"/>
    <x v="1"/>
    <s v="Hon 2090 “Pillow Soft” Series Mid Back Swivel/Tilt Chairs"/>
    <n v="674.35200000000009"/>
    <n v="3"/>
    <n v="0.2"/>
    <n v="-109.58220000000011"/>
    <n v="-0.16250000000000014"/>
  </r>
  <r>
    <n v="3840"/>
    <s v="CA-2014-126760"/>
    <x v="711"/>
    <d v="2014-08-02T00:00:00"/>
    <x v="1"/>
    <s v="KM-16720"/>
    <s v="Kunst Miller"/>
    <x v="0"/>
    <s v="United States"/>
    <s v="North Las Vegas"/>
    <s v="Nevada"/>
    <n v="89031"/>
    <x v="1"/>
    <s v="FUR-FU-10004018"/>
    <x v="0"/>
    <x v="5"/>
    <s v="Tensor Computer Mounted Lamp"/>
    <n v="134.01"/>
    <n v="9"/>
    <n v="0"/>
    <n v="36.182700000000004"/>
    <n v="0.27000000000000007"/>
  </r>
  <r>
    <n v="3841"/>
    <s v="CA-2014-126760"/>
    <x v="711"/>
    <d v="2014-08-02T00:00:00"/>
    <x v="1"/>
    <s v="KM-16720"/>
    <s v="Kunst Miller"/>
    <x v="0"/>
    <s v="United States"/>
    <s v="North Las Vegas"/>
    <s v="Nevada"/>
    <n v="89031"/>
    <x v="1"/>
    <s v="TEC-AC-10004814"/>
    <x v="2"/>
    <x v="11"/>
    <s v="Logitech Illuminated Ultrathin Keyboard with Backlighting"/>
    <n v="170.97"/>
    <n v="3"/>
    <n v="0"/>
    <n v="70.097700000000003"/>
    <n v="0.41000000000000003"/>
  </r>
  <r>
    <n v="3842"/>
    <s v="US-2014-109162"/>
    <x v="785"/>
    <d v="2014-06-12T00:00:00"/>
    <x v="1"/>
    <s v="KE-16420"/>
    <s v="Katrina Edelman"/>
    <x v="1"/>
    <s v="United States"/>
    <s v="Bristol"/>
    <s v="Tennessee"/>
    <n v="37620"/>
    <x v="0"/>
    <s v="FUR-CH-10002647"/>
    <x v="0"/>
    <x v="1"/>
    <s v="Situations Contoured Folding Chairs, 4/Set"/>
    <n v="170.35200000000003"/>
    <n v="3"/>
    <n v="0.2"/>
    <n v="10.647000000000006"/>
    <n v="6.2500000000000028E-2"/>
  </r>
  <r>
    <n v="3843"/>
    <s v="CA-2014-101931"/>
    <x v="919"/>
    <d v="2014-10-31T00:00:00"/>
    <x v="2"/>
    <s v="TS-21370"/>
    <s v="Todd Sumrall"/>
    <x v="1"/>
    <s v="United States"/>
    <s v="Los Angeles"/>
    <s v="California"/>
    <n v="90049"/>
    <x v="1"/>
    <s v="OFF-BI-10004140"/>
    <x v="1"/>
    <x v="8"/>
    <s v="Avery Non-Stick Binders"/>
    <n v="7.1840000000000011"/>
    <n v="2"/>
    <n v="0.2"/>
    <n v="2.2449999999999992"/>
    <n v="0.31249999999999983"/>
  </r>
  <r>
    <n v="3844"/>
    <s v="CA-2014-101931"/>
    <x v="919"/>
    <d v="2014-10-31T00:00:00"/>
    <x v="2"/>
    <s v="TS-21370"/>
    <s v="Todd Sumrall"/>
    <x v="1"/>
    <s v="United States"/>
    <s v="Los Angeles"/>
    <s v="California"/>
    <n v="90049"/>
    <x v="1"/>
    <s v="OFF-SU-10002301"/>
    <x v="1"/>
    <x v="14"/>
    <s v="Serrated Blade or Curved Handle Hand Letter Openers"/>
    <n v="6.28"/>
    <n v="2"/>
    <n v="0"/>
    <n v="6.2800000000000189E-2"/>
    <n v="1.000000000000003E-2"/>
  </r>
  <r>
    <n v="3845"/>
    <s v="CA-2014-101931"/>
    <x v="919"/>
    <d v="2014-10-31T00:00:00"/>
    <x v="2"/>
    <s v="TS-21370"/>
    <s v="Todd Sumrall"/>
    <x v="1"/>
    <s v="United States"/>
    <s v="Los Angeles"/>
    <s v="California"/>
    <n v="90049"/>
    <x v="1"/>
    <s v="OFF-SU-10000646"/>
    <x v="1"/>
    <x v="14"/>
    <s v="Premier Automatic Letter Opener"/>
    <n v="480.74"/>
    <n v="2"/>
    <n v="0"/>
    <n v="14.422200000000032"/>
    <n v="3.0000000000000065E-2"/>
  </r>
  <r>
    <n v="3846"/>
    <s v="CA-2014-101931"/>
    <x v="919"/>
    <d v="2014-10-31T00:00:00"/>
    <x v="2"/>
    <s v="TS-21370"/>
    <s v="Todd Sumrall"/>
    <x v="1"/>
    <s v="United States"/>
    <s v="Los Angeles"/>
    <s v="California"/>
    <n v="90049"/>
    <x v="1"/>
    <s v="FUR-BO-10001337"/>
    <x v="0"/>
    <x v="0"/>
    <s v="O'Sullivan Living Dimensions 2-Shelf Bookcases"/>
    <n v="616.99800000000005"/>
    <n v="6"/>
    <n v="0.15"/>
    <n v="-36.293999999999997"/>
    <n v="-5.8823529411764698E-2"/>
  </r>
  <r>
    <n v="3847"/>
    <s v="CA-2014-101931"/>
    <x v="919"/>
    <d v="2014-10-31T00:00:00"/>
    <x v="2"/>
    <s v="TS-21370"/>
    <s v="Todd Sumrall"/>
    <x v="1"/>
    <s v="United States"/>
    <s v="Los Angeles"/>
    <s v="California"/>
    <n v="90049"/>
    <x v="1"/>
    <s v="OFF-ST-10003442"/>
    <x v="1"/>
    <x v="4"/>
    <s v="Eldon Portable Mobile Manager"/>
    <n v="141.4"/>
    <n v="5"/>
    <n v="0"/>
    <n v="38.177999999999997"/>
    <n v="0.26999999999999996"/>
  </r>
  <r>
    <n v="3848"/>
    <s v="CA-2017-129000"/>
    <x v="920"/>
    <d v="2017-11-27T00:00:00"/>
    <x v="0"/>
    <s v="SZ-20035"/>
    <s v="Sam Zeldin"/>
    <x v="2"/>
    <s v="United States"/>
    <s v="Canton"/>
    <s v="Michigan"/>
    <n v="48187"/>
    <x v="2"/>
    <s v="OFF-ST-10001097"/>
    <x v="1"/>
    <x v="4"/>
    <s v="Office Impressions Heavy Duty Welded Shelving &amp; Multimedia Storage Drawers"/>
    <n v="501.81000000000006"/>
    <n v="3"/>
    <n v="0"/>
    <n v="0"/>
    <n v="0"/>
  </r>
  <r>
    <n v="3849"/>
    <s v="CA-2017-161053"/>
    <x v="585"/>
    <d v="2017-09-23T00:00:00"/>
    <x v="2"/>
    <s v="JE-15745"/>
    <s v="Joel Eaton"/>
    <x v="0"/>
    <s v="United States"/>
    <s v="Fayetteville"/>
    <s v="Arkansas"/>
    <n v="72701"/>
    <x v="0"/>
    <s v="OFF-BI-10004318"/>
    <x v="1"/>
    <x v="8"/>
    <s v="Ibico EB-19 Dual Function Manual Binding System"/>
    <n v="691.96"/>
    <n v="4"/>
    <n v="0"/>
    <n v="318.30160000000001"/>
    <n v="0.45999999999999996"/>
  </r>
  <r>
    <n v="3850"/>
    <s v="CA-2017-161053"/>
    <x v="585"/>
    <d v="2017-09-23T00:00:00"/>
    <x v="2"/>
    <s v="JE-15745"/>
    <s v="Joel Eaton"/>
    <x v="0"/>
    <s v="United States"/>
    <s v="Fayetteville"/>
    <s v="Arkansas"/>
    <n v="72701"/>
    <x v="0"/>
    <s v="TEC-AC-10004633"/>
    <x v="2"/>
    <x v="11"/>
    <s v="Verbatim 25 GB 6x Blu-ray Single Layer Recordable Disc, 3/Pack"/>
    <n v="34.950000000000003"/>
    <n v="5"/>
    <n v="0"/>
    <n v="15.378000000000004"/>
    <n v="0.44000000000000006"/>
  </r>
  <r>
    <n v="3851"/>
    <s v="CA-2015-142377"/>
    <x v="784"/>
    <d v="2015-12-09T00:00:00"/>
    <x v="1"/>
    <s v="MS-17980"/>
    <s v="Michael Stewart"/>
    <x v="1"/>
    <s v="United States"/>
    <s v="Springfield"/>
    <s v="Missouri"/>
    <n v="65807"/>
    <x v="2"/>
    <s v="OFF-PA-10001970"/>
    <x v="1"/>
    <x v="10"/>
    <s v="Xerox 1881"/>
    <n v="85.96"/>
    <n v="7"/>
    <n v="0"/>
    <n v="40.401199999999996"/>
    <n v="0.47"/>
  </r>
  <r>
    <n v="3852"/>
    <s v="CA-2015-127593"/>
    <x v="481"/>
    <d v="2015-09-21T00:00:00"/>
    <x v="3"/>
    <s v="DH-13675"/>
    <s v="Duane Huffman"/>
    <x v="2"/>
    <s v="United States"/>
    <s v="Quincy"/>
    <s v="Massachusetts"/>
    <n v="2169"/>
    <x v="3"/>
    <s v="FUR-FU-10004006"/>
    <x v="0"/>
    <x v="5"/>
    <s v="Deflect-o DuraMat Lighweight, Studded, Beveled Mat for Low Pile Carpeting"/>
    <n v="85.3"/>
    <n v="2"/>
    <n v="0"/>
    <n v="14.500999999999991"/>
    <n v="0.1699999999999999"/>
  </r>
  <r>
    <n v="3853"/>
    <s v="CA-2017-130526"/>
    <x v="200"/>
    <d v="2017-11-29T00:00:00"/>
    <x v="2"/>
    <s v="GT-14755"/>
    <s v="Guy Thornton"/>
    <x v="0"/>
    <s v="United States"/>
    <s v="Rockford"/>
    <s v="Illinois"/>
    <n v="61107"/>
    <x v="2"/>
    <s v="OFF-BI-10001524"/>
    <x v="1"/>
    <x v="8"/>
    <s v="GBC Premium Transparent Covers with Diagonal Lined Pattern"/>
    <n v="33.567999999999991"/>
    <n v="8"/>
    <n v="0.8"/>
    <n v="-53.708800000000025"/>
    <n v="-1.6000000000000012"/>
  </r>
  <r>
    <n v="3854"/>
    <s v="US-2017-131849"/>
    <x v="921"/>
    <d v="2017-06-10T00:00:00"/>
    <x v="1"/>
    <s v="GH-14410"/>
    <s v="Gary Hansen"/>
    <x v="2"/>
    <s v="United States"/>
    <s v="San Francisco"/>
    <s v="California"/>
    <n v="94122"/>
    <x v="1"/>
    <s v="FUR-FU-10004164"/>
    <x v="0"/>
    <x v="5"/>
    <s v="Eldon 300 Class Desk Accessories, Black"/>
    <n v="4.95"/>
    <n v="1"/>
    <n v="0"/>
    <n v="2.1780000000000004"/>
    <n v="0.44000000000000006"/>
  </r>
  <r>
    <n v="3855"/>
    <s v="US-2017-131849"/>
    <x v="921"/>
    <d v="2017-06-10T00:00:00"/>
    <x v="1"/>
    <s v="GH-14410"/>
    <s v="Gary Hansen"/>
    <x v="2"/>
    <s v="United States"/>
    <s v="San Francisco"/>
    <s v="California"/>
    <n v="94122"/>
    <x v="1"/>
    <s v="OFF-ST-10002957"/>
    <x v="1"/>
    <x v="4"/>
    <s v="Sterilite Show Offs Storage Containers"/>
    <n v="26.400000000000002"/>
    <n v="5"/>
    <n v="0"/>
    <n v="0"/>
    <n v="0"/>
  </r>
  <r>
    <n v="3856"/>
    <s v="US-2017-105389"/>
    <x v="436"/>
    <d v="2017-10-28T00:00:00"/>
    <x v="0"/>
    <s v="DM-13015"/>
    <s v="Darrin Martin"/>
    <x v="0"/>
    <s v="United States"/>
    <s v="San Antonio"/>
    <s v="Texas"/>
    <n v="78207"/>
    <x v="2"/>
    <s v="OFF-BI-10004364"/>
    <x v="1"/>
    <x v="8"/>
    <s v="Storex Dura Pro Binders"/>
    <n v="3.5639999999999992"/>
    <n v="3"/>
    <n v="0.8"/>
    <n v="-6.2370000000000019"/>
    <n v="-1.7500000000000009"/>
  </r>
  <r>
    <n v="3857"/>
    <s v="US-2017-105389"/>
    <x v="436"/>
    <d v="2017-10-28T00:00:00"/>
    <x v="0"/>
    <s v="DM-13015"/>
    <s v="Darrin Martin"/>
    <x v="0"/>
    <s v="United States"/>
    <s v="San Antonio"/>
    <s v="Texas"/>
    <n v="78207"/>
    <x v="2"/>
    <s v="TEC-PH-10002824"/>
    <x v="2"/>
    <x v="7"/>
    <s v="Jabra SPEAK 410 Multidevice Speakerphone"/>
    <n v="823.96000000000015"/>
    <n v="5"/>
    <n v="0.2"/>
    <n v="51.497499999999974"/>
    <n v="6.2499999999999958E-2"/>
  </r>
  <r>
    <n v="3858"/>
    <s v="US-2017-105389"/>
    <x v="436"/>
    <d v="2017-10-28T00:00:00"/>
    <x v="0"/>
    <s v="DM-13015"/>
    <s v="Darrin Martin"/>
    <x v="0"/>
    <s v="United States"/>
    <s v="San Antonio"/>
    <s v="Texas"/>
    <n v="78207"/>
    <x v="2"/>
    <s v="OFF-AR-10000634"/>
    <x v="1"/>
    <x v="6"/>
    <s v="Newell 320"/>
    <n v="10.272000000000002"/>
    <n v="3"/>
    <n v="0.2"/>
    <n v="0.89880000000000004"/>
    <n v="8.7499999999999981E-2"/>
  </r>
  <r>
    <n v="3859"/>
    <s v="CA-2014-140816"/>
    <x v="414"/>
    <d v="2014-12-20T00:00:00"/>
    <x v="3"/>
    <s v="TC-21295"/>
    <s v="Toby Carlisle"/>
    <x v="0"/>
    <s v="United States"/>
    <s v="Thornton"/>
    <s v="Colorado"/>
    <n v="80229"/>
    <x v="1"/>
    <s v="TEC-AC-10001539"/>
    <x v="2"/>
    <x v="11"/>
    <s v="Logitech G430 Surround Sound Gaming Headset with Dolby 7.1 Technology"/>
    <n v="447.94399999999996"/>
    <n v="7"/>
    <n v="0.2"/>
    <n v="89.588799999999992"/>
    <n v="0.2"/>
  </r>
  <r>
    <n v="3860"/>
    <s v="CA-2017-154039"/>
    <x v="922"/>
    <d v="2017-02-22T00:00:00"/>
    <x v="1"/>
    <s v="JK-16120"/>
    <s v="Julie Kriz"/>
    <x v="2"/>
    <s v="United States"/>
    <s v="Chicago"/>
    <s v="Illinois"/>
    <n v="60653"/>
    <x v="2"/>
    <s v="FUR-TA-10001932"/>
    <x v="0"/>
    <x v="3"/>
    <s v="Chromcraft 48&quot; x 96&quot; Racetrack Double Pedestal Table"/>
    <n v="480.96"/>
    <n v="3"/>
    <n v="0.5"/>
    <n v="-269.33760000000001"/>
    <n v="-0.56000000000000005"/>
  </r>
  <r>
    <n v="3861"/>
    <s v="CA-2017-154039"/>
    <x v="922"/>
    <d v="2017-02-22T00:00:00"/>
    <x v="1"/>
    <s v="JK-16120"/>
    <s v="Julie Kriz"/>
    <x v="2"/>
    <s v="United States"/>
    <s v="Chicago"/>
    <s v="Illinois"/>
    <n v="60653"/>
    <x v="2"/>
    <s v="TEC-PH-10002789"/>
    <x v="2"/>
    <x v="7"/>
    <s v="LG Exalt"/>
    <n v="124.79200000000002"/>
    <n v="1"/>
    <n v="0.2"/>
    <n v="10.919299999999996"/>
    <n v="8.7499999999999953E-2"/>
  </r>
  <r>
    <n v="3862"/>
    <s v="CA-2014-135755"/>
    <x v="523"/>
    <d v="2014-05-10T00:00:00"/>
    <x v="1"/>
    <s v="NC-18415"/>
    <s v="Nathan Cano"/>
    <x v="0"/>
    <s v="United States"/>
    <s v="Yonkers"/>
    <s v="New York"/>
    <n v="10701"/>
    <x v="3"/>
    <s v="OFF-BI-10004828"/>
    <x v="1"/>
    <x v="8"/>
    <s v="GBC Poly Designer Binding Covers"/>
    <n v="40.176000000000002"/>
    <n v="3"/>
    <n v="0.2"/>
    <n v="14.563799999999997"/>
    <n v="0.36249999999999993"/>
  </r>
  <r>
    <n v="3863"/>
    <s v="CA-2014-135755"/>
    <x v="523"/>
    <d v="2014-05-10T00:00:00"/>
    <x v="1"/>
    <s v="NC-18415"/>
    <s v="Nathan Cano"/>
    <x v="0"/>
    <s v="United States"/>
    <s v="Yonkers"/>
    <s v="New York"/>
    <n v="10701"/>
    <x v="3"/>
    <s v="OFF-BI-10003981"/>
    <x v="1"/>
    <x v="8"/>
    <s v="Avery Durable Plastic 1&quot; Binders"/>
    <n v="10.896000000000001"/>
    <n v="3"/>
    <n v="0.2"/>
    <n v="3.9497999999999998"/>
    <n v="0.36249999999999993"/>
  </r>
  <r>
    <n v="3864"/>
    <s v="CA-2017-123246"/>
    <x v="161"/>
    <d v="2017-10-19T00:00:00"/>
    <x v="0"/>
    <s v="AJ-10960"/>
    <s v="Astrea Jones"/>
    <x v="0"/>
    <s v="United States"/>
    <s v="San Diego"/>
    <s v="California"/>
    <n v="92037"/>
    <x v="1"/>
    <s v="OFF-AR-10001770"/>
    <x v="1"/>
    <x v="6"/>
    <s v="Economy #2 Pencils"/>
    <n v="10.64"/>
    <n v="4"/>
    <n v="0"/>
    <n v="2.7664"/>
    <n v="0.26"/>
  </r>
  <r>
    <n v="3865"/>
    <s v="CA-2015-157133"/>
    <x v="109"/>
    <d v="2015-12-03T00:00:00"/>
    <x v="1"/>
    <s v="LC-16885"/>
    <s v="Lena Creighton"/>
    <x v="0"/>
    <s v="United States"/>
    <s v="Champaign"/>
    <s v="Illinois"/>
    <n v="61821"/>
    <x v="2"/>
    <s v="FUR-FU-10004904"/>
    <x v="0"/>
    <x v="5"/>
    <s v="Eldon &quot;L&quot; Workstation Diamond Chairmat"/>
    <n v="151.96"/>
    <n v="5"/>
    <n v="0.6"/>
    <n v="-182.35200000000003"/>
    <n v="-1.2000000000000002"/>
  </r>
  <r>
    <n v="3866"/>
    <s v="CA-2014-124709"/>
    <x v="923"/>
    <d v="2014-07-29T00:00:00"/>
    <x v="0"/>
    <s v="GW-14605"/>
    <s v="Giulietta Weimer"/>
    <x v="0"/>
    <s v="United States"/>
    <s v="San Francisco"/>
    <s v="California"/>
    <n v="94122"/>
    <x v="1"/>
    <s v="TEC-AC-10002842"/>
    <x v="2"/>
    <x v="11"/>
    <s v="WD My Passport Ultra 2TB Portable External Hard Drive"/>
    <n v="238"/>
    <n v="2"/>
    <n v="0"/>
    <n v="38.080000000000013"/>
    <n v="0.16000000000000006"/>
  </r>
  <r>
    <n v="3867"/>
    <s v="CA-2017-146360"/>
    <x v="756"/>
    <d v="2017-04-25T00:00:00"/>
    <x v="0"/>
    <s v="SC-20305"/>
    <s v="Sean Christensen"/>
    <x v="0"/>
    <s v="United States"/>
    <s v="Lawrence"/>
    <s v="Indiana"/>
    <n v="46226"/>
    <x v="2"/>
    <s v="TEC-AC-10003590"/>
    <x v="2"/>
    <x v="11"/>
    <s v="TRENDnet 56K USB 2.0 Phone, Internet and Fax Modem"/>
    <n v="155.34"/>
    <n v="6"/>
    <n v="0"/>
    <n v="55.922399999999996"/>
    <n v="0.36"/>
  </r>
  <r>
    <n v="3868"/>
    <s v="CA-2015-132486"/>
    <x v="924"/>
    <d v="2015-10-27T00:00:00"/>
    <x v="0"/>
    <s v="JF-15355"/>
    <s v="Jay Fein"/>
    <x v="0"/>
    <s v="United States"/>
    <s v="San Diego"/>
    <s v="California"/>
    <n v="92105"/>
    <x v="1"/>
    <s v="TEC-AC-10000710"/>
    <x v="2"/>
    <x v="11"/>
    <s v="Maxell DVD-RAM Discs"/>
    <n v="148.32"/>
    <n v="9"/>
    <n v="0"/>
    <n v="63.777600000000007"/>
    <n v="0.43000000000000005"/>
  </r>
  <r>
    <n v="3869"/>
    <s v="CA-2015-132486"/>
    <x v="924"/>
    <d v="2015-10-27T00:00:00"/>
    <x v="0"/>
    <s v="JF-15355"/>
    <s v="Jay Fein"/>
    <x v="0"/>
    <s v="United States"/>
    <s v="San Diego"/>
    <s v="California"/>
    <n v="92105"/>
    <x v="1"/>
    <s v="FUR-CH-10004495"/>
    <x v="0"/>
    <x v="1"/>
    <s v="Global Leather and Oak Executive Chair, Black"/>
    <n v="240.78400000000002"/>
    <n v="1"/>
    <n v="0.2"/>
    <n v="27.088199999999965"/>
    <n v="0.11249999999999985"/>
  </r>
  <r>
    <n v="3870"/>
    <s v="CA-2015-132486"/>
    <x v="924"/>
    <d v="2015-10-27T00:00:00"/>
    <x v="0"/>
    <s v="JF-15355"/>
    <s v="Jay Fein"/>
    <x v="0"/>
    <s v="United States"/>
    <s v="San Diego"/>
    <s v="California"/>
    <n v="92105"/>
    <x v="1"/>
    <s v="FUR-CH-10004540"/>
    <x v="0"/>
    <x v="1"/>
    <s v="Global Chrome Stack Chair"/>
    <n v="191.96800000000002"/>
    <n v="7"/>
    <n v="0.2"/>
    <n v="16.797200000000004"/>
    <n v="8.7500000000000008E-2"/>
  </r>
  <r>
    <n v="3871"/>
    <s v="CA-2015-132486"/>
    <x v="924"/>
    <d v="2015-10-27T00:00:00"/>
    <x v="0"/>
    <s v="JF-15355"/>
    <s v="Jay Fein"/>
    <x v="0"/>
    <s v="United States"/>
    <s v="San Diego"/>
    <s v="California"/>
    <n v="92105"/>
    <x v="1"/>
    <s v="OFF-PA-10004971"/>
    <x v="1"/>
    <x v="10"/>
    <s v="Xerox 196"/>
    <n v="11.56"/>
    <n v="2"/>
    <n v="0"/>
    <n v="5.6644000000000005"/>
    <n v="0.49000000000000005"/>
  </r>
  <r>
    <n v="3872"/>
    <s v="CA-2015-132486"/>
    <x v="924"/>
    <d v="2015-10-27T00:00:00"/>
    <x v="0"/>
    <s v="JF-15355"/>
    <s v="Jay Fein"/>
    <x v="0"/>
    <s v="United States"/>
    <s v="San Diego"/>
    <s v="California"/>
    <n v="92105"/>
    <x v="1"/>
    <s v="OFF-EN-10002600"/>
    <x v="1"/>
    <x v="12"/>
    <s v="Redi-Strip #10 Envelopes, 4 1/8 x 9 1/2"/>
    <n v="11.8"/>
    <n v="4"/>
    <n v="0"/>
    <n v="5.6639999999999997"/>
    <n v="0.47999999999999993"/>
  </r>
  <r>
    <n v="3873"/>
    <s v="CA-2015-132486"/>
    <x v="924"/>
    <d v="2015-10-27T00:00:00"/>
    <x v="0"/>
    <s v="JF-15355"/>
    <s v="Jay Fein"/>
    <x v="0"/>
    <s v="United States"/>
    <s v="San Diego"/>
    <s v="California"/>
    <n v="92105"/>
    <x v="1"/>
    <s v="FUR-CH-10001854"/>
    <x v="0"/>
    <x v="1"/>
    <s v="Office Star - Professional Matrix Back Chair with 2-to-1 Synchro Tilt and Mesh Fabric Seat"/>
    <n v="842.35200000000009"/>
    <n v="3"/>
    <n v="0.2"/>
    <n v="42.117600000000039"/>
    <n v="5.0000000000000037E-2"/>
  </r>
  <r>
    <n v="3874"/>
    <s v="CA-2016-136231"/>
    <x v="64"/>
    <d v="2016-09-07T00:00:00"/>
    <x v="0"/>
    <s v="DM-13015"/>
    <s v="Darrin Martin"/>
    <x v="0"/>
    <s v="United States"/>
    <s v="Johnson City"/>
    <s v="Tennessee"/>
    <n v="37604"/>
    <x v="0"/>
    <s v="OFF-EN-10001099"/>
    <x v="1"/>
    <x v="12"/>
    <s v="Staple envelope"/>
    <n v="23.472000000000001"/>
    <n v="3"/>
    <n v="0.2"/>
    <n v="7.6283999999999974"/>
    <n v="0.32499999999999984"/>
  </r>
  <r>
    <n v="3875"/>
    <s v="CA-2016-136231"/>
    <x v="64"/>
    <d v="2016-09-07T00:00:00"/>
    <x v="0"/>
    <s v="DM-13015"/>
    <s v="Darrin Martin"/>
    <x v="0"/>
    <s v="United States"/>
    <s v="Johnson City"/>
    <s v="Tennessee"/>
    <n v="37604"/>
    <x v="0"/>
    <s v="OFF-BI-10001597"/>
    <x v="1"/>
    <x v="8"/>
    <s v="Wilson Jones Ledger-Size, Piano-Hinge Binder, 2&quot;, Blue"/>
    <n v="86.058000000000007"/>
    <n v="7"/>
    <n v="0.7"/>
    <n v="-63.109199999999987"/>
    <n v="-0.73333333333333317"/>
  </r>
  <r>
    <n v="3876"/>
    <s v="CA-2016-136231"/>
    <x v="64"/>
    <d v="2016-09-07T00:00:00"/>
    <x v="0"/>
    <s v="DM-13015"/>
    <s v="Darrin Martin"/>
    <x v="0"/>
    <s v="United States"/>
    <s v="Johnson City"/>
    <s v="Tennessee"/>
    <n v="37604"/>
    <x v="0"/>
    <s v="TEC-PH-10002660"/>
    <x v="2"/>
    <x v="7"/>
    <s v="Nortel Networks T7316 E Nt8 B27"/>
    <n v="108.78399999999999"/>
    <n v="2"/>
    <n v="0.2"/>
    <n v="6.7990000000000066"/>
    <n v="6.2500000000000069E-2"/>
  </r>
  <r>
    <n v="3877"/>
    <s v="CA-2016-136231"/>
    <x v="64"/>
    <d v="2016-09-07T00:00:00"/>
    <x v="0"/>
    <s v="DM-13015"/>
    <s v="Darrin Martin"/>
    <x v="0"/>
    <s v="United States"/>
    <s v="Johnson City"/>
    <s v="Tennessee"/>
    <n v="37604"/>
    <x v="0"/>
    <s v="OFF-PA-10000327"/>
    <x v="1"/>
    <x v="10"/>
    <s v="Xerox 1971"/>
    <n v="10.272000000000002"/>
    <n v="3"/>
    <n v="0.2"/>
    <n v="3.2099999999999982"/>
    <n v="0.31249999999999978"/>
  </r>
  <r>
    <n v="3878"/>
    <s v="CA-2016-140641"/>
    <x v="99"/>
    <d v="2016-11-02T00:00:00"/>
    <x v="1"/>
    <s v="EP-13915"/>
    <s v="Emily Phan"/>
    <x v="0"/>
    <s v="United States"/>
    <s v="Tampa"/>
    <s v="Florida"/>
    <n v="33614"/>
    <x v="0"/>
    <s v="OFF-BI-10001191"/>
    <x v="1"/>
    <x v="8"/>
    <s v="Canvas Sectional Post Binders"/>
    <n v="38.190000000000012"/>
    <n v="5"/>
    <n v="0.7"/>
    <n v="-26.732999999999997"/>
    <n v="-0.69999999999999973"/>
  </r>
  <r>
    <n v="3879"/>
    <s v="CA-2014-151001"/>
    <x v="267"/>
    <d v="2014-04-07T00:00:00"/>
    <x v="2"/>
    <s v="JG-15805"/>
    <s v="John Grady"/>
    <x v="1"/>
    <s v="United States"/>
    <s v="Decatur"/>
    <s v="Illinois"/>
    <n v="62521"/>
    <x v="2"/>
    <s v="OFF-ST-10003455"/>
    <x v="1"/>
    <x v="4"/>
    <s v="Tenex File Box, Personal Filing Tote with Lid, Black"/>
    <n v="49.632000000000005"/>
    <n v="4"/>
    <n v="0.2"/>
    <n v="3.7224000000000004"/>
    <n v="7.4999999999999997E-2"/>
  </r>
  <r>
    <n v="3880"/>
    <s v="CA-2014-151001"/>
    <x v="267"/>
    <d v="2014-04-07T00:00:00"/>
    <x v="2"/>
    <s v="JG-15805"/>
    <s v="John Grady"/>
    <x v="1"/>
    <s v="United States"/>
    <s v="Decatur"/>
    <s v="Illinois"/>
    <n v="62521"/>
    <x v="2"/>
    <s v="OFF-ST-10001031"/>
    <x v="1"/>
    <x v="4"/>
    <s v="Adjustable Personal File Tote"/>
    <n v="52.096000000000004"/>
    <n v="4"/>
    <n v="0.2"/>
    <n v="3.9072000000000031"/>
    <n v="7.5000000000000053E-2"/>
  </r>
  <r>
    <n v="3881"/>
    <s v="CA-2015-129896"/>
    <x v="925"/>
    <d v="2015-06-20T00:00:00"/>
    <x v="1"/>
    <s v="PF-19120"/>
    <s v="Peter Fuller"/>
    <x v="0"/>
    <s v="United States"/>
    <s v="Gilbert"/>
    <s v="Arizona"/>
    <n v="85234"/>
    <x v="1"/>
    <s v="OFF-PA-10002245"/>
    <x v="1"/>
    <x v="10"/>
    <s v="Xerox 1895"/>
    <n v="9.5680000000000014"/>
    <n v="2"/>
    <n v="0.2"/>
    <n v="2.9899999999999993"/>
    <n v="0.31249999999999989"/>
  </r>
  <r>
    <n v="3882"/>
    <s v="CA-2015-129896"/>
    <x v="925"/>
    <d v="2015-06-20T00:00:00"/>
    <x v="1"/>
    <s v="PF-19120"/>
    <s v="Peter Fuller"/>
    <x v="0"/>
    <s v="United States"/>
    <s v="Gilbert"/>
    <s v="Arizona"/>
    <n v="85234"/>
    <x v="1"/>
    <s v="OFF-ST-10004804"/>
    <x v="1"/>
    <x v="4"/>
    <s v="Belkin 19&quot; Vented Equipment Shelf, Black"/>
    <n v="82.367999999999995"/>
    <n v="2"/>
    <n v="0.2"/>
    <n v="-19.562399999999997"/>
    <n v="-0.23749999999999996"/>
  </r>
  <r>
    <n v="3883"/>
    <s v="CA-2015-129896"/>
    <x v="925"/>
    <d v="2015-06-20T00:00:00"/>
    <x v="1"/>
    <s v="PF-19120"/>
    <s v="Peter Fuller"/>
    <x v="0"/>
    <s v="United States"/>
    <s v="Gilbert"/>
    <s v="Arizona"/>
    <n v="85234"/>
    <x v="1"/>
    <s v="FUR-FU-10004904"/>
    <x v="0"/>
    <x v="5"/>
    <s v="Eldon &quot;L&quot; Workstation Diamond Chairmat"/>
    <n v="364.70400000000006"/>
    <n v="6"/>
    <n v="0.2"/>
    <n v="-36.470400000000041"/>
    <n v="-0.10000000000000009"/>
  </r>
  <r>
    <n v="3884"/>
    <s v="CA-2015-129896"/>
    <x v="925"/>
    <d v="2015-06-20T00:00:00"/>
    <x v="1"/>
    <s v="PF-19120"/>
    <s v="Peter Fuller"/>
    <x v="0"/>
    <s v="United States"/>
    <s v="Gilbert"/>
    <s v="Arizona"/>
    <n v="85234"/>
    <x v="1"/>
    <s v="FUR-FU-10002396"/>
    <x v="0"/>
    <x v="5"/>
    <s v="DAX Copper Panel Document Frame, 5 x 7 Size"/>
    <n v="40.256"/>
    <n v="4"/>
    <n v="0.2"/>
    <n v="11.070400000000003"/>
    <n v="0.27500000000000008"/>
  </r>
  <r>
    <n v="3885"/>
    <s v="CA-2014-152849"/>
    <x v="260"/>
    <d v="2014-07-12T00:00:00"/>
    <x v="1"/>
    <s v="DW-13195"/>
    <s v="David Wiener"/>
    <x v="1"/>
    <s v="United States"/>
    <s v="Knoxville"/>
    <s v="Tennessee"/>
    <n v="37918"/>
    <x v="0"/>
    <s v="OFF-AR-10002833"/>
    <x v="1"/>
    <x v="6"/>
    <s v="Newell 322"/>
    <n v="4.3680000000000003"/>
    <n v="3"/>
    <n v="0.2"/>
    <n v="0.3822000000000001"/>
    <n v="8.7500000000000008E-2"/>
  </r>
  <r>
    <n v="3886"/>
    <s v="US-2017-127341"/>
    <x v="926"/>
    <d v="2017-02-02T00:00:00"/>
    <x v="1"/>
    <s v="CK-12595"/>
    <s v="Clytie Kelty"/>
    <x v="0"/>
    <s v="United States"/>
    <s v="Chicago"/>
    <s v="Illinois"/>
    <n v="60653"/>
    <x v="2"/>
    <s v="OFF-BI-10001072"/>
    <x v="1"/>
    <x v="8"/>
    <s v="GBC Clear Cover, 8-1/2 x 11, unpunched, 25 covers per pack"/>
    <n v="12.127999999999997"/>
    <n v="4"/>
    <n v="0.8"/>
    <n v="-20.617600000000003"/>
    <n v="-1.7000000000000006"/>
  </r>
  <r>
    <n v="3887"/>
    <s v="CA-2016-167759"/>
    <x v="840"/>
    <d v="2016-03-08T00:00:00"/>
    <x v="0"/>
    <s v="CC-12670"/>
    <s v="Craig Carreira"/>
    <x v="0"/>
    <s v="United States"/>
    <s v="Bloomington"/>
    <s v="Indiana"/>
    <n v="47401"/>
    <x v="2"/>
    <s v="TEC-PH-10003171"/>
    <x v="2"/>
    <x v="7"/>
    <s v="Plantronics Encore H101 Dual Earpieces Headset"/>
    <n v="134.85000000000002"/>
    <n v="3"/>
    <n v="0"/>
    <n v="37.757999999999996"/>
    <n v="0.27999999999999992"/>
  </r>
  <r>
    <n v="3888"/>
    <s v="CA-2014-100895"/>
    <x v="270"/>
    <d v="2014-06-06T00:00:00"/>
    <x v="1"/>
    <s v="SV-20785"/>
    <s v="Stewart Visinsky"/>
    <x v="0"/>
    <s v="United States"/>
    <s v="Roswell"/>
    <s v="Georgia"/>
    <n v="30076"/>
    <x v="0"/>
    <s v="OFF-AR-10004511"/>
    <x v="1"/>
    <x v="6"/>
    <s v="Sanford Colorific Scented Colored Pencils, 12/Pack"/>
    <n v="8.56"/>
    <n v="2"/>
    <n v="0"/>
    <n v="2.6536"/>
    <n v="0.31"/>
  </r>
  <r>
    <n v="3889"/>
    <s v="CA-2014-100895"/>
    <x v="270"/>
    <d v="2014-06-06T00:00:00"/>
    <x v="1"/>
    <s v="SV-20785"/>
    <s v="Stewart Visinsky"/>
    <x v="0"/>
    <s v="United States"/>
    <s v="Roswell"/>
    <s v="Georgia"/>
    <n v="30076"/>
    <x v="0"/>
    <s v="TEC-PH-10001425"/>
    <x v="2"/>
    <x v="7"/>
    <s v="Mophie Juice Pack Helium for iPhone"/>
    <n v="239.96999999999997"/>
    <n v="3"/>
    <n v="0"/>
    <n v="67.191599999999994"/>
    <n v="0.28000000000000003"/>
  </r>
  <r>
    <n v="3890"/>
    <s v="CA-2014-100895"/>
    <x v="270"/>
    <d v="2014-06-06T00:00:00"/>
    <x v="1"/>
    <s v="SV-20785"/>
    <s v="Stewart Visinsky"/>
    <x v="0"/>
    <s v="United States"/>
    <s v="Roswell"/>
    <s v="Georgia"/>
    <n v="30076"/>
    <x v="0"/>
    <s v="OFF-ST-10001490"/>
    <x v="1"/>
    <x v="4"/>
    <s v="Hot File 7-Pocket, Floor Stand"/>
    <n v="356.94"/>
    <n v="2"/>
    <n v="0"/>
    <n v="107.08199999999997"/>
    <n v="0.29999999999999988"/>
  </r>
  <r>
    <n v="3891"/>
    <s v="US-2016-163881"/>
    <x v="390"/>
    <d v="2016-11-30T00:00:00"/>
    <x v="1"/>
    <s v="SP-20860"/>
    <s v="Sung Pak"/>
    <x v="1"/>
    <s v="United States"/>
    <s v="Los Angeles"/>
    <s v="California"/>
    <n v="90036"/>
    <x v="1"/>
    <s v="TEC-AC-10003033"/>
    <x v="2"/>
    <x v="11"/>
    <s v="Plantronics CS510 - Over-the-Head monaural Wireless Headset System"/>
    <n v="659.9"/>
    <n v="2"/>
    <n v="0"/>
    <n v="217.76699999999994"/>
    <n v="0.3299999999999999"/>
  </r>
  <r>
    <n v="3892"/>
    <s v="US-2016-163881"/>
    <x v="390"/>
    <d v="2016-11-30T00:00:00"/>
    <x v="1"/>
    <s v="SP-20860"/>
    <s v="Sung Pak"/>
    <x v="1"/>
    <s v="United States"/>
    <s v="Los Angeles"/>
    <s v="California"/>
    <n v="90036"/>
    <x v="1"/>
    <s v="FUR-CH-10001394"/>
    <x v="0"/>
    <x v="1"/>
    <s v="Global Leather Executive Chair"/>
    <n v="1684.7520000000002"/>
    <n v="6"/>
    <n v="0.2"/>
    <n v="210.59399999999977"/>
    <n v="0.12499999999999985"/>
  </r>
  <r>
    <n v="3893"/>
    <s v="US-2016-163881"/>
    <x v="390"/>
    <d v="2016-11-30T00:00:00"/>
    <x v="1"/>
    <s v="SP-20860"/>
    <s v="Sung Pak"/>
    <x v="1"/>
    <s v="United States"/>
    <s v="Los Angeles"/>
    <s v="California"/>
    <n v="90036"/>
    <x v="1"/>
    <s v="TEC-AC-10000420"/>
    <x v="2"/>
    <x v="11"/>
    <s v="Logitech G500s Laser Gaming Mouse with Adjustable Weight Tuning"/>
    <n v="559.91999999999996"/>
    <n v="8"/>
    <n v="0"/>
    <n v="190.37279999999998"/>
    <n v="0.33999999999999997"/>
  </r>
  <r>
    <n v="3894"/>
    <s v="US-2016-144547"/>
    <x v="338"/>
    <d v="2016-11-14T00:00:00"/>
    <x v="1"/>
    <s v="MS-17770"/>
    <s v="Maxwell Schwartz"/>
    <x v="0"/>
    <s v="United States"/>
    <s v="Houston"/>
    <s v="Texas"/>
    <n v="77036"/>
    <x v="2"/>
    <s v="TEC-AC-10004901"/>
    <x v="2"/>
    <x v="11"/>
    <s v="Kensington SlimBlade Notebook Wireless Mouse with Nano Receiver "/>
    <n v="279.94400000000002"/>
    <n v="7"/>
    <n v="0.2"/>
    <n v="48.990200000000002"/>
    <n v="0.17499999999999999"/>
  </r>
  <r>
    <n v="3895"/>
    <s v="US-2014-112200"/>
    <x v="754"/>
    <d v="2014-11-28T00:00:00"/>
    <x v="1"/>
    <s v="TC-21475"/>
    <s v="Tony Chapman"/>
    <x v="2"/>
    <s v="United States"/>
    <s v="Bolingbrook"/>
    <s v="Illinois"/>
    <n v="60440"/>
    <x v="2"/>
    <s v="OFF-BI-10002571"/>
    <x v="1"/>
    <x v="8"/>
    <s v="Avery Framed View Binder, EZD Ring (Locking), Navy, 1 1/2&quot;"/>
    <n v="9.9799999999999969"/>
    <n v="5"/>
    <n v="0.8"/>
    <n v="-16.467000000000002"/>
    <n v="-1.6500000000000008"/>
  </r>
  <r>
    <n v="3896"/>
    <s v="CA-2017-110212"/>
    <x v="927"/>
    <d v="2017-05-05T00:00:00"/>
    <x v="1"/>
    <s v="SJ-20125"/>
    <s v="Sanjit Jacobs"/>
    <x v="2"/>
    <s v="United States"/>
    <s v="Texarkana"/>
    <s v="Arkansas"/>
    <n v="71854"/>
    <x v="0"/>
    <s v="TEC-AC-10002331"/>
    <x v="2"/>
    <x v="11"/>
    <s v="Maxell 74 Minute CDR, 10/Pack"/>
    <n v="48.9"/>
    <n v="5"/>
    <n v="0"/>
    <n v="18.093"/>
    <n v="0.37"/>
  </r>
  <r>
    <n v="3897"/>
    <s v="CA-2017-134285"/>
    <x v="226"/>
    <d v="2017-12-12T00:00:00"/>
    <x v="1"/>
    <s v="DS-13180"/>
    <s v="David Smith"/>
    <x v="1"/>
    <s v="United States"/>
    <s v="San Antonio"/>
    <s v="Texas"/>
    <n v="78207"/>
    <x v="2"/>
    <s v="OFF-FA-10000611"/>
    <x v="1"/>
    <x v="13"/>
    <s v="Binder Clips by OIC"/>
    <n v="3.5519999999999996"/>
    <n v="3"/>
    <n v="0.2"/>
    <n v="1.2431999999999999"/>
    <n v="0.35"/>
  </r>
  <r>
    <n v="3898"/>
    <s v="CA-2017-134285"/>
    <x v="226"/>
    <d v="2017-12-12T00:00:00"/>
    <x v="1"/>
    <s v="DS-13180"/>
    <s v="David Smith"/>
    <x v="1"/>
    <s v="United States"/>
    <s v="San Antonio"/>
    <s v="Texas"/>
    <n v="78207"/>
    <x v="2"/>
    <s v="OFF-PA-10000304"/>
    <x v="1"/>
    <x v="10"/>
    <s v="Xerox 1995"/>
    <n v="15.552000000000003"/>
    <n v="3"/>
    <n v="0.2"/>
    <n v="5.4432"/>
    <n v="0.34999999999999992"/>
  </r>
  <r>
    <n v="3899"/>
    <s v="CA-2017-102267"/>
    <x v="329"/>
    <d v="2017-12-04T00:00:00"/>
    <x v="1"/>
    <s v="SC-20800"/>
    <s v="Stuart Calhoun"/>
    <x v="0"/>
    <s v="United States"/>
    <s v="Edinburg"/>
    <s v="Texas"/>
    <n v="78539"/>
    <x v="2"/>
    <s v="OFF-FA-10000611"/>
    <x v="1"/>
    <x v="13"/>
    <s v="Binder Clips by OIC"/>
    <n v="2.3679999999999999"/>
    <n v="2"/>
    <n v="0.2"/>
    <n v="0.82879999999999987"/>
    <n v="0.35"/>
  </r>
  <r>
    <n v="3900"/>
    <s v="CA-2017-157980"/>
    <x v="226"/>
    <d v="2017-12-09T00:00:00"/>
    <x v="2"/>
    <s v="SH-20395"/>
    <s v="Shahid Hopkins"/>
    <x v="0"/>
    <s v="United States"/>
    <s v="Toledo"/>
    <s v="Ohio"/>
    <n v="43615"/>
    <x v="3"/>
    <s v="TEC-AC-10002567"/>
    <x v="2"/>
    <x v="11"/>
    <s v="Logitech G602 Wireless Gaming Mouse"/>
    <n v="127.98399999999999"/>
    <n v="2"/>
    <n v="0.2"/>
    <n v="25.596799999999998"/>
    <n v="0.19999999999999998"/>
  </r>
  <r>
    <n v="3901"/>
    <s v="CA-2015-121097"/>
    <x v="928"/>
    <d v="2015-01-08T00:00:00"/>
    <x v="1"/>
    <s v="SF-20965"/>
    <s v="Sylvia Foulston"/>
    <x v="1"/>
    <s v="United States"/>
    <s v="Baytown"/>
    <s v="Texas"/>
    <n v="77520"/>
    <x v="2"/>
    <s v="OFF-PA-10001937"/>
    <x v="1"/>
    <x v="10"/>
    <s v="Xerox 21"/>
    <n v="10.368000000000002"/>
    <n v="2"/>
    <n v="0.2"/>
    <n v="3.6288"/>
    <n v="0.34999999999999992"/>
  </r>
  <r>
    <n v="3902"/>
    <s v="CA-2015-151043"/>
    <x v="717"/>
    <d v="2015-11-20T00:00:00"/>
    <x v="1"/>
    <s v="MG-17680"/>
    <s v="Maureen Gastineau"/>
    <x v="2"/>
    <s v="United States"/>
    <s v="Philadelphia"/>
    <s v="Pennsylvania"/>
    <n v="19143"/>
    <x v="3"/>
    <s v="TEC-AC-10001090"/>
    <x v="2"/>
    <x v="11"/>
    <s v="Micro Innovations Wireless Classic Keyboard with Mouse"/>
    <n v="47.984000000000002"/>
    <n v="2"/>
    <n v="0.2"/>
    <n v="-1.199600000000002"/>
    <n v="-2.500000000000004E-2"/>
  </r>
  <r>
    <n v="3903"/>
    <s v="US-2015-119312"/>
    <x v="653"/>
    <d v="2015-10-07T00:00:00"/>
    <x v="0"/>
    <s v="CS-12400"/>
    <s v="Christopher Schild"/>
    <x v="2"/>
    <s v="United States"/>
    <s v="Los Angeles"/>
    <s v="California"/>
    <n v="90045"/>
    <x v="1"/>
    <s v="OFF-ST-10000943"/>
    <x v="1"/>
    <x v="4"/>
    <s v="Eldon ProFile File 'N Store Portable File Tub Letter/Legal Size Black"/>
    <n v="270.33999999999997"/>
    <n v="14"/>
    <n v="0"/>
    <n v="75.6952"/>
    <n v="0.28000000000000003"/>
  </r>
  <r>
    <n v="3904"/>
    <s v="CA-2015-167010"/>
    <x v="57"/>
    <d v="2015-04-10T00:00:00"/>
    <x v="1"/>
    <s v="VT-21700"/>
    <s v="Valerie Takahito"/>
    <x v="2"/>
    <s v="United States"/>
    <s v="Philadelphia"/>
    <s v="Pennsylvania"/>
    <n v="19143"/>
    <x v="3"/>
    <s v="OFF-AP-10004036"/>
    <x v="1"/>
    <x v="9"/>
    <s v="Bionaire 99.97% HEPA Air Cleaner"/>
    <n v="98.111999999999995"/>
    <n v="7"/>
    <n v="0.2"/>
    <n v="18.396000000000001"/>
    <n v="0.18750000000000003"/>
  </r>
  <r>
    <n v="3905"/>
    <s v="CA-2015-167010"/>
    <x v="57"/>
    <d v="2015-04-10T00:00:00"/>
    <x v="1"/>
    <s v="VT-21700"/>
    <s v="Valerie Takahito"/>
    <x v="2"/>
    <s v="United States"/>
    <s v="Philadelphia"/>
    <s v="Pennsylvania"/>
    <n v="19143"/>
    <x v="3"/>
    <s v="OFF-ST-10003816"/>
    <x v="1"/>
    <x v="4"/>
    <s v="Fellowes High-Stak Drawer Files"/>
    <n v="563.80799999999999"/>
    <n v="4"/>
    <n v="0.2"/>
    <n v="21.142799999999966"/>
    <n v="3.7499999999999936E-2"/>
  </r>
  <r>
    <n v="3906"/>
    <s v="CA-2015-167010"/>
    <x v="57"/>
    <d v="2015-04-10T00:00:00"/>
    <x v="1"/>
    <s v="VT-21700"/>
    <s v="Valerie Takahito"/>
    <x v="2"/>
    <s v="United States"/>
    <s v="Philadelphia"/>
    <s v="Pennsylvania"/>
    <n v="19143"/>
    <x v="3"/>
    <s v="OFF-BI-10002072"/>
    <x v="1"/>
    <x v="8"/>
    <s v="Cardinal Slant-D Ring Binders"/>
    <n v="10.428000000000001"/>
    <n v="4"/>
    <n v="0.7"/>
    <n v="-6.9519999999999982"/>
    <n v="-0.66666666666666641"/>
  </r>
  <r>
    <n v="3907"/>
    <s v="CA-2015-167010"/>
    <x v="57"/>
    <d v="2015-04-10T00:00:00"/>
    <x v="1"/>
    <s v="VT-21700"/>
    <s v="Valerie Takahito"/>
    <x v="2"/>
    <s v="United States"/>
    <s v="Philadelphia"/>
    <s v="Pennsylvania"/>
    <n v="19143"/>
    <x v="3"/>
    <s v="FUR-FU-10001468"/>
    <x v="0"/>
    <x v="5"/>
    <s v="Tenex Antistatic Computer Chair Mats"/>
    <n v="547.13599999999997"/>
    <n v="4"/>
    <n v="0.2"/>
    <n v="-68.392000000000053"/>
    <n v="-0.12500000000000011"/>
  </r>
  <r>
    <n v="3908"/>
    <s v="CA-2015-167010"/>
    <x v="57"/>
    <d v="2015-04-10T00:00:00"/>
    <x v="1"/>
    <s v="VT-21700"/>
    <s v="Valerie Takahito"/>
    <x v="2"/>
    <s v="United States"/>
    <s v="Philadelphia"/>
    <s v="Pennsylvania"/>
    <n v="19143"/>
    <x v="3"/>
    <s v="TEC-PH-10000347"/>
    <x v="2"/>
    <x v="7"/>
    <s v="Cush Cases Heavy Duty Rugged Cover Case for Samsung Galaxy S5 - Purple"/>
    <n v="14.850000000000001"/>
    <n v="5"/>
    <n v="0.4"/>
    <n v="-3.2175000000000002"/>
    <n v="-0.21666666666666667"/>
  </r>
  <r>
    <n v="3909"/>
    <s v="CA-2015-167010"/>
    <x v="57"/>
    <d v="2015-04-10T00:00:00"/>
    <x v="1"/>
    <s v="VT-21700"/>
    <s v="Valerie Takahito"/>
    <x v="2"/>
    <s v="United States"/>
    <s v="Philadelphia"/>
    <s v="Pennsylvania"/>
    <n v="19143"/>
    <x v="3"/>
    <s v="TEC-PH-10002844"/>
    <x v="2"/>
    <x v="7"/>
    <s v="Speck Products Candyshell Flip Case"/>
    <n v="41.988"/>
    <n v="2"/>
    <n v="0.4"/>
    <n v="-9.7972000000000037"/>
    <n v="-0.23333333333333342"/>
  </r>
  <r>
    <n v="3910"/>
    <s v="CA-2015-167010"/>
    <x v="57"/>
    <d v="2015-04-10T00:00:00"/>
    <x v="1"/>
    <s v="VT-21700"/>
    <s v="Valerie Takahito"/>
    <x v="2"/>
    <s v="United States"/>
    <s v="Philadelphia"/>
    <s v="Pennsylvania"/>
    <n v="19143"/>
    <x v="3"/>
    <s v="FUR-FU-10001037"/>
    <x v="0"/>
    <x v="5"/>
    <s v="DAX Charcoal/Nickel-Tone Document Frame, 5 x 7"/>
    <n v="7.5840000000000005"/>
    <n v="1"/>
    <n v="0.2"/>
    <n v="2.37"/>
    <n v="0.3125"/>
  </r>
  <r>
    <n v="3911"/>
    <s v="CA-2015-167010"/>
    <x v="57"/>
    <d v="2015-04-10T00:00:00"/>
    <x v="1"/>
    <s v="VT-21700"/>
    <s v="Valerie Takahito"/>
    <x v="2"/>
    <s v="United States"/>
    <s v="Philadelphia"/>
    <s v="Pennsylvania"/>
    <n v="19143"/>
    <x v="3"/>
    <s v="FUR-BO-10004218"/>
    <x v="0"/>
    <x v="0"/>
    <s v="Bush Heritage Pine Collection 5-Shelf Bookcase, Albany Pine Finish, *Special Order"/>
    <n v="352.45"/>
    <n v="5"/>
    <n v="0.5"/>
    <n v="-211.47"/>
    <n v="-0.6"/>
  </r>
  <r>
    <n v="3912"/>
    <s v="CA-2017-126788"/>
    <x v="929"/>
    <d v="2017-06-06T00:00:00"/>
    <x v="2"/>
    <s v="AB-10105"/>
    <s v="Adrian Barton"/>
    <x v="0"/>
    <s v="United States"/>
    <s v="Pearland"/>
    <s v="Texas"/>
    <n v="77581"/>
    <x v="2"/>
    <s v="TEC-PH-10001619"/>
    <x v="2"/>
    <x v="7"/>
    <s v="LG G3"/>
    <n v="470.37600000000009"/>
    <n v="3"/>
    <n v="0.2"/>
    <n v="52.917299999999955"/>
    <n v="0.11249999999999988"/>
  </r>
  <r>
    <n v="3913"/>
    <s v="CA-2017-148068"/>
    <x v="65"/>
    <d v="2017-09-25T00:00:00"/>
    <x v="1"/>
    <s v="MM-18280"/>
    <s v="Muhammed MacIntyre"/>
    <x v="1"/>
    <s v="United States"/>
    <s v="New York City"/>
    <s v="New York"/>
    <n v="10035"/>
    <x v="3"/>
    <s v="OFF-PA-10001639"/>
    <x v="1"/>
    <x v="10"/>
    <s v="Xerox 203"/>
    <n v="19.440000000000001"/>
    <n v="3"/>
    <n v="0"/>
    <n v="9.3312000000000008"/>
    <n v="0.48000000000000004"/>
  </r>
  <r>
    <n v="3914"/>
    <s v="CA-2017-148068"/>
    <x v="65"/>
    <d v="2017-09-25T00:00:00"/>
    <x v="1"/>
    <s v="MM-18280"/>
    <s v="Muhammed MacIntyre"/>
    <x v="1"/>
    <s v="United States"/>
    <s v="New York City"/>
    <s v="New York"/>
    <n v="10035"/>
    <x v="3"/>
    <s v="FUR-FU-10002268"/>
    <x v="0"/>
    <x v="5"/>
    <s v="Ultra Door Push Plate"/>
    <n v="9.82"/>
    <n v="2"/>
    <n v="0"/>
    <n v="3.2405999999999997"/>
    <n v="0.32999999999999996"/>
  </r>
  <r>
    <n v="3915"/>
    <s v="US-2017-142573"/>
    <x v="930"/>
    <d v="2017-07-23T00:00:00"/>
    <x v="1"/>
    <s v="ML-17410"/>
    <s v="Maris LaWare"/>
    <x v="0"/>
    <s v="United States"/>
    <s v="Phoenix"/>
    <s v="Arizona"/>
    <n v="85023"/>
    <x v="1"/>
    <s v="FUR-TA-10001932"/>
    <x v="0"/>
    <x v="3"/>
    <s v="Chromcraft 48&quot; x 96&quot; Racetrack Double Pedestal Table"/>
    <n v="801.59999999999991"/>
    <n v="5"/>
    <n v="0.5"/>
    <n v="-448.89599999999996"/>
    <n v="-0.56000000000000005"/>
  </r>
  <r>
    <n v="3916"/>
    <s v="US-2017-142573"/>
    <x v="930"/>
    <d v="2017-07-23T00:00:00"/>
    <x v="1"/>
    <s v="ML-17410"/>
    <s v="Maris LaWare"/>
    <x v="0"/>
    <s v="United States"/>
    <s v="Phoenix"/>
    <s v="Arizona"/>
    <n v="85023"/>
    <x v="1"/>
    <s v="FUR-CH-10004218"/>
    <x v="0"/>
    <x v="1"/>
    <s v="Global Fabric Manager's Chair, Dark Gray"/>
    <n v="161.56800000000001"/>
    <n v="2"/>
    <n v="0.2"/>
    <n v="10.098000000000006"/>
    <n v="6.2500000000000028E-2"/>
  </r>
  <r>
    <n v="3917"/>
    <s v="US-2017-142573"/>
    <x v="930"/>
    <d v="2017-07-23T00:00:00"/>
    <x v="1"/>
    <s v="ML-17410"/>
    <s v="Maris LaWare"/>
    <x v="0"/>
    <s v="United States"/>
    <s v="Phoenix"/>
    <s v="Arizona"/>
    <n v="85023"/>
    <x v="1"/>
    <s v="OFF-PA-10000246"/>
    <x v="1"/>
    <x v="10"/>
    <s v="Riverleaf Stik-Withit Designer Note Cubes"/>
    <n v="16.096"/>
    <n v="2"/>
    <n v="0.2"/>
    <n v="5.2312000000000003"/>
    <n v="0.32500000000000001"/>
  </r>
  <r>
    <n v="3918"/>
    <s v="US-2017-142573"/>
    <x v="930"/>
    <d v="2017-07-23T00:00:00"/>
    <x v="1"/>
    <s v="ML-17410"/>
    <s v="Maris LaWare"/>
    <x v="0"/>
    <s v="United States"/>
    <s v="Phoenix"/>
    <s v="Arizona"/>
    <n v="85023"/>
    <x v="1"/>
    <s v="OFF-BI-10003350"/>
    <x v="1"/>
    <x v="8"/>
    <s v="Acco Expandable Hanging Binders"/>
    <n v="7.6560000000000006"/>
    <n v="4"/>
    <n v="0.7"/>
    <n v="-6.1247999999999987"/>
    <n v="-0.79999999999999982"/>
  </r>
  <r>
    <n v="3919"/>
    <s v="US-2017-142573"/>
    <x v="930"/>
    <d v="2017-07-23T00:00:00"/>
    <x v="1"/>
    <s v="ML-17410"/>
    <s v="Maris LaWare"/>
    <x v="0"/>
    <s v="United States"/>
    <s v="Phoenix"/>
    <s v="Arizona"/>
    <n v="85023"/>
    <x v="1"/>
    <s v="FUR-CH-10000513"/>
    <x v="0"/>
    <x v="1"/>
    <s v="High-Back Leather Manager's Chair"/>
    <n v="311.97600000000006"/>
    <n v="3"/>
    <n v="0.2"/>
    <n v="-42.89670000000001"/>
    <n v="-0.13750000000000001"/>
  </r>
  <r>
    <n v="3920"/>
    <s v="US-2015-148817"/>
    <x v="494"/>
    <d v="2015-12-07T00:00:00"/>
    <x v="1"/>
    <s v="KD-16495"/>
    <s v="Keith Dawkins"/>
    <x v="1"/>
    <s v="United States"/>
    <s v="Chesapeake"/>
    <s v="Virginia"/>
    <n v="23320"/>
    <x v="0"/>
    <s v="OFF-ST-10001321"/>
    <x v="1"/>
    <x v="4"/>
    <s v="Decoflex Hanging Personal Folder File, Blue"/>
    <n v="61.68"/>
    <n v="4"/>
    <n v="0"/>
    <n v="16.653600000000004"/>
    <n v="0.27000000000000007"/>
  </r>
  <r>
    <n v="3921"/>
    <s v="US-2015-148817"/>
    <x v="494"/>
    <d v="2015-12-07T00:00:00"/>
    <x v="1"/>
    <s v="KD-16495"/>
    <s v="Keith Dawkins"/>
    <x v="1"/>
    <s v="United States"/>
    <s v="Chesapeake"/>
    <s v="Virginia"/>
    <n v="23320"/>
    <x v="0"/>
    <s v="OFF-BI-10004233"/>
    <x v="1"/>
    <x v="8"/>
    <s v="GBC Pre-Punched Binding Paper, Plastic, White, 8-1/2&quot; x 11&quot;"/>
    <n v="63.96"/>
    <n v="4"/>
    <n v="0"/>
    <n v="30.700800000000001"/>
    <n v="0.48"/>
  </r>
  <r>
    <n v="3922"/>
    <s v="CA-2016-110044"/>
    <x v="931"/>
    <d v="2016-07-02T00:00:00"/>
    <x v="0"/>
    <s v="RF-19735"/>
    <s v="Roland Fjeld"/>
    <x v="0"/>
    <s v="United States"/>
    <s v="Chicago"/>
    <s v="Illinois"/>
    <n v="60610"/>
    <x v="2"/>
    <s v="TEC-PH-10001299"/>
    <x v="2"/>
    <x v="7"/>
    <s v="Polycom CX300 Desktop Phone USB VoIP phone"/>
    <n v="359.97600000000006"/>
    <n v="3"/>
    <n v="0.2"/>
    <n v="35.997600000000006"/>
    <n v="0.1"/>
  </r>
  <r>
    <n v="3923"/>
    <s v="CA-2017-146920"/>
    <x v="735"/>
    <d v="2017-09-01T00:00:00"/>
    <x v="1"/>
    <s v="SC-20305"/>
    <s v="Sean Christensen"/>
    <x v="0"/>
    <s v="United States"/>
    <s v="Chicago"/>
    <s v="Illinois"/>
    <n v="60623"/>
    <x v="2"/>
    <s v="OFF-PA-10002479"/>
    <x v="1"/>
    <x v="10"/>
    <s v="Xerox 4200 Series MultiUse Premium Copy Paper (20Lb. and 84 Bright)"/>
    <n v="25.344000000000001"/>
    <n v="6"/>
    <n v="0.2"/>
    <n v="7.92"/>
    <n v="0.3125"/>
  </r>
  <r>
    <n v="3924"/>
    <s v="CA-2017-146920"/>
    <x v="735"/>
    <d v="2017-09-01T00:00:00"/>
    <x v="1"/>
    <s v="SC-20305"/>
    <s v="Sean Christensen"/>
    <x v="0"/>
    <s v="United States"/>
    <s v="Chicago"/>
    <s v="Illinois"/>
    <n v="60623"/>
    <x v="2"/>
    <s v="OFF-PA-10001461"/>
    <x v="1"/>
    <x v="10"/>
    <s v="HP Office Paper (20Lb. and 87 Bright)"/>
    <n v="26.720000000000002"/>
    <n v="5"/>
    <n v="0.2"/>
    <n v="9.3520000000000003"/>
    <n v="0.35"/>
  </r>
  <r>
    <n v="3925"/>
    <s v="CA-2014-103940"/>
    <x v="328"/>
    <d v="2014-09-21T00:00:00"/>
    <x v="1"/>
    <s v="BN-11515"/>
    <s v="Bradley Nguyen"/>
    <x v="0"/>
    <s v="United States"/>
    <s v="Seattle"/>
    <s v="Washington"/>
    <n v="98103"/>
    <x v="1"/>
    <s v="OFF-ST-10004963"/>
    <x v="1"/>
    <x v="4"/>
    <s v="Eldon Gobal File Keepers"/>
    <n v="30.28"/>
    <n v="2"/>
    <n v="0"/>
    <n v="1.2111999999999981"/>
    <n v="3.9999999999999931E-2"/>
  </r>
  <r>
    <n v="3926"/>
    <s v="CA-2014-103940"/>
    <x v="328"/>
    <d v="2014-09-21T00:00:00"/>
    <x v="1"/>
    <s v="BN-11515"/>
    <s v="Bradley Nguyen"/>
    <x v="0"/>
    <s v="United States"/>
    <s v="Seattle"/>
    <s v="Washington"/>
    <n v="98103"/>
    <x v="1"/>
    <s v="OFF-ST-10000943"/>
    <x v="1"/>
    <x v="4"/>
    <s v="Eldon ProFile File 'N Store Portable File Tub Letter/Legal Size Black"/>
    <n v="57.929999999999993"/>
    <n v="3"/>
    <n v="0"/>
    <n v="16.220400000000001"/>
    <n v="0.28000000000000008"/>
  </r>
  <r>
    <n v="3927"/>
    <s v="CA-2014-103940"/>
    <x v="328"/>
    <d v="2014-09-21T00:00:00"/>
    <x v="1"/>
    <s v="BN-11515"/>
    <s v="Bradley Nguyen"/>
    <x v="0"/>
    <s v="United States"/>
    <s v="Seattle"/>
    <s v="Washington"/>
    <n v="98103"/>
    <x v="1"/>
    <s v="FUR-FU-10004671"/>
    <x v="0"/>
    <x v="5"/>
    <s v="Executive Impressions 12&quot; Wall Clock"/>
    <n v="35.340000000000003"/>
    <n v="2"/>
    <n v="0"/>
    <n v="13.429200000000002"/>
    <n v="0.38"/>
  </r>
  <r>
    <n v="3928"/>
    <s v="CA-2014-103940"/>
    <x v="328"/>
    <d v="2014-09-21T00:00:00"/>
    <x v="1"/>
    <s v="BN-11515"/>
    <s v="Bradley Nguyen"/>
    <x v="0"/>
    <s v="United States"/>
    <s v="Seattle"/>
    <s v="Washington"/>
    <n v="98103"/>
    <x v="1"/>
    <s v="OFF-BI-10002735"/>
    <x v="1"/>
    <x v="8"/>
    <s v="GBC Prestige Therm-A-Bind Covers"/>
    <n v="137.24"/>
    <n v="5"/>
    <n v="0.2"/>
    <n v="46.3185"/>
    <n v="0.33749999999999997"/>
  </r>
  <r>
    <n v="3929"/>
    <s v="CA-2016-162082"/>
    <x v="560"/>
    <d v="2016-03-17T00:00:00"/>
    <x v="2"/>
    <s v="JS-15880"/>
    <s v="John Stevenson"/>
    <x v="0"/>
    <s v="United States"/>
    <s v="Harlingen"/>
    <s v="Texas"/>
    <n v="78550"/>
    <x v="2"/>
    <s v="FUR-BO-10004409"/>
    <x v="0"/>
    <x v="0"/>
    <s v="Safco Value Mate Series Steel Bookcases, Baked Enamel Finish on Steel, Gray"/>
    <n v="241.33199999999999"/>
    <n v="5"/>
    <n v="0.32"/>
    <n v="-14.195999999999998"/>
    <n v="-5.8823529411764698E-2"/>
  </r>
  <r>
    <n v="3930"/>
    <s v="CA-2016-162082"/>
    <x v="560"/>
    <d v="2016-03-17T00:00:00"/>
    <x v="2"/>
    <s v="JS-15880"/>
    <s v="John Stevenson"/>
    <x v="0"/>
    <s v="United States"/>
    <s v="Harlingen"/>
    <s v="Texas"/>
    <n v="78550"/>
    <x v="2"/>
    <s v="OFF-PA-10001934"/>
    <x v="1"/>
    <x v="10"/>
    <s v="Xerox 1993"/>
    <n v="5.1840000000000011"/>
    <n v="1"/>
    <n v="0.2"/>
    <n v="1.8792"/>
    <n v="0.36249999999999993"/>
  </r>
  <r>
    <n v="3931"/>
    <s v="CA-2016-162082"/>
    <x v="560"/>
    <d v="2016-03-17T00:00:00"/>
    <x v="2"/>
    <s v="JS-15880"/>
    <s v="John Stevenson"/>
    <x v="0"/>
    <s v="United States"/>
    <s v="Harlingen"/>
    <s v="Texas"/>
    <n v="78550"/>
    <x v="2"/>
    <s v="OFF-AR-10001044"/>
    <x v="1"/>
    <x v="6"/>
    <s v="BOSTON Ranger #55 Pencil Sharpener, Black"/>
    <n v="145.54400000000001"/>
    <n v="7"/>
    <n v="0.2"/>
    <n v="16.373699999999992"/>
    <n v="0.11249999999999993"/>
  </r>
  <r>
    <n v="3932"/>
    <s v="CA-2016-132094"/>
    <x v="370"/>
    <d v="2016-09-02T00:00:00"/>
    <x v="1"/>
    <s v="VG-21805"/>
    <s v="Vivek Grady"/>
    <x v="1"/>
    <s v="United States"/>
    <s v="Philadelphia"/>
    <s v="Pennsylvania"/>
    <n v="19140"/>
    <x v="3"/>
    <s v="OFF-AR-10004165"/>
    <x v="1"/>
    <x v="6"/>
    <s v="Binney &amp; Smith inkTank Erasable Pocket Highlighter, Chisel Tip, Yellow"/>
    <n v="5.4719999999999995"/>
    <n v="3"/>
    <n v="0.2"/>
    <n v="1.6416000000000004"/>
    <n v="0.3000000000000001"/>
  </r>
  <r>
    <n v="3933"/>
    <s v="CA-2016-132094"/>
    <x v="370"/>
    <d v="2016-09-02T00:00:00"/>
    <x v="1"/>
    <s v="VG-21805"/>
    <s v="Vivek Grady"/>
    <x v="1"/>
    <s v="United States"/>
    <s v="Philadelphia"/>
    <s v="Pennsylvania"/>
    <n v="19140"/>
    <x v="3"/>
    <s v="TEC-AC-10001109"/>
    <x v="2"/>
    <x v="11"/>
    <s v="Logitech Trackman Marble Mouse"/>
    <n v="47.984000000000002"/>
    <n v="2"/>
    <n v="0.2"/>
    <n v="13.195600000000001"/>
    <n v="0.27500000000000002"/>
  </r>
  <r>
    <n v="3934"/>
    <s v="CA-2017-123001"/>
    <x v="264"/>
    <d v="2017-09-08T00:00:00"/>
    <x v="1"/>
    <s v="AW-10840"/>
    <s v="Anthony Witt"/>
    <x v="0"/>
    <s v="United States"/>
    <s v="Bakersfield"/>
    <s v="California"/>
    <n v="93309"/>
    <x v="1"/>
    <s v="OFF-AR-10001919"/>
    <x v="1"/>
    <x v="6"/>
    <s v="OIC #2 Pencils, Medium Soft"/>
    <n v="9.3999999999999986"/>
    <n v="5"/>
    <n v="0"/>
    <n v="2.7259999999999995"/>
    <n v="0.28999999999999998"/>
  </r>
  <r>
    <n v="3935"/>
    <s v="CA-2017-123001"/>
    <x v="264"/>
    <d v="2017-09-08T00:00:00"/>
    <x v="1"/>
    <s v="AW-10840"/>
    <s v="Anthony Witt"/>
    <x v="0"/>
    <s v="United States"/>
    <s v="Bakersfield"/>
    <s v="California"/>
    <n v="93309"/>
    <x v="1"/>
    <s v="OFF-LA-10004544"/>
    <x v="1"/>
    <x v="2"/>
    <s v="Avery 505"/>
    <n v="74"/>
    <n v="5"/>
    <n v="0"/>
    <n v="37"/>
    <n v="0.5"/>
  </r>
  <r>
    <n v="3936"/>
    <s v="CA-2017-123001"/>
    <x v="264"/>
    <d v="2017-09-08T00:00:00"/>
    <x v="1"/>
    <s v="AW-10840"/>
    <s v="Anthony Witt"/>
    <x v="0"/>
    <s v="United States"/>
    <s v="Bakersfield"/>
    <s v="California"/>
    <n v="93309"/>
    <x v="1"/>
    <s v="TEC-PH-10003484"/>
    <x v="2"/>
    <x v="7"/>
    <s v="Ooma Telo VoIP Home Phone System"/>
    <n v="201.584"/>
    <n v="2"/>
    <n v="0.2"/>
    <n v="12.599000000000004"/>
    <n v="6.2500000000000014E-2"/>
  </r>
  <r>
    <n v="3937"/>
    <s v="CA-2015-118955"/>
    <x v="382"/>
    <d v="2015-06-20T00:00:00"/>
    <x v="1"/>
    <s v="LS-17230"/>
    <s v="Lycoris Saunders"/>
    <x v="0"/>
    <s v="United States"/>
    <s v="Grand Prairie"/>
    <s v="Texas"/>
    <n v="75051"/>
    <x v="2"/>
    <s v="OFF-EN-10001028"/>
    <x v="1"/>
    <x v="12"/>
    <s v="Staple envelope"/>
    <n v="28.752000000000002"/>
    <n v="3"/>
    <n v="0.2"/>
    <n v="9.3443999999999985"/>
    <n v="0.3249999999999999"/>
  </r>
  <r>
    <n v="3938"/>
    <s v="CA-2015-118955"/>
    <x v="382"/>
    <d v="2015-06-20T00:00:00"/>
    <x v="1"/>
    <s v="LS-17230"/>
    <s v="Lycoris Saunders"/>
    <x v="0"/>
    <s v="United States"/>
    <s v="Grand Prairie"/>
    <s v="Texas"/>
    <n v="75051"/>
    <x v="2"/>
    <s v="OFF-PA-10004156"/>
    <x v="1"/>
    <x v="10"/>
    <s v="Xerox 188"/>
    <n v="27.216000000000001"/>
    <n v="3"/>
    <n v="0.2"/>
    <n v="9.8657999999999983"/>
    <n v="0.36249999999999993"/>
  </r>
  <r>
    <n v="3939"/>
    <s v="CA-2015-118955"/>
    <x v="382"/>
    <d v="2015-06-20T00:00:00"/>
    <x v="1"/>
    <s v="LS-17230"/>
    <s v="Lycoris Saunders"/>
    <x v="0"/>
    <s v="United States"/>
    <s v="Grand Prairie"/>
    <s v="Texas"/>
    <n v="75051"/>
    <x v="2"/>
    <s v="FUR-CH-10001708"/>
    <x v="0"/>
    <x v="1"/>
    <s v="Office Star - Contemporary Swivel Chair with Padded Adjustable Arms and Flex Back"/>
    <n v="197.37199999999999"/>
    <n v="2"/>
    <n v="0.3"/>
    <n v="-25.376400000000018"/>
    <n v="-0.12857142857142867"/>
  </r>
  <r>
    <n v="3940"/>
    <s v="US-2016-143448"/>
    <x v="107"/>
    <d v="2016-12-10T00:00:00"/>
    <x v="3"/>
    <s v="MH-17455"/>
    <s v="Mark Hamilton"/>
    <x v="0"/>
    <s v="United States"/>
    <s v="Greenwood"/>
    <s v="Indiana"/>
    <n v="46142"/>
    <x v="2"/>
    <s v="FUR-CH-10003379"/>
    <x v="0"/>
    <x v="1"/>
    <s v="Global Commerce Series High-Back Swivel/Tilt Chairs"/>
    <n v="1424.9"/>
    <n v="5"/>
    <n v="0"/>
    <n v="356.22500000000002"/>
    <n v="0.25"/>
  </r>
  <r>
    <n v="3941"/>
    <s v="CA-2017-117863"/>
    <x v="796"/>
    <d v="2017-05-23T00:00:00"/>
    <x v="1"/>
    <s v="TS-21340"/>
    <s v="Toby Swindell"/>
    <x v="0"/>
    <s v="United States"/>
    <s v="New York City"/>
    <s v="New York"/>
    <n v="10024"/>
    <x v="3"/>
    <s v="FUR-FU-10002456"/>
    <x v="0"/>
    <x v="5"/>
    <s v="Master Caster Door Stop, Large Neon Orange"/>
    <n v="14.56"/>
    <n v="2"/>
    <n v="0"/>
    <n v="6.2608000000000015"/>
    <n v="0.4300000000000001"/>
  </r>
  <r>
    <n v="3942"/>
    <s v="CA-2017-117863"/>
    <x v="796"/>
    <d v="2017-05-23T00:00:00"/>
    <x v="1"/>
    <s v="TS-21340"/>
    <s v="Toby Swindell"/>
    <x v="0"/>
    <s v="United States"/>
    <s v="New York City"/>
    <s v="New York"/>
    <n v="10024"/>
    <x v="3"/>
    <s v="OFF-BI-10000605"/>
    <x v="1"/>
    <x v="8"/>
    <s v="Acco Pressboard Covers with Storage Hooks, 9 1/2&quot; x 11&quot;, Executive Red"/>
    <n v="3.048"/>
    <n v="1"/>
    <n v="0.2"/>
    <n v="1.0286999999999997"/>
    <n v="0.33749999999999991"/>
  </r>
  <r>
    <n v="3943"/>
    <s v="CA-2017-160458"/>
    <x v="837"/>
    <d v="2017-05-29T00:00:00"/>
    <x v="0"/>
    <s v="EH-13945"/>
    <s v="Eric Hoffmann"/>
    <x v="0"/>
    <s v="United States"/>
    <s v="Memphis"/>
    <s v="Tennessee"/>
    <n v="38109"/>
    <x v="0"/>
    <s v="OFF-PA-10001166"/>
    <x v="1"/>
    <x v="10"/>
    <s v="Xerox 2"/>
    <n v="25.920000000000005"/>
    <n v="5"/>
    <n v="0.2"/>
    <n v="9.0719999999999992"/>
    <n v="0.34999999999999992"/>
  </r>
  <r>
    <n v="3944"/>
    <s v="US-2016-142685"/>
    <x v="661"/>
    <d v="2016-06-30T00:00:00"/>
    <x v="1"/>
    <s v="MG-17695"/>
    <s v="Maureen Gnade"/>
    <x v="0"/>
    <s v="United States"/>
    <s v="Buffalo"/>
    <s v="New York"/>
    <n v="14215"/>
    <x v="3"/>
    <s v="OFF-SU-10000157"/>
    <x v="1"/>
    <x v="14"/>
    <s v="Compact Automatic Electric Letter Opener"/>
    <n v="835.17000000000007"/>
    <n v="7"/>
    <n v="0"/>
    <n v="16.703400000000016"/>
    <n v="2.0000000000000018E-2"/>
  </r>
  <r>
    <n v="3945"/>
    <s v="CA-2016-133144"/>
    <x v="458"/>
    <d v="2016-05-21T00:00:00"/>
    <x v="0"/>
    <s v="DO-13435"/>
    <s v="Denny Ordway"/>
    <x v="0"/>
    <s v="United States"/>
    <s v="Los Angeles"/>
    <s v="California"/>
    <n v="90036"/>
    <x v="1"/>
    <s v="OFF-PA-10004971"/>
    <x v="1"/>
    <x v="10"/>
    <s v="Xerox 196"/>
    <n v="17.34"/>
    <n v="3"/>
    <n v="0"/>
    <n v="8.4966000000000008"/>
    <n v="0.49000000000000005"/>
  </r>
  <r>
    <n v="3946"/>
    <s v="CA-2017-167871"/>
    <x v="551"/>
    <d v="2017-11-23T00:00:00"/>
    <x v="1"/>
    <s v="AF-10870"/>
    <s v="Art Ferguson"/>
    <x v="0"/>
    <s v="United States"/>
    <s v="Homestead"/>
    <s v="Florida"/>
    <n v="33030"/>
    <x v="0"/>
    <s v="OFF-PA-10001977"/>
    <x v="1"/>
    <x v="10"/>
    <s v="Xerox 194"/>
    <n v="44.384"/>
    <n v="1"/>
    <n v="0.2"/>
    <n v="15.534399999999998"/>
    <n v="0.35"/>
  </r>
  <r>
    <n v="3947"/>
    <s v="CA-2017-167871"/>
    <x v="551"/>
    <d v="2017-11-23T00:00:00"/>
    <x v="1"/>
    <s v="AF-10870"/>
    <s v="Art Ferguson"/>
    <x v="0"/>
    <s v="United States"/>
    <s v="Homestead"/>
    <s v="Florida"/>
    <n v="33030"/>
    <x v="0"/>
    <s v="OFF-SU-10001225"/>
    <x v="1"/>
    <x v="14"/>
    <s v="Staple remover"/>
    <n v="2.9440000000000004"/>
    <n v="1"/>
    <n v="0.2"/>
    <n v="-0.66240000000000021"/>
    <n v="-0.22500000000000003"/>
  </r>
  <r>
    <n v="3948"/>
    <s v="CA-2016-119963"/>
    <x v="741"/>
    <d v="2016-11-22T00:00:00"/>
    <x v="1"/>
    <s v="SN-20710"/>
    <s v="Steve Nguyen"/>
    <x v="2"/>
    <s v="United States"/>
    <s v="Pasadena"/>
    <s v="Texas"/>
    <n v="77506"/>
    <x v="2"/>
    <s v="OFF-AR-10003514"/>
    <x v="1"/>
    <x v="6"/>
    <s v="4009 Highlighters by Sanford"/>
    <n v="6.3680000000000003"/>
    <n v="2"/>
    <n v="0.2"/>
    <n v="1.0347999999999993"/>
    <n v="0.16249999999999987"/>
  </r>
  <r>
    <n v="3949"/>
    <s v="CA-2016-119963"/>
    <x v="741"/>
    <d v="2016-11-22T00:00:00"/>
    <x v="1"/>
    <s v="SN-20710"/>
    <s v="Steve Nguyen"/>
    <x v="2"/>
    <s v="United States"/>
    <s v="Pasadena"/>
    <s v="Texas"/>
    <n v="77506"/>
    <x v="2"/>
    <s v="OFF-LA-10003510"/>
    <x v="1"/>
    <x v="2"/>
    <s v="Avery 4027 File Folder Labels for Dot Matrix Printers, 5000 Labels per Box, White"/>
    <n v="48.848000000000006"/>
    <n v="2"/>
    <n v="0.2"/>
    <n v="15.8756"/>
    <n v="0.32499999999999996"/>
  </r>
  <r>
    <n v="3950"/>
    <s v="CA-2016-119963"/>
    <x v="741"/>
    <d v="2016-11-22T00:00:00"/>
    <x v="1"/>
    <s v="SN-20710"/>
    <s v="Steve Nguyen"/>
    <x v="2"/>
    <s v="United States"/>
    <s v="Pasadena"/>
    <s v="Texas"/>
    <n v="77506"/>
    <x v="2"/>
    <s v="OFF-PA-10001970"/>
    <x v="1"/>
    <x v="10"/>
    <s v="Xerox 1881"/>
    <n v="19.648"/>
    <n v="2"/>
    <n v="0.2"/>
    <n v="6.6311999999999989"/>
    <n v="0.33749999999999997"/>
  </r>
  <r>
    <n v="3951"/>
    <s v="CA-2016-119963"/>
    <x v="741"/>
    <d v="2016-11-22T00:00:00"/>
    <x v="1"/>
    <s v="SN-20710"/>
    <s v="Steve Nguyen"/>
    <x v="2"/>
    <s v="United States"/>
    <s v="Pasadena"/>
    <s v="Texas"/>
    <n v="77506"/>
    <x v="2"/>
    <s v="FUR-CH-10003817"/>
    <x v="0"/>
    <x v="1"/>
    <s v="Global Value Steno Chair, Gray"/>
    <n v="255.108"/>
    <n v="6"/>
    <n v="0.3"/>
    <n v="-18.221999999999994"/>
    <n v="-7.1428571428571411E-2"/>
  </r>
  <r>
    <n v="3952"/>
    <s v="CA-2014-121167"/>
    <x v="683"/>
    <d v="2014-11-30T00:00:00"/>
    <x v="0"/>
    <s v="MO-17500"/>
    <s v="Mary O'Rourke"/>
    <x v="0"/>
    <s v="United States"/>
    <s v="Freeport"/>
    <s v="New York"/>
    <n v="11520"/>
    <x v="3"/>
    <s v="OFF-BI-10003676"/>
    <x v="1"/>
    <x v="8"/>
    <s v="GBC Standard Recycled Report Covers, Clear Plastic Sheets"/>
    <n v="17.248000000000001"/>
    <n v="2"/>
    <n v="0.2"/>
    <n v="6.0367999999999986"/>
    <n v="0.34999999999999992"/>
  </r>
  <r>
    <n v="3953"/>
    <s v="US-2016-151862"/>
    <x v="398"/>
    <d v="2016-03-08T00:00:00"/>
    <x v="1"/>
    <s v="ON-18715"/>
    <s v="Odella Nelson"/>
    <x v="1"/>
    <s v="United States"/>
    <s v="Denver"/>
    <s v="Colorado"/>
    <n v="80219"/>
    <x v="1"/>
    <s v="TEC-PH-10003535"/>
    <x v="2"/>
    <x v="7"/>
    <s v="RCA ViSYS 25423RE1 Corded phone"/>
    <n v="159.98400000000001"/>
    <n v="2"/>
    <n v="0.2"/>
    <n v="13.998599999999989"/>
    <n v="8.7499999999999925E-2"/>
  </r>
  <r>
    <n v="3954"/>
    <s v="CA-2017-152961"/>
    <x v="787"/>
    <d v="2017-01-19T00:00:00"/>
    <x v="1"/>
    <s v="SC-20095"/>
    <s v="Sanjit Chand"/>
    <x v="0"/>
    <s v="United States"/>
    <s v="Quincy"/>
    <s v="Massachusetts"/>
    <n v="2169"/>
    <x v="3"/>
    <s v="OFF-PA-10004675"/>
    <x v="1"/>
    <x v="10"/>
    <s v="Telephone Message Books with Fax/Mobile Section, 5 1/2&quot; x 3 3/16&quot;"/>
    <n v="12.7"/>
    <n v="2"/>
    <n v="0"/>
    <n v="5.8419999999999996"/>
    <n v="0.46"/>
  </r>
  <r>
    <n v="3955"/>
    <s v="CA-2014-133228"/>
    <x v="527"/>
    <d v="2014-04-09T00:00:00"/>
    <x v="1"/>
    <s v="MS-17710"/>
    <s v="Maurice Satty"/>
    <x v="0"/>
    <s v="United States"/>
    <s v="Detroit"/>
    <s v="Michigan"/>
    <n v="48205"/>
    <x v="2"/>
    <s v="FUR-FU-10004020"/>
    <x v="0"/>
    <x v="5"/>
    <s v="Advantus Panel Wall Acrylic Frame"/>
    <n v="5.47"/>
    <n v="1"/>
    <n v="0"/>
    <n v="2.3521000000000001"/>
    <n v="0.43000000000000005"/>
  </r>
  <r>
    <n v="3956"/>
    <s v="CA-2014-133228"/>
    <x v="527"/>
    <d v="2014-04-09T00:00:00"/>
    <x v="1"/>
    <s v="MS-17710"/>
    <s v="Maurice Satty"/>
    <x v="0"/>
    <s v="United States"/>
    <s v="Detroit"/>
    <s v="Michigan"/>
    <n v="48205"/>
    <x v="2"/>
    <s v="OFF-AR-10001955"/>
    <x v="1"/>
    <x v="6"/>
    <s v="Newell 319"/>
    <n v="79.36"/>
    <n v="4"/>
    <n v="0"/>
    <n v="23.807999999999993"/>
    <n v="0.29999999999999993"/>
  </r>
  <r>
    <n v="3957"/>
    <s v="CA-2016-114951"/>
    <x v="190"/>
    <d v="2016-07-03T00:00:00"/>
    <x v="1"/>
    <s v="DN-13690"/>
    <s v="Duane Noonan"/>
    <x v="0"/>
    <s v="United States"/>
    <s v="San Francisco"/>
    <s v="California"/>
    <n v="94109"/>
    <x v="1"/>
    <s v="FUR-FU-10002364"/>
    <x v="0"/>
    <x v="5"/>
    <s v="Eldon Expressions Wood Desk Accessories, Oak"/>
    <n v="22.14"/>
    <n v="3"/>
    <n v="0"/>
    <n v="6.4205999999999976"/>
    <n v="0.28999999999999987"/>
  </r>
  <r>
    <n v="3958"/>
    <s v="CA-2016-156573"/>
    <x v="211"/>
    <d v="2016-06-02T00:00:00"/>
    <x v="1"/>
    <s v="RB-19360"/>
    <s v="Raymond Buch"/>
    <x v="0"/>
    <s v="United States"/>
    <s v="Nashville"/>
    <s v="Tennessee"/>
    <n v="37211"/>
    <x v="0"/>
    <s v="OFF-BI-10002414"/>
    <x v="1"/>
    <x v="8"/>
    <s v="GBC ProClick Spines for 32-Hole Punch"/>
    <n v="11.277000000000001"/>
    <n v="3"/>
    <n v="0.7"/>
    <n v="-8.6456999999999979"/>
    <n v="-0.76666666666666639"/>
  </r>
  <r>
    <n v="3959"/>
    <s v="CA-2016-156573"/>
    <x v="211"/>
    <d v="2016-06-02T00:00:00"/>
    <x v="1"/>
    <s v="RB-19360"/>
    <s v="Raymond Buch"/>
    <x v="0"/>
    <s v="United States"/>
    <s v="Nashville"/>
    <s v="Tennessee"/>
    <n v="37211"/>
    <x v="0"/>
    <s v="OFF-AR-10003732"/>
    <x v="1"/>
    <x v="6"/>
    <s v="Newell 333"/>
    <n v="4.4479999999999995"/>
    <n v="2"/>
    <n v="0.2"/>
    <n v="0.3335999999999999"/>
    <n v="7.4999999999999983E-2"/>
  </r>
  <r>
    <n v="3960"/>
    <s v="CA-2016-156573"/>
    <x v="211"/>
    <d v="2016-06-02T00:00:00"/>
    <x v="1"/>
    <s v="RB-19360"/>
    <s v="Raymond Buch"/>
    <x v="0"/>
    <s v="United States"/>
    <s v="Nashville"/>
    <s v="Tennessee"/>
    <n v="37211"/>
    <x v="0"/>
    <s v="FUR-FU-10001085"/>
    <x v="0"/>
    <x v="5"/>
    <s v="3M Polarizing Light Filter Sleeves"/>
    <n v="44.76"/>
    <n v="3"/>
    <n v="0.2"/>
    <n v="14.546999999999995"/>
    <n v="0.3249999999999999"/>
  </r>
  <r>
    <n v="3961"/>
    <s v="CA-2015-113901"/>
    <x v="324"/>
    <d v="2015-10-24T00:00:00"/>
    <x v="1"/>
    <s v="NH-18610"/>
    <s v="Nicole Hansen"/>
    <x v="1"/>
    <s v="United States"/>
    <s v="Detroit"/>
    <s v="Michigan"/>
    <n v="48227"/>
    <x v="2"/>
    <s v="OFF-BI-10001249"/>
    <x v="1"/>
    <x v="8"/>
    <s v="Avery Heavy-Duty EZD View Binder with Locking Rings"/>
    <n v="38.28"/>
    <n v="6"/>
    <n v="0"/>
    <n v="17.608799999999999"/>
    <n v="0.45999999999999996"/>
  </r>
  <r>
    <n v="3962"/>
    <s v="CA-2015-113901"/>
    <x v="324"/>
    <d v="2015-10-24T00:00:00"/>
    <x v="1"/>
    <s v="NH-18610"/>
    <s v="Nicole Hansen"/>
    <x v="1"/>
    <s v="United States"/>
    <s v="Detroit"/>
    <s v="Michigan"/>
    <n v="48227"/>
    <x v="2"/>
    <s v="TEC-PH-10002564"/>
    <x v="2"/>
    <x v="7"/>
    <s v="OtterBox Defender Series Case - Samsung Galaxy S4"/>
    <n v="149.94999999999999"/>
    <n v="5"/>
    <n v="0"/>
    <n v="44.984999999999985"/>
    <n v="0.29999999999999993"/>
  </r>
  <r>
    <n v="3963"/>
    <s v="CA-2017-134838"/>
    <x v="600"/>
    <d v="2017-02-20T00:00:00"/>
    <x v="2"/>
    <s v="ED-13885"/>
    <s v="Emily Ducich"/>
    <x v="2"/>
    <s v="United States"/>
    <s v="Los Angeles"/>
    <s v="California"/>
    <n v="90045"/>
    <x v="1"/>
    <s v="OFF-AR-10000634"/>
    <x v="1"/>
    <x v="6"/>
    <s v="Newell 320"/>
    <n v="12.84"/>
    <n v="3"/>
    <n v="0"/>
    <n v="3.4668000000000005"/>
    <n v="0.27000000000000007"/>
  </r>
  <r>
    <n v="3964"/>
    <s v="CA-2017-134838"/>
    <x v="600"/>
    <d v="2017-02-20T00:00:00"/>
    <x v="2"/>
    <s v="ED-13885"/>
    <s v="Emily Ducich"/>
    <x v="2"/>
    <s v="United States"/>
    <s v="Los Angeles"/>
    <s v="California"/>
    <n v="90045"/>
    <x v="1"/>
    <s v="FUR-FU-10004018"/>
    <x v="0"/>
    <x v="5"/>
    <s v="Tensor Computer Mounted Lamp"/>
    <n v="44.67"/>
    <n v="3"/>
    <n v="0"/>
    <n v="12.060900000000002"/>
    <n v="0.27"/>
  </r>
  <r>
    <n v="3965"/>
    <s v="CA-2016-120257"/>
    <x v="897"/>
    <d v="2016-09-28T00:00:00"/>
    <x v="1"/>
    <s v="PW-19240"/>
    <s v="Pierre Wener"/>
    <x v="0"/>
    <s v="United States"/>
    <s v="Philadelphia"/>
    <s v="Pennsylvania"/>
    <n v="19140"/>
    <x v="3"/>
    <s v="OFF-AR-10003481"/>
    <x v="1"/>
    <x v="6"/>
    <s v="Newell 348"/>
    <n v="7.8719999999999999"/>
    <n v="3"/>
    <n v="0.2"/>
    <n v="0.88559999999999883"/>
    <n v="0.11249999999999985"/>
  </r>
  <r>
    <n v="3966"/>
    <s v="CA-2014-164910"/>
    <x v="607"/>
    <d v="2014-11-17T00:00:00"/>
    <x v="0"/>
    <s v="DM-13345"/>
    <s v="Denise Monton"/>
    <x v="1"/>
    <s v="United States"/>
    <s v="Asheville"/>
    <s v="North Carolina"/>
    <n v="28806"/>
    <x v="0"/>
    <s v="OFF-AR-10003651"/>
    <x v="1"/>
    <x v="6"/>
    <s v="Newell 350"/>
    <n v="7.8719999999999999"/>
    <n v="3"/>
    <n v="0.2"/>
    <n v="0.88559999999999883"/>
    <n v="0.11249999999999985"/>
  </r>
  <r>
    <n v="3967"/>
    <s v="CA-2016-149902"/>
    <x v="178"/>
    <d v="2016-04-06T00:00:00"/>
    <x v="1"/>
    <s v="DW-13540"/>
    <s v="Don Weiss"/>
    <x v="0"/>
    <s v="United States"/>
    <s v="New York City"/>
    <s v="New York"/>
    <n v="10024"/>
    <x v="3"/>
    <s v="OFF-AR-10002956"/>
    <x v="1"/>
    <x v="6"/>
    <s v="Boston 16801 Nautilus Battery Pencil Sharpener"/>
    <n v="88.04"/>
    <n v="4"/>
    <n v="0"/>
    <n v="22.8904"/>
    <n v="0.25999999999999995"/>
  </r>
  <r>
    <n v="3968"/>
    <s v="CA-2016-146010"/>
    <x v="244"/>
    <d v="2016-05-23T00:00:00"/>
    <x v="2"/>
    <s v="EH-14125"/>
    <s v="Eugene Hildebrand"/>
    <x v="2"/>
    <s v="United States"/>
    <s v="Colorado Springs"/>
    <s v="Colorado"/>
    <n v="80906"/>
    <x v="1"/>
    <s v="OFF-BI-10003638"/>
    <x v="1"/>
    <x v="8"/>
    <s v="GBC Durable Plastic Covers"/>
    <n v="40.635000000000012"/>
    <n v="7"/>
    <n v="0.7"/>
    <n v="-32.507999999999996"/>
    <n v="-0.7999999999999996"/>
  </r>
  <r>
    <n v="3969"/>
    <s v="US-2015-163685"/>
    <x v="932"/>
    <d v="2015-06-05T00:00:00"/>
    <x v="1"/>
    <s v="KE-16420"/>
    <s v="Katrina Edelman"/>
    <x v="1"/>
    <s v="United States"/>
    <s v="San Antonio"/>
    <s v="Texas"/>
    <n v="78207"/>
    <x v="2"/>
    <s v="OFF-BI-10001890"/>
    <x v="1"/>
    <x v="8"/>
    <s v="Avery Poly Binder Pockets"/>
    <n v="5.7279999999999989"/>
    <n v="8"/>
    <n v="0.8"/>
    <n v="-9.1648000000000032"/>
    <n v="-1.600000000000001"/>
  </r>
  <r>
    <n v="3970"/>
    <s v="US-2015-163685"/>
    <x v="932"/>
    <d v="2015-06-05T00:00:00"/>
    <x v="1"/>
    <s v="KE-16420"/>
    <s v="Katrina Edelman"/>
    <x v="1"/>
    <s v="United States"/>
    <s v="San Antonio"/>
    <s v="Texas"/>
    <n v="78207"/>
    <x v="2"/>
    <s v="OFF-PA-10002606"/>
    <x v="1"/>
    <x v="10"/>
    <s v="Xerox 1928"/>
    <n v="42.24"/>
    <n v="10"/>
    <n v="0.2"/>
    <n v="13.199999999999998"/>
    <n v="0.31249999999999994"/>
  </r>
  <r>
    <n v="3971"/>
    <s v="CA-2014-135090"/>
    <x v="754"/>
    <d v="2014-11-26T00:00:00"/>
    <x v="1"/>
    <s v="SP-20920"/>
    <s v="Susan Pistek"/>
    <x v="0"/>
    <s v="United States"/>
    <s v="Los Angeles"/>
    <s v="California"/>
    <n v="90036"/>
    <x v="1"/>
    <s v="OFF-PA-10002245"/>
    <x v="1"/>
    <x v="10"/>
    <s v="Xerox 1895"/>
    <n v="53.820000000000007"/>
    <n v="9"/>
    <n v="0"/>
    <n v="24.218999999999998"/>
    <n v="0.4499999999999999"/>
  </r>
  <r>
    <n v="3972"/>
    <s v="CA-2015-132374"/>
    <x v="933"/>
    <d v="2015-02-24T00:00:00"/>
    <x v="0"/>
    <s v="PS-19045"/>
    <s v="Penelope Sewall"/>
    <x v="2"/>
    <s v="United States"/>
    <s v="Sterling Heights"/>
    <s v="Michigan"/>
    <n v="48310"/>
    <x v="2"/>
    <s v="OFF-AR-10001615"/>
    <x v="1"/>
    <x v="6"/>
    <s v="Newell 34"/>
    <n v="79.36"/>
    <n v="4"/>
    <n v="0"/>
    <n v="20.633600000000001"/>
    <n v="0.26"/>
  </r>
  <r>
    <n v="3973"/>
    <s v="CA-2016-167556"/>
    <x v="892"/>
    <d v="2016-04-02T00:00:00"/>
    <x v="1"/>
    <s v="JM-15250"/>
    <s v="Janet Martin"/>
    <x v="0"/>
    <s v="United States"/>
    <s v="New York City"/>
    <s v="New York"/>
    <n v="10009"/>
    <x v="3"/>
    <s v="OFF-PA-10000466"/>
    <x v="1"/>
    <x v="10"/>
    <s v="Memo Book, 100 Message Capacity, 5 3/8” x 11”"/>
    <n v="13.48"/>
    <n v="2"/>
    <n v="0"/>
    <n v="6.74"/>
    <n v="0.5"/>
  </r>
  <r>
    <n v="3974"/>
    <s v="CA-2016-167556"/>
    <x v="892"/>
    <d v="2016-04-02T00:00:00"/>
    <x v="1"/>
    <s v="JM-15250"/>
    <s v="Janet Martin"/>
    <x v="0"/>
    <s v="United States"/>
    <s v="New York City"/>
    <s v="New York"/>
    <n v="10009"/>
    <x v="3"/>
    <s v="OFF-BI-10003708"/>
    <x v="1"/>
    <x v="8"/>
    <s v="Acco Four Pocket Poly Ring Binder with Label Holder, Smoke, 1&quot;"/>
    <n v="29.800000000000004"/>
    <n v="5"/>
    <n v="0.2"/>
    <n v="9.3124999999999982"/>
    <n v="0.31249999999999989"/>
  </r>
  <r>
    <n v="3975"/>
    <s v="CA-2016-167556"/>
    <x v="892"/>
    <d v="2016-04-02T00:00:00"/>
    <x v="1"/>
    <s v="JM-15250"/>
    <s v="Janet Martin"/>
    <x v="0"/>
    <s v="United States"/>
    <s v="New York City"/>
    <s v="New York"/>
    <n v="10009"/>
    <x v="3"/>
    <s v="FUR-FU-10004848"/>
    <x v="0"/>
    <x v="5"/>
    <s v="Howard Miller 13-3/4&quot; Diameter Brushed Chrome Round Wall Clock"/>
    <n v="414"/>
    <n v="8"/>
    <n v="0"/>
    <n v="124.19999999999999"/>
    <n v="0.3"/>
  </r>
  <r>
    <n v="3976"/>
    <s v="CA-2016-167556"/>
    <x v="892"/>
    <d v="2016-04-02T00:00:00"/>
    <x v="1"/>
    <s v="JM-15250"/>
    <s v="Janet Martin"/>
    <x v="0"/>
    <s v="United States"/>
    <s v="New York City"/>
    <s v="New York"/>
    <n v="10009"/>
    <x v="3"/>
    <s v="OFF-BI-10000320"/>
    <x v="1"/>
    <x v="8"/>
    <s v="GBC Plastic Binding Combs"/>
    <n v="41.328000000000003"/>
    <n v="7"/>
    <n v="0.2"/>
    <n v="14.981400000000001"/>
    <n v="0.36249999999999999"/>
  </r>
  <r>
    <n v="3977"/>
    <s v="US-2016-116400"/>
    <x v="332"/>
    <d v="2016-10-24T00:00:00"/>
    <x v="2"/>
    <s v="EB-13930"/>
    <s v="Eric Barreto"/>
    <x v="0"/>
    <s v="United States"/>
    <s v="Richmond"/>
    <s v="Virginia"/>
    <n v="23223"/>
    <x v="0"/>
    <s v="FUR-FU-10003731"/>
    <x v="0"/>
    <x v="5"/>
    <s v="Eldon Expressions Wood and Plastic Desk Accessories, Oak"/>
    <n v="39.92"/>
    <n v="4"/>
    <n v="0"/>
    <n v="11.177600000000002"/>
    <n v="0.28000000000000003"/>
  </r>
  <r>
    <n v="3978"/>
    <s v="CA-2017-101308"/>
    <x v="280"/>
    <d v="2017-10-07T00:00:00"/>
    <x v="1"/>
    <s v="FG-14260"/>
    <s v="Frank Gastineau"/>
    <x v="2"/>
    <s v="United States"/>
    <s v="Seattle"/>
    <s v="Washington"/>
    <n v="98105"/>
    <x v="1"/>
    <s v="OFF-FA-10002780"/>
    <x v="1"/>
    <x v="13"/>
    <s v="Staples"/>
    <n v="8.94"/>
    <n v="3"/>
    <n v="0"/>
    <n v="4.1123999999999992"/>
    <n v="0.45999999999999991"/>
  </r>
  <r>
    <n v="3979"/>
    <s v="CA-2017-101308"/>
    <x v="280"/>
    <d v="2017-10-07T00:00:00"/>
    <x v="1"/>
    <s v="FG-14260"/>
    <s v="Frank Gastineau"/>
    <x v="2"/>
    <s v="United States"/>
    <s v="Seattle"/>
    <s v="Washington"/>
    <n v="98105"/>
    <x v="1"/>
    <s v="TEC-PH-10003800"/>
    <x v="2"/>
    <x v="7"/>
    <s v="i.Sound Portable Power - 8000 mAh"/>
    <n v="84.784000000000006"/>
    <n v="2"/>
    <n v="0.2"/>
    <n v="-20.136200000000006"/>
    <n v="-0.23750000000000004"/>
  </r>
  <r>
    <n v="3980"/>
    <s v="CA-2014-114517"/>
    <x v="851"/>
    <d v="2014-12-27T00:00:00"/>
    <x v="1"/>
    <s v="TH-21235"/>
    <s v="Tiffany House"/>
    <x v="1"/>
    <s v="United States"/>
    <s v="New York City"/>
    <s v="New York"/>
    <n v="10024"/>
    <x v="3"/>
    <s v="FUR-TA-10001676"/>
    <x v="0"/>
    <x v="3"/>
    <s v="Hon 61000 Series Interactive Training Tables"/>
    <n v="53.315999999999995"/>
    <n v="2"/>
    <n v="0.4"/>
    <n v="-19.549200000000006"/>
    <n v="-0.36666666666666681"/>
  </r>
  <r>
    <n v="3981"/>
    <s v="CA-2014-114517"/>
    <x v="851"/>
    <d v="2014-12-27T00:00:00"/>
    <x v="1"/>
    <s v="TH-21235"/>
    <s v="Tiffany House"/>
    <x v="1"/>
    <s v="United States"/>
    <s v="New York City"/>
    <s v="New York"/>
    <n v="10024"/>
    <x v="3"/>
    <s v="OFF-AP-10002350"/>
    <x v="1"/>
    <x v="9"/>
    <s v="Belkin F9H710-06 7 Outlet SurgeMaster Surge Protector"/>
    <n v="56.519999999999996"/>
    <n v="3"/>
    <n v="0"/>
    <n v="15.8256"/>
    <n v="0.28000000000000003"/>
  </r>
  <r>
    <n v="3982"/>
    <s v="CA-2017-119564"/>
    <x v="934"/>
    <d v="2017-12-20T00:00:00"/>
    <x v="1"/>
    <s v="PL-18925"/>
    <s v="Paul Lucas"/>
    <x v="2"/>
    <s v="United States"/>
    <s v="Seattle"/>
    <s v="Washington"/>
    <n v="98115"/>
    <x v="1"/>
    <s v="FUR-FU-10003096"/>
    <x v="0"/>
    <x v="5"/>
    <s v="Master Giant Foot Doorstop, Safety Yellow"/>
    <n v="22.77"/>
    <n v="3"/>
    <n v="0"/>
    <n v="9.7911000000000001"/>
    <n v="0.43"/>
  </r>
  <r>
    <n v="3983"/>
    <s v="CA-2016-135265"/>
    <x v="274"/>
    <d v="2016-07-09T00:00:00"/>
    <x v="0"/>
    <s v="CC-12370"/>
    <s v="Christopher Conant"/>
    <x v="0"/>
    <s v="United States"/>
    <s v="Los Angeles"/>
    <s v="California"/>
    <n v="90045"/>
    <x v="1"/>
    <s v="FUR-CH-10003061"/>
    <x v="0"/>
    <x v="1"/>
    <s v="Global Leather Task Chair, Black"/>
    <n v="287.96800000000002"/>
    <n v="4"/>
    <n v="0.2"/>
    <n v="-3.5996000000000521"/>
    <n v="-1.2500000000000179E-2"/>
  </r>
  <r>
    <n v="3984"/>
    <s v="CA-2016-135265"/>
    <x v="274"/>
    <d v="2016-07-09T00:00:00"/>
    <x v="0"/>
    <s v="CC-12370"/>
    <s v="Christopher Conant"/>
    <x v="0"/>
    <s v="United States"/>
    <s v="Los Angeles"/>
    <s v="California"/>
    <n v="90045"/>
    <x v="1"/>
    <s v="TEC-CO-10003763"/>
    <x v="2"/>
    <x v="16"/>
    <s v="Canon PC1060 Personal Laser Copier"/>
    <n v="2799.9600000000005"/>
    <n v="5"/>
    <n v="0.2"/>
    <n v="944.98649999999986"/>
    <n v="0.33749999999999991"/>
  </r>
  <r>
    <n v="3985"/>
    <s v="CA-2016-135265"/>
    <x v="274"/>
    <d v="2016-07-09T00:00:00"/>
    <x v="0"/>
    <s v="CC-12370"/>
    <s v="Christopher Conant"/>
    <x v="0"/>
    <s v="United States"/>
    <s v="Los Angeles"/>
    <s v="California"/>
    <n v="90045"/>
    <x v="1"/>
    <s v="OFF-PA-10002923"/>
    <x v="1"/>
    <x v="10"/>
    <s v="Xerox 1942"/>
    <n v="48.94"/>
    <n v="1"/>
    <n v="0"/>
    <n v="24.47"/>
    <n v="0.5"/>
  </r>
  <r>
    <n v="3986"/>
    <s v="CA-2016-108735"/>
    <x v="764"/>
    <d v="2016-04-21T00:00:00"/>
    <x v="1"/>
    <s v="JM-15535"/>
    <s v="Jessica Myrick"/>
    <x v="0"/>
    <s v="United States"/>
    <s v="Lakewood"/>
    <s v="California"/>
    <n v="90712"/>
    <x v="1"/>
    <s v="FUR-BO-10003441"/>
    <x v="0"/>
    <x v="0"/>
    <s v="Bush Westfield Collection Bookcases, Fully Assembled"/>
    <n v="257.49900000000002"/>
    <n v="3"/>
    <n v="0.15"/>
    <n v="24.235199999999978"/>
    <n v="9.4117647058823431E-2"/>
  </r>
  <r>
    <n v="3987"/>
    <s v="CA-2017-112333"/>
    <x v="798"/>
    <d v="2017-04-14T00:00:00"/>
    <x v="1"/>
    <s v="KF-16285"/>
    <s v="Karen Ferguson"/>
    <x v="2"/>
    <s v="United States"/>
    <s v="Plainfield"/>
    <s v="New Jersey"/>
    <n v="7060"/>
    <x v="3"/>
    <s v="OFF-ST-10001780"/>
    <x v="1"/>
    <x v="4"/>
    <s v="Tennsco 16-Compartment Lockers with Coat Rack"/>
    <n v="2591.56"/>
    <n v="4"/>
    <n v="0"/>
    <n v="621.97440000000006"/>
    <n v="0.24000000000000002"/>
  </r>
  <r>
    <n v="3988"/>
    <s v="CA-2017-112333"/>
    <x v="798"/>
    <d v="2017-04-14T00:00:00"/>
    <x v="1"/>
    <s v="KF-16285"/>
    <s v="Karen Ferguson"/>
    <x v="2"/>
    <s v="United States"/>
    <s v="Plainfield"/>
    <s v="New Jersey"/>
    <n v="7060"/>
    <x v="3"/>
    <s v="OFF-AP-10001962"/>
    <x v="1"/>
    <x v="9"/>
    <s v="Black &amp; Decker Filter for Double Action Dustbuster Cordless Vac BLDV7210"/>
    <n v="41.95"/>
    <n v="5"/>
    <n v="0"/>
    <n v="10.487500000000001"/>
    <n v="0.25"/>
  </r>
  <r>
    <n v="3989"/>
    <s v="US-2016-159415"/>
    <x v="764"/>
    <d v="2016-04-22T00:00:00"/>
    <x v="1"/>
    <s v="CS-12175"/>
    <s v="Charles Sheldon"/>
    <x v="1"/>
    <s v="United States"/>
    <s v="Columbia"/>
    <s v="Tennessee"/>
    <n v="38401"/>
    <x v="0"/>
    <s v="FUR-FU-10003798"/>
    <x v="0"/>
    <x v="5"/>
    <s v="Ultra Door Kickplate, 8&quot;H x 34&quot;W"/>
    <n v="79.12"/>
    <n v="5"/>
    <n v="0.2"/>
    <n v="13.845999999999997"/>
    <n v="0.17499999999999993"/>
  </r>
  <r>
    <n v="3990"/>
    <s v="CA-2014-122588"/>
    <x v="641"/>
    <d v="2014-11-27T00:00:00"/>
    <x v="0"/>
    <s v="AR-10540"/>
    <s v="Andy Reiter"/>
    <x v="0"/>
    <s v="United States"/>
    <s v="Woonsocket"/>
    <s v="Rhode Island"/>
    <n v="2895"/>
    <x v="3"/>
    <s v="FUR-FU-10001095"/>
    <x v="0"/>
    <x v="5"/>
    <s v="DAX Black Cherry Wood-Tone Poster Frame"/>
    <n v="52.96"/>
    <n v="2"/>
    <n v="0"/>
    <n v="20.1248"/>
    <n v="0.38"/>
  </r>
  <r>
    <n v="3991"/>
    <s v="CA-2014-137589"/>
    <x v="935"/>
    <d v="2014-11-08T00:00:00"/>
    <x v="1"/>
    <s v="MS-17770"/>
    <s v="Maxwell Schwartz"/>
    <x v="0"/>
    <s v="United States"/>
    <s v="Lancaster"/>
    <s v="Pennsylvania"/>
    <n v="17602"/>
    <x v="3"/>
    <s v="OFF-SU-10000157"/>
    <x v="1"/>
    <x v="14"/>
    <s v="Compact Automatic Electric Letter Opener"/>
    <n v="286.34400000000005"/>
    <n v="3"/>
    <n v="0.2"/>
    <n v="-64.427400000000006"/>
    <n v="-0.22499999999999998"/>
  </r>
  <r>
    <n v="3992"/>
    <s v="CA-2015-161998"/>
    <x v="489"/>
    <d v="2015-05-05T00:00:00"/>
    <x v="1"/>
    <s v="DB-13120"/>
    <s v="David Bremer"/>
    <x v="1"/>
    <s v="United States"/>
    <s v="Tampa"/>
    <s v="Florida"/>
    <n v="33614"/>
    <x v="0"/>
    <s v="FUR-FU-10001095"/>
    <x v="0"/>
    <x v="5"/>
    <s v="DAX Black Cherry Wood-Tone Poster Frame"/>
    <n v="63.552000000000007"/>
    <n v="3"/>
    <n v="0.2"/>
    <n v="14.299199999999999"/>
    <n v="0.22499999999999995"/>
  </r>
  <r>
    <n v="3993"/>
    <s v="CA-2015-161998"/>
    <x v="489"/>
    <d v="2015-05-05T00:00:00"/>
    <x v="1"/>
    <s v="DB-13120"/>
    <s v="David Bremer"/>
    <x v="1"/>
    <s v="United States"/>
    <s v="Tampa"/>
    <s v="Florida"/>
    <n v="33614"/>
    <x v="0"/>
    <s v="OFF-SU-10004261"/>
    <x v="1"/>
    <x v="14"/>
    <s v="Fiskars 8&quot; Scissors, 2/Pack"/>
    <n v="41.375999999999998"/>
    <n v="3"/>
    <n v="0.2"/>
    <n v="4.6547999999999927"/>
    <n v="0.11249999999999984"/>
  </r>
  <r>
    <n v="3994"/>
    <s v="CA-2015-161998"/>
    <x v="489"/>
    <d v="2015-05-05T00:00:00"/>
    <x v="1"/>
    <s v="DB-13120"/>
    <s v="David Bremer"/>
    <x v="1"/>
    <s v="United States"/>
    <s v="Tampa"/>
    <s v="Florida"/>
    <n v="33614"/>
    <x v="0"/>
    <s v="OFF-AR-10004022"/>
    <x v="1"/>
    <x v="6"/>
    <s v="Panasonic KP-380BK Classic Electric Pencil Sharpener"/>
    <n v="172.70400000000001"/>
    <n v="6"/>
    <n v="0.2"/>
    <n v="10.793999999999983"/>
    <n v="6.2499999999999896E-2"/>
  </r>
  <r>
    <n v="3995"/>
    <s v="CA-2015-105627"/>
    <x v="936"/>
    <d v="2015-03-12T00:00:00"/>
    <x v="1"/>
    <s v="DK-12895"/>
    <s v="Dana Kaydos"/>
    <x v="0"/>
    <s v="United States"/>
    <s v="Kenosha"/>
    <s v="Wisconsin"/>
    <n v="53142"/>
    <x v="2"/>
    <s v="FUR-BO-10002916"/>
    <x v="0"/>
    <x v="0"/>
    <s v="Rush Hierlooms Collection 1&quot; Thick Stackable Bookcases"/>
    <n v="512.93999999999994"/>
    <n v="3"/>
    <n v="0"/>
    <n v="97.45859999999999"/>
    <n v="0.19"/>
  </r>
  <r>
    <n v="3996"/>
    <s v="CA-2015-105627"/>
    <x v="936"/>
    <d v="2015-03-12T00:00:00"/>
    <x v="1"/>
    <s v="DK-12895"/>
    <s v="Dana Kaydos"/>
    <x v="0"/>
    <s v="United States"/>
    <s v="Kenosha"/>
    <s v="Wisconsin"/>
    <n v="53142"/>
    <x v="2"/>
    <s v="FUR-CH-10002084"/>
    <x v="0"/>
    <x v="1"/>
    <s v="Hon Mobius Operator's Chair"/>
    <n v="860.93"/>
    <n v="7"/>
    <n v="0"/>
    <n v="189.40460000000002"/>
    <n v="0.22000000000000003"/>
  </r>
  <r>
    <n v="3997"/>
    <s v="CA-2015-105627"/>
    <x v="936"/>
    <d v="2015-03-12T00:00:00"/>
    <x v="1"/>
    <s v="DK-12895"/>
    <s v="Dana Kaydos"/>
    <x v="0"/>
    <s v="United States"/>
    <s v="Kenosha"/>
    <s v="Wisconsin"/>
    <n v="53142"/>
    <x v="2"/>
    <s v="TEC-PH-10003012"/>
    <x v="2"/>
    <x v="7"/>
    <s v="Nortel Meridian M3904 Professional Digital phone"/>
    <n v="769.95"/>
    <n v="5"/>
    <n v="0"/>
    <n v="223.28549999999993"/>
    <n v="0.28999999999999987"/>
  </r>
  <r>
    <n v="3998"/>
    <s v="CA-2015-105627"/>
    <x v="936"/>
    <d v="2015-03-12T00:00:00"/>
    <x v="1"/>
    <s v="DK-12895"/>
    <s v="Dana Kaydos"/>
    <x v="0"/>
    <s v="United States"/>
    <s v="Kenosha"/>
    <s v="Wisconsin"/>
    <n v="53142"/>
    <x v="2"/>
    <s v="OFF-AR-10002704"/>
    <x v="1"/>
    <x v="6"/>
    <s v="Boston 1900 Electric Pencil Sharpener"/>
    <n v="14.98"/>
    <n v="1"/>
    <n v="0"/>
    <n v="4.4939999999999998"/>
    <n v="0.3"/>
  </r>
  <r>
    <n v="3999"/>
    <s v="CA-2015-105627"/>
    <x v="936"/>
    <d v="2015-03-12T00:00:00"/>
    <x v="1"/>
    <s v="DK-12895"/>
    <s v="Dana Kaydos"/>
    <x v="0"/>
    <s v="United States"/>
    <s v="Kenosha"/>
    <s v="Wisconsin"/>
    <n v="53142"/>
    <x v="2"/>
    <s v="FUR-FU-10000308"/>
    <x v="0"/>
    <x v="5"/>
    <s v="Deflect-o Glass Clear Studded Chair Mats"/>
    <n v="373.08"/>
    <n v="6"/>
    <n v="0"/>
    <n v="82.077600000000004"/>
    <n v="0.22000000000000003"/>
  </r>
  <r>
    <n v="4000"/>
    <s v="US-2015-149629"/>
    <x v="789"/>
    <d v="2015-07-20T00:00:00"/>
    <x v="0"/>
    <s v="MP-17965"/>
    <s v="Michael Paige"/>
    <x v="1"/>
    <s v="United States"/>
    <s v="Port Saint Lucie"/>
    <s v="Florida"/>
    <n v="34952"/>
    <x v="0"/>
    <s v="FUR-BO-10004709"/>
    <x v="0"/>
    <x v="0"/>
    <s v="Bush Westfield Collection Bookcases, Medium Cherry Finish"/>
    <n v="231.92000000000002"/>
    <n v="5"/>
    <n v="0.2"/>
    <n v="5.7980000000000018"/>
    <n v="2.5000000000000005E-2"/>
  </r>
  <r>
    <n v="4001"/>
    <s v="CA-2014-116834"/>
    <x v="856"/>
    <d v="2014-10-16T00:00:00"/>
    <x v="1"/>
    <s v="Dp-13240"/>
    <s v="Dean percer"/>
    <x v="2"/>
    <s v="United States"/>
    <s v="Seattle"/>
    <s v="Washington"/>
    <n v="98115"/>
    <x v="1"/>
    <s v="FUR-FU-10001196"/>
    <x v="0"/>
    <x v="5"/>
    <s v="DAX Cubicle Frames - 8x10"/>
    <n v="63.47"/>
    <n v="11"/>
    <n v="0"/>
    <n v="19.040999999999997"/>
    <n v="0.29999999999999993"/>
  </r>
  <r>
    <n v="4002"/>
    <s v="CA-2014-116834"/>
    <x v="856"/>
    <d v="2014-10-16T00:00:00"/>
    <x v="1"/>
    <s v="Dp-13240"/>
    <s v="Dean percer"/>
    <x v="2"/>
    <s v="United States"/>
    <s v="Seattle"/>
    <s v="Washington"/>
    <n v="98115"/>
    <x v="1"/>
    <s v="TEC-AC-10002942"/>
    <x v="2"/>
    <x v="11"/>
    <s v="WD My Passport Ultra 1TB Portable External Hard Drive"/>
    <n v="345"/>
    <n v="5"/>
    <n v="0"/>
    <n v="58.649999999999984"/>
    <n v="0.16999999999999996"/>
  </r>
  <r>
    <n v="4003"/>
    <s v="CA-2016-145730"/>
    <x v="840"/>
    <d v="2016-03-08T00:00:00"/>
    <x v="1"/>
    <s v="CC-12220"/>
    <s v="Chris Cortes"/>
    <x v="0"/>
    <s v="United States"/>
    <s v="San Antonio"/>
    <s v="Texas"/>
    <n v="78207"/>
    <x v="2"/>
    <s v="FUR-TA-10004915"/>
    <x v="0"/>
    <x v="3"/>
    <s v="Office Impressions End Table, 20-1/2&quot;H x 24&quot;W x 20&quot;D"/>
    <n v="637.89599999999996"/>
    <n v="3"/>
    <n v="0.3"/>
    <n v="-127.57919999999996"/>
    <n v="-0.19999999999999996"/>
  </r>
  <r>
    <n v="4004"/>
    <s v="CA-2016-145730"/>
    <x v="840"/>
    <d v="2016-03-08T00:00:00"/>
    <x v="1"/>
    <s v="CC-12220"/>
    <s v="Chris Cortes"/>
    <x v="0"/>
    <s v="United States"/>
    <s v="San Antonio"/>
    <s v="Texas"/>
    <n v="78207"/>
    <x v="2"/>
    <s v="TEC-MA-10001016"/>
    <x v="2"/>
    <x v="15"/>
    <s v="Canon PC170 Desktop Personal Copier"/>
    <n v="287.90999999999997"/>
    <n v="3"/>
    <n v="0.4"/>
    <n v="33.589499999999987"/>
    <n v="0.11666666666666663"/>
  </r>
  <r>
    <n v="4005"/>
    <s v="CA-2016-145730"/>
    <x v="840"/>
    <d v="2016-03-08T00:00:00"/>
    <x v="1"/>
    <s v="CC-12220"/>
    <s v="Chris Cortes"/>
    <x v="0"/>
    <s v="United States"/>
    <s v="San Antonio"/>
    <s v="Texas"/>
    <n v="78207"/>
    <x v="2"/>
    <s v="OFF-EN-10000483"/>
    <x v="1"/>
    <x v="12"/>
    <s v="White Envelopes, White Envelopes with Clear Poly Window"/>
    <n v="36.6"/>
    <n v="3"/>
    <n v="0.2"/>
    <n v="11.894999999999994"/>
    <n v="0.32499999999999984"/>
  </r>
  <r>
    <n v="4006"/>
    <s v="US-2015-168732"/>
    <x v="895"/>
    <d v="2015-12-16T00:00:00"/>
    <x v="1"/>
    <s v="KM-16660"/>
    <s v="Khloe Miller"/>
    <x v="0"/>
    <s v="United States"/>
    <s v="Roswell"/>
    <s v="Georgia"/>
    <n v="30076"/>
    <x v="0"/>
    <s v="OFF-AR-10003087"/>
    <x v="1"/>
    <x v="6"/>
    <s v="Staples in misc. colors"/>
    <n v="1.78"/>
    <n v="1"/>
    <n v="0"/>
    <n v="0.49839999999999995"/>
    <n v="0.27999999999999997"/>
  </r>
  <r>
    <n v="4007"/>
    <s v="US-2015-168732"/>
    <x v="895"/>
    <d v="2015-12-16T00:00:00"/>
    <x v="1"/>
    <s v="KM-16660"/>
    <s v="Khloe Miller"/>
    <x v="0"/>
    <s v="United States"/>
    <s v="Roswell"/>
    <s v="Georgia"/>
    <n v="30076"/>
    <x v="0"/>
    <s v="OFF-PA-10000520"/>
    <x v="1"/>
    <x v="10"/>
    <s v="Xerox 201"/>
    <n v="25.92"/>
    <n v="4"/>
    <n v="0"/>
    <n v="12.441600000000001"/>
    <n v="0.48000000000000004"/>
  </r>
  <r>
    <n v="4008"/>
    <s v="US-2015-168732"/>
    <x v="895"/>
    <d v="2015-12-16T00:00:00"/>
    <x v="1"/>
    <s v="KM-16660"/>
    <s v="Khloe Miller"/>
    <x v="0"/>
    <s v="United States"/>
    <s v="Roswell"/>
    <s v="Georgia"/>
    <n v="30076"/>
    <x v="0"/>
    <s v="TEC-AC-10001553"/>
    <x v="2"/>
    <x v="11"/>
    <s v="Memorex 25GB 6X Branded Blu-Ray Recordable Disc, 15/Pack"/>
    <n v="101.94"/>
    <n v="6"/>
    <n v="0"/>
    <n v="21.407399999999999"/>
    <n v="0.21"/>
  </r>
  <r>
    <n v="4009"/>
    <s v="CA-2015-107468"/>
    <x v="217"/>
    <d v="2015-12-22T00:00:00"/>
    <x v="1"/>
    <s v="MK-17905"/>
    <s v="Michael Kennedy"/>
    <x v="1"/>
    <s v="United States"/>
    <s v="Louisville"/>
    <s v="Colorado"/>
    <n v="80027"/>
    <x v="1"/>
    <s v="OFF-AR-10000634"/>
    <x v="1"/>
    <x v="6"/>
    <s v="Newell 320"/>
    <n v="6.8480000000000008"/>
    <n v="2"/>
    <n v="0.2"/>
    <n v="0.59920000000000018"/>
    <n v="8.7500000000000022E-2"/>
  </r>
  <r>
    <n v="4010"/>
    <s v="CA-2017-144463"/>
    <x v="314"/>
    <d v="2017-01-05T00:00:00"/>
    <x v="1"/>
    <s v="SC-20725"/>
    <s v="Steven Cartwright"/>
    <x v="0"/>
    <s v="United States"/>
    <s v="Los Angeles"/>
    <s v="California"/>
    <n v="90036"/>
    <x v="1"/>
    <s v="FUR-FU-10001215"/>
    <x v="0"/>
    <x v="5"/>
    <s v="Howard Miller 11-1/2&quot; Diameter Brentwood Wall Clock"/>
    <n v="474.43"/>
    <n v="11"/>
    <n v="0"/>
    <n v="199.26060000000004"/>
    <n v="0.4200000000000001"/>
  </r>
  <r>
    <n v="4011"/>
    <s v="CA-2017-100811"/>
    <x v="610"/>
    <d v="2017-11-24T00:00:00"/>
    <x v="2"/>
    <s v="CC-12475"/>
    <s v="Cindy Chapman"/>
    <x v="0"/>
    <s v="United States"/>
    <s v="Philadelphia"/>
    <s v="Pennsylvania"/>
    <n v="19143"/>
    <x v="3"/>
    <s v="OFF-PA-10001204"/>
    <x v="1"/>
    <x v="10"/>
    <s v="Xerox 1972"/>
    <n v="8.4480000000000004"/>
    <n v="2"/>
    <n v="0.2"/>
    <n v="2.6399999999999997"/>
    <n v="0.31249999999999994"/>
  </r>
  <r>
    <n v="4012"/>
    <s v="CA-2017-100811"/>
    <x v="610"/>
    <d v="2017-11-24T00:00:00"/>
    <x v="2"/>
    <s v="CC-12475"/>
    <s v="Cindy Chapman"/>
    <x v="0"/>
    <s v="United States"/>
    <s v="Philadelphia"/>
    <s v="Pennsylvania"/>
    <n v="19143"/>
    <x v="3"/>
    <s v="OFF-ST-10002444"/>
    <x v="1"/>
    <x v="4"/>
    <s v="Recycled Eldon Regeneration Jumbo File"/>
    <n v="39.295999999999999"/>
    <n v="4"/>
    <n v="0.2"/>
    <n v="3.9295999999999989"/>
    <n v="9.9999999999999978E-2"/>
  </r>
  <r>
    <n v="4013"/>
    <s v="CA-2015-153612"/>
    <x v="937"/>
    <d v="2015-12-27T00:00:00"/>
    <x v="1"/>
    <s v="BT-11305"/>
    <s v="Beth Thompson"/>
    <x v="2"/>
    <s v="United States"/>
    <s v="Superior"/>
    <s v="Wisconsin"/>
    <n v="54880"/>
    <x v="2"/>
    <s v="OFF-AR-10000203"/>
    <x v="1"/>
    <x v="6"/>
    <s v="Newell 336"/>
    <n v="17.12"/>
    <n v="4"/>
    <n v="0"/>
    <n v="4.9647999999999985"/>
    <n v="0.28999999999999992"/>
  </r>
  <r>
    <n v="4014"/>
    <s v="CA-2015-165624"/>
    <x v="841"/>
    <d v="2015-08-28T00:00:00"/>
    <x v="1"/>
    <s v="FH-14350"/>
    <s v="Fred Harton"/>
    <x v="0"/>
    <s v="United States"/>
    <s v="Atlanta"/>
    <s v="Georgia"/>
    <n v="30318"/>
    <x v="0"/>
    <s v="OFF-AP-10000828"/>
    <x v="1"/>
    <x v="9"/>
    <s v="Avanti 4.4 Cu. Ft. Refrigerator"/>
    <n v="542.93999999999994"/>
    <n v="3"/>
    <n v="0"/>
    <n v="152.02319999999997"/>
    <n v="0.27999999999999997"/>
  </r>
  <r>
    <n v="4015"/>
    <s v="CA-2015-165624"/>
    <x v="841"/>
    <d v="2015-08-28T00:00:00"/>
    <x v="1"/>
    <s v="FH-14350"/>
    <s v="Fred Harton"/>
    <x v="0"/>
    <s v="United States"/>
    <s v="Atlanta"/>
    <s v="Georgia"/>
    <n v="30318"/>
    <x v="0"/>
    <s v="OFF-LA-10003190"/>
    <x v="1"/>
    <x v="2"/>
    <s v="Avery 474"/>
    <n v="8.64"/>
    <n v="3"/>
    <n v="0"/>
    <n v="4.2336"/>
    <n v="0.49"/>
  </r>
  <r>
    <n v="4016"/>
    <s v="CA-2015-165624"/>
    <x v="841"/>
    <d v="2015-08-28T00:00:00"/>
    <x v="1"/>
    <s v="FH-14350"/>
    <s v="Fred Harton"/>
    <x v="0"/>
    <s v="United States"/>
    <s v="Atlanta"/>
    <s v="Georgia"/>
    <n v="30318"/>
    <x v="0"/>
    <s v="OFF-PA-10002319"/>
    <x v="1"/>
    <x v="10"/>
    <s v="Xerox 1944"/>
    <n v="193.79999999999998"/>
    <n v="5"/>
    <n v="0"/>
    <n v="94.962000000000003"/>
    <n v="0.49000000000000005"/>
  </r>
  <r>
    <n v="4017"/>
    <s v="CA-2015-165624"/>
    <x v="841"/>
    <d v="2015-08-28T00:00:00"/>
    <x v="1"/>
    <s v="FH-14350"/>
    <s v="Fred Harton"/>
    <x v="0"/>
    <s v="United States"/>
    <s v="Atlanta"/>
    <s v="Georgia"/>
    <n v="30318"/>
    <x v="0"/>
    <s v="OFF-PA-10003893"/>
    <x v="1"/>
    <x v="10"/>
    <s v="Xerox 1962"/>
    <n v="21.400000000000002"/>
    <n v="5"/>
    <n v="0"/>
    <n v="9.629999999999999"/>
    <n v="0.4499999999999999"/>
  </r>
  <r>
    <n v="4018"/>
    <s v="CA-2015-165624"/>
    <x v="841"/>
    <d v="2015-08-28T00:00:00"/>
    <x v="1"/>
    <s v="FH-14350"/>
    <s v="Fred Harton"/>
    <x v="0"/>
    <s v="United States"/>
    <s v="Atlanta"/>
    <s v="Georgia"/>
    <n v="30318"/>
    <x v="0"/>
    <s v="OFF-PA-10002499"/>
    <x v="1"/>
    <x v="10"/>
    <s v="Xerox 1890"/>
    <n v="97.88"/>
    <n v="2"/>
    <n v="0"/>
    <n v="48.94"/>
    <n v="0.5"/>
  </r>
  <r>
    <n v="4019"/>
    <s v="CA-2015-165624"/>
    <x v="841"/>
    <d v="2015-08-28T00:00:00"/>
    <x v="1"/>
    <s v="FH-14350"/>
    <s v="Fred Harton"/>
    <x v="0"/>
    <s v="United States"/>
    <s v="Atlanta"/>
    <s v="Georgia"/>
    <n v="30318"/>
    <x v="0"/>
    <s v="TEC-AC-10004568"/>
    <x v="2"/>
    <x v="11"/>
    <s v="Maxell LTO Ultrium - 800 GB"/>
    <n v="251.91"/>
    <n v="9"/>
    <n v="0"/>
    <n v="47.862899999999982"/>
    <n v="0.18999999999999992"/>
  </r>
  <r>
    <n v="4020"/>
    <s v="CA-2015-165624"/>
    <x v="841"/>
    <d v="2015-08-28T00:00:00"/>
    <x v="1"/>
    <s v="FH-14350"/>
    <s v="Fred Harton"/>
    <x v="0"/>
    <s v="United States"/>
    <s v="Atlanta"/>
    <s v="Georgia"/>
    <n v="30318"/>
    <x v="0"/>
    <s v="OFF-AP-10001492"/>
    <x v="1"/>
    <x v="9"/>
    <s v="Acco Six-Outlet Power Strip, 4' Cord Length"/>
    <n v="25.86"/>
    <n v="3"/>
    <n v="0"/>
    <n v="6.7236000000000002"/>
    <n v="0.26"/>
  </r>
  <r>
    <n v="4021"/>
    <s v="CA-2014-154963"/>
    <x v="169"/>
    <d v="2014-06-27T00:00:00"/>
    <x v="1"/>
    <s v="AA-10645"/>
    <s v="Anna Andreadi"/>
    <x v="0"/>
    <s v="United States"/>
    <s v="Chester"/>
    <s v="Pennsylvania"/>
    <n v="19013"/>
    <x v="3"/>
    <s v="FUR-CH-10004698"/>
    <x v="0"/>
    <x v="1"/>
    <s v="Padded Folding Chairs, Black, 4/Carton"/>
    <n v="170.05799999999999"/>
    <n v="3"/>
    <n v="0.3"/>
    <n v="-4.858799999999988"/>
    <n v="-2.8571428571428501E-2"/>
  </r>
  <r>
    <n v="4022"/>
    <s v="CA-2014-154963"/>
    <x v="169"/>
    <d v="2014-06-27T00:00:00"/>
    <x v="1"/>
    <s v="AA-10645"/>
    <s v="Anna Andreadi"/>
    <x v="0"/>
    <s v="United States"/>
    <s v="Chester"/>
    <s v="Pennsylvania"/>
    <n v="19013"/>
    <x v="3"/>
    <s v="TEC-PH-10004093"/>
    <x v="2"/>
    <x v="7"/>
    <s v="Panasonic Kx-TS550"/>
    <n v="82.782000000000011"/>
    <n v="3"/>
    <n v="0.4"/>
    <n v="-15.176700000000004"/>
    <n v="-0.18333333333333335"/>
  </r>
  <r>
    <n v="4023"/>
    <s v="CA-2014-154963"/>
    <x v="169"/>
    <d v="2014-06-27T00:00:00"/>
    <x v="1"/>
    <s v="AA-10645"/>
    <s v="Anna Andreadi"/>
    <x v="0"/>
    <s v="United States"/>
    <s v="Chester"/>
    <s v="Pennsylvania"/>
    <n v="19013"/>
    <x v="3"/>
    <s v="FUR-CH-10000454"/>
    <x v="0"/>
    <x v="1"/>
    <s v="Hon Deluxe Fabric Upholstered Stacking Chairs, Rounded Back"/>
    <n v="853.92999999999984"/>
    <n v="5"/>
    <n v="0.3"/>
    <n v="0"/>
    <n v="0"/>
  </r>
  <r>
    <n v="4024"/>
    <s v="CA-2017-130764"/>
    <x v="855"/>
    <d v="2017-10-28T00:00:00"/>
    <x v="2"/>
    <s v="JO-15145"/>
    <s v="Jack O'Briant"/>
    <x v="1"/>
    <s v="United States"/>
    <s v="San Francisco"/>
    <s v="California"/>
    <n v="94110"/>
    <x v="1"/>
    <s v="FUR-BO-10003034"/>
    <x v="0"/>
    <x v="0"/>
    <s v="O'Sullivan Elevations Bookcase, Cherry Finish"/>
    <n v="556.66499999999996"/>
    <n v="5"/>
    <n v="0.15"/>
    <n v="6.5490000000000208"/>
    <n v="1.1764705882352979E-2"/>
  </r>
  <r>
    <n v="4025"/>
    <s v="CA-2017-130764"/>
    <x v="855"/>
    <d v="2017-10-28T00:00:00"/>
    <x v="2"/>
    <s v="JO-15145"/>
    <s v="Jack O'Briant"/>
    <x v="1"/>
    <s v="United States"/>
    <s v="San Francisco"/>
    <s v="California"/>
    <n v="94110"/>
    <x v="1"/>
    <s v="TEC-PH-10003215"/>
    <x v="2"/>
    <x v="7"/>
    <s v="Jackery Bar Premium Fast-charging Portable Charger"/>
    <n v="95.84"/>
    <n v="4"/>
    <n v="0.2"/>
    <n v="34.741999999999997"/>
    <n v="0.36249999999999993"/>
  </r>
  <r>
    <n v="4026"/>
    <s v="CA-2017-139311"/>
    <x v="938"/>
    <d v="2017-08-13T00:00:00"/>
    <x v="2"/>
    <s v="SF-20965"/>
    <s v="Sylvia Foulston"/>
    <x v="1"/>
    <s v="United States"/>
    <s v="Bedford"/>
    <s v="Texas"/>
    <n v="76021"/>
    <x v="2"/>
    <s v="OFF-PA-10001776"/>
    <x v="1"/>
    <x v="10"/>
    <s v="Wirebound Message Books, Four 2 3/4&quot; x 5&quot; Forms per Page, 600 Sets per Book"/>
    <n v="29.664000000000001"/>
    <n v="4"/>
    <n v="0.2"/>
    <n v="10.011599999999998"/>
    <n v="0.33749999999999991"/>
  </r>
  <r>
    <n v="4027"/>
    <s v="CA-2017-139311"/>
    <x v="938"/>
    <d v="2017-08-13T00:00:00"/>
    <x v="2"/>
    <s v="SF-20965"/>
    <s v="Sylvia Foulston"/>
    <x v="1"/>
    <s v="United States"/>
    <s v="Bedford"/>
    <s v="Texas"/>
    <n v="76021"/>
    <x v="2"/>
    <s v="OFF-AR-10004582"/>
    <x v="1"/>
    <x v="6"/>
    <s v="BIC Brite Liner Grip Highlighters"/>
    <n v="9.1840000000000011"/>
    <n v="7"/>
    <n v="0.2"/>
    <n v="2.8699999999999992"/>
    <n v="0.31249999999999989"/>
  </r>
  <r>
    <n v="4028"/>
    <s v="CA-2017-139311"/>
    <x v="938"/>
    <d v="2017-08-13T00:00:00"/>
    <x v="2"/>
    <s v="SF-20965"/>
    <s v="Sylvia Foulston"/>
    <x v="1"/>
    <s v="United States"/>
    <s v="Bedford"/>
    <s v="Texas"/>
    <n v="76021"/>
    <x v="2"/>
    <s v="TEC-PH-10001557"/>
    <x v="2"/>
    <x v="7"/>
    <s v="Pyle PMP37LED"/>
    <n v="153.584"/>
    <n v="2"/>
    <n v="0.2"/>
    <n v="13.438599999999994"/>
    <n v="8.7499999999999953E-2"/>
  </r>
  <r>
    <n v="4029"/>
    <s v="CA-2017-139311"/>
    <x v="938"/>
    <d v="2017-08-13T00:00:00"/>
    <x v="2"/>
    <s v="SF-20965"/>
    <s v="Sylvia Foulston"/>
    <x v="1"/>
    <s v="United States"/>
    <s v="Bedford"/>
    <s v="Texas"/>
    <n v="76021"/>
    <x v="2"/>
    <s v="OFF-BI-10004209"/>
    <x v="1"/>
    <x v="8"/>
    <s v="Fellowes Twister Kit, Gray/Clear, 3/pkg"/>
    <n v="12.863999999999995"/>
    <n v="8"/>
    <n v="0.8"/>
    <n v="-22.512"/>
    <n v="-1.7500000000000007"/>
  </r>
  <r>
    <n v="4030"/>
    <s v="CA-2017-124296"/>
    <x v="165"/>
    <d v="2017-12-28T00:00:00"/>
    <x v="1"/>
    <s v="CS-12355"/>
    <s v="Christine Sundaresam"/>
    <x v="0"/>
    <s v="United States"/>
    <s v="Lafayette"/>
    <s v="Louisiana"/>
    <n v="70506"/>
    <x v="0"/>
    <s v="TEC-MA-10003183"/>
    <x v="2"/>
    <x v="15"/>
    <s v="DYMO CardScan Personal V9 Business Card Scanner"/>
    <n v="479.97"/>
    <n v="3"/>
    <n v="0"/>
    <n v="239.98500000000001"/>
    <n v="0.5"/>
  </r>
  <r>
    <n v="4031"/>
    <s v="CA-2017-124296"/>
    <x v="165"/>
    <d v="2017-12-28T00:00:00"/>
    <x v="1"/>
    <s v="CS-12355"/>
    <s v="Christine Sundaresam"/>
    <x v="0"/>
    <s v="United States"/>
    <s v="Lafayette"/>
    <s v="Louisiana"/>
    <n v="70506"/>
    <x v="0"/>
    <s v="FUR-CH-10002439"/>
    <x v="0"/>
    <x v="1"/>
    <s v="Iceberg Nesting Folding Chair, 19w x 6d x 43h"/>
    <n v="232.88"/>
    <n v="4"/>
    <n v="0"/>
    <n v="60.5488"/>
    <n v="0.26"/>
  </r>
  <r>
    <n v="4032"/>
    <s v="CA-2016-169957"/>
    <x v="182"/>
    <d v="2016-09-30T00:00:00"/>
    <x v="1"/>
    <s v="SN-20710"/>
    <s v="Steve Nguyen"/>
    <x v="2"/>
    <s v="United States"/>
    <s v="Covington"/>
    <s v="Washington"/>
    <n v="98042"/>
    <x v="1"/>
    <s v="OFF-AP-10000576"/>
    <x v="1"/>
    <x v="9"/>
    <s v="Belkin 7 Outlet SurgeMaster II"/>
    <n v="236.88"/>
    <n v="6"/>
    <n v="0"/>
    <n v="66.326400000000007"/>
    <n v="0.28000000000000003"/>
  </r>
  <r>
    <n v="4033"/>
    <s v="CA-2016-169957"/>
    <x v="182"/>
    <d v="2016-09-30T00:00:00"/>
    <x v="1"/>
    <s v="SN-20710"/>
    <s v="Steve Nguyen"/>
    <x v="2"/>
    <s v="United States"/>
    <s v="Covington"/>
    <s v="Washington"/>
    <n v="98042"/>
    <x v="1"/>
    <s v="OFF-PA-10004040"/>
    <x v="1"/>
    <x v="10"/>
    <s v="Universal Premium White Copier/Laser Paper (20Lb. and 87 Bright)"/>
    <n v="29.900000000000002"/>
    <n v="5"/>
    <n v="0"/>
    <n v="14.651"/>
    <n v="0.48999999999999994"/>
  </r>
  <r>
    <n v="4034"/>
    <s v="CA-2016-169957"/>
    <x v="182"/>
    <d v="2016-09-30T00:00:00"/>
    <x v="1"/>
    <s v="SN-20710"/>
    <s v="Steve Nguyen"/>
    <x v="2"/>
    <s v="United States"/>
    <s v="Covington"/>
    <s v="Washington"/>
    <n v="98042"/>
    <x v="1"/>
    <s v="TEC-AC-10003063"/>
    <x v="2"/>
    <x v="11"/>
    <s v="Micro Innovations USB RF Wireless Keyboard with Mouse"/>
    <n v="100"/>
    <n v="4"/>
    <n v="0"/>
    <n v="21"/>
    <n v="0.21"/>
  </r>
  <r>
    <n v="4035"/>
    <s v="US-2016-108777"/>
    <x v="939"/>
    <d v="2016-12-12T00:00:00"/>
    <x v="3"/>
    <s v="JM-15655"/>
    <s v="Jim Mitchum"/>
    <x v="1"/>
    <s v="United States"/>
    <s v="Lorain"/>
    <s v="Ohio"/>
    <n v="44052"/>
    <x v="3"/>
    <s v="OFF-BI-10003982"/>
    <x v="1"/>
    <x v="8"/>
    <s v="Wilson Jones Century Plastic Molded Ring Binders"/>
    <n v="18.693000000000001"/>
    <n v="3"/>
    <n v="0.7"/>
    <n v="-14.331299999999992"/>
    <n v="-0.76666666666666616"/>
  </r>
  <r>
    <n v="4036"/>
    <s v="US-2016-108777"/>
    <x v="939"/>
    <d v="2016-12-12T00:00:00"/>
    <x v="3"/>
    <s v="JM-15655"/>
    <s v="Jim Mitchum"/>
    <x v="1"/>
    <s v="United States"/>
    <s v="Lorain"/>
    <s v="Ohio"/>
    <n v="44052"/>
    <x v="3"/>
    <s v="TEC-AC-10002567"/>
    <x v="2"/>
    <x v="11"/>
    <s v="Logitech G602 Wireless Gaming Mouse"/>
    <n v="383.952"/>
    <n v="6"/>
    <n v="0.2"/>
    <n v="76.790399999999977"/>
    <n v="0.19999999999999993"/>
  </r>
  <r>
    <n v="4037"/>
    <s v="CA-2015-148859"/>
    <x v="75"/>
    <d v="2016-01-01T00:00:00"/>
    <x v="1"/>
    <s v="FH-14350"/>
    <s v="Fred Harton"/>
    <x v="0"/>
    <s v="United States"/>
    <s v="Chicago"/>
    <s v="Illinois"/>
    <n v="60623"/>
    <x v="2"/>
    <s v="OFF-ST-10004950"/>
    <x v="1"/>
    <x v="4"/>
    <s v="Tenex Personal Filing Tote With Secure Closure Lid, Black/Frost"/>
    <n v="24.816000000000003"/>
    <n v="2"/>
    <n v="0.2"/>
    <n v="1.5509999999999984"/>
    <n v="6.2499999999999931E-2"/>
  </r>
  <r>
    <n v="4038"/>
    <s v="CA-2014-110786"/>
    <x v="282"/>
    <d v="2015-01-02T00:00:00"/>
    <x v="1"/>
    <s v="AJ-10795"/>
    <s v="Anthony Johnson"/>
    <x v="1"/>
    <s v="United States"/>
    <s v="San Francisco"/>
    <s v="California"/>
    <n v="94110"/>
    <x v="1"/>
    <s v="FUR-FU-10000550"/>
    <x v="0"/>
    <x v="5"/>
    <s v="Stacking Trays by OIC"/>
    <n v="24.900000000000002"/>
    <n v="5"/>
    <n v="0"/>
    <n v="8.2169999999999987"/>
    <n v="0.3299999999999999"/>
  </r>
  <r>
    <n v="4039"/>
    <s v="CA-2014-110786"/>
    <x v="282"/>
    <d v="2015-01-02T00:00:00"/>
    <x v="1"/>
    <s v="AJ-10795"/>
    <s v="Anthony Johnson"/>
    <x v="1"/>
    <s v="United States"/>
    <s v="San Francisco"/>
    <s v="California"/>
    <n v="94110"/>
    <x v="1"/>
    <s v="OFF-PA-10000528"/>
    <x v="1"/>
    <x v="10"/>
    <s v="Xerox 1981"/>
    <n v="21.12"/>
    <n v="4"/>
    <n v="0"/>
    <n v="9.5039999999999996"/>
    <n v="0.44999999999999996"/>
  </r>
  <r>
    <n v="4040"/>
    <s v="CA-2014-110786"/>
    <x v="282"/>
    <d v="2015-01-02T00:00:00"/>
    <x v="1"/>
    <s v="AJ-10795"/>
    <s v="Anthony Johnson"/>
    <x v="1"/>
    <s v="United States"/>
    <s v="San Francisco"/>
    <s v="California"/>
    <n v="94110"/>
    <x v="1"/>
    <s v="TEC-MA-10003183"/>
    <x v="2"/>
    <x v="15"/>
    <s v="DYMO CardScan Personal V9 Business Card Scanner"/>
    <n v="767.95200000000011"/>
    <n v="6"/>
    <n v="0.2"/>
    <n v="287.98199999999997"/>
    <n v="0.37499999999999989"/>
  </r>
  <r>
    <n v="4041"/>
    <s v="CA-2014-110786"/>
    <x v="282"/>
    <d v="2015-01-02T00:00:00"/>
    <x v="1"/>
    <s v="AJ-10795"/>
    <s v="Anthony Johnson"/>
    <x v="1"/>
    <s v="United States"/>
    <s v="San Francisco"/>
    <s v="California"/>
    <n v="94110"/>
    <x v="1"/>
    <s v="OFF-BI-10003305"/>
    <x v="1"/>
    <x v="8"/>
    <s v="Avery Hanging File Binders"/>
    <n v="14.352000000000002"/>
    <n v="3"/>
    <n v="0.2"/>
    <n v="4.6643999999999988"/>
    <n v="0.32499999999999984"/>
  </r>
  <r>
    <n v="4042"/>
    <s v="CA-2014-110786"/>
    <x v="282"/>
    <d v="2015-01-02T00:00:00"/>
    <x v="1"/>
    <s v="AJ-10795"/>
    <s v="Anthony Johnson"/>
    <x v="1"/>
    <s v="United States"/>
    <s v="San Francisco"/>
    <s v="California"/>
    <n v="94110"/>
    <x v="1"/>
    <s v="TEC-PH-10001425"/>
    <x v="2"/>
    <x v="7"/>
    <s v="Mophie Juice Pack Helium for iPhone"/>
    <n v="191.976"/>
    <n v="3"/>
    <n v="0.2"/>
    <n v="19.197599999999994"/>
    <n v="9.9999999999999964E-2"/>
  </r>
  <r>
    <n v="4043"/>
    <s v="CA-2014-110786"/>
    <x v="282"/>
    <d v="2015-01-02T00:00:00"/>
    <x v="1"/>
    <s v="AJ-10795"/>
    <s v="Anthony Johnson"/>
    <x v="1"/>
    <s v="United States"/>
    <s v="San Francisco"/>
    <s v="California"/>
    <n v="94110"/>
    <x v="1"/>
    <s v="OFF-LA-10001474"/>
    <x v="1"/>
    <x v="2"/>
    <s v="Avery 477"/>
    <n v="274.77"/>
    <n v="9"/>
    <n v="0"/>
    <n v="126.39420000000001"/>
    <n v="0.46000000000000008"/>
  </r>
  <r>
    <n v="4044"/>
    <s v="CA-2014-110786"/>
    <x v="282"/>
    <d v="2015-01-02T00:00:00"/>
    <x v="1"/>
    <s v="AJ-10795"/>
    <s v="Anthony Johnson"/>
    <x v="1"/>
    <s v="United States"/>
    <s v="San Francisco"/>
    <s v="California"/>
    <n v="94110"/>
    <x v="1"/>
    <s v="FUR-FU-10000672"/>
    <x v="0"/>
    <x v="5"/>
    <s v="Executive Impressions 10&quot; Spectator Wall Clock"/>
    <n v="70.56"/>
    <n v="6"/>
    <n v="0"/>
    <n v="23.990399999999994"/>
    <n v="0.33999999999999991"/>
  </r>
  <r>
    <n v="4045"/>
    <s v="CA-2015-137750"/>
    <x v="608"/>
    <d v="2015-06-30T00:00:00"/>
    <x v="1"/>
    <s v="JF-15565"/>
    <s v="Jill Fjeld"/>
    <x v="0"/>
    <s v="United States"/>
    <s v="San Francisco"/>
    <s v="California"/>
    <n v="94110"/>
    <x v="1"/>
    <s v="FUR-FU-10001979"/>
    <x v="0"/>
    <x v="5"/>
    <s v="Dana Halogen Swing-Arm Architect Lamp"/>
    <n v="204.85"/>
    <n v="5"/>
    <n v="0"/>
    <n v="57.358000000000011"/>
    <n v="0.28000000000000008"/>
  </r>
  <r>
    <n v="4046"/>
    <s v="CA-2015-136378"/>
    <x v="788"/>
    <d v="2015-04-07T00:00:00"/>
    <x v="1"/>
    <s v="CS-11845"/>
    <s v="Cari Sayre"/>
    <x v="1"/>
    <s v="United States"/>
    <s v="Houston"/>
    <s v="Texas"/>
    <n v="77070"/>
    <x v="2"/>
    <s v="OFF-BI-10003707"/>
    <x v="1"/>
    <x v="8"/>
    <s v="Aluminum Screw Posts"/>
    <n v="9.155999999999997"/>
    <n v="3"/>
    <n v="0.8"/>
    <n v="-13.734000000000002"/>
    <n v="-1.5000000000000007"/>
  </r>
  <r>
    <n v="4047"/>
    <s v="CA-2017-100356"/>
    <x v="208"/>
    <d v="2017-10-25T00:00:00"/>
    <x v="1"/>
    <s v="SP-20920"/>
    <s v="Susan Pistek"/>
    <x v="0"/>
    <s v="United States"/>
    <s v="Chicago"/>
    <s v="Illinois"/>
    <n v="60653"/>
    <x v="2"/>
    <s v="OFF-AP-10002191"/>
    <x v="1"/>
    <x v="9"/>
    <s v="Belkin 8 Outlet SurgeMaster II Gold Surge Protector"/>
    <n v="23.991999999999994"/>
    <n v="2"/>
    <n v="0.8"/>
    <n v="-62.379199999999997"/>
    <n v="-2.6000000000000005"/>
  </r>
  <r>
    <n v="4048"/>
    <s v="US-2015-166520"/>
    <x v="747"/>
    <d v="2015-07-19T00:00:00"/>
    <x v="2"/>
    <s v="KE-16420"/>
    <s v="Katrina Edelman"/>
    <x v="1"/>
    <s v="United States"/>
    <s v="New York City"/>
    <s v="New York"/>
    <n v="10035"/>
    <x v="3"/>
    <s v="OFF-PA-10000501"/>
    <x v="1"/>
    <x v="10"/>
    <s v="Petty Cash Envelope"/>
    <n v="80.88"/>
    <n v="3"/>
    <n v="0"/>
    <n v="39.6312"/>
    <n v="0.49000000000000005"/>
  </r>
  <r>
    <n v="4049"/>
    <s v="US-2015-166520"/>
    <x v="747"/>
    <d v="2015-07-19T00:00:00"/>
    <x v="2"/>
    <s v="KE-16420"/>
    <s v="Katrina Edelman"/>
    <x v="1"/>
    <s v="United States"/>
    <s v="New York City"/>
    <s v="New York"/>
    <n v="10035"/>
    <x v="3"/>
    <s v="TEC-AC-10001990"/>
    <x v="2"/>
    <x v="11"/>
    <s v="Kensington Orbit Wireless Mobile Trackball for PC and Mac"/>
    <n v="599.9"/>
    <n v="10"/>
    <n v="0"/>
    <n v="191.96799999999996"/>
    <n v="0.31999999999999995"/>
  </r>
  <r>
    <n v="4050"/>
    <s v="CA-2017-136350"/>
    <x v="92"/>
    <d v="2017-06-26T00:00:00"/>
    <x v="0"/>
    <s v="GA-14515"/>
    <s v="George Ashbrook"/>
    <x v="0"/>
    <s v="United States"/>
    <s v="New York City"/>
    <s v="New York"/>
    <n v="10011"/>
    <x v="3"/>
    <s v="FUR-FU-10003601"/>
    <x v="0"/>
    <x v="5"/>
    <s v="Deflect-o RollaMat Studded, Beveled Mat for Medium Pile Carpeting"/>
    <n v="276.69"/>
    <n v="3"/>
    <n v="0"/>
    <n v="49.804199999999994"/>
    <n v="0.18"/>
  </r>
  <r>
    <n v="4051"/>
    <s v="CA-2017-136350"/>
    <x v="92"/>
    <d v="2017-06-26T00:00:00"/>
    <x v="0"/>
    <s v="GA-14515"/>
    <s v="George Ashbrook"/>
    <x v="0"/>
    <s v="United States"/>
    <s v="New York City"/>
    <s v="New York"/>
    <n v="10011"/>
    <x v="3"/>
    <s v="FUR-CH-10001891"/>
    <x v="0"/>
    <x v="1"/>
    <s v="Global Deluxe Office Fabric Chairs"/>
    <n v="172.76400000000001"/>
    <n v="2"/>
    <n v="0.1"/>
    <n v="32.633200000000016"/>
    <n v="0.18888888888888897"/>
  </r>
  <r>
    <n v="4052"/>
    <s v="CA-2014-122931"/>
    <x v="411"/>
    <d v="2014-10-03T00:00:00"/>
    <x v="1"/>
    <s v="SM-20950"/>
    <s v="Suzanne McNair"/>
    <x v="1"/>
    <s v="United States"/>
    <s v="Philadelphia"/>
    <s v="Pennsylvania"/>
    <n v="19134"/>
    <x v="3"/>
    <s v="OFF-AR-10003469"/>
    <x v="1"/>
    <x v="6"/>
    <s v="Nontoxic Chalk"/>
    <n v="4.2240000000000002"/>
    <n v="3"/>
    <n v="0.2"/>
    <n v="1.4783999999999997"/>
    <n v="0.34999999999999992"/>
  </r>
  <r>
    <n v="4053"/>
    <s v="CA-2014-122931"/>
    <x v="411"/>
    <d v="2014-10-03T00:00:00"/>
    <x v="1"/>
    <s v="SM-20950"/>
    <s v="Suzanne McNair"/>
    <x v="1"/>
    <s v="United States"/>
    <s v="Philadelphia"/>
    <s v="Pennsylvania"/>
    <n v="19134"/>
    <x v="3"/>
    <s v="FUR-TA-10004175"/>
    <x v="0"/>
    <x v="3"/>
    <s v="Hon 30&quot; x 60&quot; Table with Locking Drawer"/>
    <n v="409.27199999999999"/>
    <n v="2"/>
    <n v="0.4"/>
    <n v="-81.854399999999998"/>
    <n v="-0.2"/>
  </r>
  <r>
    <n v="4054"/>
    <s v="CA-2014-122931"/>
    <x v="411"/>
    <d v="2014-10-03T00:00:00"/>
    <x v="1"/>
    <s v="SM-20950"/>
    <s v="Suzanne McNair"/>
    <x v="1"/>
    <s v="United States"/>
    <s v="Philadelphia"/>
    <s v="Pennsylvania"/>
    <n v="19134"/>
    <x v="3"/>
    <s v="OFF-LA-10002945"/>
    <x v="1"/>
    <x v="2"/>
    <s v="Permanent Self-Adhesive File Folder Labels for Typewriters, 1 1/8 x 3 1/2, White"/>
    <n v="55.44"/>
    <n v="11"/>
    <n v="0.2"/>
    <n v="18.017999999999997"/>
    <n v="0.32499999999999996"/>
  </r>
  <r>
    <n v="4055"/>
    <s v="CA-2014-122931"/>
    <x v="411"/>
    <d v="2014-10-03T00:00:00"/>
    <x v="1"/>
    <s v="SM-20950"/>
    <s v="Suzanne McNair"/>
    <x v="1"/>
    <s v="United States"/>
    <s v="Philadelphia"/>
    <s v="Pennsylvania"/>
    <n v="19134"/>
    <x v="3"/>
    <s v="OFF-PA-10000533"/>
    <x v="1"/>
    <x v="10"/>
    <s v="Southworth Parchment Paper &amp; Envelopes"/>
    <n v="20.928000000000001"/>
    <n v="4"/>
    <n v="0.2"/>
    <n v="6.8015999999999996"/>
    <n v="0.32499999999999996"/>
  </r>
  <r>
    <n v="4056"/>
    <s v="CA-2014-122931"/>
    <x v="411"/>
    <d v="2014-10-03T00:00:00"/>
    <x v="1"/>
    <s v="SM-20950"/>
    <s v="Suzanne McNair"/>
    <x v="1"/>
    <s v="United States"/>
    <s v="Philadelphia"/>
    <s v="Pennsylvania"/>
    <n v="19134"/>
    <x v="3"/>
    <s v="OFF-ST-10004459"/>
    <x v="1"/>
    <x v="4"/>
    <s v="Tennsco Single-Tier Lockers"/>
    <n v="1801.6320000000001"/>
    <n v="6"/>
    <n v="0.2"/>
    <n v="-337.80600000000004"/>
    <n v="-0.18750000000000003"/>
  </r>
  <r>
    <n v="4057"/>
    <s v="CA-2014-122931"/>
    <x v="411"/>
    <d v="2014-10-03T00:00:00"/>
    <x v="1"/>
    <s v="SM-20950"/>
    <s v="Suzanne McNair"/>
    <x v="1"/>
    <s v="United States"/>
    <s v="Philadelphia"/>
    <s v="Pennsylvania"/>
    <n v="19134"/>
    <x v="3"/>
    <s v="FUR-TA-10004147"/>
    <x v="0"/>
    <x v="3"/>
    <s v="Hon 4060 Series Tables"/>
    <n v="67.175999999999988"/>
    <n v="1"/>
    <n v="0.4"/>
    <n v="-20.152800000000006"/>
    <n v="-0.30000000000000016"/>
  </r>
  <r>
    <n v="4058"/>
    <s v="CA-2014-163034"/>
    <x v="156"/>
    <d v="2014-11-28T00:00:00"/>
    <x v="1"/>
    <s v="DK-12985"/>
    <s v="Darren Koutras"/>
    <x v="0"/>
    <s v="United States"/>
    <s v="Chicago"/>
    <s v="Illinois"/>
    <n v="60610"/>
    <x v="2"/>
    <s v="OFF-ST-10000046"/>
    <x v="1"/>
    <x v="4"/>
    <s v="Fellowes Super Stor/Drawer Files"/>
    <n v="646.20000000000005"/>
    <n v="5"/>
    <n v="0.2"/>
    <n v="-8.0774999999999864"/>
    <n v="-1.2499999999999978E-2"/>
  </r>
  <r>
    <n v="4059"/>
    <s v="CA-2015-124058"/>
    <x v="312"/>
    <d v="2015-11-24T00:00:00"/>
    <x v="1"/>
    <s v="LC-16885"/>
    <s v="Lena Creighton"/>
    <x v="0"/>
    <s v="United States"/>
    <s v="Oakland"/>
    <s v="California"/>
    <n v="94601"/>
    <x v="1"/>
    <s v="TEC-PH-10004774"/>
    <x v="2"/>
    <x v="7"/>
    <s v="Gear Head AU3700S Headset"/>
    <n v="72.744000000000014"/>
    <n v="7"/>
    <n v="0.2"/>
    <n v="-15.458100000000007"/>
    <n v="-0.21250000000000005"/>
  </r>
  <r>
    <n v="4060"/>
    <s v="CA-2015-124058"/>
    <x v="312"/>
    <d v="2015-11-24T00:00:00"/>
    <x v="1"/>
    <s v="LC-16885"/>
    <s v="Lena Creighton"/>
    <x v="0"/>
    <s v="United States"/>
    <s v="Oakland"/>
    <s v="California"/>
    <n v="94601"/>
    <x v="1"/>
    <s v="FUR-CH-10000595"/>
    <x v="0"/>
    <x v="1"/>
    <s v="Safco Contoured Stacking Chairs"/>
    <n v="572.16000000000008"/>
    <n v="3"/>
    <n v="0.2"/>
    <n v="35.759999999999962"/>
    <n v="6.2499999999999924E-2"/>
  </r>
  <r>
    <n v="4061"/>
    <s v="CA-2016-129196"/>
    <x v="474"/>
    <d v="2016-11-07T00:00:00"/>
    <x v="1"/>
    <s v="XP-21865"/>
    <s v="Xylona Preis"/>
    <x v="0"/>
    <s v="United States"/>
    <s v="Chicago"/>
    <s v="Illinois"/>
    <n v="60610"/>
    <x v="2"/>
    <s v="TEC-AC-10002473"/>
    <x v="2"/>
    <x v="11"/>
    <s v="Maxell 4.7GB DVD-R"/>
    <n v="68.111999999999995"/>
    <n v="3"/>
    <n v="0.2"/>
    <n v="17.879399999999997"/>
    <n v="0.26249999999999996"/>
  </r>
  <r>
    <n v="4062"/>
    <s v="US-2015-138716"/>
    <x v="14"/>
    <d v="2015-09-20T00:00:00"/>
    <x v="2"/>
    <s v="CS-11845"/>
    <s v="Cari Sayre"/>
    <x v="1"/>
    <s v="United States"/>
    <s v="Seattle"/>
    <s v="Washington"/>
    <n v="98105"/>
    <x v="1"/>
    <s v="OFF-BI-10001628"/>
    <x v="1"/>
    <x v="8"/>
    <s v="Acco Data Flex Cable Posts For Top &amp; Bottom Load Binders, 6&quot; Capacity"/>
    <n v="25.031999999999996"/>
    <n v="3"/>
    <n v="0.2"/>
    <n v="7.822499999999998"/>
    <n v="0.31249999999999994"/>
  </r>
  <r>
    <n v="4063"/>
    <s v="US-2016-122182"/>
    <x v="612"/>
    <d v="2016-03-14T00:00:00"/>
    <x v="1"/>
    <s v="BD-11770"/>
    <s v="Bryan Davis"/>
    <x v="0"/>
    <s v="United States"/>
    <s v="Philadelphia"/>
    <s v="Pennsylvania"/>
    <n v="19143"/>
    <x v="3"/>
    <s v="TEC-AC-10002800"/>
    <x v="2"/>
    <x v="11"/>
    <s v="Plantronics Audio 478 Stereo USB Headset"/>
    <n v="39.992000000000004"/>
    <n v="1"/>
    <n v="0.2"/>
    <n v="7.4984999999999964"/>
    <n v="0.18749999999999989"/>
  </r>
  <r>
    <n v="4064"/>
    <s v="US-2014-130358"/>
    <x v="670"/>
    <d v="2014-06-26T00:00:00"/>
    <x v="2"/>
    <s v="DL-13330"/>
    <s v="Denise Leinenbach"/>
    <x v="0"/>
    <s v="United States"/>
    <s v="Concord"/>
    <s v="North Carolina"/>
    <n v="28027"/>
    <x v="0"/>
    <s v="OFF-AR-10002766"/>
    <x v="1"/>
    <x v="6"/>
    <s v="Prang Drawing Pencil Set"/>
    <n v="20.015999999999998"/>
    <n v="9"/>
    <n v="0.2"/>
    <n v="1.7514000000000003"/>
    <n v="8.7500000000000022E-2"/>
  </r>
  <r>
    <n v="4065"/>
    <s v="US-2014-130358"/>
    <x v="670"/>
    <d v="2014-06-26T00:00:00"/>
    <x v="2"/>
    <s v="DL-13330"/>
    <s v="Denise Leinenbach"/>
    <x v="0"/>
    <s v="United States"/>
    <s v="Concord"/>
    <s v="North Carolina"/>
    <n v="28027"/>
    <x v="0"/>
    <s v="OFF-SU-10002522"/>
    <x v="1"/>
    <x v="14"/>
    <s v="Acme Kleen Earth Office Shears"/>
    <n v="3.1040000000000001"/>
    <n v="1"/>
    <n v="0.2"/>
    <n v="0.34919999999999951"/>
    <n v="0.11249999999999984"/>
  </r>
  <r>
    <n v="4066"/>
    <s v="CA-2014-102673"/>
    <x v="301"/>
    <d v="2014-11-05T00:00:00"/>
    <x v="1"/>
    <s v="KH-16630"/>
    <s v="Ken Heidel"/>
    <x v="1"/>
    <s v="United States"/>
    <s v="Charlotte"/>
    <s v="North Carolina"/>
    <n v="28205"/>
    <x v="0"/>
    <s v="OFF-FA-10003021"/>
    <x v="1"/>
    <x v="13"/>
    <s v="Staples"/>
    <n v="7.52"/>
    <n v="5"/>
    <n v="0.2"/>
    <n v="1.4099999999999997"/>
    <n v="0.18749999999999997"/>
  </r>
  <r>
    <n v="4067"/>
    <s v="CA-2014-102673"/>
    <x v="301"/>
    <d v="2014-11-05T00:00:00"/>
    <x v="1"/>
    <s v="KH-16630"/>
    <s v="Ken Heidel"/>
    <x v="1"/>
    <s v="United States"/>
    <s v="Charlotte"/>
    <s v="North Carolina"/>
    <n v="28205"/>
    <x v="0"/>
    <s v="OFF-AR-10000634"/>
    <x v="1"/>
    <x v="6"/>
    <s v="Newell 320"/>
    <n v="10.272000000000002"/>
    <n v="3"/>
    <n v="0.2"/>
    <n v="0.89880000000000004"/>
    <n v="8.7499999999999981E-2"/>
  </r>
  <r>
    <n v="4068"/>
    <s v="CA-2014-102673"/>
    <x v="301"/>
    <d v="2014-11-05T00:00:00"/>
    <x v="1"/>
    <s v="KH-16630"/>
    <s v="Ken Heidel"/>
    <x v="1"/>
    <s v="United States"/>
    <s v="Charlotte"/>
    <s v="North Carolina"/>
    <n v="28205"/>
    <x v="0"/>
    <s v="OFF-LA-10001771"/>
    <x v="1"/>
    <x v="2"/>
    <s v="Avery 513"/>
    <n v="47.808000000000007"/>
    <n v="12"/>
    <n v="0.2"/>
    <n v="15.537599999999998"/>
    <n v="0.3249999999999999"/>
  </r>
  <r>
    <n v="4069"/>
    <s v="CA-2014-102673"/>
    <x v="301"/>
    <d v="2014-11-05T00:00:00"/>
    <x v="1"/>
    <s v="KH-16630"/>
    <s v="Ken Heidel"/>
    <x v="1"/>
    <s v="United States"/>
    <s v="Charlotte"/>
    <s v="North Carolina"/>
    <n v="28205"/>
    <x v="0"/>
    <s v="TEC-PH-10004434"/>
    <x v="2"/>
    <x v="7"/>
    <s v="Cisco IP Phone 7961G VoIP phone - Dark gray"/>
    <n v="978.83999999999992"/>
    <n v="9"/>
    <n v="0.2"/>
    <n v="110.1194999999999"/>
    <n v="0.11249999999999991"/>
  </r>
  <r>
    <n v="4070"/>
    <s v="CA-2016-145303"/>
    <x v="770"/>
    <d v="2016-08-31T00:00:00"/>
    <x v="2"/>
    <s v="TP-21415"/>
    <s v="Tom Prescott"/>
    <x v="0"/>
    <s v="United States"/>
    <s v="Dallas"/>
    <s v="Texas"/>
    <n v="75081"/>
    <x v="2"/>
    <s v="OFF-BI-10000050"/>
    <x v="1"/>
    <x v="8"/>
    <s v="Angle-D Binders with Locking Rings, Label Holders"/>
    <n v="13.139999999999997"/>
    <n v="9"/>
    <n v="0.8"/>
    <n v="-21.681000000000004"/>
    <n v="-1.6500000000000008"/>
  </r>
  <r>
    <n v="4071"/>
    <s v="CA-2016-145303"/>
    <x v="770"/>
    <d v="2016-08-31T00:00:00"/>
    <x v="2"/>
    <s v="TP-21415"/>
    <s v="Tom Prescott"/>
    <x v="0"/>
    <s v="United States"/>
    <s v="Dallas"/>
    <s v="Texas"/>
    <n v="75081"/>
    <x v="2"/>
    <s v="OFF-BI-10002414"/>
    <x v="1"/>
    <x v="8"/>
    <s v="GBC ProClick Spines for 32-Hole Punch"/>
    <n v="10.023999999999997"/>
    <n v="4"/>
    <n v="0.8"/>
    <n v="-16.539600000000007"/>
    <n v="-1.6500000000000012"/>
  </r>
  <r>
    <n v="4072"/>
    <s v="CA-2016-145303"/>
    <x v="770"/>
    <d v="2016-08-31T00:00:00"/>
    <x v="2"/>
    <s v="TP-21415"/>
    <s v="Tom Prescott"/>
    <x v="0"/>
    <s v="United States"/>
    <s v="Dallas"/>
    <s v="Texas"/>
    <n v="75081"/>
    <x v="2"/>
    <s v="FUR-BO-10003159"/>
    <x v="0"/>
    <x v="0"/>
    <s v="Sauder Camden County Collection Libraries, Planked Cherry Finish"/>
    <n v="156.37279999999998"/>
    <n v="2"/>
    <n v="0.32"/>
    <n v="-52.890800000000027"/>
    <n v="-0.33823529411764724"/>
  </r>
  <r>
    <n v="4073"/>
    <s v="CA-2015-156104"/>
    <x v="401"/>
    <d v="2015-12-08T00:00:00"/>
    <x v="0"/>
    <s v="NP-18685"/>
    <s v="Nora Pelletier"/>
    <x v="2"/>
    <s v="United States"/>
    <s v="Indianapolis"/>
    <s v="Indiana"/>
    <n v="46203"/>
    <x v="2"/>
    <s v="TEC-CO-10002095"/>
    <x v="2"/>
    <x v="16"/>
    <s v="Hewlett Packard 610 Color Digital Copier / Printer"/>
    <n v="999.98"/>
    <n v="2"/>
    <n v="0"/>
    <n v="449.99099999999999"/>
    <n v="0.44999999999999996"/>
  </r>
  <r>
    <n v="4074"/>
    <s v="US-2015-164308"/>
    <x v="496"/>
    <d v="2015-09-27T00:00:00"/>
    <x v="2"/>
    <s v="SC-20680"/>
    <s v="Steve Carroll"/>
    <x v="2"/>
    <s v="United States"/>
    <s v="Broken Arrow"/>
    <s v="Oklahoma"/>
    <n v="74012"/>
    <x v="2"/>
    <s v="TEC-PH-10004120"/>
    <x v="2"/>
    <x v="7"/>
    <s v="AT&amp;T 1080 Phone"/>
    <n v="821.94"/>
    <n v="6"/>
    <n v="0"/>
    <n v="213.70440000000002"/>
    <n v="0.26"/>
  </r>
  <r>
    <n v="4075"/>
    <s v="CA-2017-108112"/>
    <x v="940"/>
    <d v="2017-11-20T00:00:00"/>
    <x v="1"/>
    <s v="DK-12895"/>
    <s v="Dana Kaydos"/>
    <x v="0"/>
    <s v="United States"/>
    <s v="Miramar"/>
    <s v="Florida"/>
    <n v="33023"/>
    <x v="0"/>
    <s v="FUR-FU-10003553"/>
    <x v="0"/>
    <x v="5"/>
    <s v="Howard Miller 13-1/2&quot; Diameter Rosebrook Wall Clock"/>
    <n v="220.06399999999999"/>
    <n v="4"/>
    <n v="0.2"/>
    <n v="55.016000000000012"/>
    <n v="0.25000000000000006"/>
  </r>
  <r>
    <n v="4076"/>
    <s v="CA-2017-108112"/>
    <x v="940"/>
    <d v="2017-11-20T00:00:00"/>
    <x v="1"/>
    <s v="DK-12895"/>
    <s v="Dana Kaydos"/>
    <x v="0"/>
    <s v="United States"/>
    <s v="Miramar"/>
    <s v="Florida"/>
    <n v="33023"/>
    <x v="0"/>
    <s v="FUR-FU-10001488"/>
    <x v="0"/>
    <x v="5"/>
    <s v="Tenex 46&quot; x 60&quot; Computer Anti-Static Chairmat, Rectangular Shaped"/>
    <n v="339.13600000000002"/>
    <n v="4"/>
    <n v="0.2"/>
    <n v="0"/>
    <n v="0"/>
  </r>
  <r>
    <n v="4077"/>
    <s v="CA-2015-100685"/>
    <x v="546"/>
    <d v="2015-12-21T00:00:00"/>
    <x v="0"/>
    <s v="SM-20950"/>
    <s v="Suzanne McNair"/>
    <x v="1"/>
    <s v="United States"/>
    <s v="Omaha"/>
    <s v="Nebraska"/>
    <n v="68104"/>
    <x v="2"/>
    <s v="OFF-BI-10003094"/>
    <x v="1"/>
    <x v="8"/>
    <s v="Self-Adhesive Ring Binder Labels"/>
    <n v="7.04"/>
    <n v="2"/>
    <n v="0"/>
    <n v="3.3087999999999997"/>
    <n v="0.47"/>
  </r>
  <r>
    <n v="4078"/>
    <s v="CA-2015-100685"/>
    <x v="546"/>
    <d v="2015-12-21T00:00:00"/>
    <x v="0"/>
    <s v="SM-20950"/>
    <s v="Suzanne McNair"/>
    <x v="1"/>
    <s v="United States"/>
    <s v="Omaha"/>
    <s v="Nebraska"/>
    <n v="68104"/>
    <x v="2"/>
    <s v="OFF-FA-10003472"/>
    <x v="1"/>
    <x v="13"/>
    <s v="Bagged Rubber Bands"/>
    <n v="5.04"/>
    <n v="4"/>
    <n v="0"/>
    <n v="0.2016"/>
    <n v="0.04"/>
  </r>
  <r>
    <n v="4079"/>
    <s v="CA-2015-100685"/>
    <x v="546"/>
    <d v="2015-12-21T00:00:00"/>
    <x v="0"/>
    <s v="SM-20950"/>
    <s v="Suzanne McNair"/>
    <x v="1"/>
    <s v="United States"/>
    <s v="Omaha"/>
    <s v="Nebraska"/>
    <n v="68104"/>
    <x v="2"/>
    <s v="OFF-PA-10001289"/>
    <x v="1"/>
    <x v="10"/>
    <s v="White Computer Printout Paper by Universal"/>
    <n v="116.28"/>
    <n v="3"/>
    <n v="0"/>
    <n v="56.977199999999996"/>
    <n v="0.48999999999999994"/>
  </r>
  <r>
    <n v="4080"/>
    <s v="CA-2015-165414"/>
    <x v="379"/>
    <d v="2015-12-24T00:00:00"/>
    <x v="2"/>
    <s v="LS-17245"/>
    <s v="Lynn Smith"/>
    <x v="0"/>
    <s v="United States"/>
    <s v="Jacksonville"/>
    <s v="North Carolina"/>
    <n v="28540"/>
    <x v="0"/>
    <s v="TEC-PH-10002293"/>
    <x v="2"/>
    <x v="7"/>
    <s v="Anker 36W 4-Port USB Wall Charger Travel Power Adapter for iPhone 5s 5c 5"/>
    <n v="47.975999999999999"/>
    <n v="3"/>
    <n v="0.2"/>
    <n v="4.7976000000000028"/>
    <n v="0.10000000000000006"/>
  </r>
  <r>
    <n v="4081"/>
    <s v="CA-2016-140417"/>
    <x v="477"/>
    <d v="2016-09-29T00:00:00"/>
    <x v="1"/>
    <s v="KE-16420"/>
    <s v="Katrina Edelman"/>
    <x v="1"/>
    <s v="United States"/>
    <s v="Tigard"/>
    <s v="Oregon"/>
    <n v="97224"/>
    <x v="1"/>
    <s v="OFF-PA-10000380"/>
    <x v="1"/>
    <x v="10"/>
    <s v="REDIFORM Incoming/Outgoing Call Register, 11&quot; X 8 1/2&quot;, 100 Messages"/>
    <n v="60.048000000000002"/>
    <n v="9"/>
    <n v="0.2"/>
    <n v="22.518000000000001"/>
    <n v="0.375"/>
  </r>
  <r>
    <n v="4082"/>
    <s v="CA-2016-140417"/>
    <x v="477"/>
    <d v="2016-09-29T00:00:00"/>
    <x v="1"/>
    <s v="KE-16420"/>
    <s v="Katrina Edelman"/>
    <x v="1"/>
    <s v="United States"/>
    <s v="Tigard"/>
    <s v="Oregon"/>
    <n v="97224"/>
    <x v="1"/>
    <s v="OFF-BI-10004828"/>
    <x v="1"/>
    <x v="8"/>
    <s v="GBC Poly Designer Binding Covers"/>
    <n v="5.0220000000000002"/>
    <n v="1"/>
    <n v="0.7"/>
    <n v="-3.5153999999999996"/>
    <n v="-0.69999999999999984"/>
  </r>
  <r>
    <n v="4083"/>
    <s v="US-2017-151316"/>
    <x v="92"/>
    <d v="2017-06-30T00:00:00"/>
    <x v="1"/>
    <s v="MC-17635"/>
    <s v="Matthew Clasen"/>
    <x v="1"/>
    <s v="United States"/>
    <s v="Decatur"/>
    <s v="Illinois"/>
    <n v="62521"/>
    <x v="2"/>
    <s v="OFF-BI-10004632"/>
    <x v="1"/>
    <x v="8"/>
    <s v="Ibico Hi-Tech Manual Binding System"/>
    <n v="182.99399999999997"/>
    <n v="3"/>
    <n v="0.8"/>
    <n v="-320.23950000000013"/>
    <n v="-1.7500000000000011"/>
  </r>
  <r>
    <n v="4084"/>
    <s v="US-2017-151316"/>
    <x v="92"/>
    <d v="2017-06-30T00:00:00"/>
    <x v="1"/>
    <s v="MC-17635"/>
    <s v="Matthew Clasen"/>
    <x v="1"/>
    <s v="United States"/>
    <s v="Decatur"/>
    <s v="Illinois"/>
    <n v="62521"/>
    <x v="2"/>
    <s v="OFF-PA-10000327"/>
    <x v="1"/>
    <x v="10"/>
    <s v="Xerox 1971"/>
    <n v="10.272000000000002"/>
    <n v="3"/>
    <n v="0.2"/>
    <n v="3.2099999999999982"/>
    <n v="0.31249999999999978"/>
  </r>
  <r>
    <n v="4085"/>
    <s v="CA-2017-163692"/>
    <x v="210"/>
    <d v="2017-09-09T00:00:00"/>
    <x v="2"/>
    <s v="Dp-13240"/>
    <s v="Dean percer"/>
    <x v="2"/>
    <s v="United States"/>
    <s v="Phoenix"/>
    <s v="Arizona"/>
    <n v="85023"/>
    <x v="1"/>
    <s v="OFF-BI-10003291"/>
    <x v="1"/>
    <x v="8"/>
    <s v="Wilson Jones Leather-Like Binders with DublLock Round Rings"/>
    <n v="7.857000000000002"/>
    <n v="3"/>
    <n v="0.7"/>
    <n v="-6.0236999999999998"/>
    <n v="-0.7666666666666665"/>
  </r>
  <r>
    <n v="4086"/>
    <s v="CA-2016-111913"/>
    <x v="578"/>
    <d v="2016-08-06T00:00:00"/>
    <x v="0"/>
    <s v="LC-16930"/>
    <s v="Linda Cazamias"/>
    <x v="1"/>
    <s v="United States"/>
    <s v="Sacramento"/>
    <s v="California"/>
    <n v="95823"/>
    <x v="1"/>
    <s v="TEC-PH-10002275"/>
    <x v="2"/>
    <x v="7"/>
    <s v="Mitel 5320 IP Phone VoIP phone"/>
    <n v="302.38400000000001"/>
    <n v="2"/>
    <n v="0.2"/>
    <n v="30.238400000000013"/>
    <n v="0.10000000000000003"/>
  </r>
  <r>
    <n v="4087"/>
    <s v="CA-2016-111913"/>
    <x v="578"/>
    <d v="2016-08-06T00:00:00"/>
    <x v="0"/>
    <s v="LC-16930"/>
    <s v="Linda Cazamias"/>
    <x v="1"/>
    <s v="United States"/>
    <s v="Sacramento"/>
    <s v="California"/>
    <n v="95823"/>
    <x v="1"/>
    <s v="OFF-BI-10003291"/>
    <x v="1"/>
    <x v="8"/>
    <s v="Wilson Jones Leather-Like Binders with DublLock Round Rings"/>
    <n v="20.952000000000002"/>
    <n v="3"/>
    <n v="0.2"/>
    <n v="7.0712999999999981"/>
    <n v="0.33749999999999991"/>
  </r>
  <r>
    <n v="4088"/>
    <s v="CA-2016-111913"/>
    <x v="578"/>
    <d v="2016-08-06T00:00:00"/>
    <x v="0"/>
    <s v="LC-16930"/>
    <s v="Linda Cazamias"/>
    <x v="1"/>
    <s v="United States"/>
    <s v="Sacramento"/>
    <s v="California"/>
    <n v="95823"/>
    <x v="1"/>
    <s v="OFF-BI-10000343"/>
    <x v="1"/>
    <x v="8"/>
    <s v="Pressboard Covers with Storage Hooks, 9 1/2&quot; x 11&quot;, Light Blue"/>
    <n v="11.784000000000001"/>
    <n v="3"/>
    <n v="0.2"/>
    <n v="3.9770999999999996"/>
    <n v="0.33749999999999997"/>
  </r>
  <r>
    <n v="4089"/>
    <s v="US-2014-156559"/>
    <x v="710"/>
    <d v="2014-08-26T00:00:00"/>
    <x v="1"/>
    <s v="LH-16900"/>
    <s v="Lena Hernandez"/>
    <x v="0"/>
    <s v="United States"/>
    <s v="Jonesboro"/>
    <s v="Arkansas"/>
    <n v="72401"/>
    <x v="0"/>
    <s v="FUR-BO-10000711"/>
    <x v="0"/>
    <x v="0"/>
    <s v="Hon Metal Bookcases, Gray"/>
    <n v="638.82000000000005"/>
    <n v="9"/>
    <n v="0"/>
    <n v="172.48140000000001"/>
    <n v="0.27"/>
  </r>
  <r>
    <n v="4090"/>
    <s v="CA-2016-161473"/>
    <x v="178"/>
    <d v="2016-04-05T00:00:00"/>
    <x v="1"/>
    <s v="TB-21175"/>
    <s v="Thomas Boland"/>
    <x v="1"/>
    <s v="United States"/>
    <s v="New York City"/>
    <s v="New York"/>
    <n v="10035"/>
    <x v="3"/>
    <s v="OFF-LA-10001297"/>
    <x v="1"/>
    <x v="2"/>
    <s v="Avery 473"/>
    <n v="20.7"/>
    <n v="2"/>
    <n v="0"/>
    <n v="9.9359999999999999"/>
    <n v="0.48000000000000004"/>
  </r>
  <r>
    <n v="4091"/>
    <s v="CA-2016-161473"/>
    <x v="178"/>
    <d v="2016-04-05T00:00:00"/>
    <x v="1"/>
    <s v="TB-21175"/>
    <s v="Thomas Boland"/>
    <x v="1"/>
    <s v="United States"/>
    <s v="New York City"/>
    <s v="New York"/>
    <n v="10035"/>
    <x v="3"/>
    <s v="OFF-SU-10001574"/>
    <x v="1"/>
    <x v="14"/>
    <s v="Acme Value Line Scissors"/>
    <n v="10.95"/>
    <n v="3"/>
    <n v="0"/>
    <n v="3.2849999999999993"/>
    <n v="0.29999999999999993"/>
  </r>
  <r>
    <n v="4092"/>
    <s v="CA-2016-161473"/>
    <x v="178"/>
    <d v="2016-04-05T00:00:00"/>
    <x v="1"/>
    <s v="TB-21175"/>
    <s v="Thomas Boland"/>
    <x v="1"/>
    <s v="United States"/>
    <s v="New York City"/>
    <s v="New York"/>
    <n v="10035"/>
    <x v="3"/>
    <s v="OFF-BI-10003305"/>
    <x v="1"/>
    <x v="8"/>
    <s v="Avery Hanging File Binders"/>
    <n v="14.352000000000002"/>
    <n v="3"/>
    <n v="0.2"/>
    <n v="4.6643999999999988"/>
    <n v="0.32499999999999984"/>
  </r>
  <r>
    <n v="4093"/>
    <s v="CA-2017-166576"/>
    <x v="941"/>
    <d v="2017-05-18T00:00:00"/>
    <x v="2"/>
    <s v="JM-15865"/>
    <s v="John Murray"/>
    <x v="0"/>
    <s v="United States"/>
    <s v="Akron"/>
    <s v="Ohio"/>
    <n v="44312"/>
    <x v="3"/>
    <s v="OFF-ST-10002574"/>
    <x v="1"/>
    <x v="4"/>
    <s v="SAFCO Commercial Wire Shelving, Black"/>
    <n v="221.024"/>
    <n v="2"/>
    <n v="0.2"/>
    <n v="-55.256"/>
    <n v="-0.25"/>
  </r>
  <r>
    <n v="4094"/>
    <s v="CA-2015-102491"/>
    <x v="252"/>
    <d v="2015-08-28T00:00:00"/>
    <x v="1"/>
    <s v="KW-16435"/>
    <s v="Katrina Willman"/>
    <x v="0"/>
    <s v="United States"/>
    <s v="Florence"/>
    <s v="Kentucky"/>
    <n v="41042"/>
    <x v="0"/>
    <s v="TEC-MA-10000864"/>
    <x v="2"/>
    <x v="15"/>
    <s v="Cisco 9971 IP Video Phone Charcoal"/>
    <n v="3080"/>
    <n v="7"/>
    <n v="0"/>
    <n v="1416.7999999999997"/>
    <n v="0.45999999999999991"/>
  </r>
  <r>
    <n v="4095"/>
    <s v="CA-2015-102491"/>
    <x v="252"/>
    <d v="2015-08-28T00:00:00"/>
    <x v="1"/>
    <s v="KW-16435"/>
    <s v="Katrina Willman"/>
    <x v="0"/>
    <s v="United States"/>
    <s v="Florence"/>
    <s v="Kentucky"/>
    <n v="41042"/>
    <x v="0"/>
    <s v="TEC-AC-10003289"/>
    <x v="2"/>
    <x v="11"/>
    <s v="Anker Ultra-Slim Mini Bluetooth 3.0 Wireless Keyboard"/>
    <n v="79.959999999999994"/>
    <n v="4"/>
    <n v="0"/>
    <n v="18.390799999999999"/>
    <n v="0.23"/>
  </r>
  <r>
    <n v="4096"/>
    <s v="CA-2015-102491"/>
    <x v="252"/>
    <d v="2015-08-28T00:00:00"/>
    <x v="1"/>
    <s v="KW-16435"/>
    <s v="Katrina Willman"/>
    <x v="0"/>
    <s v="United States"/>
    <s v="Florence"/>
    <s v="Kentucky"/>
    <n v="41042"/>
    <x v="0"/>
    <s v="TEC-PH-10001619"/>
    <x v="2"/>
    <x v="7"/>
    <s v="LG G3"/>
    <n v="587.97"/>
    <n v="3"/>
    <n v="0"/>
    <n v="170.51129999999998"/>
    <n v="0.28999999999999992"/>
  </r>
  <r>
    <n v="4097"/>
    <s v="CA-2014-116904"/>
    <x v="865"/>
    <d v="2014-09-28T00:00:00"/>
    <x v="1"/>
    <s v="SC-20095"/>
    <s v="Sanjit Chand"/>
    <x v="0"/>
    <s v="United States"/>
    <s v="Minneapolis"/>
    <s v="Minnesota"/>
    <n v="55407"/>
    <x v="2"/>
    <s v="OFF-PA-10004888"/>
    <x v="1"/>
    <x v="10"/>
    <s v="Xerox 217"/>
    <n v="32.400000000000006"/>
    <n v="5"/>
    <n v="0"/>
    <n v="15.552000000000001"/>
    <n v="0.48"/>
  </r>
  <r>
    <n v="4098"/>
    <s v="CA-2014-116904"/>
    <x v="865"/>
    <d v="2014-09-28T00:00:00"/>
    <x v="1"/>
    <s v="SC-20095"/>
    <s v="Sanjit Chand"/>
    <x v="0"/>
    <s v="United States"/>
    <s v="Minneapolis"/>
    <s v="Minnesota"/>
    <n v="55407"/>
    <x v="2"/>
    <s v="OFF-ST-10000736"/>
    <x v="1"/>
    <x v="4"/>
    <s v="Carina Double Wide Media Storage Towers in Natural &amp; Black"/>
    <n v="404.90000000000003"/>
    <n v="5"/>
    <n v="0"/>
    <n v="16.195999999999984"/>
    <n v="3.9999999999999959E-2"/>
  </r>
  <r>
    <n v="4099"/>
    <s v="CA-2014-116904"/>
    <x v="865"/>
    <d v="2014-09-28T00:00:00"/>
    <x v="1"/>
    <s v="SC-20095"/>
    <s v="Sanjit Chand"/>
    <x v="0"/>
    <s v="United States"/>
    <s v="Minneapolis"/>
    <s v="Minnesota"/>
    <n v="55407"/>
    <x v="2"/>
    <s v="OFF-BI-10001120"/>
    <x v="1"/>
    <x v="8"/>
    <s v="Ibico EPK-21 Electric Binding System"/>
    <n v="9449.9500000000007"/>
    <n v="5"/>
    <n v="0"/>
    <n v="4630.4755000000005"/>
    <n v="0.49"/>
  </r>
  <r>
    <n v="4100"/>
    <s v="CA-2014-116904"/>
    <x v="865"/>
    <d v="2014-09-28T00:00:00"/>
    <x v="1"/>
    <s v="SC-20095"/>
    <s v="Sanjit Chand"/>
    <x v="0"/>
    <s v="United States"/>
    <s v="Minneapolis"/>
    <s v="Minnesota"/>
    <n v="55407"/>
    <x v="2"/>
    <s v="OFF-BI-10000301"/>
    <x v="1"/>
    <x v="8"/>
    <s v="GBC Instant Report Kit"/>
    <n v="12.94"/>
    <n v="2"/>
    <n v="0"/>
    <n v="6.47"/>
    <n v="0.5"/>
  </r>
  <r>
    <n v="4101"/>
    <s v="US-2017-102288"/>
    <x v="249"/>
    <d v="2017-06-23T00:00:00"/>
    <x v="1"/>
    <s v="ZC-21910"/>
    <s v="Zuschuss Carroll"/>
    <x v="0"/>
    <s v="United States"/>
    <s v="Houston"/>
    <s v="Texas"/>
    <n v="77095"/>
    <x v="2"/>
    <s v="OFF-AP-10004655"/>
    <x v="1"/>
    <x v="9"/>
    <s v="Holmes Visible Mist Ultrasonic Humidifier with 2.3-Gallon Output per Day, Replacement Filter"/>
    <n v="2.2639999999999993"/>
    <n v="1"/>
    <n v="0.8"/>
    <n v="-5.2072000000000012"/>
    <n v="-2.3000000000000012"/>
  </r>
  <r>
    <n v="4102"/>
    <s v="US-2017-102288"/>
    <x v="249"/>
    <d v="2017-06-23T00:00:00"/>
    <x v="1"/>
    <s v="ZC-21910"/>
    <s v="Zuschuss Carroll"/>
    <x v="0"/>
    <s v="United States"/>
    <s v="Houston"/>
    <s v="Texas"/>
    <n v="77095"/>
    <x v="2"/>
    <s v="OFF-AP-10002906"/>
    <x v="1"/>
    <x v="9"/>
    <s v="Hoover Replacement Belt for Commercial Guardsman Heavy-Duty Upright Vacuum"/>
    <n v="0.44399999999999995"/>
    <n v="1"/>
    <n v="0.8"/>
    <n v="-1.1100000000000003"/>
    <n v="-2.5000000000000009"/>
  </r>
  <r>
    <n v="4103"/>
    <s v="US-2017-102288"/>
    <x v="249"/>
    <d v="2017-06-23T00:00:00"/>
    <x v="1"/>
    <s v="ZC-21910"/>
    <s v="Zuschuss Carroll"/>
    <x v="0"/>
    <s v="United States"/>
    <s v="Houston"/>
    <s v="Texas"/>
    <n v="77095"/>
    <x v="2"/>
    <s v="OFF-PA-10000740"/>
    <x v="1"/>
    <x v="10"/>
    <s v="Xerox 1982"/>
    <n v="146.17600000000002"/>
    <n v="8"/>
    <n v="0.2"/>
    <n v="47.50719999999999"/>
    <n v="0.3249999999999999"/>
  </r>
  <r>
    <n v="4104"/>
    <s v="CA-2017-137456"/>
    <x v="202"/>
    <d v="2017-12-21T00:00:00"/>
    <x v="3"/>
    <s v="RB-19465"/>
    <s v="Rick Bensley"/>
    <x v="2"/>
    <s v="United States"/>
    <s v="Fremont"/>
    <s v="Nebraska"/>
    <n v="68025"/>
    <x v="2"/>
    <s v="FUR-FU-10001940"/>
    <x v="0"/>
    <x v="5"/>
    <s v="Staple-based wall hangings"/>
    <n v="15.92"/>
    <n v="2"/>
    <n v="0"/>
    <n v="7.0048000000000012"/>
    <n v="0.44000000000000006"/>
  </r>
  <r>
    <n v="4105"/>
    <s v="US-2017-155999"/>
    <x v="783"/>
    <d v="2017-08-13T00:00:00"/>
    <x v="1"/>
    <s v="JK-15370"/>
    <s v="Jay Kimmel"/>
    <x v="0"/>
    <s v="United States"/>
    <s v="San Diego"/>
    <s v="California"/>
    <n v="92105"/>
    <x v="1"/>
    <s v="TEC-PH-10000439"/>
    <x v="2"/>
    <x v="7"/>
    <s v="GE DSL Phone Line Filter"/>
    <n v="159.96000000000004"/>
    <n v="5"/>
    <n v="0.2"/>
    <n v="17.995499999999979"/>
    <n v="0.11249999999999984"/>
  </r>
  <r>
    <n v="4106"/>
    <s v="US-2017-155999"/>
    <x v="783"/>
    <d v="2017-08-13T00:00:00"/>
    <x v="1"/>
    <s v="JK-15370"/>
    <s v="Jay Kimmel"/>
    <x v="0"/>
    <s v="United States"/>
    <s v="San Diego"/>
    <s v="California"/>
    <n v="92105"/>
    <x v="1"/>
    <s v="OFF-BI-10000404"/>
    <x v="1"/>
    <x v="8"/>
    <s v="Avery Printable Repositionable Plastic Tabs"/>
    <n v="13.76"/>
    <n v="2"/>
    <n v="0.2"/>
    <n v="4.6440000000000001"/>
    <n v="0.33750000000000002"/>
  </r>
  <r>
    <n v="4107"/>
    <s v="US-2016-148334"/>
    <x v="250"/>
    <d v="2016-08-26T00:00:00"/>
    <x v="1"/>
    <s v="DD-13570"/>
    <s v="Dorothy Dickinson"/>
    <x v="0"/>
    <s v="United States"/>
    <s v="Houston"/>
    <s v="Texas"/>
    <n v="77041"/>
    <x v="2"/>
    <s v="OFF-BI-10003676"/>
    <x v="1"/>
    <x v="8"/>
    <s v="GBC Standard Recycled Report Covers, Clear Plastic Sheets"/>
    <n v="4.3119999999999985"/>
    <n v="2"/>
    <n v="0.8"/>
    <n v="-6.8992000000000022"/>
    <n v="-1.600000000000001"/>
  </r>
  <r>
    <n v="4108"/>
    <s v="CA-2015-105599"/>
    <x v="67"/>
    <d v="2015-09-07T00:00:00"/>
    <x v="3"/>
    <s v="MC-17275"/>
    <s v="Marc Crier"/>
    <x v="0"/>
    <s v="United States"/>
    <s v="New York City"/>
    <s v="New York"/>
    <n v="10011"/>
    <x v="3"/>
    <s v="OFF-ST-10002486"/>
    <x v="1"/>
    <x v="4"/>
    <s v="Eldon Shelf Savers Cubes and Bins"/>
    <n v="13.96"/>
    <n v="2"/>
    <n v="0"/>
    <n v="0.27919999999999945"/>
    <n v="1.9999999999999959E-2"/>
  </r>
  <r>
    <n v="4109"/>
    <s v="CA-2015-105599"/>
    <x v="67"/>
    <d v="2015-09-07T00:00:00"/>
    <x v="3"/>
    <s v="MC-17275"/>
    <s v="Marc Crier"/>
    <x v="0"/>
    <s v="United States"/>
    <s v="New York City"/>
    <s v="New York"/>
    <n v="10011"/>
    <x v="3"/>
    <s v="FUR-TA-10003837"/>
    <x v="0"/>
    <x v="3"/>
    <s v="Anderson Hickey Conga Table Tops &amp; Accessories"/>
    <n v="27.414000000000001"/>
    <n v="3"/>
    <n v="0.4"/>
    <n v="-14.163900000000005"/>
    <n v="-0.51666666666666683"/>
  </r>
  <r>
    <n v="4110"/>
    <s v="CA-2015-153717"/>
    <x v="707"/>
    <d v="2016-01-01T00:00:00"/>
    <x v="1"/>
    <s v="DL-13495"/>
    <s v="Dionis Lloyd"/>
    <x v="1"/>
    <s v="United States"/>
    <s v="Detroit"/>
    <s v="Michigan"/>
    <n v="48227"/>
    <x v="2"/>
    <s v="TEC-PH-10002923"/>
    <x v="2"/>
    <x v="7"/>
    <s v="Logitech B530 USB Headset - headset - Full size, Binaural"/>
    <n v="73.98"/>
    <n v="2"/>
    <n v="0"/>
    <n v="19.974600000000002"/>
    <n v="0.27"/>
  </r>
  <r>
    <n v="4111"/>
    <s v="CA-2015-153717"/>
    <x v="707"/>
    <d v="2016-01-01T00:00:00"/>
    <x v="1"/>
    <s v="DL-13495"/>
    <s v="Dionis Lloyd"/>
    <x v="1"/>
    <s v="United States"/>
    <s v="Detroit"/>
    <s v="Michigan"/>
    <n v="48227"/>
    <x v="2"/>
    <s v="FUR-BO-10004360"/>
    <x v="0"/>
    <x v="0"/>
    <s v="Rush Hierlooms Collection Rich Wood Bookcases"/>
    <n v="160.97999999999999"/>
    <n v="1"/>
    <n v="0"/>
    <n v="20.927400000000006"/>
    <n v="0.13000000000000003"/>
  </r>
  <r>
    <n v="4112"/>
    <s v="CA-2015-153717"/>
    <x v="707"/>
    <d v="2016-01-01T00:00:00"/>
    <x v="1"/>
    <s v="DL-13495"/>
    <s v="Dionis Lloyd"/>
    <x v="1"/>
    <s v="United States"/>
    <s v="Detroit"/>
    <s v="Michigan"/>
    <n v="48227"/>
    <x v="2"/>
    <s v="OFF-PA-10002160"/>
    <x v="1"/>
    <x v="10"/>
    <s v="Xerox 1978"/>
    <n v="17.34"/>
    <n v="3"/>
    <n v="0"/>
    <n v="8.4966000000000008"/>
    <n v="0.49000000000000005"/>
  </r>
  <r>
    <n v="4113"/>
    <s v="CA-2015-153717"/>
    <x v="707"/>
    <d v="2016-01-01T00:00:00"/>
    <x v="1"/>
    <s v="DL-13495"/>
    <s v="Dionis Lloyd"/>
    <x v="1"/>
    <s v="United States"/>
    <s v="Detroit"/>
    <s v="Michigan"/>
    <n v="48227"/>
    <x v="2"/>
    <s v="OFF-AR-10002375"/>
    <x v="1"/>
    <x v="6"/>
    <s v="Newell 351"/>
    <n v="3.28"/>
    <n v="1"/>
    <n v="0"/>
    <n v="0.9511999999999996"/>
    <n v="0.28999999999999987"/>
  </r>
  <r>
    <n v="4114"/>
    <s v="CA-2015-116687"/>
    <x v="942"/>
    <d v="2015-05-07T00:00:00"/>
    <x v="1"/>
    <s v="NC-18625"/>
    <s v="Noah Childs"/>
    <x v="1"/>
    <s v="United States"/>
    <s v="Houston"/>
    <s v="Texas"/>
    <n v="77095"/>
    <x v="2"/>
    <s v="OFF-LA-10000443"/>
    <x v="1"/>
    <x v="2"/>
    <s v="Avery 501"/>
    <n v="8.8559999999999999"/>
    <n v="3"/>
    <n v="0.2"/>
    <n v="2.9888999999999997"/>
    <n v="0.33749999999999997"/>
  </r>
  <r>
    <n v="4115"/>
    <s v="CA-2015-116687"/>
    <x v="942"/>
    <d v="2015-05-07T00:00:00"/>
    <x v="1"/>
    <s v="NC-18625"/>
    <s v="Noah Childs"/>
    <x v="1"/>
    <s v="United States"/>
    <s v="Houston"/>
    <s v="Texas"/>
    <n v="77095"/>
    <x v="2"/>
    <s v="TEC-PH-10001750"/>
    <x v="2"/>
    <x v="7"/>
    <s v="Samsung Rugby III"/>
    <n v="158.376"/>
    <n v="3"/>
    <n v="0.2"/>
    <n v="13.857900000000008"/>
    <n v="8.750000000000005E-2"/>
  </r>
  <r>
    <n v="4116"/>
    <s v="CA-2016-163573"/>
    <x v="390"/>
    <d v="2016-11-27T00:00:00"/>
    <x v="2"/>
    <s v="AC-10450"/>
    <s v="Amy Cox"/>
    <x v="0"/>
    <s v="United States"/>
    <s v="Seattle"/>
    <s v="Washington"/>
    <n v="98105"/>
    <x v="1"/>
    <s v="OFF-BI-10004632"/>
    <x v="1"/>
    <x v="8"/>
    <s v="Ibico Hi-Tech Manual Binding System"/>
    <n v="1219.96"/>
    <n v="5"/>
    <n v="0.2"/>
    <n v="381.23749999999995"/>
    <n v="0.31249999999999994"/>
  </r>
  <r>
    <n v="4117"/>
    <s v="CA-2015-153416"/>
    <x v="27"/>
    <d v="2015-11-29T00:00:00"/>
    <x v="1"/>
    <s v="TS-21340"/>
    <s v="Toby Swindell"/>
    <x v="0"/>
    <s v="United States"/>
    <s v="Los Angeles"/>
    <s v="California"/>
    <n v="90036"/>
    <x v="1"/>
    <s v="OFF-BI-10002813"/>
    <x v="1"/>
    <x v="8"/>
    <s v="Avery Reinforcements for Hole-Punch Pages"/>
    <n v="3.1680000000000001"/>
    <n v="2"/>
    <n v="0.2"/>
    <n v="0.99"/>
    <n v="0.3125"/>
  </r>
  <r>
    <n v="4118"/>
    <s v="CA-2015-153416"/>
    <x v="27"/>
    <d v="2015-11-29T00:00:00"/>
    <x v="1"/>
    <s v="TS-21340"/>
    <s v="Toby Swindell"/>
    <x v="0"/>
    <s v="United States"/>
    <s v="Los Angeles"/>
    <s v="California"/>
    <n v="90036"/>
    <x v="1"/>
    <s v="OFF-PA-10002005"/>
    <x v="1"/>
    <x v="10"/>
    <s v="Xerox 225"/>
    <n v="19.440000000000001"/>
    <n v="3"/>
    <n v="0"/>
    <n v="9.3312000000000008"/>
    <n v="0.48000000000000004"/>
  </r>
  <r>
    <n v="4119"/>
    <s v="CA-2015-153416"/>
    <x v="27"/>
    <d v="2015-11-29T00:00:00"/>
    <x v="1"/>
    <s v="TS-21340"/>
    <s v="Toby Swindell"/>
    <x v="0"/>
    <s v="United States"/>
    <s v="Los Angeles"/>
    <s v="California"/>
    <n v="90036"/>
    <x v="1"/>
    <s v="OFF-ST-10000060"/>
    <x v="1"/>
    <x v="4"/>
    <s v="Fellowes Bankers Box Staxonsteel Drawer File/Stacking System"/>
    <n v="454.86"/>
    <n v="7"/>
    <n v="0"/>
    <n v="54.583200000000019"/>
    <n v="0.12000000000000004"/>
  </r>
  <r>
    <n v="4120"/>
    <s v="CA-2015-153416"/>
    <x v="27"/>
    <d v="2015-11-29T00:00:00"/>
    <x v="1"/>
    <s v="TS-21340"/>
    <s v="Toby Swindell"/>
    <x v="0"/>
    <s v="United States"/>
    <s v="Los Angeles"/>
    <s v="California"/>
    <n v="90036"/>
    <x v="1"/>
    <s v="OFF-BI-10002706"/>
    <x v="1"/>
    <x v="8"/>
    <s v="Avery Premier Heavy-Duty Binder with Round Locking Rings"/>
    <n v="91.391999999999996"/>
    <n v="8"/>
    <n v="0.2"/>
    <n v="29.702399999999997"/>
    <n v="0.32500000000000001"/>
  </r>
  <r>
    <n v="4121"/>
    <s v="CA-2017-117394"/>
    <x v="507"/>
    <d v="2017-09-10T00:00:00"/>
    <x v="1"/>
    <s v="MM-17920"/>
    <s v="Michael Moore"/>
    <x v="0"/>
    <s v="United States"/>
    <s v="Philadelphia"/>
    <s v="Pennsylvania"/>
    <n v="19120"/>
    <x v="3"/>
    <s v="TEC-AC-10000199"/>
    <x v="2"/>
    <x v="11"/>
    <s v="Kingston Digital DataTraveler 8GB USB 2.0"/>
    <n v="19.040000000000003"/>
    <n v="4"/>
    <n v="0.2"/>
    <n v="-1.4279999999999999"/>
    <n v="-7.4999999999999983E-2"/>
  </r>
  <r>
    <n v="4122"/>
    <s v="CA-2017-133823"/>
    <x v="943"/>
    <d v="2017-05-12T00:00:00"/>
    <x v="3"/>
    <s v="LP-17080"/>
    <s v="Liz Pelletier"/>
    <x v="0"/>
    <s v="United States"/>
    <s v="Seattle"/>
    <s v="Washington"/>
    <n v="98103"/>
    <x v="1"/>
    <s v="OFF-PA-10002870"/>
    <x v="1"/>
    <x v="10"/>
    <s v="Ampad Phone Message Book, Recycled, 400 Message Capacity, 5 ¾” x 11”"/>
    <n v="37.44"/>
    <n v="6"/>
    <n v="0"/>
    <n v="16.847999999999999"/>
    <n v="0.45"/>
  </r>
  <r>
    <n v="4123"/>
    <s v="CA-2017-133823"/>
    <x v="943"/>
    <d v="2017-05-12T00:00:00"/>
    <x v="3"/>
    <s v="LP-17080"/>
    <s v="Liz Pelletier"/>
    <x v="0"/>
    <s v="United States"/>
    <s v="Seattle"/>
    <s v="Washington"/>
    <n v="98103"/>
    <x v="1"/>
    <s v="OFF-LA-10004545"/>
    <x v="1"/>
    <x v="2"/>
    <s v="Avery 50"/>
    <n v="37.589999999999996"/>
    <n v="3"/>
    <n v="0"/>
    <n v="17.667299999999997"/>
    <n v="0.47"/>
  </r>
  <r>
    <n v="4124"/>
    <s v="CA-2017-133823"/>
    <x v="943"/>
    <d v="2017-05-12T00:00:00"/>
    <x v="3"/>
    <s v="LP-17080"/>
    <s v="Liz Pelletier"/>
    <x v="0"/>
    <s v="United States"/>
    <s v="Seattle"/>
    <s v="Washington"/>
    <n v="98103"/>
    <x v="1"/>
    <s v="OFF-BI-10000962"/>
    <x v="1"/>
    <x v="8"/>
    <s v="Acco Flexible ACCOHIDE Square Ring Data Binder, Dark Blue, 11 1/2&quot; X 14&quot; 7/8&quot;"/>
    <n v="26.032"/>
    <n v="2"/>
    <n v="0.2"/>
    <n v="9.4365999999999985"/>
    <n v="0.36249999999999993"/>
  </r>
  <r>
    <n v="4125"/>
    <s v="CA-2014-127523"/>
    <x v="218"/>
    <d v="2014-05-18T00:00:00"/>
    <x v="1"/>
    <s v="BG-11695"/>
    <s v="Brooke Gillingham"/>
    <x v="1"/>
    <s v="United States"/>
    <s v="Watertown"/>
    <s v="New York"/>
    <n v="13601"/>
    <x v="3"/>
    <s v="OFF-AP-10004249"/>
    <x v="1"/>
    <x v="9"/>
    <s v="Staple holder"/>
    <n v="35.910000000000004"/>
    <n v="3"/>
    <n v="0"/>
    <n v="9.6956999999999987"/>
    <n v="0.26999999999999996"/>
  </r>
  <r>
    <n v="4126"/>
    <s v="CA-2017-123239"/>
    <x v="944"/>
    <d v="2017-07-31T00:00:00"/>
    <x v="0"/>
    <s v="MG-18145"/>
    <s v="Mike Gockenbach"/>
    <x v="0"/>
    <s v="United States"/>
    <s v="Jacksonville"/>
    <s v="Florida"/>
    <n v="32216"/>
    <x v="0"/>
    <s v="FUR-FU-10001602"/>
    <x v="0"/>
    <x v="5"/>
    <s v="Eldon Delta Triangular Chair Mat, 52&quot; x 58&quot;, Clear"/>
    <n v="91.032000000000011"/>
    <n v="3"/>
    <n v="0.2"/>
    <n v="-2.2758000000000109"/>
    <n v="-2.5000000000000116E-2"/>
  </r>
  <r>
    <n v="4127"/>
    <s v="CA-2017-156769"/>
    <x v="636"/>
    <d v="2017-05-09T00:00:00"/>
    <x v="2"/>
    <s v="GZ-14470"/>
    <s v="Gary Zandusky"/>
    <x v="0"/>
    <s v="United States"/>
    <s v="Arlington"/>
    <s v="Virginia"/>
    <n v="22204"/>
    <x v="0"/>
    <s v="OFF-AR-10003179"/>
    <x v="1"/>
    <x v="6"/>
    <s v="Dixon Ticonderoga Core-Lock Colored Pencils"/>
    <n v="54.66"/>
    <n v="6"/>
    <n v="0"/>
    <n v="18.037799999999997"/>
    <n v="0.32999999999999996"/>
  </r>
  <r>
    <n v="4128"/>
    <s v="CA-2014-127299"/>
    <x v="111"/>
    <d v="2014-09-24T00:00:00"/>
    <x v="1"/>
    <s v="JL-15835"/>
    <s v="John Lee"/>
    <x v="0"/>
    <s v="United States"/>
    <s v="Charlotte"/>
    <s v="North Carolina"/>
    <n v="28205"/>
    <x v="0"/>
    <s v="OFF-ST-10003722"/>
    <x v="1"/>
    <x v="4"/>
    <s v="Project Tote Personal File"/>
    <n v="67.343999999999994"/>
    <n v="6"/>
    <n v="0.2"/>
    <n v="7.5761999999999894"/>
    <n v="0.11249999999999985"/>
  </r>
  <r>
    <n v="4129"/>
    <s v="CA-2014-127299"/>
    <x v="111"/>
    <d v="2014-09-24T00:00:00"/>
    <x v="1"/>
    <s v="JL-15835"/>
    <s v="John Lee"/>
    <x v="0"/>
    <s v="United States"/>
    <s v="Charlotte"/>
    <s v="North Carolina"/>
    <n v="28205"/>
    <x v="0"/>
    <s v="TEC-MA-10001127"/>
    <x v="2"/>
    <x v="15"/>
    <s v="HP Designjet T520 Inkjet Large Format Printer - 24&quot; Color"/>
    <n v="2624.9850000000001"/>
    <n v="3"/>
    <n v="0.5"/>
    <n v="-944.99460000000045"/>
    <n v="-0.36000000000000015"/>
  </r>
  <r>
    <n v="4130"/>
    <s v="CA-2015-121272"/>
    <x v="368"/>
    <d v="2015-04-04T00:00:00"/>
    <x v="1"/>
    <s v="DO-13435"/>
    <s v="Denny Ordway"/>
    <x v="0"/>
    <s v="United States"/>
    <s v="Seattle"/>
    <s v="Washington"/>
    <n v="98103"/>
    <x v="1"/>
    <s v="OFF-AP-10001947"/>
    <x v="1"/>
    <x v="9"/>
    <s v="Acco 6 Outlet Guardian Premium Plus Surge Suppressor"/>
    <n v="73.28"/>
    <n v="4"/>
    <n v="0"/>
    <n v="21.251199999999997"/>
    <n v="0.28999999999999998"/>
  </r>
  <r>
    <n v="4131"/>
    <s v="CA-2014-115336"/>
    <x v="728"/>
    <d v="2014-11-25T00:00:00"/>
    <x v="1"/>
    <s v="AB-10600"/>
    <s v="Ann Blume"/>
    <x v="1"/>
    <s v="United States"/>
    <s v="Chicago"/>
    <s v="Illinois"/>
    <n v="60623"/>
    <x v="2"/>
    <s v="OFF-BI-10001107"/>
    <x v="1"/>
    <x v="8"/>
    <s v="GBC White Gloss Covers, Plain Front"/>
    <n v="14.479999999999997"/>
    <n v="5"/>
    <n v="0.8"/>
    <n v="-23.89200000000001"/>
    <n v="-1.650000000000001"/>
  </r>
  <r>
    <n v="4132"/>
    <s v="CA-2015-111703"/>
    <x v="740"/>
    <d v="2015-07-09T00:00:00"/>
    <x v="1"/>
    <s v="KB-16315"/>
    <s v="Karl Braun"/>
    <x v="0"/>
    <s v="United States"/>
    <s v="Hollywood"/>
    <s v="Florida"/>
    <n v="33021"/>
    <x v="0"/>
    <s v="OFF-PA-10000349"/>
    <x v="1"/>
    <x v="10"/>
    <s v="Easy-staple paper"/>
    <n v="11.952000000000002"/>
    <n v="3"/>
    <n v="0.2"/>
    <n v="4.0338000000000003"/>
    <n v="0.33749999999999997"/>
  </r>
  <r>
    <n v="4133"/>
    <s v="CA-2015-111703"/>
    <x v="740"/>
    <d v="2015-07-09T00:00:00"/>
    <x v="1"/>
    <s v="KB-16315"/>
    <s v="Karl Braun"/>
    <x v="0"/>
    <s v="United States"/>
    <s v="Hollywood"/>
    <s v="Florida"/>
    <n v="33021"/>
    <x v="0"/>
    <s v="OFF-PA-10003349"/>
    <x v="1"/>
    <x v="10"/>
    <s v="Xerox 1957"/>
    <n v="15.552000000000003"/>
    <n v="3"/>
    <n v="0.2"/>
    <n v="5.6375999999999999"/>
    <n v="0.36249999999999993"/>
  </r>
  <r>
    <n v="4134"/>
    <s v="CA-2014-128839"/>
    <x v="78"/>
    <d v="2014-09-13T00:00:00"/>
    <x v="1"/>
    <s v="TT-21070"/>
    <s v="Ted Trevino"/>
    <x v="0"/>
    <s v="United States"/>
    <s v="Chesapeake"/>
    <s v="Virginia"/>
    <n v="23320"/>
    <x v="0"/>
    <s v="OFF-FA-10002280"/>
    <x v="1"/>
    <x v="13"/>
    <s v="Advantus Plastic Paper Clips"/>
    <n v="45"/>
    <n v="9"/>
    <n v="0"/>
    <n v="21.599999999999998"/>
    <n v="0.47999999999999993"/>
  </r>
  <r>
    <n v="4135"/>
    <s v="CA-2014-128839"/>
    <x v="78"/>
    <d v="2014-09-13T00:00:00"/>
    <x v="1"/>
    <s v="TT-21070"/>
    <s v="Ted Trevino"/>
    <x v="0"/>
    <s v="United States"/>
    <s v="Chesapeake"/>
    <s v="Virginia"/>
    <n v="23320"/>
    <x v="0"/>
    <s v="TEC-MA-10000029"/>
    <x v="2"/>
    <x v="15"/>
    <s v="Epson WorkForce WF-2530 All-in-One Printer, Copier Scanner"/>
    <n v="209.96999999999997"/>
    <n v="3"/>
    <n v="0"/>
    <n v="90.287100000000009"/>
    <n v="0.4300000000000001"/>
  </r>
  <r>
    <n v="4136"/>
    <s v="CA-2017-105914"/>
    <x v="280"/>
    <d v="2017-10-08T00:00:00"/>
    <x v="1"/>
    <s v="PV-18985"/>
    <s v="Paul Van Hugh"/>
    <x v="2"/>
    <s v="United States"/>
    <s v="Los Angeles"/>
    <s v="California"/>
    <n v="90036"/>
    <x v="1"/>
    <s v="OFF-BI-10002854"/>
    <x v="1"/>
    <x v="8"/>
    <s v="Performers Binder/Pad Holder, Black"/>
    <n v="112.12000000000002"/>
    <n v="5"/>
    <n v="0.2"/>
    <n v="42.045000000000002"/>
    <n v="0.37499999999999994"/>
  </r>
  <r>
    <n v="4137"/>
    <s v="CA-2017-105914"/>
    <x v="280"/>
    <d v="2017-10-08T00:00:00"/>
    <x v="1"/>
    <s v="PV-18985"/>
    <s v="Paul Van Hugh"/>
    <x v="2"/>
    <s v="United States"/>
    <s v="Los Angeles"/>
    <s v="California"/>
    <n v="90036"/>
    <x v="1"/>
    <s v="OFF-ST-10003716"/>
    <x v="1"/>
    <x v="4"/>
    <s v="Tennsco Double-Tier Lockers"/>
    <n v="1575.14"/>
    <n v="7"/>
    <n v="0"/>
    <n v="204.76820000000001"/>
    <n v="0.13"/>
  </r>
  <r>
    <n v="4138"/>
    <s v="CA-2017-110926"/>
    <x v="123"/>
    <d v="2017-11-23T00:00:00"/>
    <x v="1"/>
    <s v="DD-13570"/>
    <s v="Dorothy Dickinson"/>
    <x v="0"/>
    <s v="United States"/>
    <s v="Alexandria"/>
    <s v="Virginia"/>
    <n v="22304"/>
    <x v="0"/>
    <s v="OFF-FA-10000624"/>
    <x v="1"/>
    <x v="13"/>
    <s v="OIC Binder Clips"/>
    <n v="25.060000000000002"/>
    <n v="7"/>
    <n v="0"/>
    <n v="12.530000000000001"/>
    <n v="0.5"/>
  </r>
  <r>
    <n v="4139"/>
    <s v="CA-2016-117226"/>
    <x v="945"/>
    <d v="2017-01-01T00:00:00"/>
    <x v="2"/>
    <s v="KD-16495"/>
    <s v="Keith Dawkins"/>
    <x v="1"/>
    <s v="United States"/>
    <s v="Deer Park"/>
    <s v="Texas"/>
    <n v="77536"/>
    <x v="2"/>
    <s v="OFF-BI-10004654"/>
    <x v="1"/>
    <x v="8"/>
    <s v="Avery Binding System Hidden Tab Executive Style Index Sets"/>
    <n v="6.9239999999999977"/>
    <n v="6"/>
    <n v="0.8"/>
    <n v="-10.385999999999999"/>
    <n v="-1.5000000000000004"/>
  </r>
  <r>
    <n v="4140"/>
    <s v="CA-2017-127313"/>
    <x v="96"/>
    <d v="2017-12-04T00:00:00"/>
    <x v="2"/>
    <s v="RA-19285"/>
    <s v="Ralph Arnett"/>
    <x v="0"/>
    <s v="United States"/>
    <s v="Philadelphia"/>
    <s v="Pennsylvania"/>
    <n v="19120"/>
    <x v="3"/>
    <s v="OFF-ST-10001228"/>
    <x v="1"/>
    <x v="4"/>
    <s v="Personal File Boxes with Fold-Down Carry Handle"/>
    <n v="37.392000000000003"/>
    <n v="3"/>
    <n v="0.2"/>
    <n v="2.336999999999998"/>
    <n v="6.2499999999999938E-2"/>
  </r>
  <r>
    <n v="4141"/>
    <s v="CA-2017-127313"/>
    <x v="96"/>
    <d v="2017-12-04T00:00:00"/>
    <x v="2"/>
    <s v="RA-19285"/>
    <s v="Ralph Arnett"/>
    <x v="0"/>
    <s v="United States"/>
    <s v="Philadelphia"/>
    <s v="Pennsylvania"/>
    <n v="19120"/>
    <x v="3"/>
    <s v="FUR-FU-10003798"/>
    <x v="0"/>
    <x v="5"/>
    <s v="Ultra Door Kickplate, 8&quot;H x 34&quot;W"/>
    <n v="79.12"/>
    <n v="5"/>
    <n v="0.2"/>
    <n v="13.845999999999997"/>
    <n v="0.17499999999999993"/>
  </r>
  <r>
    <n v="4142"/>
    <s v="CA-2016-136287"/>
    <x v="900"/>
    <d v="2016-06-17T00:00:00"/>
    <x v="1"/>
    <s v="SS-20590"/>
    <s v="Sonia Sunley"/>
    <x v="0"/>
    <s v="United States"/>
    <s v="Wichita"/>
    <s v="Kansas"/>
    <n v="67212"/>
    <x v="2"/>
    <s v="OFF-LA-10003148"/>
    <x v="1"/>
    <x v="2"/>
    <s v="Avery 51"/>
    <n v="18.899999999999999"/>
    <n v="3"/>
    <n v="0"/>
    <n v="8.6939999999999991"/>
    <n v="0.45999999999999996"/>
  </r>
  <r>
    <n v="4143"/>
    <s v="US-2014-107699"/>
    <x v="946"/>
    <d v="2014-05-23T00:00:00"/>
    <x v="1"/>
    <s v="JH-15820"/>
    <s v="John Huston"/>
    <x v="0"/>
    <s v="United States"/>
    <s v="Midland"/>
    <s v="Michigan"/>
    <n v="48640"/>
    <x v="2"/>
    <s v="OFF-BI-10001249"/>
    <x v="1"/>
    <x v="8"/>
    <s v="Avery Heavy-Duty EZD View Binder with Locking Rings"/>
    <n v="57.42"/>
    <n v="9"/>
    <n v="0"/>
    <n v="26.413199999999996"/>
    <n v="0.45999999999999991"/>
  </r>
  <r>
    <n v="4144"/>
    <s v="CA-2017-112725"/>
    <x v="289"/>
    <d v="2017-02-06T00:00:00"/>
    <x v="1"/>
    <s v="EH-14125"/>
    <s v="Eugene Hildebrand"/>
    <x v="2"/>
    <s v="United States"/>
    <s v="San Francisco"/>
    <s v="California"/>
    <n v="94110"/>
    <x v="1"/>
    <s v="OFF-AR-10003759"/>
    <x v="1"/>
    <x v="6"/>
    <s v="Crayola Anti Dust Chalk, 12/Pack"/>
    <n v="12.74"/>
    <n v="7"/>
    <n v="0"/>
    <n v="5.7329999999999997"/>
    <n v="0.44999999999999996"/>
  </r>
  <r>
    <n v="4145"/>
    <s v="CA-2017-112725"/>
    <x v="289"/>
    <d v="2017-02-06T00:00:00"/>
    <x v="1"/>
    <s v="EH-14125"/>
    <s v="Eugene Hildebrand"/>
    <x v="2"/>
    <s v="United States"/>
    <s v="San Francisco"/>
    <s v="California"/>
    <n v="94110"/>
    <x v="1"/>
    <s v="OFF-AR-10001227"/>
    <x v="1"/>
    <x v="6"/>
    <s v="Newell 338"/>
    <n v="8.82"/>
    <n v="3"/>
    <n v="0"/>
    <n v="2.3814000000000002"/>
    <n v="0.27"/>
  </r>
  <r>
    <n v="4146"/>
    <s v="CA-2017-112725"/>
    <x v="289"/>
    <d v="2017-02-06T00:00:00"/>
    <x v="1"/>
    <s v="EH-14125"/>
    <s v="Eugene Hildebrand"/>
    <x v="2"/>
    <s v="United States"/>
    <s v="San Francisco"/>
    <s v="California"/>
    <n v="94110"/>
    <x v="1"/>
    <s v="FUR-CH-10000863"/>
    <x v="0"/>
    <x v="1"/>
    <s v="Novimex Swivel Fabric Task Chair"/>
    <n v="120.78399999999999"/>
    <n v="1"/>
    <n v="0.2"/>
    <n v="-13.588200000000001"/>
    <n v="-0.11250000000000002"/>
  </r>
  <r>
    <n v="4147"/>
    <s v="CA-2015-136196"/>
    <x v="109"/>
    <d v="2015-12-04T00:00:00"/>
    <x v="1"/>
    <s v="TP-21415"/>
    <s v="Tom Prescott"/>
    <x v="0"/>
    <s v="United States"/>
    <s v="Freeport"/>
    <s v="New York"/>
    <n v="11520"/>
    <x v="3"/>
    <s v="FUR-FU-10004017"/>
    <x v="0"/>
    <x v="5"/>
    <s v="Tenex Contemporary Contur Chairmats for Low and Medium Pile Carpet, Computer, 39&quot; x 49&quot;"/>
    <n v="322.59000000000003"/>
    <n v="3"/>
    <n v="0"/>
    <n v="64.518000000000001"/>
    <n v="0.19999999999999998"/>
  </r>
  <r>
    <n v="4148"/>
    <s v="CA-2017-106068"/>
    <x v="436"/>
    <d v="2017-10-28T00:00:00"/>
    <x v="1"/>
    <s v="RB-19330"/>
    <s v="Randy Bradley"/>
    <x v="0"/>
    <s v="United States"/>
    <s v="Austin"/>
    <s v="Texas"/>
    <n v="78745"/>
    <x v="2"/>
    <s v="OFF-BI-10000962"/>
    <x v="1"/>
    <x v="8"/>
    <s v="Acco Flexible ACCOHIDE Square Ring Data Binder, Dark Blue, 11 1/2&quot; X 14&quot; 7/8&quot;"/>
    <n v="9.7619999999999969"/>
    <n v="3"/>
    <n v="0.8"/>
    <n v="-15.131100000000004"/>
    <n v="-1.5500000000000009"/>
  </r>
  <r>
    <n v="4149"/>
    <s v="CA-2017-106068"/>
    <x v="436"/>
    <d v="2017-10-28T00:00:00"/>
    <x v="1"/>
    <s v="RB-19330"/>
    <s v="Randy Bradley"/>
    <x v="0"/>
    <s v="United States"/>
    <s v="Austin"/>
    <s v="Texas"/>
    <n v="78745"/>
    <x v="2"/>
    <s v="OFF-ST-10004507"/>
    <x v="1"/>
    <x v="4"/>
    <s v="Advantus Rolling Storage Box"/>
    <n v="13.719999999999999"/>
    <n v="1"/>
    <n v="0.2"/>
    <n v="1.2004999999999999"/>
    <n v="8.7499999999999994E-2"/>
  </r>
  <r>
    <n v="4150"/>
    <s v="CA-2017-106068"/>
    <x v="436"/>
    <d v="2017-10-28T00:00:00"/>
    <x v="1"/>
    <s v="RB-19330"/>
    <s v="Randy Bradley"/>
    <x v="0"/>
    <s v="United States"/>
    <s v="Austin"/>
    <s v="Texas"/>
    <n v="78745"/>
    <x v="2"/>
    <s v="TEC-AC-10002942"/>
    <x v="2"/>
    <x v="11"/>
    <s v="WD My Passport Ultra 1TB Portable External Hard Drive"/>
    <n v="55.2"/>
    <n v="1"/>
    <n v="0.2"/>
    <n v="-2.0700000000000038"/>
    <n v="-3.7500000000000068E-2"/>
  </r>
  <r>
    <n v="4151"/>
    <s v="CA-2017-106068"/>
    <x v="436"/>
    <d v="2017-10-28T00:00:00"/>
    <x v="1"/>
    <s v="RB-19330"/>
    <s v="Randy Bradley"/>
    <x v="0"/>
    <s v="United States"/>
    <s v="Austin"/>
    <s v="Texas"/>
    <n v="78745"/>
    <x v="2"/>
    <s v="OFF-ST-10002344"/>
    <x v="1"/>
    <x v="4"/>
    <s v="Carina 42&quot;Hx23 3/4&quot;W Media Storage Unit"/>
    <n v="259.13600000000002"/>
    <n v="4"/>
    <n v="0.2"/>
    <n v="-58.305599999999984"/>
    <n v="-0.22499999999999992"/>
  </r>
  <r>
    <n v="4152"/>
    <s v="CA-2017-100160"/>
    <x v="210"/>
    <d v="2017-09-11T00:00:00"/>
    <x v="1"/>
    <s v="CB-12025"/>
    <s v="Cassandra Brandow"/>
    <x v="0"/>
    <s v="United States"/>
    <s v="Philadelphia"/>
    <s v="Pennsylvania"/>
    <n v="19134"/>
    <x v="3"/>
    <s v="OFF-LA-10002475"/>
    <x v="1"/>
    <x v="2"/>
    <s v="Avery 519"/>
    <n v="29.24"/>
    <n v="5"/>
    <n v="0.2"/>
    <n v="9.8685000000000009"/>
    <n v="0.33750000000000008"/>
  </r>
  <r>
    <n v="4153"/>
    <s v="CA-2017-100160"/>
    <x v="210"/>
    <d v="2017-09-11T00:00:00"/>
    <x v="1"/>
    <s v="CB-12025"/>
    <s v="Cassandra Brandow"/>
    <x v="0"/>
    <s v="United States"/>
    <s v="Philadelphia"/>
    <s v="Pennsylvania"/>
    <n v="19134"/>
    <x v="3"/>
    <s v="OFF-PA-10003072"/>
    <x v="1"/>
    <x v="10"/>
    <s v="Eureka Recycled Copy Paper 8 1/2&quot; x 11&quot;, Ream"/>
    <n v="15.552000000000003"/>
    <n v="3"/>
    <n v="0.2"/>
    <n v="5.4432"/>
    <n v="0.34999999999999992"/>
  </r>
  <r>
    <n v="4154"/>
    <s v="CA-2017-100160"/>
    <x v="210"/>
    <d v="2017-09-11T00:00:00"/>
    <x v="1"/>
    <s v="CB-12025"/>
    <s v="Cassandra Brandow"/>
    <x v="0"/>
    <s v="United States"/>
    <s v="Philadelphia"/>
    <s v="Pennsylvania"/>
    <n v="19134"/>
    <x v="3"/>
    <s v="OFF-EN-10001509"/>
    <x v="1"/>
    <x v="12"/>
    <s v="Poly String Tie Envelopes"/>
    <n v="4.8960000000000008"/>
    <n v="3"/>
    <n v="0.2"/>
    <n v="1.6523999999999992"/>
    <n v="0.3374999999999998"/>
  </r>
  <r>
    <n v="4155"/>
    <s v="CA-2016-139689"/>
    <x v="723"/>
    <d v="2017-01-03T00:00:00"/>
    <x v="1"/>
    <s v="MP-17965"/>
    <s v="Michael Paige"/>
    <x v="1"/>
    <s v="United States"/>
    <s v="Bristol"/>
    <s v="Tennessee"/>
    <n v="37620"/>
    <x v="0"/>
    <s v="OFF-BI-10004781"/>
    <x v="1"/>
    <x v="8"/>
    <s v="GBC Wire Binding Strips"/>
    <n v="38.088000000000001"/>
    <n v="4"/>
    <n v="0.7"/>
    <n v="-27.93119999999999"/>
    <n v="-0.73333333333333306"/>
  </r>
  <r>
    <n v="4156"/>
    <s v="CA-2016-139689"/>
    <x v="723"/>
    <d v="2017-01-03T00:00:00"/>
    <x v="1"/>
    <s v="MP-17965"/>
    <s v="Michael Paige"/>
    <x v="1"/>
    <s v="United States"/>
    <s v="Bristol"/>
    <s v="Tennessee"/>
    <n v="37620"/>
    <x v="0"/>
    <s v="OFF-BI-10000145"/>
    <x v="1"/>
    <x v="8"/>
    <s v="Zipper Ring Binder Pockets"/>
    <n v="2.8080000000000007"/>
    <n v="3"/>
    <n v="0.7"/>
    <n v="-1.9656000000000002"/>
    <n v="-0.7"/>
  </r>
  <r>
    <n v="4157"/>
    <s v="CA-2015-101091"/>
    <x v="901"/>
    <d v="2015-12-09T00:00:00"/>
    <x v="0"/>
    <s v="SW-20245"/>
    <s v="Scot Wooten"/>
    <x v="0"/>
    <s v="United States"/>
    <s v="Philadelphia"/>
    <s v="Pennsylvania"/>
    <n v="19140"/>
    <x v="3"/>
    <s v="TEC-AC-10003280"/>
    <x v="2"/>
    <x v="11"/>
    <s v="Belkin F8E887 USB Wired Ergonomic Keyboard"/>
    <n v="47.984000000000002"/>
    <n v="2"/>
    <n v="0.2"/>
    <n v="0.59979999999999656"/>
    <n v="1.2499999999999928E-2"/>
  </r>
  <r>
    <n v="4158"/>
    <s v="CA-2015-101091"/>
    <x v="901"/>
    <d v="2015-12-09T00:00:00"/>
    <x v="0"/>
    <s v="SW-20245"/>
    <s v="Scot Wooten"/>
    <x v="0"/>
    <s v="United States"/>
    <s v="Philadelphia"/>
    <s v="Pennsylvania"/>
    <n v="19140"/>
    <x v="3"/>
    <s v="OFF-BI-10001107"/>
    <x v="1"/>
    <x v="8"/>
    <s v="GBC White Gloss Covers, Plain Front"/>
    <n v="26.064000000000007"/>
    <n v="6"/>
    <n v="0.7"/>
    <n v="-19.982399999999991"/>
    <n v="-0.76666666666666616"/>
  </r>
  <r>
    <n v="4159"/>
    <s v="CA-2014-126907"/>
    <x v="301"/>
    <d v="2014-11-08T00:00:00"/>
    <x v="1"/>
    <s v="SM-20950"/>
    <s v="Suzanne McNair"/>
    <x v="1"/>
    <s v="United States"/>
    <s v="Chicago"/>
    <s v="Illinois"/>
    <n v="60610"/>
    <x v="2"/>
    <s v="OFF-PA-10000533"/>
    <x v="1"/>
    <x v="10"/>
    <s v="Southworth Parchment Paper &amp; Envelopes"/>
    <n v="15.696000000000002"/>
    <n v="3"/>
    <n v="0.2"/>
    <n v="5.1011999999999995"/>
    <n v="0.32499999999999996"/>
  </r>
  <r>
    <n v="4160"/>
    <s v="US-2016-164588"/>
    <x v="947"/>
    <d v="2016-04-23T00:00:00"/>
    <x v="1"/>
    <s v="AP-10915"/>
    <s v="Arthur Prichep"/>
    <x v="0"/>
    <s v="United States"/>
    <s v="Columbus"/>
    <s v="Georgia"/>
    <n v="31907"/>
    <x v="0"/>
    <s v="OFF-AR-10003056"/>
    <x v="1"/>
    <x v="6"/>
    <s v="Newell 341"/>
    <n v="12.84"/>
    <n v="3"/>
    <n v="0"/>
    <n v="3.7235999999999989"/>
    <n v="0.28999999999999992"/>
  </r>
  <r>
    <n v="4161"/>
    <s v="CA-2017-115546"/>
    <x v="304"/>
    <d v="2017-05-18T00:00:00"/>
    <x v="1"/>
    <s v="AH-10465"/>
    <s v="Amy Hunt"/>
    <x v="0"/>
    <s v="United States"/>
    <s v="New York City"/>
    <s v="New York"/>
    <n v="10035"/>
    <x v="3"/>
    <s v="TEC-PH-10002834"/>
    <x v="2"/>
    <x v="7"/>
    <s v="Google Nexus 5"/>
    <n v="539.97"/>
    <n v="3"/>
    <n v="0"/>
    <n v="134.99250000000001"/>
    <n v="0.25"/>
  </r>
  <r>
    <n v="4162"/>
    <s v="CA-2017-115546"/>
    <x v="304"/>
    <d v="2017-05-18T00:00:00"/>
    <x v="1"/>
    <s v="AH-10465"/>
    <s v="Amy Hunt"/>
    <x v="0"/>
    <s v="United States"/>
    <s v="New York City"/>
    <s v="New York"/>
    <n v="10035"/>
    <x v="3"/>
    <s v="OFF-ST-10002214"/>
    <x v="1"/>
    <x v="4"/>
    <s v="X-Rack File for Hanging Folders"/>
    <n v="22.58"/>
    <n v="2"/>
    <n v="0"/>
    <n v="5.8707999999999991"/>
    <n v="0.26"/>
  </r>
  <r>
    <n v="4163"/>
    <s v="CA-2015-163587"/>
    <x v="948"/>
    <d v="2015-03-18T00:00:00"/>
    <x v="1"/>
    <s v="EP-13915"/>
    <s v="Emily Phan"/>
    <x v="0"/>
    <s v="United States"/>
    <s v="Dover"/>
    <s v="New Hampshire"/>
    <n v="3820"/>
    <x v="3"/>
    <s v="OFF-LA-10004484"/>
    <x v="1"/>
    <x v="2"/>
    <s v="Avery 476"/>
    <n v="16.52"/>
    <n v="4"/>
    <n v="0"/>
    <n v="7.5991999999999997"/>
    <n v="0.46"/>
  </r>
  <r>
    <n v="4164"/>
    <s v="CA-2015-163587"/>
    <x v="948"/>
    <d v="2015-03-18T00:00:00"/>
    <x v="1"/>
    <s v="EP-13915"/>
    <s v="Emily Phan"/>
    <x v="0"/>
    <s v="United States"/>
    <s v="Dover"/>
    <s v="New Hampshire"/>
    <n v="3820"/>
    <x v="3"/>
    <s v="OFF-BI-10003091"/>
    <x v="1"/>
    <x v="8"/>
    <s v="GBC DocuBind TL200 Manual Binding Machine"/>
    <n v="671.93999999999994"/>
    <n v="3"/>
    <n v="0"/>
    <n v="315.81179999999995"/>
    <n v="0.47"/>
  </r>
  <r>
    <n v="4165"/>
    <s v="US-2017-106131"/>
    <x v="424"/>
    <d v="2017-01-16T00:00:00"/>
    <x v="2"/>
    <s v="TP-21565"/>
    <s v="Tracy Poddar"/>
    <x v="1"/>
    <s v="United States"/>
    <s v="Aurora"/>
    <s v="Colorado"/>
    <n v="80013"/>
    <x v="1"/>
    <s v="TEC-AC-10003027"/>
    <x v="2"/>
    <x v="11"/>
    <s v="Imation 8GB Mini TravelDrive USB 2.0 Flash Drive"/>
    <n v="169.06400000000002"/>
    <n v="7"/>
    <n v="0.2"/>
    <n v="-14.793099999999995"/>
    <n v="-8.7499999999999967E-2"/>
  </r>
  <r>
    <n v="4166"/>
    <s v="US-2017-106131"/>
    <x v="424"/>
    <d v="2017-01-16T00:00:00"/>
    <x v="2"/>
    <s v="TP-21565"/>
    <s v="Tracy Poddar"/>
    <x v="1"/>
    <s v="United States"/>
    <s v="Aurora"/>
    <s v="Colorado"/>
    <n v="80013"/>
    <x v="1"/>
    <s v="OFF-ST-10003638"/>
    <x v="1"/>
    <x v="4"/>
    <s v="Mobile Personal File Cube"/>
    <n v="168.624"/>
    <n v="9"/>
    <n v="0.2"/>
    <n v="14.754599999999996"/>
    <n v="8.7499999999999981E-2"/>
  </r>
  <r>
    <n v="4167"/>
    <s v="CA-2015-160213"/>
    <x v="936"/>
    <d v="2015-03-13T00:00:00"/>
    <x v="1"/>
    <s v="AR-10825"/>
    <s v="Anthony Rawles"/>
    <x v="1"/>
    <s v="United States"/>
    <s v="Long Beach"/>
    <s v="New York"/>
    <n v="11561"/>
    <x v="3"/>
    <s v="OFF-PA-10003848"/>
    <x v="1"/>
    <x v="10"/>
    <s v="Xerox 1997"/>
    <n v="19.440000000000001"/>
    <n v="3"/>
    <n v="0"/>
    <n v="9.3312000000000008"/>
    <n v="0.48000000000000004"/>
  </r>
  <r>
    <n v="4168"/>
    <s v="CA-2014-157924"/>
    <x v="856"/>
    <d v="2014-10-13T00:00:00"/>
    <x v="2"/>
    <s v="HA-14920"/>
    <s v="Helen Andreada"/>
    <x v="0"/>
    <s v="United States"/>
    <s v="Pasadena"/>
    <s v="California"/>
    <n v="91104"/>
    <x v="1"/>
    <s v="OFF-ST-10002352"/>
    <x v="1"/>
    <x v="4"/>
    <s v="Iris Project Case"/>
    <n v="31.92"/>
    <n v="4"/>
    <n v="0"/>
    <n v="8.299199999999999"/>
    <n v="0.25999999999999995"/>
  </r>
  <r>
    <n v="4169"/>
    <s v="CA-2014-157924"/>
    <x v="856"/>
    <d v="2014-10-13T00:00:00"/>
    <x v="2"/>
    <s v="HA-14920"/>
    <s v="Helen Andreada"/>
    <x v="0"/>
    <s v="United States"/>
    <s v="Pasadena"/>
    <s v="California"/>
    <n v="91104"/>
    <x v="1"/>
    <s v="FUR-CH-10000229"/>
    <x v="0"/>
    <x v="1"/>
    <s v="Global Enterprise Series Seating High-Back Swivel/Tilt Chairs"/>
    <n v="433.56800000000004"/>
    <n v="2"/>
    <n v="0.2"/>
    <n v="-65.035200000000046"/>
    <n v="-0.15000000000000011"/>
  </r>
  <r>
    <n v="4170"/>
    <s v="CA-2015-100216"/>
    <x v="657"/>
    <d v="2015-04-14T00:00:00"/>
    <x v="2"/>
    <s v="HJ-14875"/>
    <s v="Heather Jas"/>
    <x v="2"/>
    <s v="United States"/>
    <s v="Mesa"/>
    <s v="Arizona"/>
    <n v="85204"/>
    <x v="1"/>
    <s v="OFF-PA-10000788"/>
    <x v="1"/>
    <x v="10"/>
    <s v="Xerox 210"/>
    <n v="31.104000000000006"/>
    <n v="6"/>
    <n v="0.2"/>
    <n v="10.8864"/>
    <n v="0.34999999999999992"/>
  </r>
  <r>
    <n v="4171"/>
    <s v="CA-2015-100216"/>
    <x v="657"/>
    <d v="2015-04-14T00:00:00"/>
    <x v="2"/>
    <s v="HJ-14875"/>
    <s v="Heather Jas"/>
    <x v="2"/>
    <s v="United States"/>
    <s v="Mesa"/>
    <s v="Arizona"/>
    <n v="85204"/>
    <x v="1"/>
    <s v="OFF-PA-10002968"/>
    <x v="1"/>
    <x v="10"/>
    <s v="Xerox 1973"/>
    <n v="54.816000000000003"/>
    <n v="3"/>
    <n v="0.2"/>
    <n v="17.815199999999997"/>
    <n v="0.32499999999999996"/>
  </r>
  <r>
    <n v="4172"/>
    <s v="CA-2017-100601"/>
    <x v="673"/>
    <d v="2017-11-20T00:00:00"/>
    <x v="1"/>
    <s v="JK-15370"/>
    <s v="Jay Kimmel"/>
    <x v="0"/>
    <s v="United States"/>
    <s v="Fresno"/>
    <s v="California"/>
    <n v="93727"/>
    <x v="1"/>
    <s v="OFF-ST-10002486"/>
    <x v="1"/>
    <x v="4"/>
    <s v="Eldon Shelf Savers Cubes and Bins"/>
    <n v="48.86"/>
    <n v="7"/>
    <n v="0"/>
    <n v="0.97719999999999807"/>
    <n v="1.9999999999999962E-2"/>
  </r>
  <r>
    <n v="4173"/>
    <s v="CA-2016-152163"/>
    <x v="949"/>
    <d v="2016-07-01T00:00:00"/>
    <x v="3"/>
    <s v="JF-15355"/>
    <s v="Jay Fein"/>
    <x v="0"/>
    <s v="United States"/>
    <s v="Columbia"/>
    <s v="South Carolina"/>
    <n v="29203"/>
    <x v="0"/>
    <s v="OFF-BI-10002215"/>
    <x v="1"/>
    <x v="8"/>
    <s v="Wilson Jones Hanging View Binder, White, 1&quot;"/>
    <n v="14.2"/>
    <n v="2"/>
    <n v="0"/>
    <n v="6.5319999999999991"/>
    <n v="0.45999999999999996"/>
  </r>
  <r>
    <n v="4174"/>
    <s v="CA-2016-152163"/>
    <x v="949"/>
    <d v="2016-07-01T00:00:00"/>
    <x v="3"/>
    <s v="JF-15355"/>
    <s v="Jay Fein"/>
    <x v="0"/>
    <s v="United States"/>
    <s v="Columbia"/>
    <s v="South Carolina"/>
    <n v="29203"/>
    <x v="0"/>
    <s v="OFF-PA-10000788"/>
    <x v="1"/>
    <x v="10"/>
    <s v="Xerox 210"/>
    <n v="12.96"/>
    <n v="2"/>
    <n v="0"/>
    <n v="6.2208000000000006"/>
    <n v="0.48000000000000004"/>
  </r>
  <r>
    <n v="4175"/>
    <s v="CA-2016-152163"/>
    <x v="949"/>
    <d v="2016-07-01T00:00:00"/>
    <x v="3"/>
    <s v="JF-15355"/>
    <s v="Jay Fein"/>
    <x v="0"/>
    <s v="United States"/>
    <s v="Columbia"/>
    <s v="South Carolina"/>
    <n v="29203"/>
    <x v="0"/>
    <s v="OFF-BI-10003364"/>
    <x v="1"/>
    <x v="8"/>
    <s v="Binding Machine Supplies"/>
    <n v="58.34"/>
    <n v="2"/>
    <n v="0"/>
    <n v="28.0032"/>
    <n v="0.48"/>
  </r>
  <r>
    <n v="4176"/>
    <s v="CA-2015-154340"/>
    <x v="239"/>
    <d v="2015-11-30T00:00:00"/>
    <x v="2"/>
    <s v="EK-13795"/>
    <s v="Eileen Kiefer"/>
    <x v="2"/>
    <s v="United States"/>
    <s v="Santa Ana"/>
    <s v="California"/>
    <n v="92704"/>
    <x v="1"/>
    <s v="OFF-AR-10003582"/>
    <x v="1"/>
    <x v="6"/>
    <s v="Boston Electric Pencil Sharpener, Model 1818, Charcoal Black"/>
    <n v="56.3"/>
    <n v="2"/>
    <n v="0"/>
    <n v="15.764000000000003"/>
    <n v="0.28000000000000008"/>
  </r>
  <r>
    <n v="4177"/>
    <s v="CA-2014-128846"/>
    <x v="884"/>
    <d v="2014-04-12T00:00:00"/>
    <x v="1"/>
    <s v="RS-19765"/>
    <s v="Roland Schwarz"/>
    <x v="1"/>
    <s v="United States"/>
    <s v="Columbia"/>
    <s v="South Carolina"/>
    <n v="29203"/>
    <x v="0"/>
    <s v="TEC-PH-10003273"/>
    <x v="2"/>
    <x v="7"/>
    <s v="AT&amp;T TR1909W"/>
    <n v="629.94999999999993"/>
    <n v="5"/>
    <n v="0"/>
    <n v="163.78700000000003"/>
    <n v="0.26000000000000006"/>
  </r>
  <r>
    <n v="4178"/>
    <s v="CA-2014-128846"/>
    <x v="884"/>
    <d v="2014-04-12T00:00:00"/>
    <x v="1"/>
    <s v="RS-19765"/>
    <s v="Roland Schwarz"/>
    <x v="1"/>
    <s v="United States"/>
    <s v="Columbia"/>
    <s v="South Carolina"/>
    <n v="29203"/>
    <x v="0"/>
    <s v="OFF-PA-10000100"/>
    <x v="1"/>
    <x v="10"/>
    <s v="Xerox 1945"/>
    <n v="122.97"/>
    <n v="3"/>
    <n v="0"/>
    <n v="60.255300000000005"/>
    <n v="0.49000000000000005"/>
  </r>
  <r>
    <n v="4179"/>
    <s v="CA-2016-148593"/>
    <x v="950"/>
    <d v="2016-06-18T00:00:00"/>
    <x v="0"/>
    <s v="BD-11320"/>
    <s v="Bill Donatelli"/>
    <x v="0"/>
    <s v="United States"/>
    <s v="Los Angeles"/>
    <s v="California"/>
    <n v="90045"/>
    <x v="1"/>
    <s v="OFF-PA-10001776"/>
    <x v="1"/>
    <x v="10"/>
    <s v="Wirebound Message Books, Four 2 3/4&quot; x 5&quot; Forms per Page, 600 Sets per Book"/>
    <n v="46.349999999999994"/>
    <n v="5"/>
    <n v="0"/>
    <n v="21.784499999999998"/>
    <n v="0.47000000000000003"/>
  </r>
  <r>
    <n v="4180"/>
    <s v="US-2017-119039"/>
    <x v="904"/>
    <d v="2017-03-10T00:00:00"/>
    <x v="1"/>
    <s v="BF-11170"/>
    <s v="Ben Ferrer"/>
    <x v="2"/>
    <s v="United States"/>
    <s v="San Francisco"/>
    <s v="California"/>
    <n v="94109"/>
    <x v="1"/>
    <s v="OFF-BI-10004182"/>
    <x v="1"/>
    <x v="8"/>
    <s v="Economy Binders"/>
    <n v="14.976000000000001"/>
    <n v="9"/>
    <n v="0.2"/>
    <n v="5.4288000000000007"/>
    <n v="0.36250000000000004"/>
  </r>
  <r>
    <n v="4181"/>
    <s v="CA-2017-128426"/>
    <x v="566"/>
    <d v="2017-10-11T00:00:00"/>
    <x v="1"/>
    <s v="JK-15730"/>
    <s v="Joe Kamberova"/>
    <x v="0"/>
    <s v="United States"/>
    <s v="Houston"/>
    <s v="Texas"/>
    <n v="77036"/>
    <x v="2"/>
    <s v="OFF-BI-10000756"/>
    <x v="1"/>
    <x v="8"/>
    <s v="Storex DuraTech Recycled Plastic Frosted Binders"/>
    <n v="4.2399999999999993"/>
    <n v="5"/>
    <n v="0.8"/>
    <n v="-6.3599999999999994"/>
    <n v="-1.5"/>
  </r>
  <r>
    <n v="4182"/>
    <s v="US-2017-136868"/>
    <x v="833"/>
    <d v="2017-10-12T00:00:00"/>
    <x v="1"/>
    <s v="CR-12820"/>
    <s v="Cyra Reiten"/>
    <x v="2"/>
    <s v="United States"/>
    <s v="New York City"/>
    <s v="New York"/>
    <n v="10035"/>
    <x v="3"/>
    <s v="TEC-AC-10001539"/>
    <x v="2"/>
    <x v="11"/>
    <s v="Logitech G430 Surround Sound Gaming Headset with Dolby 7.1 Technology"/>
    <n v="319.95999999999998"/>
    <n v="4"/>
    <n v="0"/>
    <n v="115.18559999999999"/>
    <n v="0.36"/>
  </r>
  <r>
    <n v="4183"/>
    <s v="US-2017-136868"/>
    <x v="833"/>
    <d v="2017-10-12T00:00:00"/>
    <x v="1"/>
    <s v="CR-12820"/>
    <s v="Cyra Reiten"/>
    <x v="2"/>
    <s v="United States"/>
    <s v="New York City"/>
    <s v="New York"/>
    <n v="10035"/>
    <x v="3"/>
    <s v="OFF-PA-10002377"/>
    <x v="1"/>
    <x v="10"/>
    <s v="Adams Telephone Message Book W/Dividers/Space For Phone Numbers, 5 1/4&quot;X8 1/2&quot;, 200/Messages"/>
    <n v="17.04"/>
    <n v="3"/>
    <n v="0"/>
    <n v="7.6679999999999993"/>
    <n v="0.44999999999999996"/>
  </r>
  <r>
    <n v="4184"/>
    <s v="US-2017-136868"/>
    <x v="833"/>
    <d v="2017-10-12T00:00:00"/>
    <x v="1"/>
    <s v="CR-12820"/>
    <s v="Cyra Reiten"/>
    <x v="2"/>
    <s v="United States"/>
    <s v="New York City"/>
    <s v="New York"/>
    <n v="10035"/>
    <x v="3"/>
    <s v="OFF-ST-10000991"/>
    <x v="1"/>
    <x v="4"/>
    <s v="Space Solutions HD Industrial Steel Shelving."/>
    <n v="344.90999999999997"/>
    <n v="3"/>
    <n v="0"/>
    <n v="10.347300000000004"/>
    <n v="3.0000000000000016E-2"/>
  </r>
  <r>
    <n v="4185"/>
    <s v="CA-2016-143749"/>
    <x v="5"/>
    <d v="2016-12-07T00:00:00"/>
    <x v="2"/>
    <s v="AG-10300"/>
    <s v="Aleksandra Gannaway"/>
    <x v="1"/>
    <s v="United States"/>
    <s v="Franklin"/>
    <s v="Massachusetts"/>
    <n v="2038"/>
    <x v="3"/>
    <s v="FUR-BO-10002853"/>
    <x v="0"/>
    <x v="0"/>
    <s v="O'Sullivan 5-Shelf Heavy-Duty Bookcases"/>
    <n v="81.94"/>
    <n v="1"/>
    <n v="0"/>
    <n v="20.484999999999999"/>
    <n v="0.25"/>
  </r>
  <r>
    <n v="4186"/>
    <s v="CA-2016-111493"/>
    <x v="147"/>
    <d v="2016-10-22T00:00:00"/>
    <x v="2"/>
    <s v="CM-12160"/>
    <s v="Charles McCrossin"/>
    <x v="0"/>
    <s v="United States"/>
    <s v="Baltimore"/>
    <s v="Maryland"/>
    <n v="21215"/>
    <x v="3"/>
    <s v="TEC-AC-10004510"/>
    <x v="2"/>
    <x v="11"/>
    <s v="Logitech Desktop MK120 Mouse and keyboard Combo"/>
    <n v="98.16"/>
    <n v="6"/>
    <n v="0"/>
    <n v="9.8159999999999954"/>
    <n v="9.999999999999995E-2"/>
  </r>
  <r>
    <n v="4187"/>
    <s v="CA-2017-112536"/>
    <x v="796"/>
    <d v="2017-05-23T00:00:00"/>
    <x v="1"/>
    <s v="SG-20890"/>
    <s v="Susan Gilcrest"/>
    <x v="1"/>
    <s v="United States"/>
    <s v="Mcallen"/>
    <s v="Texas"/>
    <n v="78501"/>
    <x v="2"/>
    <s v="OFF-BI-10003712"/>
    <x v="1"/>
    <x v="8"/>
    <s v="Acco Pressboard Covers with Storage Hooks, 14 7/8&quot; x 11&quot;, Light Blue"/>
    <n v="6.8739999999999988"/>
    <n v="7"/>
    <n v="0.8"/>
    <n v="-10.654700000000002"/>
    <n v="-1.5500000000000005"/>
  </r>
  <r>
    <n v="4188"/>
    <s v="CA-2017-112536"/>
    <x v="796"/>
    <d v="2017-05-23T00:00:00"/>
    <x v="1"/>
    <s v="SG-20890"/>
    <s v="Susan Gilcrest"/>
    <x v="1"/>
    <s v="United States"/>
    <s v="Mcallen"/>
    <s v="Texas"/>
    <n v="78501"/>
    <x v="2"/>
    <s v="OFF-BI-10002571"/>
    <x v="1"/>
    <x v="8"/>
    <s v="Avery Framed View Binder, EZD Ring (Locking), Navy, 1 1/2&quot;"/>
    <n v="1.9959999999999996"/>
    <n v="1"/>
    <n v="0.8"/>
    <n v="-3.293400000000001"/>
    <n v="-1.6500000000000008"/>
  </r>
  <r>
    <n v="4189"/>
    <s v="CA-2017-112536"/>
    <x v="796"/>
    <d v="2017-05-23T00:00:00"/>
    <x v="1"/>
    <s v="SG-20890"/>
    <s v="Susan Gilcrest"/>
    <x v="1"/>
    <s v="United States"/>
    <s v="Mcallen"/>
    <s v="Texas"/>
    <n v="78501"/>
    <x v="2"/>
    <s v="OFF-ST-10004835"/>
    <x v="1"/>
    <x v="4"/>
    <s v="Plastic Stacking Crates &amp; Casters"/>
    <n v="8.9280000000000008"/>
    <n v="2"/>
    <n v="0.2"/>
    <n v="0.66959999999999997"/>
    <n v="7.4999999999999983E-2"/>
  </r>
  <r>
    <n v="4190"/>
    <s v="CA-2016-157714"/>
    <x v="182"/>
    <d v="2016-10-01T00:00:00"/>
    <x v="0"/>
    <s v="CS-12175"/>
    <s v="Charles Sheldon"/>
    <x v="1"/>
    <s v="United States"/>
    <s v="Iowa City"/>
    <s v="Iowa"/>
    <n v="52240"/>
    <x v="2"/>
    <s v="OFF-PA-10004022"/>
    <x v="1"/>
    <x v="10"/>
    <s v="Hammermill Color Copier Paper (28Lb. and 96 Bright)"/>
    <n v="9.99"/>
    <n v="1"/>
    <n v="0"/>
    <n v="4.4954999999999998"/>
    <n v="0.44999999999999996"/>
  </r>
  <r>
    <n v="4191"/>
    <s v="CA-2017-166709"/>
    <x v="701"/>
    <d v="2017-11-22T00:00:00"/>
    <x v="1"/>
    <s v="HL-15040"/>
    <s v="Hunter Lopez"/>
    <x v="0"/>
    <s v="United States"/>
    <s v="Newark"/>
    <s v="Delaware"/>
    <n v="19711"/>
    <x v="3"/>
    <s v="TEC-CO-10004722"/>
    <x v="2"/>
    <x v="16"/>
    <s v="Canon imageCLASS 2200 Advanced Copier"/>
    <n v="10499.97"/>
    <n v="3"/>
    <n v="0"/>
    <n v="5039.9856"/>
    <n v="0.48000000000000004"/>
  </r>
  <r>
    <n v="4192"/>
    <s v="CA-2015-129392"/>
    <x v="951"/>
    <d v="2015-07-08T00:00:00"/>
    <x v="3"/>
    <s v="DM-13015"/>
    <s v="Darrin Martin"/>
    <x v="0"/>
    <s v="United States"/>
    <s v="Houston"/>
    <s v="Texas"/>
    <n v="77070"/>
    <x v="2"/>
    <s v="OFF-PA-10004248"/>
    <x v="1"/>
    <x v="10"/>
    <s v="Xerox 1990"/>
    <n v="21.12"/>
    <n v="5"/>
    <n v="0.2"/>
    <n v="6.5999999999999988"/>
    <n v="0.31249999999999994"/>
  </r>
  <r>
    <n v="4193"/>
    <s v="CA-2015-150875"/>
    <x v="547"/>
    <d v="2015-11-20T00:00:00"/>
    <x v="1"/>
    <s v="HK-14890"/>
    <s v="Heather Kirkland"/>
    <x v="1"/>
    <s v="United States"/>
    <s v="Boise"/>
    <s v="Idaho"/>
    <n v="83704"/>
    <x v="1"/>
    <s v="FUR-TA-10000577"/>
    <x v="0"/>
    <x v="3"/>
    <s v="Bretford CR4500 Series Slim Rectangular Table"/>
    <n v="696.42"/>
    <n v="2"/>
    <n v="0"/>
    <n v="160.17660000000001"/>
    <n v="0.23000000000000004"/>
  </r>
  <r>
    <n v="4194"/>
    <s v="CA-2015-150875"/>
    <x v="547"/>
    <d v="2015-11-20T00:00:00"/>
    <x v="1"/>
    <s v="HK-14890"/>
    <s v="Heather Kirkland"/>
    <x v="1"/>
    <s v="United States"/>
    <s v="Boise"/>
    <s v="Idaho"/>
    <n v="83704"/>
    <x v="1"/>
    <s v="TEC-PH-10001254"/>
    <x v="2"/>
    <x v="7"/>
    <s v="Jabra BIZ 2300 Duo QD Duo Corded Headset"/>
    <n v="304.77600000000001"/>
    <n v="3"/>
    <n v="0.2"/>
    <n v="22.858199999999982"/>
    <n v="7.4999999999999942E-2"/>
  </r>
  <r>
    <n v="4195"/>
    <s v="CA-2015-154200"/>
    <x v="652"/>
    <d v="2015-06-22T00:00:00"/>
    <x v="1"/>
    <s v="BG-11740"/>
    <s v="Bruce Geld"/>
    <x v="0"/>
    <s v="United States"/>
    <s v="San Diego"/>
    <s v="California"/>
    <n v="92105"/>
    <x v="1"/>
    <s v="OFF-AR-10001044"/>
    <x v="1"/>
    <x v="6"/>
    <s v="BOSTON Ranger #55 Pencil Sharpener, Black"/>
    <n v="51.98"/>
    <n v="2"/>
    <n v="0"/>
    <n v="15.074199999999998"/>
    <n v="0.28999999999999998"/>
  </r>
  <r>
    <n v="4196"/>
    <s v="CA-2016-124233"/>
    <x v="143"/>
    <d v="2016-04-14T00:00:00"/>
    <x v="1"/>
    <s v="CK-12595"/>
    <s v="Clytie Kelty"/>
    <x v="0"/>
    <s v="United States"/>
    <s v="Los Angeles"/>
    <s v="California"/>
    <n v="90032"/>
    <x v="1"/>
    <s v="FUR-FU-10002597"/>
    <x v="0"/>
    <x v="5"/>
    <s v="C-Line Magnetic Cubicle Keepers, Clear Polypropylene"/>
    <n v="24.700000000000003"/>
    <n v="5"/>
    <n v="0"/>
    <n v="10.374000000000001"/>
    <n v="0.42"/>
  </r>
  <r>
    <n v="4197"/>
    <s v="US-2015-134271"/>
    <x v="24"/>
    <d v="2015-04-23T00:00:00"/>
    <x v="0"/>
    <s v="RF-19735"/>
    <s v="Roland Fjeld"/>
    <x v="0"/>
    <s v="United States"/>
    <s v="New York City"/>
    <s v="New York"/>
    <n v="10024"/>
    <x v="3"/>
    <s v="OFF-LA-10004093"/>
    <x v="1"/>
    <x v="2"/>
    <s v="Avery 486"/>
    <n v="21.93"/>
    <n v="3"/>
    <n v="0"/>
    <n v="10.307099999999998"/>
    <n v="0.46999999999999992"/>
  </r>
  <r>
    <n v="4198"/>
    <s v="US-2016-161683"/>
    <x v="275"/>
    <d v="2016-12-08T00:00:00"/>
    <x v="1"/>
    <s v="CJ-12010"/>
    <s v="Caroline Jumper"/>
    <x v="0"/>
    <s v="United States"/>
    <s v="Philadelphia"/>
    <s v="Pennsylvania"/>
    <n v="19134"/>
    <x v="3"/>
    <s v="OFF-AP-10000179"/>
    <x v="1"/>
    <x v="9"/>
    <s v="Honeywell Enviracaire Portable HEPA Air Cleaner for up to 10 x 16 Room"/>
    <n v="394.81600000000003"/>
    <n v="4"/>
    <n v="0.2"/>
    <n v="93.768799999999999"/>
    <n v="0.23749999999999999"/>
  </r>
  <r>
    <n v="4199"/>
    <s v="US-2016-161683"/>
    <x v="275"/>
    <d v="2016-12-08T00:00:00"/>
    <x v="1"/>
    <s v="CJ-12010"/>
    <s v="Caroline Jumper"/>
    <x v="0"/>
    <s v="United States"/>
    <s v="Philadelphia"/>
    <s v="Pennsylvania"/>
    <n v="19134"/>
    <x v="3"/>
    <s v="OFF-BI-10001072"/>
    <x v="1"/>
    <x v="8"/>
    <s v="GBC Clear Cover, 8-1/2 x 11, unpunched, 25 covers per pack"/>
    <n v="18.192000000000004"/>
    <n v="4"/>
    <n v="0.7"/>
    <n v="-14.553600000000003"/>
    <n v="-0.8"/>
  </r>
  <r>
    <n v="4200"/>
    <s v="CA-2015-143105"/>
    <x v="895"/>
    <d v="2015-12-10T00:00:00"/>
    <x v="3"/>
    <s v="MA-17560"/>
    <s v="Matt Abelman"/>
    <x v="2"/>
    <s v="United States"/>
    <s v="New York City"/>
    <s v="New York"/>
    <n v="10024"/>
    <x v="3"/>
    <s v="OFF-LA-10004093"/>
    <x v="1"/>
    <x v="2"/>
    <s v="Avery 486"/>
    <n v="7.31"/>
    <n v="1"/>
    <n v="0"/>
    <n v="3.4356999999999998"/>
    <n v="0.47"/>
  </r>
  <r>
    <n v="4201"/>
    <s v="CA-2015-143105"/>
    <x v="895"/>
    <d v="2015-12-10T00:00:00"/>
    <x v="3"/>
    <s v="MA-17560"/>
    <s v="Matt Abelman"/>
    <x v="2"/>
    <s v="United States"/>
    <s v="New York City"/>
    <s v="New York"/>
    <n v="10024"/>
    <x v="3"/>
    <s v="TEC-CO-10002095"/>
    <x v="2"/>
    <x v="16"/>
    <s v="Hewlett Packard 610 Color Digital Copier / Printer"/>
    <n v="799.98400000000004"/>
    <n v="2"/>
    <n v="0.2"/>
    <n v="249.99499999999998"/>
    <n v="0.31249999999999994"/>
  </r>
  <r>
    <n v="4202"/>
    <s v="CA-2015-143105"/>
    <x v="895"/>
    <d v="2015-12-10T00:00:00"/>
    <x v="3"/>
    <s v="MA-17560"/>
    <s v="Matt Abelman"/>
    <x v="2"/>
    <s v="United States"/>
    <s v="New York City"/>
    <s v="New York"/>
    <n v="10024"/>
    <x v="3"/>
    <s v="OFF-PA-10002713"/>
    <x v="1"/>
    <x v="10"/>
    <s v="Adams Phone Message Book, 200 Message Capacity, 8 1/16” x 11”"/>
    <n v="41.28"/>
    <n v="6"/>
    <n v="0"/>
    <n v="18.988799999999998"/>
    <n v="0.45999999999999991"/>
  </r>
  <r>
    <n v="4203"/>
    <s v="CA-2015-143105"/>
    <x v="895"/>
    <d v="2015-12-10T00:00:00"/>
    <x v="3"/>
    <s v="MA-17560"/>
    <s v="Matt Abelman"/>
    <x v="2"/>
    <s v="United States"/>
    <s v="New York City"/>
    <s v="New York"/>
    <n v="10024"/>
    <x v="3"/>
    <s v="OFF-PA-10002254"/>
    <x v="1"/>
    <x v="10"/>
    <s v="Xerox 1883"/>
    <n v="184.66"/>
    <n v="7"/>
    <n v="0"/>
    <n v="84.943599999999989"/>
    <n v="0.45999999999999996"/>
  </r>
  <r>
    <n v="4204"/>
    <s v="CA-2014-145387"/>
    <x v="656"/>
    <d v="2014-11-02T00:00:00"/>
    <x v="0"/>
    <s v="AM-10705"/>
    <s v="Anne McFarland"/>
    <x v="0"/>
    <s v="United States"/>
    <s v="Cranston"/>
    <s v="Rhode Island"/>
    <n v="2920"/>
    <x v="3"/>
    <s v="OFF-AR-10001683"/>
    <x v="1"/>
    <x v="6"/>
    <s v="Lumber Crayons"/>
    <n v="49.25"/>
    <n v="5"/>
    <n v="0"/>
    <n v="18.715000000000003"/>
    <n v="0.38000000000000006"/>
  </r>
  <r>
    <n v="4205"/>
    <s v="CA-2014-145387"/>
    <x v="656"/>
    <d v="2014-11-02T00:00:00"/>
    <x v="0"/>
    <s v="AM-10705"/>
    <s v="Anne McFarland"/>
    <x v="0"/>
    <s v="United States"/>
    <s v="Cranston"/>
    <s v="Rhode Island"/>
    <n v="2920"/>
    <x v="3"/>
    <s v="OFF-PA-10002195"/>
    <x v="1"/>
    <x v="10"/>
    <s v="RSVP Cards &amp; Envelopes, Blank White, 8-1/2&quot; X 11&quot;, 24 Cards/25 Envelopes/Set"/>
    <n v="10.16"/>
    <n v="2"/>
    <n v="0"/>
    <n v="4.7751999999999999"/>
    <n v="0.47"/>
  </r>
  <r>
    <n v="4206"/>
    <s v="CA-2014-145387"/>
    <x v="656"/>
    <d v="2014-11-02T00:00:00"/>
    <x v="0"/>
    <s v="AM-10705"/>
    <s v="Anne McFarland"/>
    <x v="0"/>
    <s v="United States"/>
    <s v="Cranston"/>
    <s v="Rhode Island"/>
    <n v="2920"/>
    <x v="3"/>
    <s v="FUR-FU-10002364"/>
    <x v="0"/>
    <x v="5"/>
    <s v="Eldon Expressions Wood Desk Accessories, Oak"/>
    <n v="14.76"/>
    <n v="2"/>
    <n v="0"/>
    <n v="4.2803999999999984"/>
    <n v="0.28999999999999992"/>
  </r>
  <r>
    <n v="4207"/>
    <s v="CA-2014-145387"/>
    <x v="656"/>
    <d v="2014-11-02T00:00:00"/>
    <x v="0"/>
    <s v="AM-10705"/>
    <s v="Anne McFarland"/>
    <x v="0"/>
    <s v="United States"/>
    <s v="Cranston"/>
    <s v="Rhode Island"/>
    <n v="2920"/>
    <x v="3"/>
    <s v="OFF-BI-10004001"/>
    <x v="1"/>
    <x v="8"/>
    <s v="GBC Recycled VeloBinder Covers"/>
    <n v="34.08"/>
    <n v="2"/>
    <n v="0"/>
    <n v="15.676799999999997"/>
    <n v="0.45999999999999991"/>
  </r>
  <r>
    <n v="4208"/>
    <s v="CA-2014-145387"/>
    <x v="656"/>
    <d v="2014-11-02T00:00:00"/>
    <x v="0"/>
    <s v="AM-10705"/>
    <s v="Anne McFarland"/>
    <x v="0"/>
    <s v="United States"/>
    <s v="Cranston"/>
    <s v="Rhode Island"/>
    <n v="2920"/>
    <x v="3"/>
    <s v="FUR-FU-10000023"/>
    <x v="0"/>
    <x v="5"/>
    <s v="Eldon Wave Desk Accessories"/>
    <n v="17.669999999999998"/>
    <n v="3"/>
    <n v="0"/>
    <n v="7.7748000000000008"/>
    <n v="0.44000000000000011"/>
  </r>
  <r>
    <n v="4209"/>
    <s v="CA-2014-145387"/>
    <x v="656"/>
    <d v="2014-11-02T00:00:00"/>
    <x v="0"/>
    <s v="AM-10705"/>
    <s v="Anne McFarland"/>
    <x v="0"/>
    <s v="United States"/>
    <s v="Cranston"/>
    <s v="Rhode Island"/>
    <n v="2920"/>
    <x v="3"/>
    <s v="FUR-CH-10002320"/>
    <x v="0"/>
    <x v="1"/>
    <s v="Hon Pagoda Stacking Chairs"/>
    <n v="1604.9"/>
    <n v="5"/>
    <n v="0"/>
    <n v="481.46999999999991"/>
    <n v="0.29999999999999993"/>
  </r>
  <r>
    <n v="4210"/>
    <s v="CA-2014-145387"/>
    <x v="656"/>
    <d v="2014-11-02T00:00:00"/>
    <x v="0"/>
    <s v="AM-10705"/>
    <s v="Anne McFarland"/>
    <x v="0"/>
    <s v="United States"/>
    <s v="Cranston"/>
    <s v="Rhode Island"/>
    <n v="2920"/>
    <x v="3"/>
    <s v="FUR-TA-10003238"/>
    <x v="0"/>
    <x v="3"/>
    <s v="Chromcraft Bull-Nose Wood 48&quot; x 96&quot; Rectangular Conference Tables"/>
    <n v="385.68599999999998"/>
    <n v="1"/>
    <n v="0.3"/>
    <n v="-60.607800000000026"/>
    <n v="-0.15714285714285722"/>
  </r>
  <r>
    <n v="4211"/>
    <s v="CA-2017-109715"/>
    <x v="34"/>
    <d v="2017-12-14T00:00:00"/>
    <x v="1"/>
    <s v="AH-10585"/>
    <s v="Angele Hood"/>
    <x v="0"/>
    <s v="United States"/>
    <s v="Chicago"/>
    <s v="Illinois"/>
    <n v="60623"/>
    <x v="2"/>
    <s v="OFF-PA-10004965"/>
    <x v="1"/>
    <x v="10"/>
    <s v="Xerox 1921"/>
    <n v="15.984000000000002"/>
    <n v="2"/>
    <n v="0.2"/>
    <n v="4.9949999999999992"/>
    <n v="0.31249999999999989"/>
  </r>
  <r>
    <n v="4212"/>
    <s v="CA-2014-166457"/>
    <x v="952"/>
    <d v="2014-05-09T00:00:00"/>
    <x v="0"/>
    <s v="PF-19120"/>
    <s v="Peter Fuller"/>
    <x v="0"/>
    <s v="United States"/>
    <s v="Richmond"/>
    <s v="Kentucky"/>
    <n v="40475"/>
    <x v="0"/>
    <s v="OFF-PA-10003016"/>
    <x v="1"/>
    <x v="10"/>
    <s v="Adams &quot;While You Were Out&quot; Message Pads"/>
    <n v="9.42"/>
    <n v="3"/>
    <n v="0"/>
    <n v="4.238999999999999"/>
    <n v="0.4499999999999999"/>
  </r>
  <r>
    <n v="4213"/>
    <s v="CA-2014-166457"/>
    <x v="952"/>
    <d v="2014-05-09T00:00:00"/>
    <x v="0"/>
    <s v="PF-19120"/>
    <s v="Peter Fuller"/>
    <x v="0"/>
    <s v="United States"/>
    <s v="Richmond"/>
    <s v="Kentucky"/>
    <n v="40475"/>
    <x v="0"/>
    <s v="OFF-AR-10003651"/>
    <x v="1"/>
    <x v="6"/>
    <s v="Newell 350"/>
    <n v="6.56"/>
    <n v="2"/>
    <n v="0"/>
    <n v="1.9023999999999992"/>
    <n v="0.28999999999999987"/>
  </r>
  <r>
    <n v="4214"/>
    <s v="CA-2014-166457"/>
    <x v="952"/>
    <d v="2014-05-09T00:00:00"/>
    <x v="0"/>
    <s v="PF-19120"/>
    <s v="Peter Fuller"/>
    <x v="0"/>
    <s v="United States"/>
    <s v="Richmond"/>
    <s v="Kentucky"/>
    <n v="40475"/>
    <x v="0"/>
    <s v="OFF-PA-10001363"/>
    <x v="1"/>
    <x v="10"/>
    <s v="Xerox 1933"/>
    <n v="24.56"/>
    <n v="2"/>
    <n v="0"/>
    <n v="11.543199999999999"/>
    <n v="0.47"/>
  </r>
  <r>
    <n v="4215"/>
    <s v="CA-2016-164637"/>
    <x v="758"/>
    <d v="2016-03-08T00:00:00"/>
    <x v="1"/>
    <s v="RD-19480"/>
    <s v="Rick Duston"/>
    <x v="0"/>
    <s v="United States"/>
    <s v="Mishawaka"/>
    <s v="Indiana"/>
    <n v="46544"/>
    <x v="2"/>
    <s v="OFF-BI-10003876"/>
    <x v="1"/>
    <x v="8"/>
    <s v="Green Canvas Binder for 8-1/2&quot; x 14&quot; Sheets"/>
    <n v="128.39999999999998"/>
    <n v="3"/>
    <n v="0"/>
    <n v="64.199999999999989"/>
    <n v="0.5"/>
  </r>
  <r>
    <n v="4216"/>
    <s v="CA-2014-103590"/>
    <x v="953"/>
    <d v="2014-12-04T00:00:00"/>
    <x v="1"/>
    <s v="JL-15505"/>
    <s v="Jeremy Lonsdale"/>
    <x v="0"/>
    <s v="United States"/>
    <s v="Mount Vernon"/>
    <s v="New York"/>
    <n v="10550"/>
    <x v="3"/>
    <s v="OFF-EN-10004007"/>
    <x v="1"/>
    <x v="12"/>
    <s v="Park Ridge Embossed Executive Business Envelopes"/>
    <n v="62.28"/>
    <n v="4"/>
    <n v="0"/>
    <n v="29.271599999999999"/>
    <n v="0.47"/>
  </r>
  <r>
    <n v="4217"/>
    <s v="CA-2015-111234"/>
    <x v="954"/>
    <d v="2015-02-22T00:00:00"/>
    <x v="1"/>
    <s v="AB-10600"/>
    <s v="Ann Blume"/>
    <x v="1"/>
    <s v="United States"/>
    <s v="Los Angeles"/>
    <s v="California"/>
    <n v="90004"/>
    <x v="1"/>
    <s v="OFF-LA-10002271"/>
    <x v="1"/>
    <x v="2"/>
    <s v="Smead Alpha-Z Color-Coded Second Alphabetical Labels and Starter Set"/>
    <n v="9.24"/>
    <n v="3"/>
    <n v="0"/>
    <n v="4.4352"/>
    <n v="0.48"/>
  </r>
  <r>
    <n v="4218"/>
    <s v="CA-2017-149881"/>
    <x v="719"/>
    <d v="2017-04-03T00:00:00"/>
    <x v="2"/>
    <s v="NC-18535"/>
    <s v="Nick Crebassa"/>
    <x v="1"/>
    <s v="United States"/>
    <s v="San Francisco"/>
    <s v="California"/>
    <n v="94110"/>
    <x v="1"/>
    <s v="FUR-BO-10003894"/>
    <x v="0"/>
    <x v="0"/>
    <s v="Safco Value Mate Steel Bookcase, Baked Enamel Finish on Steel, Black"/>
    <n v="482.66399999999999"/>
    <n v="8"/>
    <n v="0.15"/>
    <n v="85.175999999999974"/>
    <n v="0.17647058823529407"/>
  </r>
  <r>
    <n v="4219"/>
    <s v="CA-2017-149881"/>
    <x v="719"/>
    <d v="2017-04-03T00:00:00"/>
    <x v="2"/>
    <s v="NC-18535"/>
    <s v="Nick Crebassa"/>
    <x v="1"/>
    <s v="United States"/>
    <s v="San Francisco"/>
    <s v="California"/>
    <n v="94110"/>
    <x v="1"/>
    <s v="TEC-MA-10000418"/>
    <x v="2"/>
    <x v="15"/>
    <s v="Cubify CubeX 3D Printer Double Head Print"/>
    <n v="4799.9839999999995"/>
    <n v="2"/>
    <n v="0.2"/>
    <n v="359.99879999999962"/>
    <n v="7.4999999999999928E-2"/>
  </r>
  <r>
    <n v="4220"/>
    <s v="CA-2017-134565"/>
    <x v="532"/>
    <d v="2017-06-13T00:00:00"/>
    <x v="0"/>
    <s v="TB-21400"/>
    <s v="Tom Boeckenhauer"/>
    <x v="0"/>
    <s v="United States"/>
    <s v="Seattle"/>
    <s v="Washington"/>
    <n v="98103"/>
    <x v="1"/>
    <s v="OFF-PA-10004243"/>
    <x v="1"/>
    <x v="10"/>
    <s v="Xerox 1939"/>
    <n v="37.94"/>
    <n v="2"/>
    <n v="0"/>
    <n v="18.211199999999998"/>
    <n v="0.48"/>
  </r>
  <r>
    <n v="4221"/>
    <s v="CA-2017-134565"/>
    <x v="532"/>
    <d v="2017-06-13T00:00:00"/>
    <x v="0"/>
    <s v="TB-21400"/>
    <s v="Tom Boeckenhauer"/>
    <x v="0"/>
    <s v="United States"/>
    <s v="Seattle"/>
    <s v="Washington"/>
    <n v="98103"/>
    <x v="1"/>
    <s v="OFF-BI-10001759"/>
    <x v="1"/>
    <x v="8"/>
    <s v="Acco Pressboard Covers with Storage Hooks, 14 7/8&quot; x 11&quot;, Dark Blue"/>
    <n v="18.288"/>
    <n v="6"/>
    <n v="0.2"/>
    <n v="6.6293999999999995"/>
    <n v="0.36249999999999999"/>
  </r>
  <r>
    <n v="4222"/>
    <s v="CA-2017-134565"/>
    <x v="532"/>
    <d v="2017-06-13T00:00:00"/>
    <x v="0"/>
    <s v="TB-21400"/>
    <s v="Tom Boeckenhauer"/>
    <x v="0"/>
    <s v="United States"/>
    <s v="Seattle"/>
    <s v="Washington"/>
    <n v="98103"/>
    <x v="1"/>
    <s v="TEC-MA-10001570"/>
    <x v="2"/>
    <x v="15"/>
    <s v="Cisco Desktop Collaboration Experience DX650 IP Video Phone"/>
    <n v="385.80000000000007"/>
    <n v="5"/>
    <n v="0.2"/>
    <n v="130.20749999999998"/>
    <n v="0.33749999999999991"/>
  </r>
  <r>
    <n v="4223"/>
    <s v="CA-2017-134565"/>
    <x v="532"/>
    <d v="2017-06-13T00:00:00"/>
    <x v="0"/>
    <s v="TB-21400"/>
    <s v="Tom Boeckenhauer"/>
    <x v="0"/>
    <s v="United States"/>
    <s v="Seattle"/>
    <s v="Washington"/>
    <n v="98103"/>
    <x v="1"/>
    <s v="OFF-ST-10004804"/>
    <x v="1"/>
    <x v="4"/>
    <s v="Belkin 19&quot; Vented Equipment Shelf, Black"/>
    <n v="102.96"/>
    <n v="2"/>
    <n v="0"/>
    <n v="1.0296000000000021"/>
    <n v="1.0000000000000021E-2"/>
  </r>
  <r>
    <n v="4224"/>
    <s v="CA-2017-134565"/>
    <x v="532"/>
    <d v="2017-06-13T00:00:00"/>
    <x v="0"/>
    <s v="TB-21400"/>
    <s v="Tom Boeckenhauer"/>
    <x v="0"/>
    <s v="United States"/>
    <s v="Seattle"/>
    <s v="Washington"/>
    <n v="98103"/>
    <x v="1"/>
    <s v="FUR-BO-10001519"/>
    <x v="0"/>
    <x v="0"/>
    <s v="O'Sullivan 3-Shelf Heavy-Duty Bookcases"/>
    <n v="174.42000000000002"/>
    <n v="3"/>
    <n v="0"/>
    <n v="41.860800000000005"/>
    <n v="0.24"/>
  </r>
  <r>
    <n v="4225"/>
    <s v="CA-2016-108644"/>
    <x v="955"/>
    <d v="2016-10-03T00:00:00"/>
    <x v="2"/>
    <s v="SJ-20215"/>
    <s v="Sarah Jordon"/>
    <x v="0"/>
    <s v="United States"/>
    <s v="Quincy"/>
    <s v="Illinois"/>
    <n v="62301"/>
    <x v="2"/>
    <s v="OFF-BI-10000343"/>
    <x v="1"/>
    <x v="8"/>
    <s v="Pressboard Covers with Storage Hooks, 9 1/2&quot; x 11&quot;, Light Blue"/>
    <n v="1.9639999999999995"/>
    <n v="2"/>
    <n v="0.8"/>
    <n v="-3.2406000000000006"/>
    <n v="-1.6500000000000008"/>
  </r>
  <r>
    <n v="4226"/>
    <s v="US-2014-102631"/>
    <x v="736"/>
    <d v="2014-12-17T00:00:00"/>
    <x v="1"/>
    <s v="EB-13840"/>
    <s v="Ellis Ballard"/>
    <x v="1"/>
    <s v="United States"/>
    <s v="Chicago"/>
    <s v="Illinois"/>
    <n v="60623"/>
    <x v="2"/>
    <s v="FUR-FU-10003930"/>
    <x v="0"/>
    <x v="5"/>
    <s v="Howard Miller 12-3/4 Diameter Accuwave DS  Wall Clock"/>
    <n v="94.427999999999997"/>
    <n v="3"/>
    <n v="0.6"/>
    <n v="-42.492599999999982"/>
    <n v="-0.44999999999999984"/>
  </r>
  <r>
    <n v="4227"/>
    <s v="CA-2017-120327"/>
    <x v="343"/>
    <d v="2017-11-16T00:00:00"/>
    <x v="1"/>
    <s v="WB-21850"/>
    <s v="William Brown"/>
    <x v="0"/>
    <s v="United States"/>
    <s v="Urbandale"/>
    <s v="Iowa"/>
    <n v="50322"/>
    <x v="2"/>
    <s v="OFF-FA-10004854"/>
    <x v="1"/>
    <x v="13"/>
    <s v="Vinyl Coated Wire Paper Clips in Organizer Box, 800/Box"/>
    <n v="45.92"/>
    <n v="4"/>
    <n v="0"/>
    <n v="21.5824"/>
    <n v="0.47"/>
  </r>
  <r>
    <n v="4228"/>
    <s v="CA-2015-154970"/>
    <x v="956"/>
    <d v="2015-01-10T00:00:00"/>
    <x v="1"/>
    <s v="SR-20740"/>
    <s v="Steven Roelle"/>
    <x v="2"/>
    <s v="United States"/>
    <s v="Seattle"/>
    <s v="Washington"/>
    <n v="98103"/>
    <x v="1"/>
    <s v="FUR-CH-10003396"/>
    <x v="0"/>
    <x v="1"/>
    <s v="Global Deluxe Steno Chair"/>
    <n v="61.584000000000003"/>
    <n v="1"/>
    <n v="0.2"/>
    <n v="-6.9282000000000039"/>
    <n v="-0.11250000000000006"/>
  </r>
  <r>
    <n v="4229"/>
    <s v="CA-2016-113803"/>
    <x v="830"/>
    <d v="2016-03-26T00:00:00"/>
    <x v="2"/>
    <s v="VG-21805"/>
    <s v="Vivek Grady"/>
    <x v="1"/>
    <s v="United States"/>
    <s v="Richmond"/>
    <s v="Indiana"/>
    <n v="47374"/>
    <x v="2"/>
    <s v="OFF-PA-10001994"/>
    <x v="1"/>
    <x v="10"/>
    <s v="Ink Jet Note and Greeting Cards, 8-1/2&quot; x 5-1/2&quot; Card Size"/>
    <n v="22.48"/>
    <n v="1"/>
    <n v="0"/>
    <n v="10.3408"/>
    <n v="0.45999999999999996"/>
  </r>
  <r>
    <n v="4230"/>
    <s v="CA-2017-100223"/>
    <x v="957"/>
    <d v="2017-07-10T00:00:00"/>
    <x v="1"/>
    <s v="LS-16945"/>
    <s v="Linda Southworth"/>
    <x v="1"/>
    <s v="United States"/>
    <s v="Dallas"/>
    <s v="Texas"/>
    <n v="75220"/>
    <x v="2"/>
    <s v="FUR-FU-10003601"/>
    <x v="0"/>
    <x v="5"/>
    <s v="Deflect-o RollaMat Studded, Beveled Mat for Medium Pile Carpeting"/>
    <n v="332.02800000000002"/>
    <n v="9"/>
    <n v="0.6"/>
    <n v="-348.62940000000003"/>
    <n v="-1.05"/>
  </r>
  <r>
    <n v="4231"/>
    <s v="CA-2017-100223"/>
    <x v="957"/>
    <d v="2017-07-10T00:00:00"/>
    <x v="1"/>
    <s v="LS-16945"/>
    <s v="Linda Southworth"/>
    <x v="1"/>
    <s v="United States"/>
    <s v="Dallas"/>
    <s v="Texas"/>
    <n v="75220"/>
    <x v="2"/>
    <s v="OFF-BI-10003429"/>
    <x v="1"/>
    <x v="8"/>
    <s v="Cardinal HOLDit! Binder Insert Strips,Extra Strips"/>
    <n v="11.393999999999998"/>
    <n v="9"/>
    <n v="0.8"/>
    <n v="-17.660699999999999"/>
    <n v="-1.55"/>
  </r>
  <r>
    <n v="4232"/>
    <s v="CA-2017-100223"/>
    <x v="957"/>
    <d v="2017-07-10T00:00:00"/>
    <x v="1"/>
    <s v="LS-16945"/>
    <s v="Linda Southworth"/>
    <x v="1"/>
    <s v="United States"/>
    <s v="Dallas"/>
    <s v="Texas"/>
    <n v="75220"/>
    <x v="2"/>
    <s v="OFF-PA-10000232"/>
    <x v="1"/>
    <x v="10"/>
    <s v="Xerox 1975"/>
    <n v="15.552000000000003"/>
    <n v="3"/>
    <n v="0.2"/>
    <n v="5.6375999999999999"/>
    <n v="0.36249999999999993"/>
  </r>
  <r>
    <n v="4233"/>
    <s v="CA-2017-100223"/>
    <x v="957"/>
    <d v="2017-07-10T00:00:00"/>
    <x v="1"/>
    <s v="LS-16945"/>
    <s v="Linda Southworth"/>
    <x v="1"/>
    <s v="United States"/>
    <s v="Dallas"/>
    <s v="Texas"/>
    <n v="75220"/>
    <x v="2"/>
    <s v="OFF-PA-10002195"/>
    <x v="1"/>
    <x v="10"/>
    <s v="Xerox 1966"/>
    <n v="31.104000000000006"/>
    <n v="6"/>
    <n v="0.2"/>
    <n v="11.2752"/>
    <n v="0.36249999999999993"/>
  </r>
  <r>
    <n v="4234"/>
    <s v="CA-2017-100223"/>
    <x v="957"/>
    <d v="2017-07-10T00:00:00"/>
    <x v="1"/>
    <s v="LS-16945"/>
    <s v="Linda Southworth"/>
    <x v="1"/>
    <s v="United States"/>
    <s v="Dallas"/>
    <s v="Texas"/>
    <n v="75220"/>
    <x v="2"/>
    <s v="OFF-BI-10004492"/>
    <x v="1"/>
    <x v="8"/>
    <s v="Tuf-Vin Binders"/>
    <n v="6.3159999999999981"/>
    <n v="1"/>
    <n v="0.8"/>
    <n v="-10.421400000000002"/>
    <n v="-1.6500000000000008"/>
  </r>
  <r>
    <n v="4235"/>
    <s v="CA-2014-168823"/>
    <x v="158"/>
    <d v="2014-09-24T00:00:00"/>
    <x v="2"/>
    <s v="MA-17560"/>
    <s v="Matt Abelman"/>
    <x v="2"/>
    <s v="United States"/>
    <s v="Philadelphia"/>
    <s v="Pennsylvania"/>
    <n v="19143"/>
    <x v="3"/>
    <s v="OFF-PA-10004000"/>
    <x v="1"/>
    <x v="10"/>
    <s v="While You Were Out Pads, 50 per Pad, 4 x 5 1/4, Green Cycle"/>
    <n v="11.352000000000002"/>
    <n v="3"/>
    <n v="0.2"/>
    <n v="4.1151"/>
    <n v="0.36249999999999993"/>
  </r>
  <r>
    <n v="4236"/>
    <s v="CA-2014-168823"/>
    <x v="158"/>
    <d v="2014-09-24T00:00:00"/>
    <x v="2"/>
    <s v="MA-17560"/>
    <s v="Matt Abelman"/>
    <x v="2"/>
    <s v="United States"/>
    <s v="Philadelphia"/>
    <s v="Pennsylvania"/>
    <n v="19143"/>
    <x v="3"/>
    <s v="OFF-LA-10004425"/>
    <x v="1"/>
    <x v="2"/>
    <s v="Staple-on labels"/>
    <n v="20.808000000000003"/>
    <n v="9"/>
    <n v="0.2"/>
    <n v="7.0226999999999995"/>
    <n v="0.33749999999999991"/>
  </r>
  <r>
    <n v="4237"/>
    <s v="CA-2016-162404"/>
    <x v="310"/>
    <d v="2016-07-27T00:00:00"/>
    <x v="1"/>
    <s v="NF-18475"/>
    <s v="Neil Französisch"/>
    <x v="2"/>
    <s v="United States"/>
    <s v="Rockford"/>
    <s v="Illinois"/>
    <n v="61107"/>
    <x v="2"/>
    <s v="OFF-BI-10000948"/>
    <x v="1"/>
    <x v="8"/>
    <s v="GBC Laser Imprintable Binding System Covers, Desert Sand"/>
    <n v="11.415999999999997"/>
    <n v="4"/>
    <n v="0.8"/>
    <n v="-18.836400000000005"/>
    <n v="-1.6500000000000008"/>
  </r>
  <r>
    <n v="4238"/>
    <s v="CA-2017-104024"/>
    <x v="635"/>
    <d v="2017-09-03T00:00:00"/>
    <x v="0"/>
    <s v="MD-17860"/>
    <s v="Michael Dominguez"/>
    <x v="1"/>
    <s v="United States"/>
    <s v="Philadelphia"/>
    <s v="Pennsylvania"/>
    <n v="19134"/>
    <x v="3"/>
    <s v="OFF-AR-10001972"/>
    <x v="1"/>
    <x v="6"/>
    <s v="Newell 323"/>
    <n v="9.4080000000000013"/>
    <n v="7"/>
    <n v="0.2"/>
    <n v="0.70560000000000045"/>
    <n v="7.5000000000000039E-2"/>
  </r>
  <r>
    <n v="4239"/>
    <s v="CA-2017-147144"/>
    <x v="606"/>
    <d v="2017-03-28T00:00:00"/>
    <x v="2"/>
    <s v="MZ-17335"/>
    <s v="Maria Zettner"/>
    <x v="2"/>
    <s v="United States"/>
    <s v="Seattle"/>
    <s v="Washington"/>
    <n v="98105"/>
    <x v="1"/>
    <s v="OFF-AR-10004587"/>
    <x v="1"/>
    <x v="6"/>
    <s v="Boston 1827 Commercial Additional Cutter, Drive Gear &amp; Gear Rack for 1606"/>
    <n v="19.829999999999998"/>
    <n v="1"/>
    <n v="0"/>
    <n v="5.9489999999999981"/>
    <n v="0.29999999999999993"/>
  </r>
  <r>
    <n v="4240"/>
    <s v="CA-2017-158673"/>
    <x v="614"/>
    <d v="2018-01-04T00:00:00"/>
    <x v="1"/>
    <s v="KB-16600"/>
    <s v="Ken Brennan"/>
    <x v="1"/>
    <s v="United States"/>
    <s v="Grand Rapids"/>
    <s v="Michigan"/>
    <n v="49505"/>
    <x v="2"/>
    <s v="OFF-PA-10000994"/>
    <x v="1"/>
    <x v="10"/>
    <s v="Xerox 1915"/>
    <n v="209.7"/>
    <n v="2"/>
    <n v="0"/>
    <n v="100.65599999999999"/>
    <n v="0.48"/>
  </r>
  <r>
    <n v="4241"/>
    <s v="CA-2014-133704"/>
    <x v="59"/>
    <d v="2014-09-26T00:00:00"/>
    <x v="1"/>
    <s v="MA-17995"/>
    <s v="Michelle Arnett"/>
    <x v="2"/>
    <s v="United States"/>
    <s v="Los Angeles"/>
    <s v="California"/>
    <n v="90004"/>
    <x v="1"/>
    <s v="OFF-AP-10001366"/>
    <x v="1"/>
    <x v="9"/>
    <s v="Staple holder"/>
    <n v="43.92"/>
    <n v="4"/>
    <n v="0"/>
    <n v="11.858400000000003"/>
    <n v="0.27000000000000007"/>
  </r>
  <r>
    <n v="4242"/>
    <s v="CA-2014-133704"/>
    <x v="59"/>
    <d v="2014-09-26T00:00:00"/>
    <x v="1"/>
    <s v="MA-17995"/>
    <s v="Michelle Arnett"/>
    <x v="2"/>
    <s v="United States"/>
    <s v="Los Angeles"/>
    <s v="California"/>
    <n v="90004"/>
    <x v="1"/>
    <s v="OFF-BI-10001636"/>
    <x v="1"/>
    <x v="8"/>
    <s v="Ibico Plastic and Wire Spiral Binding Combs"/>
    <n v="20.231999999999999"/>
    <n v="3"/>
    <n v="0.2"/>
    <n v="6.5753999999999984"/>
    <n v="0.32499999999999996"/>
  </r>
  <r>
    <n v="4243"/>
    <s v="CA-2016-159142"/>
    <x v="958"/>
    <d v="2016-04-05T00:00:00"/>
    <x v="2"/>
    <s v="ME-17320"/>
    <s v="Maria Etezadi"/>
    <x v="2"/>
    <s v="United States"/>
    <s v="Springfield"/>
    <s v="Virginia"/>
    <n v="22153"/>
    <x v="0"/>
    <s v="TEC-PH-10001448"/>
    <x v="2"/>
    <x v="7"/>
    <s v="Anker Astro 15000mAh USB Portable Charger"/>
    <n v="149.97"/>
    <n v="3"/>
    <n v="0"/>
    <n v="5.9987999999999815"/>
    <n v="3.9999999999999876E-2"/>
  </r>
  <r>
    <n v="4244"/>
    <s v="CA-2016-159142"/>
    <x v="958"/>
    <d v="2016-04-05T00:00:00"/>
    <x v="2"/>
    <s v="ME-17320"/>
    <s v="Maria Etezadi"/>
    <x v="2"/>
    <s v="United States"/>
    <s v="Springfield"/>
    <s v="Virginia"/>
    <n v="22153"/>
    <x v="0"/>
    <s v="OFF-PA-10001776"/>
    <x v="1"/>
    <x v="10"/>
    <s v="Wirebound Message Books, Four 2 3/4&quot; x 5&quot; Forms per Page, 600 Sets per Book"/>
    <n v="27.81"/>
    <n v="3"/>
    <n v="0"/>
    <n v="13.070699999999999"/>
    <n v="0.47"/>
  </r>
  <r>
    <n v="4245"/>
    <s v="CA-2014-138436"/>
    <x v="959"/>
    <d v="2014-03-30T00:00:00"/>
    <x v="1"/>
    <s v="JD-15895"/>
    <s v="Jonathan Doherty"/>
    <x v="1"/>
    <s v="United States"/>
    <s v="Los Angeles"/>
    <s v="California"/>
    <n v="90036"/>
    <x v="1"/>
    <s v="TEC-AC-10002323"/>
    <x v="2"/>
    <x v="11"/>
    <s v="SanDisk Ultra 32 GB MicroSDHC Class 10 Memory Card"/>
    <n v="66.300000000000011"/>
    <n v="3"/>
    <n v="0"/>
    <n v="8.6190000000000033"/>
    <n v="0.13000000000000003"/>
  </r>
  <r>
    <n v="4246"/>
    <s v="CA-2017-117702"/>
    <x v="354"/>
    <d v="2017-12-04T00:00:00"/>
    <x v="1"/>
    <s v="LS-16975"/>
    <s v="Lindsay Shagiari"/>
    <x v="2"/>
    <s v="United States"/>
    <s v="Baltimore"/>
    <s v="Maryland"/>
    <n v="21215"/>
    <x v="3"/>
    <s v="OFF-AR-10004582"/>
    <x v="1"/>
    <x v="6"/>
    <s v="BIC Brite Liner Grip Highlighters"/>
    <n v="1.64"/>
    <n v="1"/>
    <n v="0"/>
    <n v="0.73799999999999988"/>
    <n v="0.44999999999999996"/>
  </r>
  <r>
    <n v="4247"/>
    <s v="CA-2017-117702"/>
    <x v="354"/>
    <d v="2017-12-04T00:00:00"/>
    <x v="1"/>
    <s v="LS-16975"/>
    <s v="Lindsay Shagiari"/>
    <x v="2"/>
    <s v="United States"/>
    <s v="Baltimore"/>
    <s v="Maryland"/>
    <n v="21215"/>
    <x v="3"/>
    <s v="FUR-FU-10000576"/>
    <x v="0"/>
    <x v="5"/>
    <s v="Luxo Professional Fluorescent Magnifier Lamp with Clamp-Mount Base"/>
    <n v="1049.2"/>
    <n v="5"/>
    <n v="0"/>
    <n v="272.79200000000003"/>
    <n v="0.26"/>
  </r>
  <r>
    <n v="4248"/>
    <s v="CA-2017-117702"/>
    <x v="354"/>
    <d v="2017-12-04T00:00:00"/>
    <x v="1"/>
    <s v="LS-16975"/>
    <s v="Lindsay Shagiari"/>
    <x v="2"/>
    <s v="United States"/>
    <s v="Baltimore"/>
    <s v="Maryland"/>
    <n v="21215"/>
    <x v="3"/>
    <s v="FUR-FU-10004270"/>
    <x v="0"/>
    <x v="5"/>
    <s v="Eldon Image Series Desk Accessories, Burgundy"/>
    <n v="20.9"/>
    <n v="5"/>
    <n v="0"/>
    <n v="7.5239999999999991"/>
    <n v="0.36"/>
  </r>
  <r>
    <n v="4249"/>
    <s v="CA-2016-157336"/>
    <x v="49"/>
    <d v="2016-12-05T00:00:00"/>
    <x v="0"/>
    <s v="SJ-20500"/>
    <s v="Shirley Jackson"/>
    <x v="0"/>
    <s v="United States"/>
    <s v="Fairfield"/>
    <s v="Connecticut"/>
    <n v="6824"/>
    <x v="3"/>
    <s v="OFF-BI-10004236"/>
    <x v="1"/>
    <x v="8"/>
    <s v="XtraLife ClearVue Slant-D Ring Binder, White, 3&quot;"/>
    <n v="88.08"/>
    <n v="6"/>
    <n v="0"/>
    <n v="40.516799999999996"/>
    <n v="0.45999999999999996"/>
  </r>
  <r>
    <n v="4250"/>
    <s v="CA-2016-157336"/>
    <x v="49"/>
    <d v="2016-12-05T00:00:00"/>
    <x v="0"/>
    <s v="SJ-20500"/>
    <s v="Shirley Jackson"/>
    <x v="0"/>
    <s v="United States"/>
    <s v="Fairfield"/>
    <s v="Connecticut"/>
    <n v="6824"/>
    <x v="3"/>
    <s v="FUR-CH-10004997"/>
    <x v="0"/>
    <x v="1"/>
    <s v="Hon Every-Day Series Multi-Task Chairs"/>
    <n v="751.92"/>
    <n v="4"/>
    <n v="0"/>
    <n v="150.38400000000001"/>
    <n v="0.20000000000000004"/>
  </r>
  <r>
    <n v="4251"/>
    <s v="CA-2014-168130"/>
    <x v="111"/>
    <d v="2014-09-19T00:00:00"/>
    <x v="3"/>
    <s v="BS-11365"/>
    <s v="Bill Shonely"/>
    <x v="1"/>
    <s v="United States"/>
    <s v="New York City"/>
    <s v="New York"/>
    <n v="10011"/>
    <x v="3"/>
    <s v="FUR-CH-10000988"/>
    <x v="0"/>
    <x v="1"/>
    <s v="Hon Olson Stacker Stools"/>
    <n v="887.10299999999995"/>
    <n v="7"/>
    <n v="0.1"/>
    <n v="177.42059999999998"/>
    <n v="0.19999999999999998"/>
  </r>
  <r>
    <n v="4252"/>
    <s v="CA-2015-155068"/>
    <x v="924"/>
    <d v="2015-10-23T00:00:00"/>
    <x v="3"/>
    <s v="RA-19285"/>
    <s v="Ralph Arnett"/>
    <x v="0"/>
    <s v="United States"/>
    <s v="Lakeland"/>
    <s v="Florida"/>
    <n v="33801"/>
    <x v="0"/>
    <s v="TEC-PH-10004897"/>
    <x v="2"/>
    <x v="7"/>
    <s v="Mediabridge Sport Armband iPhone 5s"/>
    <n v="55.944000000000003"/>
    <n v="7"/>
    <n v="0.2"/>
    <n v="-13.286700000000002"/>
    <n v="-0.23750000000000002"/>
  </r>
  <r>
    <n v="4253"/>
    <s v="CA-2015-155068"/>
    <x v="924"/>
    <d v="2015-10-23T00:00:00"/>
    <x v="3"/>
    <s v="RA-19285"/>
    <s v="Ralph Arnett"/>
    <x v="0"/>
    <s v="United States"/>
    <s v="Lakeland"/>
    <s v="Florida"/>
    <n v="33801"/>
    <x v="0"/>
    <s v="OFF-AR-10002656"/>
    <x v="1"/>
    <x v="6"/>
    <s v="Sanford Liquid Accent Highlighters"/>
    <n v="10.688000000000001"/>
    <n v="2"/>
    <n v="0.2"/>
    <n v="2.271199999999999"/>
    <n v="0.21249999999999988"/>
  </r>
  <r>
    <n v="4254"/>
    <s v="CA-2015-155068"/>
    <x v="924"/>
    <d v="2015-10-23T00:00:00"/>
    <x v="3"/>
    <s v="RA-19285"/>
    <s v="Ralph Arnett"/>
    <x v="0"/>
    <s v="United States"/>
    <s v="Lakeland"/>
    <s v="Florida"/>
    <n v="33801"/>
    <x v="0"/>
    <s v="TEC-PH-10004924"/>
    <x v="2"/>
    <x v="7"/>
    <s v="SKILCRAFT Telephone Shoulder Rest, 2&quot; x 6.5&quot; x 2.5&quot;, Black"/>
    <n v="11.824"/>
    <n v="2"/>
    <n v="0.2"/>
    <n v="1.0346000000000006"/>
    <n v="8.750000000000005E-2"/>
  </r>
  <r>
    <n v="4255"/>
    <s v="CA-2017-163160"/>
    <x v="119"/>
    <d v="2017-10-16T00:00:00"/>
    <x v="2"/>
    <s v="TS-21610"/>
    <s v="Troy Staebel"/>
    <x v="0"/>
    <s v="United States"/>
    <s v="Freeport"/>
    <s v="Illinois"/>
    <n v="61032"/>
    <x v="2"/>
    <s v="OFF-PA-10003127"/>
    <x v="1"/>
    <x v="10"/>
    <s v="Easy-staple paper"/>
    <n v="63.311999999999998"/>
    <n v="3"/>
    <n v="0.2"/>
    <n v="20.576399999999996"/>
    <n v="0.32499999999999996"/>
  </r>
  <r>
    <n v="4256"/>
    <s v="CA-2017-163160"/>
    <x v="119"/>
    <d v="2017-10-16T00:00:00"/>
    <x v="2"/>
    <s v="TS-21610"/>
    <s v="Troy Staebel"/>
    <x v="0"/>
    <s v="United States"/>
    <s v="Freeport"/>
    <s v="Illinois"/>
    <n v="61032"/>
    <x v="2"/>
    <s v="OFF-BI-10000778"/>
    <x v="1"/>
    <x v="8"/>
    <s v="GBC VeloBinder Electric Binding Machine"/>
    <n v="96.783999999999978"/>
    <n v="4"/>
    <n v="0.8"/>
    <n v="-145.17600000000002"/>
    <n v="-1.5000000000000004"/>
  </r>
  <r>
    <n v="4257"/>
    <s v="CA-2017-163160"/>
    <x v="119"/>
    <d v="2017-10-16T00:00:00"/>
    <x v="2"/>
    <s v="TS-21610"/>
    <s v="Troy Staebel"/>
    <x v="0"/>
    <s v="United States"/>
    <s v="Freeport"/>
    <s v="Illinois"/>
    <n v="61032"/>
    <x v="2"/>
    <s v="FUR-FU-10001424"/>
    <x v="0"/>
    <x v="5"/>
    <s v="Dax Clear Box Frame"/>
    <n v="10.476000000000001"/>
    <n v="3"/>
    <n v="0.6"/>
    <n v="-6.8094000000000037"/>
    <n v="-0.65000000000000024"/>
  </r>
  <r>
    <n v="4258"/>
    <s v="CA-2015-101924"/>
    <x v="406"/>
    <d v="2015-09-09T00:00:00"/>
    <x v="1"/>
    <s v="KB-16585"/>
    <s v="Ken Black"/>
    <x v="1"/>
    <s v="United States"/>
    <s v="Medford"/>
    <s v="Oregon"/>
    <n v="97504"/>
    <x v="1"/>
    <s v="OFF-BI-10000962"/>
    <x v="1"/>
    <x v="8"/>
    <s v="Acco Flexible ACCOHIDE Square Ring Data Binder, Dark Blue, 11 1/2&quot; X 14&quot; 7/8&quot;"/>
    <n v="9.7620000000000005"/>
    <n v="2"/>
    <n v="0.7"/>
    <n v="-6.833400000000001"/>
    <n v="-0.70000000000000007"/>
  </r>
  <r>
    <n v="4259"/>
    <s v="CA-2016-124793"/>
    <x v="560"/>
    <d v="2016-03-16T00:00:00"/>
    <x v="2"/>
    <s v="MM-18280"/>
    <s v="Muhammed MacIntyre"/>
    <x v="1"/>
    <s v="United States"/>
    <s v="Seattle"/>
    <s v="Washington"/>
    <n v="98103"/>
    <x v="1"/>
    <s v="FUR-CH-10002880"/>
    <x v="0"/>
    <x v="1"/>
    <s v="Global High-Back Leather Tilter, Burgundy"/>
    <n v="196.78399999999999"/>
    <n v="2"/>
    <n v="0.2"/>
    <n v="-22.138200000000012"/>
    <n v="-0.11250000000000006"/>
  </r>
  <r>
    <n v="4260"/>
    <s v="CA-2017-118367"/>
    <x v="960"/>
    <d v="2017-11-02T00:00:00"/>
    <x v="0"/>
    <s v="LO-17170"/>
    <s v="Lori Olson"/>
    <x v="1"/>
    <s v="United States"/>
    <s v="New York City"/>
    <s v="New York"/>
    <n v="10035"/>
    <x v="3"/>
    <s v="OFF-EN-10004386"/>
    <x v="1"/>
    <x v="12"/>
    <s v="Recycled Interoffice Envelopes with String and Button Closure, 10 x 13"/>
    <n v="47.98"/>
    <n v="2"/>
    <n v="0"/>
    <n v="23.99"/>
    <n v="0.5"/>
  </r>
  <r>
    <n v="4261"/>
    <s v="CA-2017-164819"/>
    <x v="453"/>
    <d v="2017-10-19T00:00:00"/>
    <x v="0"/>
    <s v="RS-19420"/>
    <s v="Ricardo Sperren"/>
    <x v="1"/>
    <s v="United States"/>
    <s v="Fairfield"/>
    <s v="Connecticut"/>
    <n v="6824"/>
    <x v="3"/>
    <s v="OFF-LA-10001045"/>
    <x v="1"/>
    <x v="2"/>
    <s v="Permanent Self-Adhesive File Folder Labels for Typewriters by Universal"/>
    <n v="13.049999999999999"/>
    <n v="5"/>
    <n v="0"/>
    <n v="6.0029999999999992"/>
    <n v="0.45999999999999996"/>
  </r>
  <r>
    <n v="4262"/>
    <s v="CA-2017-158344"/>
    <x v="783"/>
    <d v="2017-08-11T00:00:00"/>
    <x v="1"/>
    <s v="CC-12475"/>
    <s v="Cindy Chapman"/>
    <x v="0"/>
    <s v="United States"/>
    <s v="Moorhead"/>
    <s v="Minnesota"/>
    <n v="56560"/>
    <x v="2"/>
    <s v="TEC-AC-10002006"/>
    <x v="2"/>
    <x v="11"/>
    <s v="Memorex Micro Travel Drive 16 GB"/>
    <n v="63.96"/>
    <n v="4"/>
    <n v="0"/>
    <n v="19.827599999999997"/>
    <n v="0.30999999999999994"/>
  </r>
  <r>
    <n v="4263"/>
    <s v="CA-2017-123351"/>
    <x v="296"/>
    <d v="2017-09-25T00:00:00"/>
    <x v="1"/>
    <s v="KT-16480"/>
    <s v="Kean Thornton"/>
    <x v="0"/>
    <s v="United States"/>
    <s v="Columbus"/>
    <s v="Georgia"/>
    <n v="31907"/>
    <x v="0"/>
    <s v="OFF-AP-10001242"/>
    <x v="1"/>
    <x v="9"/>
    <s v="APC 7 Outlet Network SurgeArrest Surge Protector"/>
    <n v="80.48"/>
    <n v="1"/>
    <n v="0"/>
    <n v="24.143999999999998"/>
    <n v="0.3"/>
  </r>
  <r>
    <n v="4264"/>
    <s v="CA-2017-110429"/>
    <x v="132"/>
    <d v="2017-11-08T00:00:00"/>
    <x v="1"/>
    <s v="DM-13015"/>
    <s v="Darrin Martin"/>
    <x v="0"/>
    <s v="United States"/>
    <s v="Philadelphia"/>
    <s v="Pennsylvania"/>
    <n v="19143"/>
    <x v="3"/>
    <s v="OFF-BI-10000216"/>
    <x v="1"/>
    <x v="8"/>
    <s v="Mead 1st Gear 2&quot; Zipper Binder, Asst. Colors"/>
    <n v="11.673000000000002"/>
    <n v="3"/>
    <n v="0.7"/>
    <n v="-7.782"/>
    <n v="-0.66666666666666652"/>
  </r>
  <r>
    <n v="4265"/>
    <s v="US-2016-131611"/>
    <x v="732"/>
    <d v="2016-11-09T00:00:00"/>
    <x v="1"/>
    <s v="EP-13915"/>
    <s v="Emily Phan"/>
    <x v="0"/>
    <s v="United States"/>
    <s v="Houston"/>
    <s v="Texas"/>
    <n v="77036"/>
    <x v="2"/>
    <s v="FUR-TA-10002774"/>
    <x v="0"/>
    <x v="3"/>
    <s v="Laminate Occasional Tables"/>
    <n v="863.12799999999993"/>
    <n v="8"/>
    <n v="0.3"/>
    <n v="-160.29520000000008"/>
    <n v="-0.18571428571428583"/>
  </r>
  <r>
    <n v="4266"/>
    <s v="US-2016-131611"/>
    <x v="732"/>
    <d v="2016-11-09T00:00:00"/>
    <x v="1"/>
    <s v="EP-13915"/>
    <s v="Emily Phan"/>
    <x v="0"/>
    <s v="United States"/>
    <s v="Houston"/>
    <s v="Texas"/>
    <n v="77036"/>
    <x v="2"/>
    <s v="OFF-BI-10004364"/>
    <x v="1"/>
    <x v="8"/>
    <s v="Storex Dura Pro Binders"/>
    <n v="3.5639999999999992"/>
    <n v="3"/>
    <n v="0.8"/>
    <n v="-6.2370000000000019"/>
    <n v="-1.7500000000000009"/>
  </r>
  <r>
    <n v="4267"/>
    <s v="US-2016-131611"/>
    <x v="732"/>
    <d v="2016-11-09T00:00:00"/>
    <x v="1"/>
    <s v="EP-13915"/>
    <s v="Emily Phan"/>
    <x v="0"/>
    <s v="United States"/>
    <s v="Houston"/>
    <s v="Texas"/>
    <n v="77036"/>
    <x v="2"/>
    <s v="FUR-BO-10000780"/>
    <x v="0"/>
    <x v="0"/>
    <s v="O'Sullivan Plantations 2-Door Library in Landvery Oak"/>
    <n v="956.6647999999999"/>
    <n v="7"/>
    <n v="0.32"/>
    <n v="-225.09759999999991"/>
    <n v="-0.23529411764705876"/>
  </r>
  <r>
    <n v="4268"/>
    <s v="US-2016-131611"/>
    <x v="732"/>
    <d v="2016-11-09T00:00:00"/>
    <x v="1"/>
    <s v="EP-13915"/>
    <s v="Emily Phan"/>
    <x v="0"/>
    <s v="United States"/>
    <s v="Houston"/>
    <s v="Texas"/>
    <n v="77036"/>
    <x v="2"/>
    <s v="OFF-BI-10001989"/>
    <x v="1"/>
    <x v="8"/>
    <s v="Premium Transparent Presentation Covers by GBC"/>
    <n v="12.587999999999997"/>
    <n v="3"/>
    <n v="0.8"/>
    <n v="-20.140800000000006"/>
    <n v="-1.6000000000000008"/>
  </r>
  <r>
    <n v="4269"/>
    <s v="US-2016-131611"/>
    <x v="732"/>
    <d v="2016-11-09T00:00:00"/>
    <x v="1"/>
    <s v="EP-13915"/>
    <s v="Emily Phan"/>
    <x v="0"/>
    <s v="United States"/>
    <s v="Houston"/>
    <s v="Texas"/>
    <n v="77036"/>
    <x v="2"/>
    <s v="TEC-AC-10004001"/>
    <x v="2"/>
    <x v="11"/>
    <s v="Logitech Wireless Headset H600 Over-The-Head Design"/>
    <n v="171.96"/>
    <n v="5"/>
    <n v="0.2"/>
    <n v="45.139500000000005"/>
    <n v="0.26250000000000001"/>
  </r>
  <r>
    <n v="4270"/>
    <s v="US-2017-124821"/>
    <x v="643"/>
    <d v="2017-06-29T00:00:00"/>
    <x v="0"/>
    <s v="AM-10705"/>
    <s v="Anne McFarland"/>
    <x v="0"/>
    <s v="United States"/>
    <s v="Seattle"/>
    <s v="Washington"/>
    <n v="98115"/>
    <x v="1"/>
    <s v="FUR-TA-10000688"/>
    <x v="0"/>
    <x v="3"/>
    <s v="Chromcraft Bull-Nose Wood Round Conference Table Top, Wood Base"/>
    <n v="871.4"/>
    <n v="4"/>
    <n v="0"/>
    <n v="148.13799999999992"/>
    <n v="0.1699999999999999"/>
  </r>
  <r>
    <n v="4271"/>
    <s v="CA-2015-166975"/>
    <x v="650"/>
    <d v="2015-11-30T00:00:00"/>
    <x v="1"/>
    <s v="SH-20635"/>
    <s v="Stefanie Holloman"/>
    <x v="1"/>
    <s v="United States"/>
    <s v="Jackson"/>
    <s v="Tennessee"/>
    <n v="38301"/>
    <x v="0"/>
    <s v="FUR-FU-10003930"/>
    <x v="0"/>
    <x v="5"/>
    <s v="Howard Miller 12-3/4 Diameter Accuwave DS  Wall Clock"/>
    <n v="692.47199999999998"/>
    <n v="11"/>
    <n v="0.2"/>
    <n v="190.42980000000006"/>
    <n v="0.27500000000000008"/>
  </r>
  <r>
    <n v="4272"/>
    <s v="CA-2016-123806"/>
    <x v="390"/>
    <d v="2016-11-27T00:00:00"/>
    <x v="0"/>
    <s v="LA-16780"/>
    <s v="Laura Armstrong"/>
    <x v="1"/>
    <s v="United States"/>
    <s v="Baltimore"/>
    <s v="Maryland"/>
    <n v="21215"/>
    <x v="3"/>
    <s v="FUR-FU-10000965"/>
    <x v="0"/>
    <x v="5"/>
    <s v="Howard Miller 11-1/2&quot; Diameter Ridgewood Wall Clock"/>
    <n v="207.76"/>
    <n v="4"/>
    <n v="0"/>
    <n v="85.181600000000003"/>
    <n v="0.41000000000000003"/>
  </r>
  <r>
    <n v="4273"/>
    <s v="US-2017-158505"/>
    <x v="246"/>
    <d v="2017-07-21T00:00:00"/>
    <x v="3"/>
    <s v="SF-20200"/>
    <s v="Sarah Foster"/>
    <x v="0"/>
    <s v="United States"/>
    <s v="Murray"/>
    <s v="Utah"/>
    <n v="84107"/>
    <x v="1"/>
    <s v="TEC-PH-10004071"/>
    <x v="2"/>
    <x v="7"/>
    <s v="PayAnywhere Card Reader"/>
    <n v="71.928000000000011"/>
    <n v="9"/>
    <n v="0.2"/>
    <n v="6.2936999999999976"/>
    <n v="8.7499999999999953E-2"/>
  </r>
  <r>
    <n v="4274"/>
    <s v="US-2017-158505"/>
    <x v="246"/>
    <d v="2017-07-21T00:00:00"/>
    <x v="3"/>
    <s v="SF-20200"/>
    <s v="Sarah Foster"/>
    <x v="0"/>
    <s v="United States"/>
    <s v="Murray"/>
    <s v="Utah"/>
    <n v="84107"/>
    <x v="1"/>
    <s v="OFF-AR-10001044"/>
    <x v="1"/>
    <x v="6"/>
    <s v="BOSTON Ranger #55 Pencil Sharpener, Black"/>
    <n v="25.99"/>
    <n v="1"/>
    <n v="0"/>
    <n v="7.5370999999999988"/>
    <n v="0.28999999999999998"/>
  </r>
  <r>
    <n v="4275"/>
    <s v="CA-2015-142692"/>
    <x v="924"/>
    <d v="2015-10-28T00:00:00"/>
    <x v="1"/>
    <s v="AG-10495"/>
    <s v="Andrew Gjertsen"/>
    <x v="1"/>
    <s v="United States"/>
    <s v="Seattle"/>
    <s v="Washington"/>
    <n v="98105"/>
    <x v="1"/>
    <s v="OFF-BI-10004140"/>
    <x v="1"/>
    <x v="8"/>
    <s v="Avery Non-Stick Binders"/>
    <n v="3.5920000000000005"/>
    <n v="1"/>
    <n v="0.2"/>
    <n v="1.1224999999999996"/>
    <n v="0.31249999999999983"/>
  </r>
  <r>
    <n v="4276"/>
    <s v="CA-2015-123456"/>
    <x v="584"/>
    <d v="2015-07-13T00:00:00"/>
    <x v="1"/>
    <s v="KN-16450"/>
    <s v="Kean Nguyen"/>
    <x v="1"/>
    <s v="United States"/>
    <s v="Dallas"/>
    <s v="Texas"/>
    <n v="75220"/>
    <x v="2"/>
    <s v="OFF-AP-10002684"/>
    <x v="1"/>
    <x v="9"/>
    <s v="Acco 7-Outlet Masterpiece Power Center, Wihtout Fax/Phone Line Protection"/>
    <n v="48.631999999999991"/>
    <n v="2"/>
    <n v="0.8"/>
    <n v="-121.58000000000004"/>
    <n v="-2.5000000000000013"/>
  </r>
  <r>
    <n v="4277"/>
    <s v="CA-2017-151358"/>
    <x v="238"/>
    <d v="2017-08-22T00:00:00"/>
    <x v="1"/>
    <s v="NF-18595"/>
    <s v="Nicole Fjeld"/>
    <x v="2"/>
    <s v="United States"/>
    <s v="Seattle"/>
    <s v="Washington"/>
    <n v="98105"/>
    <x v="1"/>
    <s v="OFF-ST-10000046"/>
    <x v="1"/>
    <x v="4"/>
    <s v="Fellowes Super Stor/Drawer Files"/>
    <n v="323.10000000000002"/>
    <n v="2"/>
    <n v="0"/>
    <n v="61.38900000000001"/>
    <n v="0.19000000000000003"/>
  </r>
  <r>
    <n v="4278"/>
    <s v="US-2016-107440"/>
    <x v="947"/>
    <d v="2016-04-20T00:00:00"/>
    <x v="1"/>
    <s v="BS-11365"/>
    <s v="Bill Shonely"/>
    <x v="1"/>
    <s v="United States"/>
    <s v="Lakewood"/>
    <s v="New Jersey"/>
    <n v="8701"/>
    <x v="3"/>
    <s v="TEC-MA-10001047"/>
    <x v="2"/>
    <x v="15"/>
    <s v="3D Systems Cube Printer, 2nd Generation, Magenta"/>
    <n v="9099.93"/>
    <n v="7"/>
    <n v="0"/>
    <n v="2365.9817999999996"/>
    <n v="0.25999999999999995"/>
  </r>
  <r>
    <n v="4279"/>
    <s v="US-2016-107440"/>
    <x v="947"/>
    <d v="2016-04-20T00:00:00"/>
    <x v="1"/>
    <s v="BS-11365"/>
    <s v="Bill Shonely"/>
    <x v="1"/>
    <s v="United States"/>
    <s v="Lakewood"/>
    <s v="New Jersey"/>
    <n v="8701"/>
    <x v="3"/>
    <s v="FUR-FU-10000550"/>
    <x v="0"/>
    <x v="5"/>
    <s v="Stacking Trays by OIC"/>
    <n v="9.9600000000000009"/>
    <n v="2"/>
    <n v="0"/>
    <n v="3.2867999999999995"/>
    <n v="0.3299999999999999"/>
  </r>
  <r>
    <n v="4280"/>
    <s v="US-2016-107440"/>
    <x v="947"/>
    <d v="2016-04-20T00:00:00"/>
    <x v="1"/>
    <s v="BS-11365"/>
    <s v="Bill Shonely"/>
    <x v="1"/>
    <s v="United States"/>
    <s v="Lakewood"/>
    <s v="New Jersey"/>
    <n v="8701"/>
    <x v="3"/>
    <s v="OFF-BI-10002432"/>
    <x v="1"/>
    <x v="8"/>
    <s v="Wilson Jones Standard D-Ring Binders"/>
    <n v="25.299999999999997"/>
    <n v="5"/>
    <n v="0"/>
    <n v="11.890999999999998"/>
    <n v="0.47"/>
  </r>
  <r>
    <n v="4281"/>
    <s v="CA-2014-166989"/>
    <x v="687"/>
    <d v="2014-11-18T00:00:00"/>
    <x v="1"/>
    <s v="RM-19675"/>
    <s v="Robert Marley"/>
    <x v="2"/>
    <s v="United States"/>
    <s v="New York City"/>
    <s v="New York"/>
    <n v="10011"/>
    <x v="3"/>
    <s v="OFF-PA-10004470"/>
    <x v="1"/>
    <x v="10"/>
    <s v="Adams Write n' Stick Phone Message Book, 11&quot; X 5 1/4&quot;, 200 Messages"/>
    <n v="11.36"/>
    <n v="2"/>
    <n v="0"/>
    <n v="5.2255999999999991"/>
    <n v="0.45999999999999996"/>
  </r>
  <r>
    <n v="4282"/>
    <s v="CA-2014-166989"/>
    <x v="687"/>
    <d v="2014-11-18T00:00:00"/>
    <x v="1"/>
    <s v="RM-19675"/>
    <s v="Robert Marley"/>
    <x v="2"/>
    <s v="United States"/>
    <s v="New York City"/>
    <s v="New York"/>
    <n v="10011"/>
    <x v="3"/>
    <s v="FUR-CH-10001797"/>
    <x v="0"/>
    <x v="1"/>
    <s v="Safco Chair Connectors, 6/Carton"/>
    <n v="69.263999999999996"/>
    <n v="2"/>
    <n v="0.1"/>
    <n v="14.62239999999999"/>
    <n v="0.21111111111111097"/>
  </r>
  <r>
    <n v="4283"/>
    <s v="CA-2014-103100"/>
    <x v="414"/>
    <d v="2014-12-23T00:00:00"/>
    <x v="2"/>
    <s v="AB-10105"/>
    <s v="Adrian Barton"/>
    <x v="0"/>
    <s v="United States"/>
    <s v="Indianapolis"/>
    <s v="Indiana"/>
    <n v="46203"/>
    <x v="2"/>
    <s v="OFF-LA-10003720"/>
    <x v="1"/>
    <x v="2"/>
    <s v="Avery 487"/>
    <n v="3.69"/>
    <n v="1"/>
    <n v="0"/>
    <n v="1.7343"/>
    <n v="0.47"/>
  </r>
  <r>
    <n v="4284"/>
    <s v="CA-2014-103100"/>
    <x v="414"/>
    <d v="2014-12-23T00:00:00"/>
    <x v="2"/>
    <s v="AB-10105"/>
    <s v="Adrian Barton"/>
    <x v="0"/>
    <s v="United States"/>
    <s v="Indianapolis"/>
    <s v="Indiana"/>
    <n v="46203"/>
    <x v="2"/>
    <s v="OFF-BI-10004600"/>
    <x v="1"/>
    <x v="8"/>
    <s v="Ibico Ibimaster 300 Manual Binding System"/>
    <n v="1103.97"/>
    <n v="3"/>
    <n v="0"/>
    <n v="496.78649999999993"/>
    <n v="0.44999999999999996"/>
  </r>
  <r>
    <n v="4285"/>
    <s v="CA-2015-105690"/>
    <x v="82"/>
    <d v="2015-11-26T00:00:00"/>
    <x v="0"/>
    <s v="CA-11965"/>
    <s v="Carol Adams"/>
    <x v="1"/>
    <s v="United States"/>
    <s v="Port Arthur"/>
    <s v="Texas"/>
    <n v="77642"/>
    <x v="2"/>
    <s v="FUR-BO-10003965"/>
    <x v="0"/>
    <x v="0"/>
    <s v="O'Sullivan Manor Hill 2-Door Library in Brianna Oak"/>
    <n v="246.13279999999997"/>
    <n v="2"/>
    <n v="0.32"/>
    <n v="-76.011599999999973"/>
    <n v="-0.30882352941176461"/>
  </r>
  <r>
    <n v="4286"/>
    <s v="CA-2015-105690"/>
    <x v="82"/>
    <d v="2015-11-26T00:00:00"/>
    <x v="0"/>
    <s v="CA-11965"/>
    <s v="Carol Adams"/>
    <x v="1"/>
    <s v="United States"/>
    <s v="Port Arthur"/>
    <s v="Texas"/>
    <n v="77642"/>
    <x v="2"/>
    <s v="OFF-LA-10000240"/>
    <x v="1"/>
    <x v="2"/>
    <s v="Self-Adhesive Address Labels for Typewriters by Universal"/>
    <n v="11.696"/>
    <n v="2"/>
    <n v="0.2"/>
    <n v="3.9473999999999996"/>
    <n v="0.33749999999999997"/>
  </r>
  <r>
    <n v="4287"/>
    <s v="CA-2015-105690"/>
    <x v="82"/>
    <d v="2015-11-26T00:00:00"/>
    <x v="0"/>
    <s v="CA-11965"/>
    <s v="Carol Adams"/>
    <x v="1"/>
    <s v="United States"/>
    <s v="Port Arthur"/>
    <s v="Texas"/>
    <n v="77642"/>
    <x v="2"/>
    <s v="TEC-CO-10001571"/>
    <x v="2"/>
    <x v="16"/>
    <s v="Sharp 1540cs Digital Laser Copier"/>
    <n v="439.99200000000002"/>
    <n v="1"/>
    <n v="0.2"/>
    <n v="164.99700000000001"/>
    <n v="0.375"/>
  </r>
  <r>
    <n v="4288"/>
    <s v="CA-2017-127516"/>
    <x v="116"/>
    <d v="2018-01-03T00:00:00"/>
    <x v="1"/>
    <s v="EH-14005"/>
    <s v="Erica Hernandez"/>
    <x v="2"/>
    <s v="United States"/>
    <s v="Nashville"/>
    <s v="Tennessee"/>
    <n v="37211"/>
    <x v="0"/>
    <s v="OFF-ST-10000736"/>
    <x v="1"/>
    <x v="4"/>
    <s v="Carina Double Wide Media Storage Towers in Natural &amp; Black"/>
    <n v="64.784000000000006"/>
    <n v="1"/>
    <n v="0.2"/>
    <n v="-12.956800000000005"/>
    <n v="-0.20000000000000007"/>
  </r>
  <r>
    <n v="4289"/>
    <s v="US-2015-117184"/>
    <x v="961"/>
    <d v="2015-05-21T00:00:00"/>
    <x v="1"/>
    <s v="ON-18715"/>
    <s v="Odella Nelson"/>
    <x v="1"/>
    <s v="United States"/>
    <s v="Houston"/>
    <s v="Texas"/>
    <n v="77095"/>
    <x v="2"/>
    <s v="OFF-BI-10002082"/>
    <x v="1"/>
    <x v="8"/>
    <s v="GBC Twin Loop Wire Binding Elements"/>
    <n v="33.279999999999994"/>
    <n v="5"/>
    <n v="0.8"/>
    <n v="-49.92"/>
    <n v="-1.5000000000000002"/>
  </r>
  <r>
    <n v="4290"/>
    <s v="US-2015-117184"/>
    <x v="961"/>
    <d v="2015-05-21T00:00:00"/>
    <x v="1"/>
    <s v="ON-18715"/>
    <s v="Odella Nelson"/>
    <x v="1"/>
    <s v="United States"/>
    <s v="Houston"/>
    <s v="Texas"/>
    <n v="77095"/>
    <x v="2"/>
    <s v="OFF-PA-10002250"/>
    <x v="1"/>
    <x v="10"/>
    <s v="Things To Do Today Pad"/>
    <n v="14.088000000000001"/>
    <n v="3"/>
    <n v="0.2"/>
    <n v="4.9307999999999996"/>
    <n v="0.34999999999999992"/>
  </r>
  <r>
    <n v="4291"/>
    <s v="CA-2017-102407"/>
    <x v="34"/>
    <d v="2017-12-13T00:00:00"/>
    <x v="0"/>
    <s v="AT-10435"/>
    <s v="Alyssa Tate"/>
    <x v="2"/>
    <s v="United States"/>
    <s v="Los Angeles"/>
    <s v="California"/>
    <n v="90004"/>
    <x v="1"/>
    <s v="OFF-AR-10000122"/>
    <x v="1"/>
    <x v="6"/>
    <s v="Newell 314"/>
    <n v="11.16"/>
    <n v="2"/>
    <n v="0"/>
    <n v="2.7899999999999991"/>
    <n v="0.24999999999999992"/>
  </r>
  <r>
    <n v="4292"/>
    <s v="CA-2017-102407"/>
    <x v="34"/>
    <d v="2017-12-13T00:00:00"/>
    <x v="0"/>
    <s v="AT-10435"/>
    <s v="Alyssa Tate"/>
    <x v="2"/>
    <s v="United States"/>
    <s v="Los Angeles"/>
    <s v="California"/>
    <n v="90004"/>
    <x v="1"/>
    <s v="FUR-TA-10003748"/>
    <x v="0"/>
    <x v="3"/>
    <s v="Bevis 36 x 72 Conference Tables"/>
    <n v="896.32799999999997"/>
    <n v="9"/>
    <n v="0.2"/>
    <n v="22.408199999999994"/>
    <n v="2.4999999999999994E-2"/>
  </r>
  <r>
    <n v="4293"/>
    <s v="CA-2017-102407"/>
    <x v="34"/>
    <d v="2017-12-13T00:00:00"/>
    <x v="0"/>
    <s v="AT-10435"/>
    <s v="Alyssa Tate"/>
    <x v="2"/>
    <s v="United States"/>
    <s v="Los Angeles"/>
    <s v="California"/>
    <n v="90004"/>
    <x v="1"/>
    <s v="OFF-AP-10001394"/>
    <x v="1"/>
    <x v="9"/>
    <s v="Harmony Air Purifier"/>
    <n v="189"/>
    <n v="1"/>
    <n v="0"/>
    <n v="68.039999999999992"/>
    <n v="0.35999999999999993"/>
  </r>
  <r>
    <n v="4294"/>
    <s v="CA-2017-130967"/>
    <x v="434"/>
    <d v="2017-03-16T00:00:00"/>
    <x v="1"/>
    <s v="EB-13870"/>
    <s v="Emily Burns"/>
    <x v="0"/>
    <s v="United States"/>
    <s v="Philadelphia"/>
    <s v="Pennsylvania"/>
    <n v="19140"/>
    <x v="3"/>
    <s v="TEC-PH-10004896"/>
    <x v="2"/>
    <x v="7"/>
    <s v="Nokia Lumia 521 (T-Mobile)"/>
    <n v="53.981999999999999"/>
    <n v="3"/>
    <n v="0.4"/>
    <n v="-10.796399999999995"/>
    <n v="-0.1999999999999999"/>
  </r>
  <r>
    <n v="4295"/>
    <s v="CA-2017-101581"/>
    <x v="760"/>
    <d v="2017-10-27T00:00:00"/>
    <x v="1"/>
    <s v="DW-13195"/>
    <s v="David Wiener"/>
    <x v="1"/>
    <s v="United States"/>
    <s v="Redmond"/>
    <s v="Oregon"/>
    <n v="97756"/>
    <x v="1"/>
    <s v="FUR-TA-10002607"/>
    <x v="0"/>
    <x v="3"/>
    <s v="KI Conference Tables"/>
    <n v="177.22499999999999"/>
    <n v="5"/>
    <n v="0.5"/>
    <n v="-120.51299999999998"/>
    <n v="-0.67999999999999994"/>
  </r>
  <r>
    <n v="4296"/>
    <s v="CA-2017-169124"/>
    <x v="445"/>
    <d v="2017-07-10T00:00:00"/>
    <x v="1"/>
    <s v="MB-17305"/>
    <s v="Maria Bertelson"/>
    <x v="0"/>
    <s v="United States"/>
    <s v="Citrus Heights"/>
    <s v="California"/>
    <n v="95610"/>
    <x v="1"/>
    <s v="FUR-FU-10001215"/>
    <x v="0"/>
    <x v="5"/>
    <s v="Howard Miller 11-1/2&quot; Diameter Brentwood Wall Clock"/>
    <n v="129.39000000000001"/>
    <n v="3"/>
    <n v="0"/>
    <n v="54.343800000000009"/>
    <n v="0.42000000000000004"/>
  </r>
  <r>
    <n v="4297"/>
    <s v="CA-2017-117261"/>
    <x v="507"/>
    <d v="2017-09-10T00:00:00"/>
    <x v="1"/>
    <s v="TH-21235"/>
    <s v="Tiffany House"/>
    <x v="1"/>
    <s v="United States"/>
    <s v="Los Angeles"/>
    <s v="California"/>
    <n v="90032"/>
    <x v="1"/>
    <s v="OFF-ST-10000419"/>
    <x v="1"/>
    <x v="4"/>
    <s v="Rogers Jumbo File, Granite"/>
    <n v="54.32"/>
    <n v="4"/>
    <n v="0"/>
    <n v="0.54319999999999879"/>
    <n v="9.9999999999999777E-3"/>
  </r>
  <r>
    <n v="4298"/>
    <s v="CA-2017-129021"/>
    <x v="962"/>
    <d v="2017-08-26T00:00:00"/>
    <x v="0"/>
    <s v="PO-18850"/>
    <s v="Patrick O'Brill"/>
    <x v="0"/>
    <s v="United States"/>
    <s v="Tallahassee"/>
    <s v="Florida"/>
    <n v="32303"/>
    <x v="0"/>
    <s v="TEC-PH-10001459"/>
    <x v="2"/>
    <x v="7"/>
    <s v="Samsung Galaxy Mega 6.3"/>
    <n v="4367.8960000000006"/>
    <n v="13"/>
    <n v="0.2"/>
    <n v="327.59220000000005"/>
    <n v="7.4999999999999997E-2"/>
  </r>
  <r>
    <n v="4299"/>
    <s v="CA-2017-129021"/>
    <x v="962"/>
    <d v="2017-08-26T00:00:00"/>
    <x v="0"/>
    <s v="PO-18850"/>
    <s v="Patrick O'Brill"/>
    <x v="0"/>
    <s v="United States"/>
    <s v="Tallahassee"/>
    <s v="Florida"/>
    <n v="32303"/>
    <x v="0"/>
    <s v="OFF-PA-10000241"/>
    <x v="1"/>
    <x v="10"/>
    <s v="IBM Multi-Purpose Copy Paper, 8 1/2 x 11&quot;, Case"/>
    <n v="49.568000000000005"/>
    <n v="2"/>
    <n v="0.2"/>
    <n v="15.489999999999997"/>
    <n v="0.31249999999999989"/>
  </r>
  <r>
    <n v="4300"/>
    <s v="CA-2017-129021"/>
    <x v="962"/>
    <d v="2017-08-26T00:00:00"/>
    <x v="0"/>
    <s v="PO-18850"/>
    <s v="Patrick O'Brill"/>
    <x v="0"/>
    <s v="United States"/>
    <s v="Tallahassee"/>
    <s v="Florida"/>
    <n v="32303"/>
    <x v="0"/>
    <s v="OFF-AP-10003040"/>
    <x v="1"/>
    <x v="9"/>
    <s v="Fellowes 8 Outlet Superior Workstation Surge Protector w/o Phone/Fax/Modem Protection"/>
    <n v="161.376"/>
    <n v="6"/>
    <n v="0.2"/>
    <n v="12.103199999999994"/>
    <n v="7.4999999999999956E-2"/>
  </r>
  <r>
    <n v="4301"/>
    <s v="CA-2017-129021"/>
    <x v="962"/>
    <d v="2017-08-26T00:00:00"/>
    <x v="0"/>
    <s v="PO-18850"/>
    <s v="Patrick O'Brill"/>
    <x v="0"/>
    <s v="United States"/>
    <s v="Tallahassee"/>
    <s v="Florida"/>
    <n v="32303"/>
    <x v="0"/>
    <s v="FUR-FU-10001852"/>
    <x v="0"/>
    <x v="5"/>
    <s v="Eldon Regeneration Recycled Desk Accessories, Smoke"/>
    <n v="2.7840000000000003"/>
    <n v="2"/>
    <n v="0.2"/>
    <n v="0.41759999999999986"/>
    <n v="0.14999999999999994"/>
  </r>
  <r>
    <n v="4302"/>
    <s v="CA-2017-129021"/>
    <x v="962"/>
    <d v="2017-08-26T00:00:00"/>
    <x v="0"/>
    <s v="PO-18850"/>
    <s v="Patrick O'Brill"/>
    <x v="0"/>
    <s v="United States"/>
    <s v="Tallahassee"/>
    <s v="Florida"/>
    <n v="32303"/>
    <x v="0"/>
    <s v="OFF-PA-10000141"/>
    <x v="1"/>
    <x v="10"/>
    <s v="Ampad Evidence Wirebond Steno Books, 6&quot; x 9&quot;"/>
    <n v="8.7200000000000006"/>
    <n v="5"/>
    <n v="0.2"/>
    <n v="2.9429999999999992"/>
    <n v="0.33749999999999986"/>
  </r>
  <r>
    <n v="4303"/>
    <s v="CA-2014-123253"/>
    <x v="963"/>
    <d v="2014-08-25T00:00:00"/>
    <x v="0"/>
    <s v="DE-13255"/>
    <s v="Deanra Eno"/>
    <x v="2"/>
    <s v="United States"/>
    <s v="Lakewood"/>
    <s v="Ohio"/>
    <n v="44107"/>
    <x v="3"/>
    <s v="OFF-AR-10002804"/>
    <x v="1"/>
    <x v="6"/>
    <s v="Faber Castell Col-Erase Pencils"/>
    <n v="3.9119999999999999"/>
    <n v="1"/>
    <n v="0.2"/>
    <n v="1.0269000000000001"/>
    <n v="0.26250000000000007"/>
  </r>
  <r>
    <n v="4304"/>
    <s v="CA-2016-121601"/>
    <x v="964"/>
    <d v="2016-10-04T00:00:00"/>
    <x v="3"/>
    <s v="MO-17500"/>
    <s v="Mary O'Rourke"/>
    <x v="0"/>
    <s v="United States"/>
    <s v="The Colony"/>
    <s v="Texas"/>
    <n v="75056"/>
    <x v="2"/>
    <s v="OFF-EN-10003862"/>
    <x v="1"/>
    <x v="12"/>
    <s v="Laser &amp; Ink Jet Business Envelopes"/>
    <n v="59.751999999999995"/>
    <n v="7"/>
    <n v="0.2"/>
    <n v="19.4194"/>
    <n v="0.32500000000000001"/>
  </r>
  <r>
    <n v="4305"/>
    <s v="CA-2014-162278"/>
    <x v="965"/>
    <d v="2014-10-30T00:00:00"/>
    <x v="0"/>
    <s v="AH-10585"/>
    <s v="Angele Hood"/>
    <x v="0"/>
    <s v="United States"/>
    <s v="Seattle"/>
    <s v="Washington"/>
    <n v="98105"/>
    <x v="1"/>
    <s v="FUR-FU-10000448"/>
    <x v="0"/>
    <x v="5"/>
    <s v="Tenex Chairmats For Use With Carpeted Floors"/>
    <n v="63.92"/>
    <n v="4"/>
    <n v="0"/>
    <n v="3.195999999999998"/>
    <n v="4.9999999999999968E-2"/>
  </r>
  <r>
    <n v="4306"/>
    <s v="CA-2014-162278"/>
    <x v="965"/>
    <d v="2014-10-30T00:00:00"/>
    <x v="0"/>
    <s v="AH-10585"/>
    <s v="Angele Hood"/>
    <x v="0"/>
    <s v="United States"/>
    <s v="Seattle"/>
    <s v="Washington"/>
    <n v="98105"/>
    <x v="1"/>
    <s v="TEC-PH-10000526"/>
    <x v="2"/>
    <x v="7"/>
    <s v="Vtech CS6719"/>
    <n v="383.96000000000004"/>
    <n v="5"/>
    <n v="0.2"/>
    <n v="38.396000000000015"/>
    <n v="0.10000000000000003"/>
  </r>
  <r>
    <n v="4307"/>
    <s v="CA-2016-161095"/>
    <x v="931"/>
    <d v="2016-06-28T00:00:00"/>
    <x v="3"/>
    <s v="CS-12250"/>
    <s v="Chris Selesnick"/>
    <x v="1"/>
    <s v="United States"/>
    <s v="Los Angeles"/>
    <s v="California"/>
    <n v="90032"/>
    <x v="1"/>
    <s v="OFF-BI-10002764"/>
    <x v="1"/>
    <x v="8"/>
    <s v="Recycled Pressboard Report Cover with Reinforced Top Hinge"/>
    <n v="7.7520000000000007"/>
    <n v="3"/>
    <n v="0.2"/>
    <n v="2.8100999999999998"/>
    <n v="0.36249999999999993"/>
  </r>
  <r>
    <n v="4308"/>
    <s v="CA-2016-161095"/>
    <x v="931"/>
    <d v="2016-06-28T00:00:00"/>
    <x v="3"/>
    <s v="CS-12250"/>
    <s v="Chris Selesnick"/>
    <x v="1"/>
    <s v="United States"/>
    <s v="Los Angeles"/>
    <s v="California"/>
    <n v="90032"/>
    <x v="1"/>
    <s v="OFF-BI-10001524"/>
    <x v="1"/>
    <x v="8"/>
    <s v="GBC Premium Transparent Covers with Diagonal Lined Pattern"/>
    <n v="33.568000000000005"/>
    <n v="2"/>
    <n v="0.2"/>
    <n v="11.748799999999997"/>
    <n v="0.34999999999999987"/>
  </r>
  <r>
    <n v="4309"/>
    <s v="CA-2014-125829"/>
    <x v="130"/>
    <d v="2014-11-11T00:00:00"/>
    <x v="1"/>
    <s v="WB-21850"/>
    <s v="William Brown"/>
    <x v="0"/>
    <s v="United States"/>
    <s v="Los Angeles"/>
    <s v="California"/>
    <n v="90045"/>
    <x v="1"/>
    <s v="TEC-PH-10001079"/>
    <x v="2"/>
    <x v="7"/>
    <s v="Polycom SoundPoint Pro SE-225 Corded phone"/>
    <n v="666.34400000000005"/>
    <n v="7"/>
    <n v="0.2"/>
    <n v="66.634399999999971"/>
    <n v="9.999999999999995E-2"/>
  </r>
  <r>
    <n v="4310"/>
    <s v="CA-2014-125829"/>
    <x v="130"/>
    <d v="2014-11-11T00:00:00"/>
    <x v="1"/>
    <s v="WB-21850"/>
    <s v="William Brown"/>
    <x v="0"/>
    <s v="United States"/>
    <s v="Los Angeles"/>
    <s v="California"/>
    <n v="90045"/>
    <x v="1"/>
    <s v="FUR-TA-10002041"/>
    <x v="0"/>
    <x v="3"/>
    <s v="Bevis Round Conference Table Top, X-Base"/>
    <n v="573.72799999999995"/>
    <n v="4"/>
    <n v="0.2"/>
    <n v="-64.544399999999968"/>
    <n v="-0.11249999999999995"/>
  </r>
  <r>
    <n v="4311"/>
    <s v="CA-2014-125829"/>
    <x v="130"/>
    <d v="2014-11-11T00:00:00"/>
    <x v="1"/>
    <s v="WB-21850"/>
    <s v="William Brown"/>
    <x v="0"/>
    <s v="United States"/>
    <s v="Los Angeles"/>
    <s v="California"/>
    <n v="90045"/>
    <x v="1"/>
    <s v="OFF-BI-10001036"/>
    <x v="1"/>
    <x v="8"/>
    <s v="Cardinal EasyOpen D-Ring Binders"/>
    <n v="21.936000000000003"/>
    <n v="3"/>
    <n v="0.2"/>
    <n v="8.2259999999999991"/>
    <n v="0.37499999999999989"/>
  </r>
  <r>
    <n v="4312"/>
    <s v="CA-2014-125829"/>
    <x v="130"/>
    <d v="2014-11-11T00:00:00"/>
    <x v="1"/>
    <s v="WB-21850"/>
    <s v="William Brown"/>
    <x v="0"/>
    <s v="United States"/>
    <s v="Los Angeles"/>
    <s v="California"/>
    <n v="90045"/>
    <x v="1"/>
    <s v="OFF-PA-10000223"/>
    <x v="1"/>
    <x v="10"/>
    <s v="Xerox 2000"/>
    <n v="19.440000000000001"/>
    <n v="3"/>
    <n v="0"/>
    <n v="9.3312000000000008"/>
    <n v="0.48000000000000004"/>
  </r>
  <r>
    <n v="4313"/>
    <s v="CA-2014-125829"/>
    <x v="130"/>
    <d v="2014-11-11T00:00:00"/>
    <x v="1"/>
    <s v="WB-21850"/>
    <s v="William Brown"/>
    <x v="0"/>
    <s v="United States"/>
    <s v="Los Angeles"/>
    <s v="California"/>
    <n v="90045"/>
    <x v="1"/>
    <s v="TEC-MA-10003246"/>
    <x v="2"/>
    <x v="15"/>
    <s v="Hewlett-Packard Deskjet D4360 Printer"/>
    <n v="447.96800000000007"/>
    <n v="4"/>
    <n v="0.2"/>
    <n v="139.98999999999995"/>
    <n v="0.31249999999999983"/>
  </r>
  <r>
    <n v="4314"/>
    <s v="CA-2014-123127"/>
    <x v="78"/>
    <d v="2014-09-12T00:00:00"/>
    <x v="1"/>
    <s v="SP-20620"/>
    <s v="Stefania Perrino"/>
    <x v="1"/>
    <s v="United States"/>
    <s v="Long Beach"/>
    <s v="New York"/>
    <n v="11561"/>
    <x v="3"/>
    <s v="OFF-AP-10001962"/>
    <x v="1"/>
    <x v="9"/>
    <s v="Black &amp; Decker Filter for Double Action Dustbuster Cordless Vac BLDV7210"/>
    <n v="16.78"/>
    <n v="2"/>
    <n v="0"/>
    <n v="4.1950000000000003"/>
    <n v="0.25"/>
  </r>
  <r>
    <n v="4315"/>
    <s v="CA-2015-115945"/>
    <x v="608"/>
    <d v="2015-07-01T00:00:00"/>
    <x v="1"/>
    <s v="AB-10165"/>
    <s v="Alan Barnes"/>
    <x v="0"/>
    <s v="United States"/>
    <s v="Los Angeles"/>
    <s v="California"/>
    <n v="90045"/>
    <x v="1"/>
    <s v="OFF-AR-10004062"/>
    <x v="1"/>
    <x v="6"/>
    <s v="Staples in misc. colors"/>
    <n v="20.96"/>
    <n v="2"/>
    <n v="0"/>
    <n v="5.24"/>
    <n v="0.25"/>
  </r>
  <r>
    <n v="4316"/>
    <s v="CA-2015-115945"/>
    <x v="608"/>
    <d v="2015-07-01T00:00:00"/>
    <x v="1"/>
    <s v="AB-10165"/>
    <s v="Alan Barnes"/>
    <x v="0"/>
    <s v="United States"/>
    <s v="Los Angeles"/>
    <s v="California"/>
    <n v="90045"/>
    <x v="1"/>
    <s v="OFF-BI-10004330"/>
    <x v="1"/>
    <x v="8"/>
    <s v="GBC Velobind Prepunched Cover Sets, Regency Series"/>
    <n v="88.751999999999995"/>
    <n v="3"/>
    <n v="0.2"/>
    <n v="27.734999999999996"/>
    <n v="0.31249999999999994"/>
  </r>
  <r>
    <n v="4317"/>
    <s v="CA-2015-115945"/>
    <x v="608"/>
    <d v="2015-07-01T00:00:00"/>
    <x v="1"/>
    <s v="AB-10165"/>
    <s v="Alan Barnes"/>
    <x v="0"/>
    <s v="United States"/>
    <s v="Los Angeles"/>
    <s v="California"/>
    <n v="90045"/>
    <x v="1"/>
    <s v="OFF-ST-10001963"/>
    <x v="1"/>
    <x v="4"/>
    <s v="Tennsco Regal Shelving Units"/>
    <n v="304.23"/>
    <n v="3"/>
    <n v="0"/>
    <n v="9.126899999999992"/>
    <n v="2.9999999999999971E-2"/>
  </r>
  <r>
    <n v="4318"/>
    <s v="CA-2015-136735"/>
    <x v="353"/>
    <d v="2015-08-02T00:00:00"/>
    <x v="1"/>
    <s v="HA-14920"/>
    <s v="Helen Andreada"/>
    <x v="0"/>
    <s v="United States"/>
    <s v="San Francisco"/>
    <s v="California"/>
    <n v="94110"/>
    <x v="1"/>
    <s v="OFF-EN-10002230"/>
    <x v="1"/>
    <x v="12"/>
    <s v="Airmail Envelopes"/>
    <n v="167.86"/>
    <n v="2"/>
    <n v="0"/>
    <n v="78.894199999999998"/>
    <n v="0.47"/>
  </r>
  <r>
    <n v="4319"/>
    <s v="US-2017-136189"/>
    <x v="226"/>
    <d v="2017-12-11T00:00:00"/>
    <x v="1"/>
    <s v="DC-13285"/>
    <s v="Debra Catini"/>
    <x v="0"/>
    <s v="United States"/>
    <s v="Richmond"/>
    <s v="Virginia"/>
    <n v="23223"/>
    <x v="0"/>
    <s v="FUR-FU-10000175"/>
    <x v="0"/>
    <x v="5"/>
    <s v="DAX Wood Document Frame."/>
    <n v="82.38"/>
    <n v="6"/>
    <n v="0"/>
    <n v="25.537799999999997"/>
    <n v="0.31"/>
  </r>
  <r>
    <n v="4320"/>
    <s v="CA-2014-152345"/>
    <x v="282"/>
    <d v="2015-01-03T00:00:00"/>
    <x v="0"/>
    <s v="ST-20530"/>
    <s v="Shui Tom"/>
    <x v="0"/>
    <s v="United States"/>
    <s v="Albuquerque"/>
    <s v="New Mexico"/>
    <n v="87105"/>
    <x v="1"/>
    <s v="TEC-PH-10004897"/>
    <x v="2"/>
    <x v="7"/>
    <s v="Mediabridge Sport Armband iPhone 5s"/>
    <n v="23.976000000000003"/>
    <n v="3"/>
    <n v="0.2"/>
    <n v="-5.694300000000001"/>
    <n v="-0.23750000000000002"/>
  </r>
  <r>
    <n v="4321"/>
    <s v="CA-2014-152345"/>
    <x v="282"/>
    <d v="2015-01-03T00:00:00"/>
    <x v="0"/>
    <s v="ST-20530"/>
    <s v="Shui Tom"/>
    <x v="0"/>
    <s v="United States"/>
    <s v="Albuquerque"/>
    <s v="New Mexico"/>
    <n v="87105"/>
    <x v="1"/>
    <s v="OFF-ST-10003123"/>
    <x v="1"/>
    <x v="4"/>
    <s v="Fellowes Bases and Tops For Staxonsteel/High-Stak Systems"/>
    <n v="33.29"/>
    <n v="1"/>
    <n v="0"/>
    <n v="7.9895999999999994"/>
    <n v="0.24"/>
  </r>
  <r>
    <n v="4322"/>
    <s v="US-2015-147662"/>
    <x v="966"/>
    <d v="2015-02-19T00:00:00"/>
    <x v="1"/>
    <s v="KB-16315"/>
    <s v="Karl Braun"/>
    <x v="0"/>
    <s v="United States"/>
    <s v="Akron"/>
    <s v="Ohio"/>
    <n v="44312"/>
    <x v="3"/>
    <s v="OFF-BI-10001658"/>
    <x v="1"/>
    <x v="8"/>
    <s v="GBC Standard Therm-A-Bind Covers"/>
    <n v="14.952000000000004"/>
    <n v="2"/>
    <n v="0.7"/>
    <n v="-11.961599999999997"/>
    <n v="-0.7999999999999996"/>
  </r>
  <r>
    <n v="4323"/>
    <s v="US-2015-147662"/>
    <x v="966"/>
    <d v="2015-02-19T00:00:00"/>
    <x v="1"/>
    <s v="KB-16315"/>
    <s v="Karl Braun"/>
    <x v="0"/>
    <s v="United States"/>
    <s v="Akron"/>
    <s v="Ohio"/>
    <n v="44312"/>
    <x v="3"/>
    <s v="TEC-PH-10002834"/>
    <x v="2"/>
    <x v="7"/>
    <s v="Google Nexus 5"/>
    <n v="323.98199999999997"/>
    <n v="3"/>
    <n v="0.4"/>
    <n v="-80.995500000000021"/>
    <n v="-0.25000000000000011"/>
  </r>
  <r>
    <n v="4324"/>
    <s v="US-2015-147662"/>
    <x v="966"/>
    <d v="2015-02-19T00:00:00"/>
    <x v="1"/>
    <s v="KB-16315"/>
    <s v="Karl Braun"/>
    <x v="0"/>
    <s v="United States"/>
    <s v="Akron"/>
    <s v="Ohio"/>
    <n v="44312"/>
    <x v="3"/>
    <s v="OFF-BI-10002160"/>
    <x v="1"/>
    <x v="8"/>
    <s v="Acco Hanging Data Binders"/>
    <n v="2.2860000000000005"/>
    <n v="2"/>
    <n v="0.7"/>
    <n v="-1.6763999999999997"/>
    <n v="-0.73333333333333306"/>
  </r>
  <r>
    <n v="4325"/>
    <s v="US-2015-147662"/>
    <x v="966"/>
    <d v="2015-02-19T00:00:00"/>
    <x v="1"/>
    <s v="KB-16315"/>
    <s v="Karl Braun"/>
    <x v="0"/>
    <s v="United States"/>
    <s v="Akron"/>
    <s v="Ohio"/>
    <n v="44312"/>
    <x v="3"/>
    <s v="OFF-AR-10004999"/>
    <x v="1"/>
    <x v="6"/>
    <s v="Newell 315"/>
    <n v="14.352000000000002"/>
    <n v="3"/>
    <n v="0.2"/>
    <n v="0.8969999999999998"/>
    <n v="6.2499999999999979E-2"/>
  </r>
  <r>
    <n v="4326"/>
    <s v="US-2015-147662"/>
    <x v="966"/>
    <d v="2015-02-19T00:00:00"/>
    <x v="1"/>
    <s v="KB-16315"/>
    <s v="Karl Braun"/>
    <x v="0"/>
    <s v="United States"/>
    <s v="Akron"/>
    <s v="Ohio"/>
    <n v="44312"/>
    <x v="3"/>
    <s v="TEC-AC-10003280"/>
    <x v="2"/>
    <x v="11"/>
    <s v="Belkin F8E887 USB Wired Ergonomic Keyboard"/>
    <n v="71.975999999999999"/>
    <n v="3"/>
    <n v="0.2"/>
    <n v="0.89969999999999573"/>
    <n v="1.249999999999994E-2"/>
  </r>
  <r>
    <n v="4327"/>
    <s v="CA-2016-153346"/>
    <x v="967"/>
    <d v="2016-01-27T00:00:00"/>
    <x v="2"/>
    <s v="TB-21355"/>
    <s v="Todd Boyes"/>
    <x v="1"/>
    <s v="United States"/>
    <s v="Plainfield"/>
    <s v="New Jersey"/>
    <n v="7060"/>
    <x v="3"/>
    <s v="OFF-AR-10000315"/>
    <x v="1"/>
    <x v="6"/>
    <s v="Dixon Ticonderoga Maple Cedar Pencil, #2"/>
    <n v="9.2099999999999991"/>
    <n v="3"/>
    <n v="0"/>
    <n v="2.3025000000000002"/>
    <n v="0.25000000000000006"/>
  </r>
  <r>
    <n v="4328"/>
    <s v="CA-2016-153346"/>
    <x v="967"/>
    <d v="2016-01-27T00:00:00"/>
    <x v="2"/>
    <s v="TB-21355"/>
    <s v="Todd Boyes"/>
    <x v="1"/>
    <s v="United States"/>
    <s v="Plainfield"/>
    <s v="New Jersey"/>
    <n v="7060"/>
    <x v="3"/>
    <s v="OFF-PA-10000007"/>
    <x v="1"/>
    <x v="10"/>
    <s v="Telephone Message Books with Fax/Mobile Section, 4 1/4&quot; x 6&quot;"/>
    <n v="18"/>
    <n v="5"/>
    <n v="0"/>
    <n v="8.2799999999999994"/>
    <n v="0.45999999999999996"/>
  </r>
  <r>
    <n v="4329"/>
    <s v="CA-2017-118360"/>
    <x v="719"/>
    <d v="2017-04-07T00:00:00"/>
    <x v="1"/>
    <s v="JC-15775"/>
    <s v="John Castell"/>
    <x v="0"/>
    <s v="United States"/>
    <s v="New York City"/>
    <s v="New York"/>
    <n v="10011"/>
    <x v="3"/>
    <s v="OFF-PA-10000791"/>
    <x v="1"/>
    <x v="10"/>
    <s v="Wirebound Message Books, Four 2 3/4 x 5 Forms per Page, 200 Sets per Book"/>
    <n v="42.929999999999993"/>
    <n v="9"/>
    <n v="0"/>
    <n v="19.318499999999997"/>
    <n v="0.45"/>
  </r>
  <r>
    <n v="4330"/>
    <s v="CA-2017-149853"/>
    <x v="621"/>
    <d v="2017-10-09T00:00:00"/>
    <x v="1"/>
    <s v="PO-18850"/>
    <s v="Patrick O'Brill"/>
    <x v="0"/>
    <s v="United States"/>
    <s v="Hialeah"/>
    <s v="Florida"/>
    <n v="33012"/>
    <x v="0"/>
    <s v="OFF-PA-10000556"/>
    <x v="1"/>
    <x v="10"/>
    <s v="Xerox 208"/>
    <n v="15.552000000000003"/>
    <n v="3"/>
    <n v="0.2"/>
    <n v="5.4432"/>
    <n v="0.34999999999999992"/>
  </r>
  <r>
    <n v="4331"/>
    <s v="CA-2017-149853"/>
    <x v="621"/>
    <d v="2017-10-09T00:00:00"/>
    <x v="1"/>
    <s v="PO-18850"/>
    <s v="Patrick O'Brill"/>
    <x v="0"/>
    <s v="United States"/>
    <s v="Hialeah"/>
    <s v="Florida"/>
    <n v="33012"/>
    <x v="0"/>
    <s v="OFF-AP-10000804"/>
    <x v="1"/>
    <x v="9"/>
    <s v="Hoover Portapower Portable Vacuum"/>
    <n v="17.920000000000002"/>
    <n v="5"/>
    <n v="0.2"/>
    <n v="1.1200000000000001"/>
    <n v="6.25E-2"/>
  </r>
  <r>
    <n v="4332"/>
    <s v="CA-2017-107909"/>
    <x v="853"/>
    <d v="2017-09-06T00:00:00"/>
    <x v="1"/>
    <s v="SS-20875"/>
    <s v="Sung Shariari"/>
    <x v="0"/>
    <s v="United States"/>
    <s v="Redmond"/>
    <s v="Washington"/>
    <n v="98052"/>
    <x v="1"/>
    <s v="TEC-AC-10001998"/>
    <x v="2"/>
    <x v="11"/>
    <s v="Logitech LS21 Speaker System - PC Multimedia - 2.1-CH - Wired"/>
    <n v="19.989999999999998"/>
    <n v="1"/>
    <n v="0"/>
    <n v="6.796599999999998"/>
    <n v="0.33999999999999991"/>
  </r>
  <r>
    <n v="4333"/>
    <s v="CA-2017-107909"/>
    <x v="853"/>
    <d v="2017-09-06T00:00:00"/>
    <x v="1"/>
    <s v="SS-20875"/>
    <s v="Sung Shariari"/>
    <x v="0"/>
    <s v="United States"/>
    <s v="Redmond"/>
    <s v="Washington"/>
    <n v="98052"/>
    <x v="1"/>
    <s v="OFF-BI-10003476"/>
    <x v="1"/>
    <x v="8"/>
    <s v="Avery Metallic Poly Binders"/>
    <n v="22.92"/>
    <n v="5"/>
    <n v="0.2"/>
    <n v="8.0219999999999985"/>
    <n v="0.34999999999999992"/>
  </r>
  <r>
    <n v="4334"/>
    <s v="CA-2015-112375"/>
    <x v="379"/>
    <d v="2015-12-27T00:00:00"/>
    <x v="1"/>
    <s v="RD-19720"/>
    <s v="Roger Demir"/>
    <x v="0"/>
    <s v="United States"/>
    <s v="Daytona Beach"/>
    <s v="Florida"/>
    <n v="32114"/>
    <x v="0"/>
    <s v="TEC-AC-10003237"/>
    <x v="2"/>
    <x v="11"/>
    <s v="Memorex Micro Travel Drive 4 GB"/>
    <n v="50.88"/>
    <n v="6"/>
    <n v="0.2"/>
    <n v="14.628000000000005"/>
    <n v="0.28750000000000009"/>
  </r>
  <r>
    <n v="4335"/>
    <s v="CA-2015-112375"/>
    <x v="379"/>
    <d v="2015-12-27T00:00:00"/>
    <x v="1"/>
    <s v="RD-19720"/>
    <s v="Roger Demir"/>
    <x v="0"/>
    <s v="United States"/>
    <s v="Daytona Beach"/>
    <s v="Florida"/>
    <n v="32114"/>
    <x v="0"/>
    <s v="OFF-EN-10003798"/>
    <x v="1"/>
    <x v="12"/>
    <s v="Recycled Interoffice Envelopes with Re-Use-A-Seal Closure, 10 x 13"/>
    <n v="27.312000000000001"/>
    <n v="2"/>
    <n v="0.2"/>
    <n v="9.2178000000000004"/>
    <n v="0.33750000000000002"/>
  </r>
  <r>
    <n v="4336"/>
    <s v="CA-2015-154795"/>
    <x v="139"/>
    <d v="2015-12-24T00:00:00"/>
    <x v="1"/>
    <s v="GZ-14470"/>
    <s v="Gary Zandusky"/>
    <x v="0"/>
    <s v="United States"/>
    <s v="Bullhead City"/>
    <s v="Arizona"/>
    <n v="86442"/>
    <x v="1"/>
    <s v="OFF-EN-10003068"/>
    <x v="1"/>
    <x v="12"/>
    <s v="#6 3/4 Gummed Flap White Envelopes"/>
    <n v="7.9200000000000008"/>
    <n v="1"/>
    <n v="0.2"/>
    <n v="2.7719999999999994"/>
    <n v="0.34999999999999987"/>
  </r>
  <r>
    <n v="4337"/>
    <s v="CA-2015-154795"/>
    <x v="139"/>
    <d v="2015-12-24T00:00:00"/>
    <x v="1"/>
    <s v="GZ-14470"/>
    <s v="Gary Zandusky"/>
    <x v="0"/>
    <s v="United States"/>
    <s v="Bullhead City"/>
    <s v="Arizona"/>
    <n v="86442"/>
    <x v="1"/>
    <s v="FUR-FU-10002088"/>
    <x v="0"/>
    <x v="5"/>
    <s v="Nu-Dell Float Frame 11 x 14 1/2"/>
    <n v="14.368000000000002"/>
    <n v="2"/>
    <n v="0.2"/>
    <n v="3.9512"/>
    <n v="0.27499999999999997"/>
  </r>
  <r>
    <n v="4338"/>
    <s v="CA-2015-125234"/>
    <x v="154"/>
    <d v="2015-12-01T00:00:00"/>
    <x v="1"/>
    <s v="SN-20710"/>
    <s v="Steve Nguyen"/>
    <x v="2"/>
    <s v="United States"/>
    <s v="Los Angeles"/>
    <s v="California"/>
    <n v="90049"/>
    <x v="1"/>
    <s v="TEC-AC-10000158"/>
    <x v="2"/>
    <x v="11"/>
    <s v="Sony 64GB Class 10 Micro SDHC R40 Memory Card"/>
    <n v="107.97"/>
    <n v="3"/>
    <n v="0"/>
    <n v="22.6737"/>
    <n v="0.21"/>
  </r>
  <r>
    <n v="4339"/>
    <s v="CA-2015-125234"/>
    <x v="154"/>
    <d v="2015-12-01T00:00:00"/>
    <x v="1"/>
    <s v="SN-20710"/>
    <s v="Steve Nguyen"/>
    <x v="2"/>
    <s v="United States"/>
    <s v="Los Angeles"/>
    <s v="California"/>
    <n v="90049"/>
    <x v="1"/>
    <s v="OFF-PA-10000482"/>
    <x v="1"/>
    <x v="10"/>
    <s v="Snap-A-Way Black Print Carbonless Ruled Speed Letter, Triplicate"/>
    <n v="113.82"/>
    <n v="3"/>
    <n v="0"/>
    <n v="53.495399999999989"/>
    <n v="0.46999999999999992"/>
  </r>
  <r>
    <n v="4340"/>
    <s v="CA-2017-133501"/>
    <x v="151"/>
    <d v="2017-09-01T00:00:00"/>
    <x v="1"/>
    <s v="DK-12895"/>
    <s v="Dana Kaydos"/>
    <x v="0"/>
    <s v="United States"/>
    <s v="Franklin"/>
    <s v="Tennessee"/>
    <n v="37064"/>
    <x v="0"/>
    <s v="OFF-PA-10004888"/>
    <x v="1"/>
    <x v="10"/>
    <s v="Xerox 217"/>
    <n v="5.1840000000000011"/>
    <n v="1"/>
    <n v="0.2"/>
    <n v="1.8144"/>
    <n v="0.34999999999999992"/>
  </r>
  <r>
    <n v="4341"/>
    <s v="US-2014-129609"/>
    <x v="579"/>
    <d v="2014-03-22T00:00:00"/>
    <x v="3"/>
    <s v="VM-21835"/>
    <s v="Vivian Mathis"/>
    <x v="0"/>
    <s v="United States"/>
    <s v="Portage"/>
    <s v="Indiana"/>
    <n v="46368"/>
    <x v="2"/>
    <s v="OFF-AR-10003478"/>
    <x v="1"/>
    <x v="6"/>
    <s v="Avery Hi-Liter EverBold Pen Style Fluorescent Highlighters, 4/Pack"/>
    <n v="16.28"/>
    <n v="2"/>
    <n v="0"/>
    <n v="6.5120000000000005"/>
    <n v="0.4"/>
  </r>
  <r>
    <n v="4342"/>
    <s v="CA-2017-130309"/>
    <x v="94"/>
    <d v="2017-12-21T00:00:00"/>
    <x v="1"/>
    <s v="GB-14575"/>
    <s v="Giulietta Baptist"/>
    <x v="0"/>
    <s v="United States"/>
    <s v="Arlington"/>
    <s v="Virginia"/>
    <n v="22204"/>
    <x v="0"/>
    <s v="OFF-ST-10003208"/>
    <x v="1"/>
    <x v="4"/>
    <s v="Adjustable Depth Letter/Legal Cart"/>
    <n v="544.38"/>
    <n v="3"/>
    <n v="0"/>
    <n v="157.87019999999993"/>
    <n v="0.28999999999999987"/>
  </r>
  <r>
    <n v="4343"/>
    <s v="CA-2017-105410"/>
    <x v="498"/>
    <d v="2017-03-22T00:00:00"/>
    <x v="2"/>
    <s v="ND-18370"/>
    <s v="Natalie DeCherney"/>
    <x v="0"/>
    <s v="United States"/>
    <s v="San Francisco"/>
    <s v="California"/>
    <n v="94110"/>
    <x v="1"/>
    <s v="OFF-BI-10004970"/>
    <x v="1"/>
    <x v="8"/>
    <s v="ACCOHIDE 3-Ring Binder, Blue, 1&quot;"/>
    <n v="19.824000000000002"/>
    <n v="6"/>
    <n v="0.2"/>
    <n v="6.690599999999999"/>
    <n v="0.33749999999999991"/>
  </r>
  <r>
    <n v="4344"/>
    <s v="CA-2017-105410"/>
    <x v="498"/>
    <d v="2017-03-22T00:00:00"/>
    <x v="2"/>
    <s v="ND-18370"/>
    <s v="Natalie DeCherney"/>
    <x v="0"/>
    <s v="United States"/>
    <s v="San Francisco"/>
    <s v="California"/>
    <n v="94110"/>
    <x v="1"/>
    <s v="TEC-PH-10000038"/>
    <x v="2"/>
    <x v="7"/>
    <s v="Jawbone MINI JAMBOX Wireless Bluetooth Speaker"/>
    <n v="657.50400000000002"/>
    <n v="6"/>
    <n v="0.2"/>
    <n v="-131.50080000000005"/>
    <n v="-0.20000000000000007"/>
  </r>
  <r>
    <n v="4345"/>
    <s v="CA-2017-105410"/>
    <x v="498"/>
    <d v="2017-03-22T00:00:00"/>
    <x v="2"/>
    <s v="ND-18370"/>
    <s v="Natalie DeCherney"/>
    <x v="0"/>
    <s v="United States"/>
    <s v="San Francisco"/>
    <s v="California"/>
    <n v="94110"/>
    <x v="1"/>
    <s v="TEC-AC-10001552"/>
    <x v="2"/>
    <x v="11"/>
    <s v="Logitech K350 2.4Ghz Wireless Keyboard"/>
    <n v="99.54"/>
    <n v="2"/>
    <n v="0"/>
    <n v="10.949399999999997"/>
    <n v="0.10999999999999996"/>
  </r>
  <r>
    <n v="4346"/>
    <s v="CA-2017-105410"/>
    <x v="498"/>
    <d v="2017-03-22T00:00:00"/>
    <x v="2"/>
    <s v="ND-18370"/>
    <s v="Natalie DeCherney"/>
    <x v="0"/>
    <s v="United States"/>
    <s v="San Francisco"/>
    <s v="California"/>
    <n v="94110"/>
    <x v="1"/>
    <s v="TEC-AC-10002926"/>
    <x v="2"/>
    <x v="11"/>
    <s v="Logitech Wireless Marathon Mouse M705"/>
    <n v="199.96"/>
    <n v="4"/>
    <n v="0"/>
    <n v="85.982800000000012"/>
    <n v="0.43000000000000005"/>
  </r>
  <r>
    <n v="4347"/>
    <s v="CA-2016-120355"/>
    <x v="31"/>
    <d v="2016-09-25T00:00:00"/>
    <x v="1"/>
    <s v="MM-17260"/>
    <s v="Magdelene Morse"/>
    <x v="0"/>
    <s v="United States"/>
    <s v="New Rochelle"/>
    <s v="New York"/>
    <n v="10801"/>
    <x v="3"/>
    <s v="FUR-CH-10001394"/>
    <x v="0"/>
    <x v="1"/>
    <s v="Global Leather Executive Chair"/>
    <n v="631.78200000000004"/>
    <n v="2"/>
    <n v="0.1"/>
    <n v="140.39599999999993"/>
    <n v="0.2222222222222221"/>
  </r>
  <r>
    <n v="4348"/>
    <s v="CA-2016-120355"/>
    <x v="31"/>
    <d v="2016-09-25T00:00:00"/>
    <x v="1"/>
    <s v="MM-17260"/>
    <s v="Magdelene Morse"/>
    <x v="0"/>
    <s v="United States"/>
    <s v="New Rochelle"/>
    <s v="New York"/>
    <n v="10801"/>
    <x v="3"/>
    <s v="FUR-FU-10004053"/>
    <x v="0"/>
    <x v="5"/>
    <s v="DAX Two-Tone Silver Metal Document Frame"/>
    <n v="60.72"/>
    <n v="3"/>
    <n v="0"/>
    <n v="26.1096"/>
    <n v="0.43"/>
  </r>
  <r>
    <n v="4349"/>
    <s v="CA-2017-169894"/>
    <x v="221"/>
    <d v="2017-11-29T00:00:00"/>
    <x v="0"/>
    <s v="MV-17485"/>
    <s v="Mark Van Huff"/>
    <x v="0"/>
    <s v="United States"/>
    <s v="Mesa"/>
    <s v="Arizona"/>
    <n v="85204"/>
    <x v="1"/>
    <s v="OFF-BI-10004230"/>
    <x v="1"/>
    <x v="8"/>
    <s v="GBC Recycled Grain Textured Covers"/>
    <n v="20.724000000000004"/>
    <n v="2"/>
    <n v="0.7"/>
    <n v="-15.197599999999994"/>
    <n v="-0.73333333333333295"/>
  </r>
  <r>
    <n v="4350"/>
    <s v="CA-2017-169894"/>
    <x v="221"/>
    <d v="2017-11-29T00:00:00"/>
    <x v="0"/>
    <s v="MV-17485"/>
    <s v="Mark Van Huff"/>
    <x v="0"/>
    <s v="United States"/>
    <s v="Mesa"/>
    <s v="Arizona"/>
    <n v="85204"/>
    <x v="1"/>
    <s v="OFF-ST-10000060"/>
    <x v="1"/>
    <x v="4"/>
    <s v="Fellowes Bankers Box Staxonsteel Drawer File/Stacking System"/>
    <n v="415.87200000000007"/>
    <n v="8"/>
    <n v="0.2"/>
    <n v="-41.587199999999996"/>
    <n v="-9.9999999999999978E-2"/>
  </r>
  <r>
    <n v="4351"/>
    <s v="US-2017-100482"/>
    <x v="645"/>
    <d v="2017-04-15T00:00:00"/>
    <x v="1"/>
    <s v="JL-15130"/>
    <s v="Jack Lebron"/>
    <x v="0"/>
    <s v="United States"/>
    <s v="Lancaster"/>
    <s v="Ohio"/>
    <n v="43130"/>
    <x v="3"/>
    <s v="OFF-ST-10001325"/>
    <x v="1"/>
    <x v="4"/>
    <s v="Sterilite Officeware Hinged File Box"/>
    <n v="16.768000000000001"/>
    <n v="2"/>
    <n v="0.2"/>
    <n v="1.4672000000000001"/>
    <n v="8.7499999999999994E-2"/>
  </r>
  <r>
    <n v="4352"/>
    <s v="US-2017-100482"/>
    <x v="645"/>
    <d v="2017-04-15T00:00:00"/>
    <x v="1"/>
    <s v="JL-15130"/>
    <s v="Jack Lebron"/>
    <x v="0"/>
    <s v="United States"/>
    <s v="Lancaster"/>
    <s v="Ohio"/>
    <n v="43130"/>
    <x v="3"/>
    <s v="TEC-AC-10003441"/>
    <x v="2"/>
    <x v="11"/>
    <s v="Kingston Digital DataTraveler 32GB USB 2.0"/>
    <n v="27.12"/>
    <n v="2"/>
    <n v="0.2"/>
    <n v="-4.7460000000000013"/>
    <n v="-0.17500000000000004"/>
  </r>
  <r>
    <n v="4353"/>
    <s v="CA-2017-107748"/>
    <x v="389"/>
    <d v="2017-12-12T00:00:00"/>
    <x v="0"/>
    <s v="AG-10330"/>
    <s v="Alex Grayson"/>
    <x v="0"/>
    <s v="United States"/>
    <s v="Stockton"/>
    <s v="California"/>
    <n v="95207"/>
    <x v="1"/>
    <s v="TEC-PH-10003215"/>
    <x v="2"/>
    <x v="7"/>
    <s v="Jackery Bar Premium Fast-charging Portable Charger"/>
    <n v="95.84"/>
    <n v="4"/>
    <n v="0.2"/>
    <n v="34.741999999999997"/>
    <n v="0.36249999999999993"/>
  </r>
  <r>
    <n v="4354"/>
    <s v="CA-2017-107748"/>
    <x v="389"/>
    <d v="2017-12-12T00:00:00"/>
    <x v="0"/>
    <s v="AG-10330"/>
    <s v="Alex Grayson"/>
    <x v="0"/>
    <s v="United States"/>
    <s v="Stockton"/>
    <s v="California"/>
    <n v="95207"/>
    <x v="1"/>
    <s v="OFF-PA-10002005"/>
    <x v="1"/>
    <x v="10"/>
    <s v="Xerox 225"/>
    <n v="12.96"/>
    <n v="2"/>
    <n v="0"/>
    <n v="6.2208000000000006"/>
    <n v="0.48000000000000004"/>
  </r>
  <r>
    <n v="4355"/>
    <s v="CA-2017-153654"/>
    <x v="221"/>
    <d v="2017-11-26T00:00:00"/>
    <x v="0"/>
    <s v="MD-17860"/>
    <s v="Michael Dominguez"/>
    <x v="1"/>
    <s v="United States"/>
    <s v="Asheville"/>
    <s v="North Carolina"/>
    <n v="28806"/>
    <x v="0"/>
    <s v="OFF-BI-10004465"/>
    <x v="1"/>
    <x v="8"/>
    <s v="Avery Durable Slant Ring Binders"/>
    <n v="19.008000000000003"/>
    <n v="8"/>
    <n v="0.7"/>
    <n v="-12.671999999999997"/>
    <n v="-0.66666666666666641"/>
  </r>
  <r>
    <n v="4356"/>
    <s v="CA-2015-155600"/>
    <x v="784"/>
    <d v="2015-12-07T00:00:00"/>
    <x v="0"/>
    <s v="RO-19780"/>
    <s v="Rose O'Brian"/>
    <x v="0"/>
    <s v="United States"/>
    <s v="Clarksville"/>
    <s v="Tennessee"/>
    <n v="37042"/>
    <x v="0"/>
    <s v="OFF-BI-10000545"/>
    <x v="1"/>
    <x v="8"/>
    <s v="GBC Ibimaster 500 Manual ProClick Binding System"/>
    <n v="1598.0580000000002"/>
    <n v="7"/>
    <n v="0.7"/>
    <n v="-1065.3719999999998"/>
    <n v="-0.66666666666666652"/>
  </r>
  <r>
    <n v="4357"/>
    <s v="CA-2015-155600"/>
    <x v="784"/>
    <d v="2015-12-07T00:00:00"/>
    <x v="0"/>
    <s v="RO-19780"/>
    <s v="Rose O'Brian"/>
    <x v="0"/>
    <s v="United States"/>
    <s v="Clarksville"/>
    <s v="Tennessee"/>
    <n v="37042"/>
    <x v="0"/>
    <s v="OFF-AR-10003752"/>
    <x v="1"/>
    <x v="6"/>
    <s v="Deluxe Chalkboard Eraser Cleaner"/>
    <n v="36.96"/>
    <n v="4"/>
    <n v="0.2"/>
    <n v="12.011999999999999"/>
    <n v="0.32499999999999996"/>
  </r>
  <r>
    <n v="4358"/>
    <s v="CA-2017-162565"/>
    <x v="157"/>
    <d v="2017-12-11T00:00:00"/>
    <x v="3"/>
    <s v="RR-19315"/>
    <s v="Ralph Ritter"/>
    <x v="0"/>
    <s v="United States"/>
    <s v="Aurora"/>
    <s v="Illinois"/>
    <n v="60505"/>
    <x v="2"/>
    <s v="OFF-PA-10001937"/>
    <x v="1"/>
    <x v="10"/>
    <s v="Xerox 21"/>
    <n v="10.368000000000002"/>
    <n v="2"/>
    <n v="0.2"/>
    <n v="3.6288"/>
    <n v="0.34999999999999992"/>
  </r>
  <r>
    <n v="4359"/>
    <s v="CA-2017-162565"/>
    <x v="157"/>
    <d v="2017-12-11T00:00:00"/>
    <x v="3"/>
    <s v="RR-19315"/>
    <s v="Ralph Ritter"/>
    <x v="0"/>
    <s v="United States"/>
    <s v="Aurora"/>
    <s v="Illinois"/>
    <n v="60505"/>
    <x v="2"/>
    <s v="FUR-FU-10004306"/>
    <x v="0"/>
    <x v="5"/>
    <s v="Electrix Halogen Magnifier Lamp"/>
    <n v="77.720000000000013"/>
    <n v="1"/>
    <n v="0.6"/>
    <n v="-66.061999999999998"/>
    <n v="-0.84999999999999987"/>
  </r>
  <r>
    <n v="4360"/>
    <s v="CA-2017-162565"/>
    <x v="157"/>
    <d v="2017-12-11T00:00:00"/>
    <x v="3"/>
    <s v="RR-19315"/>
    <s v="Ralph Ritter"/>
    <x v="0"/>
    <s v="United States"/>
    <s v="Aurora"/>
    <s v="Illinois"/>
    <n v="60505"/>
    <x v="2"/>
    <s v="FUR-CH-10003973"/>
    <x v="0"/>
    <x v="1"/>
    <s v="GuestStacker Chair with Chrome Finish Legs"/>
    <n v="520.46399999999994"/>
    <n v="2"/>
    <n v="0.3"/>
    <n v="-14.870399999999961"/>
    <n v="-2.8571428571428501E-2"/>
  </r>
  <r>
    <n v="4361"/>
    <s v="CA-2016-127642"/>
    <x v="206"/>
    <d v="2016-05-23T00:00:00"/>
    <x v="2"/>
    <s v="CP-12340"/>
    <s v="Christine Phan"/>
    <x v="1"/>
    <s v="United States"/>
    <s v="Warwick"/>
    <s v="Rhode Island"/>
    <n v="2886"/>
    <x v="3"/>
    <s v="OFF-PA-10000565"/>
    <x v="1"/>
    <x v="10"/>
    <s v="Easy-staple paper"/>
    <n v="111.96"/>
    <n v="2"/>
    <n v="0"/>
    <n v="54.860399999999998"/>
    <n v="0.49"/>
  </r>
  <r>
    <n v="4362"/>
    <s v="US-2017-163195"/>
    <x v="922"/>
    <d v="2017-02-21T00:00:00"/>
    <x v="0"/>
    <s v="LL-16840"/>
    <s v="Lauren Leatherbury"/>
    <x v="0"/>
    <s v="United States"/>
    <s v="Lafayette"/>
    <s v="Louisiana"/>
    <n v="70506"/>
    <x v="0"/>
    <s v="TEC-PH-10003875"/>
    <x v="2"/>
    <x v="7"/>
    <s v="KLD Oscar II Style Snap-on Ultra Thin Side Flip Synthetic Leather Cover Case for HTC One HTC M7"/>
    <n v="29.160000000000004"/>
    <n v="3"/>
    <n v="0"/>
    <n v="8.4563999999999986"/>
    <n v="0.28999999999999992"/>
  </r>
  <r>
    <n v="4363"/>
    <s v="CA-2017-111332"/>
    <x v="968"/>
    <d v="2017-05-22T00:00:00"/>
    <x v="0"/>
    <s v="NC-18340"/>
    <s v="Nat Carroll"/>
    <x v="0"/>
    <s v="United States"/>
    <s v="Fargo"/>
    <s v="North Dakota"/>
    <n v="58103"/>
    <x v="2"/>
    <s v="OFF-AR-10001953"/>
    <x v="1"/>
    <x v="6"/>
    <s v="Boston 1645 Deluxe Heavier-Duty Electric Pencil Sharpener"/>
    <n v="131.94"/>
    <n v="3"/>
    <n v="0"/>
    <n v="35.623800000000003"/>
    <n v="0.27"/>
  </r>
  <r>
    <n v="4364"/>
    <s v="CA-2017-111332"/>
    <x v="968"/>
    <d v="2017-05-22T00:00:00"/>
    <x v="0"/>
    <s v="NC-18340"/>
    <s v="Nat Carroll"/>
    <x v="0"/>
    <s v="United States"/>
    <s v="Fargo"/>
    <s v="North Dakota"/>
    <n v="58103"/>
    <x v="2"/>
    <s v="OFF-AR-10001374"/>
    <x v="1"/>
    <x v="6"/>
    <s v="BIC Brite Liner Highlighters, Chisel Tip"/>
    <n v="25.92"/>
    <n v="4"/>
    <n v="0"/>
    <n v="8.2943999999999996"/>
    <n v="0.31999999999999995"/>
  </r>
  <r>
    <n v="4365"/>
    <s v="CA-2017-111332"/>
    <x v="968"/>
    <d v="2017-05-22T00:00:00"/>
    <x v="0"/>
    <s v="NC-18340"/>
    <s v="Nat Carroll"/>
    <x v="0"/>
    <s v="United States"/>
    <s v="Fargo"/>
    <s v="North Dakota"/>
    <n v="58103"/>
    <x v="2"/>
    <s v="OFF-ST-10003816"/>
    <x v="1"/>
    <x v="4"/>
    <s v="Fellowes High-Stak Drawer Files"/>
    <n v="704.76"/>
    <n v="4"/>
    <n v="0"/>
    <n v="162.09479999999996"/>
    <n v="0.22999999999999995"/>
  </r>
  <r>
    <n v="4366"/>
    <s v="CA-2017-111332"/>
    <x v="968"/>
    <d v="2017-05-22T00:00:00"/>
    <x v="0"/>
    <s v="NC-18340"/>
    <s v="Nat Carroll"/>
    <x v="0"/>
    <s v="United States"/>
    <s v="Fargo"/>
    <s v="North Dakota"/>
    <n v="58103"/>
    <x v="2"/>
    <s v="OFF-FA-10001843"/>
    <x v="1"/>
    <x v="13"/>
    <s v="Staples"/>
    <n v="7.41"/>
    <n v="3"/>
    <n v="0"/>
    <n v="3.4827000000000004"/>
    <n v="0.47000000000000003"/>
  </r>
  <r>
    <n v="4367"/>
    <s v="CA-2017-111332"/>
    <x v="968"/>
    <d v="2017-05-22T00:00:00"/>
    <x v="0"/>
    <s v="NC-18340"/>
    <s v="Nat Carroll"/>
    <x v="0"/>
    <s v="United States"/>
    <s v="Fargo"/>
    <s v="North Dakota"/>
    <n v="58103"/>
    <x v="2"/>
    <s v="OFF-AR-10000657"/>
    <x v="1"/>
    <x v="6"/>
    <s v="Binney &amp; Smith inkTank Desk Highlighter, Chisel Tip, Yellow, 12/Box"/>
    <n v="21.5"/>
    <n v="10"/>
    <n v="0"/>
    <n v="7.094999999999998"/>
    <n v="0.3299999999999999"/>
  </r>
  <r>
    <n v="4368"/>
    <s v="CA-2017-117044"/>
    <x v="220"/>
    <d v="2017-09-13T00:00:00"/>
    <x v="0"/>
    <s v="HA-14920"/>
    <s v="Helen Andreada"/>
    <x v="0"/>
    <s v="United States"/>
    <s v="Chicago"/>
    <s v="Illinois"/>
    <n v="60623"/>
    <x v="2"/>
    <s v="OFF-FA-10000936"/>
    <x v="1"/>
    <x v="13"/>
    <s v="Acco Hot Clips Clips to Go"/>
    <n v="10.528"/>
    <n v="4"/>
    <n v="0.2"/>
    <n v="3.2899999999999996"/>
    <n v="0.31249999999999994"/>
  </r>
  <r>
    <n v="4369"/>
    <s v="CA-2017-117044"/>
    <x v="220"/>
    <d v="2017-09-13T00:00:00"/>
    <x v="0"/>
    <s v="HA-14920"/>
    <s v="Helen Andreada"/>
    <x v="0"/>
    <s v="United States"/>
    <s v="Chicago"/>
    <s v="Illinois"/>
    <n v="60623"/>
    <x v="2"/>
    <s v="OFF-PA-10003657"/>
    <x v="1"/>
    <x v="10"/>
    <s v="Xerox 1927"/>
    <n v="20.544000000000004"/>
    <n v="6"/>
    <n v="0.2"/>
    <n v="6.4199999999999964"/>
    <n v="0.31249999999999978"/>
  </r>
  <r>
    <n v="4370"/>
    <s v="US-2016-165078"/>
    <x v="732"/>
    <d v="2016-11-10T00:00:00"/>
    <x v="1"/>
    <s v="MA-17995"/>
    <s v="Michelle Arnett"/>
    <x v="2"/>
    <s v="United States"/>
    <s v="Lawrence"/>
    <s v="Indiana"/>
    <n v="46226"/>
    <x v="2"/>
    <s v="OFF-BI-10001989"/>
    <x v="1"/>
    <x v="8"/>
    <s v="Premium Transparent Presentation Covers by GBC"/>
    <n v="104.9"/>
    <n v="5"/>
    <n v="0"/>
    <n v="50.351999999999997"/>
    <n v="0.47999999999999993"/>
  </r>
  <r>
    <n v="4371"/>
    <s v="US-2016-165078"/>
    <x v="732"/>
    <d v="2016-11-10T00:00:00"/>
    <x v="1"/>
    <s v="MA-17995"/>
    <s v="Michelle Arnett"/>
    <x v="2"/>
    <s v="United States"/>
    <s v="Lawrence"/>
    <s v="Indiana"/>
    <n v="46226"/>
    <x v="2"/>
    <s v="OFF-AR-10002987"/>
    <x v="1"/>
    <x v="6"/>
    <s v="Prismacolor Color Pencil Set"/>
    <n v="39.68"/>
    <n v="2"/>
    <n v="0"/>
    <n v="16.268800000000002"/>
    <n v="0.41000000000000009"/>
  </r>
  <r>
    <n v="4372"/>
    <s v="US-2016-165078"/>
    <x v="732"/>
    <d v="2016-11-10T00:00:00"/>
    <x v="1"/>
    <s v="MA-17995"/>
    <s v="Michelle Arnett"/>
    <x v="2"/>
    <s v="United States"/>
    <s v="Lawrence"/>
    <s v="Indiana"/>
    <n v="46226"/>
    <x v="2"/>
    <s v="OFF-LA-10000414"/>
    <x v="1"/>
    <x v="2"/>
    <s v="Avery 503"/>
    <n v="51.75"/>
    <n v="5"/>
    <n v="0"/>
    <n v="24.84"/>
    <n v="0.48"/>
  </r>
  <r>
    <n v="4373"/>
    <s v="US-2017-169320"/>
    <x v="283"/>
    <d v="2017-07-25T00:00:00"/>
    <x v="0"/>
    <s v="LH-16900"/>
    <s v="Lena Hernandez"/>
    <x v="0"/>
    <s v="United States"/>
    <s v="Elkhart"/>
    <s v="Indiana"/>
    <n v="46514"/>
    <x v="2"/>
    <s v="OFF-AR-10003602"/>
    <x v="1"/>
    <x v="6"/>
    <s v="Quartet Omega Colored Chalk, 12/Pack"/>
    <n v="11.68"/>
    <n v="2"/>
    <n v="0"/>
    <n v="5.4895999999999994"/>
    <n v="0.47"/>
  </r>
  <r>
    <n v="4374"/>
    <s v="US-2017-169320"/>
    <x v="283"/>
    <d v="2017-07-25T00:00:00"/>
    <x v="0"/>
    <s v="LH-16900"/>
    <s v="Lena Hernandez"/>
    <x v="0"/>
    <s v="United States"/>
    <s v="Elkhart"/>
    <s v="Indiana"/>
    <n v="46514"/>
    <x v="2"/>
    <s v="TEC-AC-10002550"/>
    <x v="2"/>
    <x v="11"/>
    <s v="Memorex 25GB 6X Branded Blu-Ray Recordable Disc, 30/Pack"/>
    <n v="159.75"/>
    <n v="5"/>
    <n v="0"/>
    <n v="11.182499999999997"/>
    <n v="6.9999999999999979E-2"/>
  </r>
  <r>
    <n v="4375"/>
    <s v="CA-2016-158575"/>
    <x v="741"/>
    <d v="2016-11-24T00:00:00"/>
    <x v="1"/>
    <s v="SB-20290"/>
    <s v="Sean Braxton"/>
    <x v="1"/>
    <s v="United States"/>
    <s v="Kent"/>
    <s v="Ohio"/>
    <n v="44240"/>
    <x v="3"/>
    <s v="OFF-AP-10002998"/>
    <x v="1"/>
    <x v="9"/>
    <s v="Holmes 99% HEPA Air Purifier"/>
    <n v="103.96799999999999"/>
    <n v="6"/>
    <n v="0.2"/>
    <n v="16.894799999999996"/>
    <n v="0.16249999999999998"/>
  </r>
  <r>
    <n v="4376"/>
    <s v="CA-2014-166954"/>
    <x v="573"/>
    <d v="2014-04-30T00:00:00"/>
    <x v="1"/>
    <s v="BT-11305"/>
    <s v="Beth Thompson"/>
    <x v="2"/>
    <s v="United States"/>
    <s v="San Gabriel"/>
    <s v="California"/>
    <n v="91776"/>
    <x v="1"/>
    <s v="FUR-FU-10003708"/>
    <x v="0"/>
    <x v="5"/>
    <s v="Tenex Traditional Chairmats for Medium Pile Carpet, Standard Lip, 36&quot; x 48&quot;"/>
    <n v="303.25"/>
    <n v="5"/>
    <n v="0"/>
    <n v="63.682499999999997"/>
    <n v="0.21"/>
  </r>
  <r>
    <n v="4377"/>
    <s v="CA-2014-166954"/>
    <x v="573"/>
    <d v="2014-04-30T00:00:00"/>
    <x v="1"/>
    <s v="BT-11305"/>
    <s v="Beth Thompson"/>
    <x v="2"/>
    <s v="United States"/>
    <s v="San Gabriel"/>
    <s v="California"/>
    <n v="91776"/>
    <x v="1"/>
    <s v="OFF-AP-10001391"/>
    <x v="1"/>
    <x v="9"/>
    <s v="Kensington 6 Outlet MasterPiece HOMEOFFICE Power Control Center"/>
    <n v="270.71999999999997"/>
    <n v="3"/>
    <n v="0"/>
    <n v="78.508799999999965"/>
    <n v="0.28999999999999992"/>
  </r>
  <r>
    <n v="4378"/>
    <s v="CA-2014-166954"/>
    <x v="573"/>
    <d v="2014-04-30T00:00:00"/>
    <x v="1"/>
    <s v="BT-11305"/>
    <s v="Beth Thompson"/>
    <x v="2"/>
    <s v="United States"/>
    <s v="San Gabriel"/>
    <s v="California"/>
    <n v="91776"/>
    <x v="1"/>
    <s v="FUR-CH-10003973"/>
    <x v="0"/>
    <x v="1"/>
    <s v="GuestStacker Chair with Chrome Finish Legs"/>
    <n v="1487.04"/>
    <n v="5"/>
    <n v="0.2"/>
    <n v="148.70400000000006"/>
    <n v="0.10000000000000005"/>
  </r>
  <r>
    <n v="4379"/>
    <s v="CA-2015-140830"/>
    <x v="672"/>
    <d v="2015-12-02T00:00:00"/>
    <x v="0"/>
    <s v="PS-18970"/>
    <s v="Paul Stevenson"/>
    <x v="2"/>
    <s v="United States"/>
    <s v="Henderson"/>
    <s v="Kentucky"/>
    <n v="42420"/>
    <x v="0"/>
    <s v="OFF-EN-10000461"/>
    <x v="1"/>
    <x v="12"/>
    <s v="#10- 4 1/8&quot; x 9 1/2&quot; Recycled Envelopes"/>
    <n v="17.48"/>
    <n v="2"/>
    <n v="0"/>
    <n v="8.2156000000000002"/>
    <n v="0.47000000000000003"/>
  </r>
  <r>
    <n v="4380"/>
    <s v="CA-2015-140830"/>
    <x v="672"/>
    <d v="2015-12-02T00:00:00"/>
    <x v="0"/>
    <s v="PS-18970"/>
    <s v="Paul Stevenson"/>
    <x v="2"/>
    <s v="United States"/>
    <s v="Henderson"/>
    <s v="Kentucky"/>
    <n v="42420"/>
    <x v="0"/>
    <s v="OFF-EN-10002831"/>
    <x v="1"/>
    <x v="12"/>
    <s v="Tyvek  Top-Opening Peel &amp; Seel  Envelopes, Gray"/>
    <n v="71.88"/>
    <n v="2"/>
    <n v="0"/>
    <n v="32.345999999999997"/>
    <n v="0.44999999999999996"/>
  </r>
  <r>
    <n v="4381"/>
    <s v="CA-2015-152891"/>
    <x v="969"/>
    <d v="2015-10-30T00:00:00"/>
    <x v="1"/>
    <s v="TB-21625"/>
    <s v="Trudy Brown"/>
    <x v="0"/>
    <s v="United States"/>
    <s v="San Francisco"/>
    <s v="California"/>
    <n v="94110"/>
    <x v="1"/>
    <s v="OFF-AR-10004648"/>
    <x v="1"/>
    <x v="6"/>
    <s v="Boston 19500 Mighty Mite Electric Pencil Sharpener"/>
    <n v="60.449999999999996"/>
    <n v="3"/>
    <n v="0"/>
    <n v="16.3215"/>
    <n v="0.27"/>
  </r>
  <r>
    <n v="4382"/>
    <s v="CA-2015-152891"/>
    <x v="969"/>
    <d v="2015-10-30T00:00:00"/>
    <x v="1"/>
    <s v="TB-21625"/>
    <s v="Trudy Brown"/>
    <x v="0"/>
    <s v="United States"/>
    <s v="San Francisco"/>
    <s v="California"/>
    <n v="94110"/>
    <x v="1"/>
    <s v="FUR-TA-10001857"/>
    <x v="0"/>
    <x v="3"/>
    <s v="Balt Solid Wood Rectangular Table"/>
    <n v="253.17599999999999"/>
    <n v="3"/>
    <n v="0.2"/>
    <n v="-31.64700000000002"/>
    <n v="-0.12500000000000008"/>
  </r>
  <r>
    <n v="4383"/>
    <s v="US-2015-122784"/>
    <x v="603"/>
    <d v="2015-07-27T00:00:00"/>
    <x v="1"/>
    <s v="RA-19915"/>
    <s v="Russell Applegate"/>
    <x v="0"/>
    <s v="United States"/>
    <s v="Highland Park"/>
    <s v="Illinois"/>
    <n v="60035"/>
    <x v="2"/>
    <s v="OFF-BI-10000546"/>
    <x v="1"/>
    <x v="8"/>
    <s v="Avery Durable Binders"/>
    <n v="2.879999999999999"/>
    <n v="5"/>
    <n v="0.8"/>
    <n v="-4.4639999999999995"/>
    <n v="-1.5500000000000003"/>
  </r>
  <r>
    <n v="4384"/>
    <s v="US-2015-122784"/>
    <x v="603"/>
    <d v="2015-07-27T00:00:00"/>
    <x v="1"/>
    <s v="RA-19915"/>
    <s v="Russell Applegate"/>
    <x v="0"/>
    <s v="United States"/>
    <s v="Highland Park"/>
    <s v="Illinois"/>
    <n v="60035"/>
    <x v="2"/>
    <s v="FUR-BO-10004690"/>
    <x v="0"/>
    <x v="0"/>
    <s v="O'Sullivan Cherrywood Estates Traditional Barrister Bookcase"/>
    <n v="384.94399999999996"/>
    <n v="4"/>
    <n v="0.3"/>
    <n v="-126.48159999999999"/>
    <n v="-0.32857142857142857"/>
  </r>
  <r>
    <n v="4385"/>
    <s v="US-2015-122784"/>
    <x v="603"/>
    <d v="2015-07-27T00:00:00"/>
    <x v="1"/>
    <s v="RA-19915"/>
    <s v="Russell Applegate"/>
    <x v="0"/>
    <s v="United States"/>
    <s v="Highland Park"/>
    <s v="Illinois"/>
    <n v="60035"/>
    <x v="2"/>
    <s v="TEC-PH-10001557"/>
    <x v="2"/>
    <x v="7"/>
    <s v="Pyle PMP37LED"/>
    <n v="153.584"/>
    <n v="2"/>
    <n v="0.2"/>
    <n v="13.438599999999994"/>
    <n v="8.7499999999999953E-2"/>
  </r>
  <r>
    <n v="4386"/>
    <s v="US-2015-122784"/>
    <x v="603"/>
    <d v="2015-07-27T00:00:00"/>
    <x v="1"/>
    <s v="RA-19915"/>
    <s v="Russell Applegate"/>
    <x v="0"/>
    <s v="United States"/>
    <s v="Highland Park"/>
    <s v="Illinois"/>
    <n v="60035"/>
    <x v="2"/>
    <s v="FUR-BO-10002545"/>
    <x v="0"/>
    <x v="0"/>
    <s v="Atlantic Metals Mobile 3-Shelf Bookcases, Custom Colors"/>
    <n v="913.43000000000006"/>
    <n v="5"/>
    <n v="0.3"/>
    <n v="-52.195999999999913"/>
    <n v="-5.7142857142857044E-2"/>
  </r>
  <r>
    <n v="4387"/>
    <s v="CA-2016-156811"/>
    <x v="189"/>
    <d v="2016-11-02T00:00:00"/>
    <x v="1"/>
    <s v="BP-11095"/>
    <s v="Bart Pistole"/>
    <x v="1"/>
    <s v="United States"/>
    <s v="San Francisco"/>
    <s v="California"/>
    <n v="94122"/>
    <x v="1"/>
    <s v="OFF-AP-10001366"/>
    <x v="1"/>
    <x v="9"/>
    <s v="Staple holder"/>
    <n v="43.92"/>
    <n v="4"/>
    <n v="0"/>
    <n v="11.858400000000003"/>
    <n v="0.27000000000000007"/>
  </r>
  <r>
    <n v="4388"/>
    <s v="CA-2016-156811"/>
    <x v="189"/>
    <d v="2016-11-02T00:00:00"/>
    <x v="1"/>
    <s v="BP-11095"/>
    <s v="Bart Pistole"/>
    <x v="1"/>
    <s v="United States"/>
    <s v="San Francisco"/>
    <s v="California"/>
    <n v="94122"/>
    <x v="1"/>
    <s v="OFF-BI-10001628"/>
    <x v="1"/>
    <x v="8"/>
    <s v="Acco Data Flex Cable Posts For Top &amp; Bottom Load Binders, 6&quot; Capacity"/>
    <n v="25.031999999999996"/>
    <n v="3"/>
    <n v="0.2"/>
    <n v="7.822499999999998"/>
    <n v="0.31249999999999994"/>
  </r>
  <r>
    <n v="4389"/>
    <s v="CA-2017-111556"/>
    <x v="225"/>
    <d v="2017-11-22T00:00:00"/>
    <x v="2"/>
    <s v="CD-11920"/>
    <s v="Carlos Daly"/>
    <x v="0"/>
    <s v="United States"/>
    <s v="New York City"/>
    <s v="New York"/>
    <n v="10035"/>
    <x v="3"/>
    <s v="OFF-PA-10003651"/>
    <x v="1"/>
    <x v="10"/>
    <s v="Xerox 1968"/>
    <n v="46.76"/>
    <n v="7"/>
    <n v="0"/>
    <n v="22.444800000000001"/>
    <n v="0.48000000000000004"/>
  </r>
  <r>
    <n v="4390"/>
    <s v="CA-2017-111556"/>
    <x v="225"/>
    <d v="2017-11-22T00:00:00"/>
    <x v="2"/>
    <s v="CD-11920"/>
    <s v="Carlos Daly"/>
    <x v="0"/>
    <s v="United States"/>
    <s v="New York City"/>
    <s v="New York"/>
    <n v="10035"/>
    <x v="3"/>
    <s v="FUR-BO-10003159"/>
    <x v="0"/>
    <x v="0"/>
    <s v="Sauder Camden County Collection Libraries, Planked Cherry Finish"/>
    <n v="183.96800000000002"/>
    <n v="2"/>
    <n v="0.2"/>
    <n v="-25.295600000000022"/>
    <n v="-0.13750000000000009"/>
  </r>
  <r>
    <n v="4391"/>
    <s v="CA-2017-111556"/>
    <x v="225"/>
    <d v="2017-11-22T00:00:00"/>
    <x v="2"/>
    <s v="CD-11920"/>
    <s v="Carlos Daly"/>
    <x v="0"/>
    <s v="United States"/>
    <s v="New York City"/>
    <s v="New York"/>
    <n v="10035"/>
    <x v="3"/>
    <s v="TEC-PH-10001459"/>
    <x v="2"/>
    <x v="7"/>
    <s v="Samsung Galaxy Mega 6.3"/>
    <n v="1259.97"/>
    <n v="3"/>
    <n v="0"/>
    <n v="327.59220000000005"/>
    <n v="0.26"/>
  </r>
  <r>
    <n v="4392"/>
    <s v="CA-2017-111556"/>
    <x v="225"/>
    <d v="2017-11-22T00:00:00"/>
    <x v="2"/>
    <s v="CD-11920"/>
    <s v="Carlos Daly"/>
    <x v="0"/>
    <s v="United States"/>
    <s v="New York City"/>
    <s v="New York"/>
    <n v="10035"/>
    <x v="3"/>
    <s v="OFF-AR-10004602"/>
    <x v="1"/>
    <x v="6"/>
    <s v="Boston KS Multi-Size Manual Pencil Sharpener"/>
    <n v="68.97"/>
    <n v="3"/>
    <n v="0"/>
    <n v="19.311600000000002"/>
    <n v="0.28000000000000003"/>
  </r>
  <r>
    <n v="4393"/>
    <s v="CA-2016-108868"/>
    <x v="162"/>
    <d v="2016-09-12T00:00:00"/>
    <x v="1"/>
    <s v="KB-16585"/>
    <s v="Ken Black"/>
    <x v="1"/>
    <s v="United States"/>
    <s v="Dallas"/>
    <s v="Texas"/>
    <n v="75081"/>
    <x v="2"/>
    <s v="OFF-AR-10001953"/>
    <x v="1"/>
    <x v="6"/>
    <s v="Boston 1645 Deluxe Heavier-Duty Electric Pencil Sharpener"/>
    <n v="70.367999999999995"/>
    <n v="2"/>
    <n v="0.2"/>
    <n v="6.1572000000000031"/>
    <n v="8.750000000000005E-2"/>
  </r>
  <r>
    <n v="4394"/>
    <s v="CA-2016-108868"/>
    <x v="162"/>
    <d v="2016-09-12T00:00:00"/>
    <x v="1"/>
    <s v="KB-16585"/>
    <s v="Ken Black"/>
    <x v="1"/>
    <s v="United States"/>
    <s v="Dallas"/>
    <s v="Texas"/>
    <n v="75081"/>
    <x v="2"/>
    <s v="TEC-PH-10000923"/>
    <x v="2"/>
    <x v="7"/>
    <s v="Belkin SportFit Armband For iPhone 5s/5c, Fuchsia"/>
    <n v="59.960000000000008"/>
    <n v="5"/>
    <n v="0.2"/>
    <n v="21.735500000000002"/>
    <n v="0.36249999999999999"/>
  </r>
  <r>
    <n v="4395"/>
    <s v="CA-2014-142965"/>
    <x v="836"/>
    <d v="2014-07-20T00:00:00"/>
    <x v="3"/>
    <s v="SW-20245"/>
    <s v="Scot Wooten"/>
    <x v="0"/>
    <s v="United States"/>
    <s v="Springfield"/>
    <s v="Ohio"/>
    <n v="45503"/>
    <x v="3"/>
    <s v="OFF-ST-10002583"/>
    <x v="1"/>
    <x v="4"/>
    <s v="Fellowes Neat Ideas Storage Cubes"/>
    <n v="25.983999999999998"/>
    <n v="1"/>
    <n v="0.2"/>
    <n v="-5.1968000000000005"/>
    <n v="-0.20000000000000004"/>
  </r>
  <r>
    <n v="4396"/>
    <s v="CA-2014-142965"/>
    <x v="836"/>
    <d v="2014-07-20T00:00:00"/>
    <x v="3"/>
    <s v="SW-20245"/>
    <s v="Scot Wooten"/>
    <x v="0"/>
    <s v="United States"/>
    <s v="Springfield"/>
    <s v="Ohio"/>
    <n v="45503"/>
    <x v="3"/>
    <s v="OFF-BI-10000977"/>
    <x v="1"/>
    <x v="8"/>
    <s v="Ibico Plastic Spiral Binding Combs"/>
    <n v="27.360000000000003"/>
    <n v="3"/>
    <n v="0.7"/>
    <n v="-21.887999999999991"/>
    <n v="-0.7999999999999996"/>
  </r>
  <r>
    <n v="4397"/>
    <s v="CA-2016-148740"/>
    <x v="625"/>
    <d v="2016-11-19T00:00:00"/>
    <x v="1"/>
    <s v="AH-10690"/>
    <s v="Anna Häberlin"/>
    <x v="1"/>
    <s v="United States"/>
    <s v="San Diego"/>
    <s v="California"/>
    <n v="92024"/>
    <x v="1"/>
    <s v="TEC-PH-10002549"/>
    <x v="2"/>
    <x v="7"/>
    <s v="Polycom SoundPoint IP 450 VoIP phone"/>
    <n v="361.37600000000003"/>
    <n v="2"/>
    <n v="0.2"/>
    <n v="27.103200000000001"/>
    <n v="7.4999999999999997E-2"/>
  </r>
  <r>
    <n v="4398"/>
    <s v="US-2014-138758"/>
    <x v="970"/>
    <d v="2014-07-11T00:00:00"/>
    <x v="1"/>
    <s v="JL-15835"/>
    <s v="John Lee"/>
    <x v="0"/>
    <s v="United States"/>
    <s v="Philadelphia"/>
    <s v="Pennsylvania"/>
    <n v="19120"/>
    <x v="3"/>
    <s v="FUR-CH-10002880"/>
    <x v="0"/>
    <x v="1"/>
    <s v="Global High-Back Leather Tilter, Burgundy"/>
    <n v="172.18599999999998"/>
    <n v="2"/>
    <n v="0.3"/>
    <n v="-46.736200000000011"/>
    <n v="-0.27142857142857152"/>
  </r>
  <r>
    <n v="4399"/>
    <s v="US-2014-138758"/>
    <x v="970"/>
    <d v="2014-07-11T00:00:00"/>
    <x v="1"/>
    <s v="JL-15835"/>
    <s v="John Lee"/>
    <x v="0"/>
    <s v="United States"/>
    <s v="Philadelphia"/>
    <s v="Pennsylvania"/>
    <n v="19120"/>
    <x v="3"/>
    <s v="FUR-FU-10003039"/>
    <x v="0"/>
    <x v="5"/>
    <s v="Howard Miller 11-1/2&quot; Diameter Grantwood Wall Clock"/>
    <n v="69.00800000000001"/>
    <n v="2"/>
    <n v="0.2"/>
    <n v="12.0764"/>
    <n v="0.17499999999999996"/>
  </r>
  <r>
    <n v="4400"/>
    <s v="CA-2016-131737"/>
    <x v="716"/>
    <d v="2016-03-17T00:00:00"/>
    <x v="3"/>
    <s v="GZ-14470"/>
    <s v="Gary Zandusky"/>
    <x v="0"/>
    <s v="United States"/>
    <s v="Columbia"/>
    <s v="Maryland"/>
    <n v="21044"/>
    <x v="3"/>
    <s v="OFF-EN-10003055"/>
    <x v="1"/>
    <x v="12"/>
    <s v="Blue String-Tie &amp; Button Interoffice Envelopes, 10 x 13"/>
    <n v="199.89999999999998"/>
    <n v="5"/>
    <n v="0"/>
    <n v="89.954999999999984"/>
    <n v="0.44999999999999996"/>
  </r>
  <r>
    <n v="4401"/>
    <s v="CA-2016-131737"/>
    <x v="716"/>
    <d v="2016-03-17T00:00:00"/>
    <x v="3"/>
    <s v="GZ-14470"/>
    <s v="Gary Zandusky"/>
    <x v="0"/>
    <s v="United States"/>
    <s v="Columbia"/>
    <s v="Maryland"/>
    <n v="21044"/>
    <x v="3"/>
    <s v="OFF-AP-10002945"/>
    <x v="1"/>
    <x v="9"/>
    <s v="Honeywell Enviracaire Portable HEPA Air Cleaner for 17' x 22' Room"/>
    <n v="901.94999999999993"/>
    <n v="3"/>
    <n v="0"/>
    <n v="297.64349999999996"/>
    <n v="0.32999999999999996"/>
  </r>
  <r>
    <n v="4402"/>
    <s v="CA-2016-131737"/>
    <x v="716"/>
    <d v="2016-03-17T00:00:00"/>
    <x v="3"/>
    <s v="GZ-14470"/>
    <s v="Gary Zandusky"/>
    <x v="0"/>
    <s v="United States"/>
    <s v="Columbia"/>
    <s v="Maryland"/>
    <n v="21044"/>
    <x v="3"/>
    <s v="FUR-FU-10004306"/>
    <x v="0"/>
    <x v="5"/>
    <s v="Electrix Halogen Magnifier Lamp"/>
    <n v="971.5"/>
    <n v="5"/>
    <n v="0"/>
    <n v="252.59"/>
    <n v="0.26"/>
  </r>
  <r>
    <n v="4403"/>
    <s v="CA-2016-114538"/>
    <x v="482"/>
    <d v="2016-12-27T00:00:00"/>
    <x v="2"/>
    <s v="RC-19825"/>
    <s v="Roy Collins"/>
    <x v="0"/>
    <s v="United States"/>
    <s v="Colorado Springs"/>
    <s v="Colorado"/>
    <n v="80906"/>
    <x v="1"/>
    <s v="OFF-AR-10002445"/>
    <x v="1"/>
    <x v="6"/>
    <s v="SANFORD Major Accent Highlighters"/>
    <n v="11.328000000000001"/>
    <n v="2"/>
    <n v="0.2"/>
    <n v="2.5488000000000004"/>
    <n v="0.22500000000000001"/>
  </r>
  <r>
    <n v="4404"/>
    <s v="CA-2014-127936"/>
    <x v="814"/>
    <d v="2014-09-04T00:00:00"/>
    <x v="2"/>
    <s v="CL-12565"/>
    <s v="Clay Ludtke"/>
    <x v="0"/>
    <s v="United States"/>
    <s v="New York City"/>
    <s v="New York"/>
    <n v="10009"/>
    <x v="3"/>
    <s v="OFF-AR-10002445"/>
    <x v="1"/>
    <x v="6"/>
    <s v="SANFORD Major Accent Highlighters"/>
    <n v="21.240000000000002"/>
    <n v="3"/>
    <n v="0"/>
    <n v="8.071200000000001"/>
    <n v="0.38"/>
  </r>
  <r>
    <n v="4405"/>
    <s v="CA-2015-164336"/>
    <x v="761"/>
    <d v="2015-07-10T00:00:00"/>
    <x v="1"/>
    <s v="MW-18220"/>
    <s v="Mitch Webber"/>
    <x v="0"/>
    <s v="United States"/>
    <s v="Philadelphia"/>
    <s v="Pennsylvania"/>
    <n v="19140"/>
    <x v="3"/>
    <s v="TEC-AC-10002345"/>
    <x v="2"/>
    <x v="11"/>
    <s v="HP Standard 104 key PS/2 Keyboard"/>
    <n v="34.800000000000004"/>
    <n v="3"/>
    <n v="0.2"/>
    <n v="2.1749999999999989"/>
    <n v="6.2499999999999958E-2"/>
  </r>
  <r>
    <n v="4406"/>
    <s v="CA-2015-164336"/>
    <x v="761"/>
    <d v="2015-07-10T00:00:00"/>
    <x v="1"/>
    <s v="MW-18220"/>
    <s v="Mitch Webber"/>
    <x v="0"/>
    <s v="United States"/>
    <s v="Philadelphia"/>
    <s v="Pennsylvania"/>
    <n v="19140"/>
    <x v="3"/>
    <s v="OFF-ST-10001558"/>
    <x v="1"/>
    <x v="4"/>
    <s v="Acco Perma 4000 Stacking Storage Drawers"/>
    <n v="38.975999999999999"/>
    <n v="3"/>
    <n v="0.2"/>
    <n v="-2.4359999999999999"/>
    <n v="-6.25E-2"/>
  </r>
  <r>
    <n v="4407"/>
    <s v="CA-2016-100041"/>
    <x v="73"/>
    <d v="2016-11-25T00:00:00"/>
    <x v="1"/>
    <s v="BF-10975"/>
    <s v="Barbara Fisher"/>
    <x v="1"/>
    <s v="United States"/>
    <s v="Columbus"/>
    <s v="Indiana"/>
    <n v="47201"/>
    <x v="2"/>
    <s v="OFF-PA-10001622"/>
    <x v="1"/>
    <x v="10"/>
    <s v="Ampad Poly Cover Wirebound Steno Book, 6&quot; x 9&quot; Assorted Colors, Gregg Ruled"/>
    <n v="9.08"/>
    <n v="2"/>
    <n v="0"/>
    <n v="4.0859999999999994"/>
    <n v="0.44999999999999996"/>
  </r>
  <r>
    <n v="4408"/>
    <s v="CA-2016-100041"/>
    <x v="73"/>
    <d v="2016-11-25T00:00:00"/>
    <x v="1"/>
    <s v="BF-10975"/>
    <s v="Barbara Fisher"/>
    <x v="1"/>
    <s v="United States"/>
    <s v="Columbus"/>
    <s v="Indiana"/>
    <n v="47201"/>
    <x v="2"/>
    <s v="OFF-PA-10000418"/>
    <x v="1"/>
    <x v="10"/>
    <s v="Xerox 189"/>
    <n v="314.54999999999995"/>
    <n v="3"/>
    <n v="0"/>
    <n v="150.98399999999998"/>
    <n v="0.48"/>
  </r>
  <r>
    <n v="4409"/>
    <s v="CA-2016-100041"/>
    <x v="73"/>
    <d v="2016-11-25T00:00:00"/>
    <x v="1"/>
    <s v="BF-10975"/>
    <s v="Barbara Fisher"/>
    <x v="1"/>
    <s v="United States"/>
    <s v="Columbus"/>
    <s v="Indiana"/>
    <n v="47201"/>
    <x v="2"/>
    <s v="OFF-BI-10000343"/>
    <x v="1"/>
    <x v="8"/>
    <s v="Pressboard Covers with Storage Hooks, 9 1/2&quot; x 11&quot;, Light Blue"/>
    <n v="4.91"/>
    <n v="1"/>
    <n v="0"/>
    <n v="2.3077000000000001"/>
    <n v="0.47000000000000003"/>
  </r>
  <r>
    <n v="4410"/>
    <s v="US-2014-154879"/>
    <x v="457"/>
    <d v="2014-05-11T00:00:00"/>
    <x v="1"/>
    <s v="SN-20710"/>
    <s v="Steve Nguyen"/>
    <x v="2"/>
    <s v="United States"/>
    <s v="Los Angeles"/>
    <s v="California"/>
    <n v="90004"/>
    <x v="1"/>
    <s v="OFF-LA-10004425"/>
    <x v="1"/>
    <x v="2"/>
    <s v="Staple-on labels"/>
    <n v="5.78"/>
    <n v="2"/>
    <n v="0"/>
    <n v="2.7166000000000001"/>
    <n v="0.47000000000000003"/>
  </r>
  <r>
    <n v="4411"/>
    <s v="US-2014-154879"/>
    <x v="457"/>
    <d v="2014-05-11T00:00:00"/>
    <x v="1"/>
    <s v="SN-20710"/>
    <s v="Steve Nguyen"/>
    <x v="2"/>
    <s v="United States"/>
    <s v="Los Angeles"/>
    <s v="California"/>
    <n v="90004"/>
    <x v="1"/>
    <s v="OFF-AR-10001897"/>
    <x v="1"/>
    <x v="6"/>
    <s v="Model L Table or Wall-Mount Pencil Sharpener"/>
    <n v="107.94"/>
    <n v="6"/>
    <n v="0"/>
    <n v="30.223200000000002"/>
    <n v="0.28000000000000003"/>
  </r>
  <r>
    <n v="4412"/>
    <s v="CA-2014-130624"/>
    <x v="261"/>
    <d v="2014-06-24T00:00:00"/>
    <x v="2"/>
    <s v="TB-21280"/>
    <s v="Toby Braunhardt"/>
    <x v="0"/>
    <s v="United States"/>
    <s v="New York City"/>
    <s v="New York"/>
    <n v="10024"/>
    <x v="3"/>
    <s v="OFF-PA-10003883"/>
    <x v="1"/>
    <x v="10"/>
    <s v="Message Book, Phone, Wirebound Standard Line Memo, 2 3/4&quot; X 5&quot;"/>
    <n v="19.649999999999999"/>
    <n v="3"/>
    <n v="0"/>
    <n v="9.0389999999999997"/>
    <n v="0.46"/>
  </r>
  <r>
    <n v="4413"/>
    <s v="CA-2014-130624"/>
    <x v="261"/>
    <d v="2014-06-24T00:00:00"/>
    <x v="2"/>
    <s v="TB-21280"/>
    <s v="Toby Braunhardt"/>
    <x v="0"/>
    <s v="United States"/>
    <s v="New York City"/>
    <s v="New York"/>
    <n v="10024"/>
    <x v="3"/>
    <s v="TEC-PH-10003963"/>
    <x v="2"/>
    <x v="7"/>
    <s v="GE 2-Jack Phone Line Splitter"/>
    <n v="617.97"/>
    <n v="3"/>
    <n v="0"/>
    <n v="160.6722"/>
    <n v="0.26"/>
  </r>
  <r>
    <n v="4414"/>
    <s v="CA-2014-130624"/>
    <x v="261"/>
    <d v="2014-06-24T00:00:00"/>
    <x v="2"/>
    <s v="TB-21280"/>
    <s v="Toby Braunhardt"/>
    <x v="0"/>
    <s v="United States"/>
    <s v="New York City"/>
    <s v="New York"/>
    <n v="10024"/>
    <x v="3"/>
    <s v="OFF-AP-10001303"/>
    <x v="1"/>
    <x v="9"/>
    <s v="Holmes Cool Mist Humidifier for the Whole House with 8-Gallon Output per Day, Extended Life Filter"/>
    <n v="59.699999999999996"/>
    <n v="3"/>
    <n v="0"/>
    <n v="26.864999999999995"/>
    <n v="0.44999999999999996"/>
  </r>
  <r>
    <n v="4415"/>
    <s v="CA-2017-132339"/>
    <x v="971"/>
    <d v="2017-08-23T00:00:00"/>
    <x v="1"/>
    <s v="JB-15400"/>
    <s v="Jennifer Braxton"/>
    <x v="1"/>
    <s v="United States"/>
    <s v="Lawrence"/>
    <s v="Massachusetts"/>
    <n v="1841"/>
    <x v="3"/>
    <s v="OFF-BI-10003925"/>
    <x v="1"/>
    <x v="8"/>
    <s v="Fellowes PB300 Plastic Comb Binding Machine"/>
    <n v="387.99"/>
    <n v="1"/>
    <n v="0"/>
    <n v="182.3553"/>
    <n v="0.47"/>
  </r>
  <r>
    <n v="4416"/>
    <s v="CA-2014-153983"/>
    <x v="503"/>
    <d v="2014-12-06T00:00:00"/>
    <x v="1"/>
    <s v="AH-10210"/>
    <s v="Alan Hwang"/>
    <x v="0"/>
    <s v="United States"/>
    <s v="San Francisco"/>
    <s v="California"/>
    <n v="94122"/>
    <x v="1"/>
    <s v="TEC-PH-10004586"/>
    <x v="2"/>
    <x v="7"/>
    <s v="Wilson SignalBoost 841262 DB PRO Amplifier Kit"/>
    <n v="575.91999999999996"/>
    <n v="2"/>
    <n v="0.2"/>
    <n v="71.989999999999981"/>
    <n v="0.12499999999999997"/>
  </r>
  <r>
    <n v="4417"/>
    <s v="CA-2014-153983"/>
    <x v="503"/>
    <d v="2014-12-06T00:00:00"/>
    <x v="1"/>
    <s v="AH-10210"/>
    <s v="Alan Hwang"/>
    <x v="0"/>
    <s v="United States"/>
    <s v="San Francisco"/>
    <s v="California"/>
    <n v="94122"/>
    <x v="1"/>
    <s v="OFF-FA-10003495"/>
    <x v="1"/>
    <x v="13"/>
    <s v="Staples"/>
    <n v="30.4"/>
    <n v="5"/>
    <n v="0"/>
    <n v="15.2"/>
    <n v="0.5"/>
  </r>
  <r>
    <n v="4418"/>
    <s v="CA-2017-112900"/>
    <x v="359"/>
    <d v="2017-04-12T00:00:00"/>
    <x v="0"/>
    <s v="KL-16645"/>
    <s v="Ken Lonsdale"/>
    <x v="0"/>
    <s v="United States"/>
    <s v="Detroit"/>
    <s v="Michigan"/>
    <n v="48205"/>
    <x v="2"/>
    <s v="OFF-BI-10002867"/>
    <x v="1"/>
    <x v="8"/>
    <s v="GBC Recycled Regency Composition Covers"/>
    <n v="478.24"/>
    <n v="8"/>
    <n v="0"/>
    <n v="219.99039999999997"/>
    <n v="0.45999999999999991"/>
  </r>
  <r>
    <n v="4419"/>
    <s v="CA-2014-160157"/>
    <x v="414"/>
    <d v="2014-12-27T00:00:00"/>
    <x v="1"/>
    <s v="MH-17455"/>
    <s v="Mark Hamilton"/>
    <x v="0"/>
    <s v="United States"/>
    <s v="Hamilton"/>
    <s v="Ohio"/>
    <n v="45011"/>
    <x v="3"/>
    <s v="FUR-FU-10003773"/>
    <x v="0"/>
    <x v="5"/>
    <s v="Eldon Cleatmat Plus Chair Mats for High Pile Carpets"/>
    <n v="190.84800000000001"/>
    <n v="3"/>
    <n v="0.2"/>
    <n v="-21.470400000000026"/>
    <n v="-0.11250000000000013"/>
  </r>
  <r>
    <n v="4420"/>
    <s v="CA-2014-139633"/>
    <x v="506"/>
    <d v="2014-12-24T00:00:00"/>
    <x v="1"/>
    <s v="EC-14050"/>
    <s v="Erin Creighton"/>
    <x v="0"/>
    <s v="United States"/>
    <s v="Columbus"/>
    <s v="Ohio"/>
    <n v="43229"/>
    <x v="3"/>
    <s v="OFF-BI-10002954"/>
    <x v="1"/>
    <x v="8"/>
    <s v="Newell 3-Hole Punched Plastic Slotted Magazine Holders for Binders"/>
    <n v="5.4840000000000009"/>
    <n v="4"/>
    <n v="0.7"/>
    <n v="-4.0215999999999994"/>
    <n v="-0.73333333333333306"/>
  </r>
  <r>
    <n v="4421"/>
    <s v="CA-2015-163090"/>
    <x v="972"/>
    <d v="2015-11-21T00:00:00"/>
    <x v="0"/>
    <s v="GH-14665"/>
    <s v="Greg Hansen"/>
    <x v="0"/>
    <s v="United States"/>
    <s v="Chicago"/>
    <s v="Illinois"/>
    <n v="60610"/>
    <x v="2"/>
    <s v="OFF-SU-10002537"/>
    <x v="1"/>
    <x v="14"/>
    <s v="Acme Box Cutter Scissors"/>
    <n v="40.92"/>
    <n v="5"/>
    <n v="0.2"/>
    <n v="3.0690000000000026"/>
    <n v="7.5000000000000067E-2"/>
  </r>
  <r>
    <n v="4422"/>
    <s v="CA-2014-117016"/>
    <x v="530"/>
    <d v="2014-03-09T00:00:00"/>
    <x v="1"/>
    <s v="SC-20095"/>
    <s v="Sanjit Chand"/>
    <x v="0"/>
    <s v="United States"/>
    <s v="Margate"/>
    <s v="Florida"/>
    <n v="33063"/>
    <x v="0"/>
    <s v="OFF-AR-10001374"/>
    <x v="1"/>
    <x v="6"/>
    <s v="BIC Brite Liner Highlighters, Chisel Tip"/>
    <n v="15.552000000000003"/>
    <n v="3"/>
    <n v="0.2"/>
    <n v="2.3327999999999989"/>
    <n v="0.14999999999999988"/>
  </r>
  <r>
    <n v="4423"/>
    <s v="CA-2017-159464"/>
    <x v="796"/>
    <d v="2017-05-19T00:00:00"/>
    <x v="2"/>
    <s v="TB-21355"/>
    <s v="Todd Boyes"/>
    <x v="1"/>
    <s v="United States"/>
    <s v="Sandy Springs"/>
    <s v="Georgia"/>
    <n v="30328"/>
    <x v="0"/>
    <s v="OFF-AP-10001492"/>
    <x v="1"/>
    <x v="9"/>
    <s v="Acco Six-Outlet Power Strip, 4' Cord Length"/>
    <n v="17.239999999999998"/>
    <n v="2"/>
    <n v="0"/>
    <n v="4.4824000000000002"/>
    <n v="0.26"/>
  </r>
  <r>
    <n v="4424"/>
    <s v="CA-2017-159464"/>
    <x v="796"/>
    <d v="2017-05-19T00:00:00"/>
    <x v="2"/>
    <s v="TB-21355"/>
    <s v="Todd Boyes"/>
    <x v="1"/>
    <s v="United States"/>
    <s v="Sandy Springs"/>
    <s v="Georgia"/>
    <n v="30328"/>
    <x v="0"/>
    <s v="FUR-BO-10003546"/>
    <x v="0"/>
    <x v="0"/>
    <s v="Hon 4-Shelf Metal Bookcases"/>
    <n v="302.94"/>
    <n v="3"/>
    <n v="0"/>
    <n v="75.735000000000014"/>
    <n v="0.25000000000000006"/>
  </r>
  <r>
    <n v="4425"/>
    <s v="CA-2017-159464"/>
    <x v="796"/>
    <d v="2017-05-19T00:00:00"/>
    <x v="2"/>
    <s v="TB-21355"/>
    <s v="Todd Boyes"/>
    <x v="1"/>
    <s v="United States"/>
    <s v="Sandy Springs"/>
    <s v="Georgia"/>
    <n v="30328"/>
    <x v="0"/>
    <s v="TEC-PH-10002185"/>
    <x v="2"/>
    <x v="7"/>
    <s v="QVS USB Car Charger 2-Port 2.1Amp for iPod/iPhone/iPad/iPad 2/iPad 3"/>
    <n v="34.75"/>
    <n v="5"/>
    <n v="0"/>
    <n v="15.637499999999999"/>
    <n v="0.44999999999999996"/>
  </r>
  <r>
    <n v="4426"/>
    <s v="CA-2017-159464"/>
    <x v="796"/>
    <d v="2017-05-19T00:00:00"/>
    <x v="2"/>
    <s v="TB-21355"/>
    <s v="Todd Boyes"/>
    <x v="1"/>
    <s v="United States"/>
    <s v="Sandy Springs"/>
    <s v="Georgia"/>
    <n v="30328"/>
    <x v="0"/>
    <s v="OFF-BI-10000315"/>
    <x v="1"/>
    <x v="8"/>
    <s v="Poly Designer Cover &amp; Back"/>
    <n v="113.94"/>
    <n v="6"/>
    <n v="0"/>
    <n v="54.691199999999995"/>
    <n v="0.48"/>
  </r>
  <r>
    <n v="4427"/>
    <s v="CA-2017-159464"/>
    <x v="796"/>
    <d v="2017-05-19T00:00:00"/>
    <x v="2"/>
    <s v="TB-21355"/>
    <s v="Todd Boyes"/>
    <x v="1"/>
    <s v="United States"/>
    <s v="Sandy Springs"/>
    <s v="Georgia"/>
    <n v="30328"/>
    <x v="0"/>
    <s v="TEC-PH-10002350"/>
    <x v="2"/>
    <x v="7"/>
    <s v="Apple EarPods with Remote and Mic"/>
    <n v="55.98"/>
    <n v="2"/>
    <n v="0"/>
    <n v="15.674399999999999"/>
    <n v="0.27999999999999997"/>
  </r>
  <r>
    <n v="4428"/>
    <s v="US-2017-103226"/>
    <x v="585"/>
    <d v="2017-09-28T00:00:00"/>
    <x v="1"/>
    <s v="DW-13195"/>
    <s v="David Wiener"/>
    <x v="1"/>
    <s v="United States"/>
    <s v="Albuquerque"/>
    <s v="New Mexico"/>
    <n v="87105"/>
    <x v="1"/>
    <s v="OFF-PA-10002666"/>
    <x v="1"/>
    <x v="10"/>
    <s v="Southworth 25% Cotton Linen-Finish Paper &amp; Envelopes"/>
    <n v="27.18"/>
    <n v="3"/>
    <n v="0"/>
    <n v="12.231"/>
    <n v="0.45"/>
  </r>
  <r>
    <n v="4429"/>
    <s v="CA-2017-119452"/>
    <x v="708"/>
    <d v="2017-03-27T00:00:00"/>
    <x v="1"/>
    <s v="CL-12565"/>
    <s v="Clay Ludtke"/>
    <x v="0"/>
    <s v="United States"/>
    <s v="Tulsa"/>
    <s v="Oklahoma"/>
    <n v="74133"/>
    <x v="2"/>
    <s v="FUR-CH-10004495"/>
    <x v="0"/>
    <x v="1"/>
    <s v="Global Leather and Oak Executive Chair, Black"/>
    <n v="1805.88"/>
    <n v="6"/>
    <n v="0"/>
    <n v="523.70519999999988"/>
    <n v="0.28999999999999992"/>
  </r>
  <r>
    <n v="4430"/>
    <s v="CA-2017-147725"/>
    <x v="32"/>
    <d v="2017-09-14T00:00:00"/>
    <x v="3"/>
    <s v="LT-17110"/>
    <s v="Liz Thompson"/>
    <x v="0"/>
    <s v="United States"/>
    <s v="Orange"/>
    <s v="New Jersey"/>
    <n v="7050"/>
    <x v="3"/>
    <s v="OFF-AR-10001725"/>
    <x v="1"/>
    <x v="6"/>
    <s v="Boston Home &amp; Office Model 2000 Electric Pencil Sharpeners"/>
    <n v="70.949999999999989"/>
    <n v="3"/>
    <n v="0"/>
    <n v="18.447000000000003"/>
    <n v="0.26000000000000006"/>
  </r>
  <r>
    <n v="4431"/>
    <s v="CA-2016-168893"/>
    <x v="54"/>
    <d v="2016-11-08T00:00:00"/>
    <x v="0"/>
    <s v="AP-10915"/>
    <s v="Arthur Prichep"/>
    <x v="0"/>
    <s v="United States"/>
    <s v="Henderson"/>
    <s v="Kentucky"/>
    <n v="42420"/>
    <x v="0"/>
    <s v="OFF-FA-10002280"/>
    <x v="1"/>
    <x v="13"/>
    <s v="Advantus Plastic Paper Clips"/>
    <n v="20"/>
    <n v="4"/>
    <n v="0"/>
    <n v="9.6"/>
    <n v="0.48"/>
  </r>
  <r>
    <n v="4432"/>
    <s v="CA-2016-168893"/>
    <x v="54"/>
    <d v="2016-11-08T00:00:00"/>
    <x v="0"/>
    <s v="AP-10915"/>
    <s v="Arthur Prichep"/>
    <x v="0"/>
    <s v="United States"/>
    <s v="Henderson"/>
    <s v="Kentucky"/>
    <n v="42420"/>
    <x v="0"/>
    <s v="OFF-AR-10001770"/>
    <x v="1"/>
    <x v="6"/>
    <s v="Economy #2 Pencils"/>
    <n v="7.98"/>
    <n v="3"/>
    <n v="0"/>
    <n v="2.0747999999999998"/>
    <n v="0.25999999999999995"/>
  </r>
  <r>
    <n v="4433"/>
    <s v="CA-2016-168893"/>
    <x v="54"/>
    <d v="2016-11-08T00:00:00"/>
    <x v="0"/>
    <s v="AP-10915"/>
    <s v="Arthur Prichep"/>
    <x v="0"/>
    <s v="United States"/>
    <s v="Henderson"/>
    <s v="Kentucky"/>
    <n v="42420"/>
    <x v="0"/>
    <s v="FUR-FU-10002885"/>
    <x v="0"/>
    <x v="5"/>
    <s v="Magna Visual Magnetic Picture Hangers"/>
    <n v="24.1"/>
    <n v="5"/>
    <n v="0"/>
    <n v="9.1580000000000013"/>
    <n v="0.38"/>
  </r>
  <r>
    <n v="4434"/>
    <s v="CA-2016-168893"/>
    <x v="54"/>
    <d v="2016-11-08T00:00:00"/>
    <x v="0"/>
    <s v="AP-10915"/>
    <s v="Arthur Prichep"/>
    <x v="0"/>
    <s v="United States"/>
    <s v="Henderson"/>
    <s v="Kentucky"/>
    <n v="42420"/>
    <x v="0"/>
    <s v="OFF-AR-10003772"/>
    <x v="1"/>
    <x v="6"/>
    <s v="Boston 16750 Black Compact Battery Pencil Sharpener"/>
    <n v="8.75"/>
    <n v="1"/>
    <n v="0"/>
    <n v="2.6249999999999991"/>
    <n v="0.29999999999999988"/>
  </r>
  <r>
    <n v="4435"/>
    <s v="CA-2016-168893"/>
    <x v="54"/>
    <d v="2016-11-08T00:00:00"/>
    <x v="0"/>
    <s v="AP-10915"/>
    <s v="Arthur Prichep"/>
    <x v="0"/>
    <s v="United States"/>
    <s v="Henderson"/>
    <s v="Kentucky"/>
    <n v="42420"/>
    <x v="0"/>
    <s v="FUR-TA-10003392"/>
    <x v="0"/>
    <x v="3"/>
    <s v="Global Adaptabilities Conference Tables"/>
    <n v="842.94"/>
    <n v="3"/>
    <n v="0"/>
    <n v="160.15860000000001"/>
    <n v="0.19"/>
  </r>
  <r>
    <n v="4436"/>
    <s v="CA-2016-163398"/>
    <x v="973"/>
    <d v="2016-05-08T00:00:00"/>
    <x v="1"/>
    <s v="CB-12415"/>
    <s v="Christy Brittain"/>
    <x v="0"/>
    <s v="United States"/>
    <s v="Chicago"/>
    <s v="Illinois"/>
    <n v="60653"/>
    <x v="2"/>
    <s v="OFF-BI-10000014"/>
    <x v="1"/>
    <x v="8"/>
    <s v="Heavy-Duty E-Z-D Binders"/>
    <n v="2.1819999999999995"/>
    <n v="1"/>
    <n v="0.8"/>
    <n v="-3.6002999999999998"/>
    <n v="-1.6500000000000004"/>
  </r>
  <r>
    <n v="4437"/>
    <s v="CA-2016-163398"/>
    <x v="973"/>
    <d v="2016-05-08T00:00:00"/>
    <x v="1"/>
    <s v="CB-12415"/>
    <s v="Christy Brittain"/>
    <x v="0"/>
    <s v="United States"/>
    <s v="Chicago"/>
    <s v="Illinois"/>
    <n v="60653"/>
    <x v="2"/>
    <s v="OFF-AR-10003217"/>
    <x v="1"/>
    <x v="6"/>
    <s v="Newell 316"/>
    <n v="27.384"/>
    <n v="7"/>
    <n v="0.2"/>
    <n v="2.7384000000000022"/>
    <n v="0.10000000000000007"/>
  </r>
  <r>
    <n v="4438"/>
    <s v="CA-2016-163398"/>
    <x v="973"/>
    <d v="2016-05-08T00:00:00"/>
    <x v="1"/>
    <s v="CB-12415"/>
    <s v="Christy Brittain"/>
    <x v="0"/>
    <s v="United States"/>
    <s v="Chicago"/>
    <s v="Illinois"/>
    <n v="60653"/>
    <x v="2"/>
    <s v="OFF-AP-10002403"/>
    <x v="1"/>
    <x v="9"/>
    <s v="Acco Smartsocket Color-Coded Six-Outlet AC Adapter Model Surge Protectors"/>
    <n v="26.405999999999992"/>
    <n v="3"/>
    <n v="0.8"/>
    <n v="-71.296199999999999"/>
    <n v="-2.7000000000000006"/>
  </r>
  <r>
    <n v="4439"/>
    <s v="CA-2016-162726"/>
    <x v="797"/>
    <d v="2017-01-02T00:00:00"/>
    <x v="1"/>
    <s v="MT-17815"/>
    <s v="Meg Tillman"/>
    <x v="0"/>
    <s v="United States"/>
    <s v="Port Arthur"/>
    <s v="Texas"/>
    <n v="77642"/>
    <x v="2"/>
    <s v="OFF-PA-10001972"/>
    <x v="1"/>
    <x v="10"/>
    <s v="Xerox 214"/>
    <n v="10.368000000000002"/>
    <n v="2"/>
    <n v="0.2"/>
    <n v="3.6288"/>
    <n v="0.34999999999999992"/>
  </r>
  <r>
    <n v="4440"/>
    <s v="CA-2016-162726"/>
    <x v="797"/>
    <d v="2017-01-02T00:00:00"/>
    <x v="1"/>
    <s v="MT-17815"/>
    <s v="Meg Tillman"/>
    <x v="0"/>
    <s v="United States"/>
    <s v="Port Arthur"/>
    <s v="Texas"/>
    <n v="77642"/>
    <x v="2"/>
    <s v="OFF-PA-10004041"/>
    <x v="1"/>
    <x v="10"/>
    <s v="It's Hot Message Books with Stickers, 2 3/4&quot; x 5&quot;"/>
    <n v="23.680000000000003"/>
    <n v="4"/>
    <n v="0.2"/>
    <n v="7.3999999999999995"/>
    <n v="0.31249999999999994"/>
  </r>
  <r>
    <n v="4441"/>
    <s v="US-2016-111290"/>
    <x v="405"/>
    <d v="2016-07-26T00:00:00"/>
    <x v="1"/>
    <s v="DK-13375"/>
    <s v="Dennis Kane"/>
    <x v="0"/>
    <s v="United States"/>
    <s v="Westland"/>
    <s v="Michigan"/>
    <n v="48185"/>
    <x v="2"/>
    <s v="TEC-AC-10004975"/>
    <x v="2"/>
    <x v="11"/>
    <s v="Plantronics Audio 995 Wireless Stereo Headset"/>
    <n v="109.95"/>
    <n v="1"/>
    <n v="0"/>
    <n v="36.283500000000004"/>
    <n v="0.33"/>
  </r>
  <r>
    <n v="4442"/>
    <s v="US-2016-111290"/>
    <x v="405"/>
    <d v="2016-07-26T00:00:00"/>
    <x v="1"/>
    <s v="DK-13375"/>
    <s v="Dennis Kane"/>
    <x v="0"/>
    <s v="United States"/>
    <s v="Westland"/>
    <s v="Michigan"/>
    <n v="48185"/>
    <x v="2"/>
    <s v="OFF-ST-10001932"/>
    <x v="1"/>
    <x v="4"/>
    <s v="Fellowes Staxonsteel Drawer Files"/>
    <n v="965.84999999999991"/>
    <n v="5"/>
    <n v="0"/>
    <n v="135.21900000000002"/>
    <n v="0.14000000000000004"/>
  </r>
  <r>
    <n v="4443"/>
    <s v="US-2016-111290"/>
    <x v="405"/>
    <d v="2016-07-26T00:00:00"/>
    <x v="1"/>
    <s v="DK-13375"/>
    <s v="Dennis Kane"/>
    <x v="0"/>
    <s v="United States"/>
    <s v="Westland"/>
    <s v="Michigan"/>
    <n v="48185"/>
    <x v="2"/>
    <s v="OFF-AR-10001761"/>
    <x v="1"/>
    <x v="6"/>
    <s v="Avery Hi-Liter Smear-Safe Highlighters"/>
    <n v="29.2"/>
    <n v="5"/>
    <n v="0"/>
    <n v="10.511999999999999"/>
    <n v="0.36"/>
  </r>
  <r>
    <n v="4444"/>
    <s v="US-2016-111290"/>
    <x v="405"/>
    <d v="2016-07-26T00:00:00"/>
    <x v="1"/>
    <s v="DK-13375"/>
    <s v="Dennis Kane"/>
    <x v="0"/>
    <s v="United States"/>
    <s v="Westland"/>
    <s v="Michigan"/>
    <n v="48185"/>
    <x v="2"/>
    <s v="OFF-PA-10002262"/>
    <x v="1"/>
    <x v="10"/>
    <s v="Xerox 192"/>
    <n v="32.400000000000006"/>
    <n v="5"/>
    <n v="0"/>
    <n v="15.552000000000001"/>
    <n v="0.48"/>
  </r>
  <r>
    <n v="4445"/>
    <s v="US-2014-147704"/>
    <x v="912"/>
    <d v="2014-11-21T00:00:00"/>
    <x v="1"/>
    <s v="SR-20740"/>
    <s v="Steven Roelle"/>
    <x v="2"/>
    <s v="United States"/>
    <s v="Bloomington"/>
    <s v="Indiana"/>
    <n v="47401"/>
    <x v="2"/>
    <s v="OFF-EN-10004483"/>
    <x v="1"/>
    <x v="12"/>
    <s v="#10 White Business Envelopes,4 1/8 x 9 1/2"/>
    <n v="78.349999999999994"/>
    <n v="5"/>
    <n v="0"/>
    <n v="36.824499999999993"/>
    <n v="0.47"/>
  </r>
  <r>
    <n v="4446"/>
    <s v="US-2014-147704"/>
    <x v="912"/>
    <d v="2014-11-21T00:00:00"/>
    <x v="1"/>
    <s v="SR-20740"/>
    <s v="Steven Roelle"/>
    <x v="2"/>
    <s v="United States"/>
    <s v="Bloomington"/>
    <s v="Indiana"/>
    <n v="47401"/>
    <x v="2"/>
    <s v="OFF-PA-10003270"/>
    <x v="1"/>
    <x v="10"/>
    <s v="Xerox 1954"/>
    <n v="31.68"/>
    <n v="6"/>
    <n v="0"/>
    <n v="14.256"/>
    <n v="0.45"/>
  </r>
  <r>
    <n v="4447"/>
    <s v="US-2014-147704"/>
    <x v="912"/>
    <d v="2014-11-21T00:00:00"/>
    <x v="1"/>
    <s v="SR-20740"/>
    <s v="Steven Roelle"/>
    <x v="2"/>
    <s v="United States"/>
    <s v="Bloomington"/>
    <s v="Indiana"/>
    <n v="47401"/>
    <x v="2"/>
    <s v="OFF-BI-10001634"/>
    <x v="1"/>
    <x v="8"/>
    <s v="Wilson Jones Active Use Binders"/>
    <n v="29.12"/>
    <n v="4"/>
    <n v="0"/>
    <n v="14.268800000000001"/>
    <n v="0.49"/>
  </r>
  <r>
    <n v="4448"/>
    <s v="US-2014-147704"/>
    <x v="912"/>
    <d v="2014-11-21T00:00:00"/>
    <x v="1"/>
    <s v="SR-20740"/>
    <s v="Steven Roelle"/>
    <x v="2"/>
    <s v="United States"/>
    <s v="Bloomington"/>
    <s v="Indiana"/>
    <n v="47401"/>
    <x v="2"/>
    <s v="OFF-ST-10000675"/>
    <x v="1"/>
    <x v="4"/>
    <s v="File Shuttle II and Handi-File, Black"/>
    <n v="169.45"/>
    <n v="5"/>
    <n v="0"/>
    <n v="42.362499999999997"/>
    <n v="0.25"/>
  </r>
  <r>
    <n v="4449"/>
    <s v="CA-2015-121965"/>
    <x v="974"/>
    <d v="2015-06-23T00:00:00"/>
    <x v="1"/>
    <s v="LH-17155"/>
    <s v="Logan Haushalter"/>
    <x v="0"/>
    <s v="United States"/>
    <s v="Los Angeles"/>
    <s v="California"/>
    <n v="90032"/>
    <x v="1"/>
    <s v="FUR-FU-10000732"/>
    <x v="0"/>
    <x v="5"/>
    <s v="Eldon 200 Class Desk Accessories"/>
    <n v="12.56"/>
    <n v="2"/>
    <n v="0"/>
    <n v="4.0191999999999997"/>
    <n v="0.31999999999999995"/>
  </r>
  <r>
    <n v="4450"/>
    <s v="CA-2015-121965"/>
    <x v="974"/>
    <d v="2015-06-23T00:00:00"/>
    <x v="1"/>
    <s v="LH-17155"/>
    <s v="Logan Haushalter"/>
    <x v="0"/>
    <s v="United States"/>
    <s v="Los Angeles"/>
    <s v="California"/>
    <n v="90032"/>
    <x v="1"/>
    <s v="OFF-PA-10004355"/>
    <x v="1"/>
    <x v="10"/>
    <s v="Xerox 231"/>
    <n v="6.48"/>
    <n v="1"/>
    <n v="0"/>
    <n v="3.1104000000000003"/>
    <n v="0.48000000000000004"/>
  </r>
  <r>
    <n v="4451"/>
    <s v="CA-2015-121965"/>
    <x v="974"/>
    <d v="2015-06-23T00:00:00"/>
    <x v="1"/>
    <s v="LH-17155"/>
    <s v="Logan Haushalter"/>
    <x v="0"/>
    <s v="United States"/>
    <s v="Los Angeles"/>
    <s v="California"/>
    <n v="90032"/>
    <x v="1"/>
    <s v="OFF-EN-10000056"/>
    <x v="1"/>
    <x v="12"/>
    <s v="Cameo Buff Policy Envelopes"/>
    <n v="186.69"/>
    <n v="3"/>
    <n v="0"/>
    <n v="87.744299999999981"/>
    <n v="0.46999999999999992"/>
  </r>
  <r>
    <n v="4452"/>
    <s v="CA-2016-147137"/>
    <x v="975"/>
    <d v="2016-07-06T00:00:00"/>
    <x v="2"/>
    <s v="AA-10645"/>
    <s v="Anna Andreadi"/>
    <x v="0"/>
    <s v="United States"/>
    <s v="San Francisco"/>
    <s v="California"/>
    <n v="94109"/>
    <x v="1"/>
    <s v="FUR-FU-10000221"/>
    <x v="0"/>
    <x v="5"/>
    <s v="Master Caster Door Stop, Brown"/>
    <n v="25.4"/>
    <n v="5"/>
    <n v="0"/>
    <n v="8.6359999999999992"/>
    <n v="0.33999999999999997"/>
  </r>
  <r>
    <n v="4453"/>
    <s v="CA-2016-147137"/>
    <x v="975"/>
    <d v="2016-07-06T00:00:00"/>
    <x v="2"/>
    <s v="AA-10645"/>
    <s v="Anna Andreadi"/>
    <x v="0"/>
    <s v="United States"/>
    <s v="San Francisco"/>
    <s v="California"/>
    <n v="94109"/>
    <x v="1"/>
    <s v="OFF-EN-10003567"/>
    <x v="1"/>
    <x v="12"/>
    <s v="Inter-Office Recycled Envelopes, Brown Kraft, Button-String,10&quot; x 13&quot; , 100/Box"/>
    <n v="43.96"/>
    <n v="2"/>
    <n v="0"/>
    <n v="20.661200000000001"/>
    <n v="0.47000000000000003"/>
  </r>
  <r>
    <n v="4454"/>
    <s v="CA-2016-147137"/>
    <x v="975"/>
    <d v="2016-07-06T00:00:00"/>
    <x v="2"/>
    <s v="AA-10645"/>
    <s v="Anna Andreadi"/>
    <x v="0"/>
    <s v="United States"/>
    <s v="San Francisco"/>
    <s v="California"/>
    <n v="94109"/>
    <x v="1"/>
    <s v="FUR-BO-10001811"/>
    <x v="0"/>
    <x v="0"/>
    <s v="Atlantic Metals Mobile 5-Shelf Bookcases, Custom Colors"/>
    <n v="1279.165"/>
    <n v="5"/>
    <n v="0.15"/>
    <n v="225.73499999999993"/>
    <n v="0.17647058823529407"/>
  </r>
  <r>
    <n v="4455"/>
    <s v="CA-2016-147137"/>
    <x v="975"/>
    <d v="2016-07-06T00:00:00"/>
    <x v="2"/>
    <s v="AA-10645"/>
    <s v="Anna Andreadi"/>
    <x v="0"/>
    <s v="United States"/>
    <s v="San Francisco"/>
    <s v="California"/>
    <n v="94109"/>
    <x v="1"/>
    <s v="OFF-ST-10002486"/>
    <x v="1"/>
    <x v="4"/>
    <s v="Eldon Shelf Savers Cubes and Bins"/>
    <n v="27.92"/>
    <n v="4"/>
    <n v="0"/>
    <n v="0.5583999999999989"/>
    <n v="1.9999999999999959E-2"/>
  </r>
  <r>
    <n v="4456"/>
    <s v="US-2015-146745"/>
    <x v="37"/>
    <d v="2015-09-08T00:00:00"/>
    <x v="1"/>
    <s v="AS-10630"/>
    <s v="Ann Steele"/>
    <x v="2"/>
    <s v="United States"/>
    <s v="San Francisco"/>
    <s v="California"/>
    <n v="94110"/>
    <x v="1"/>
    <s v="FUR-CH-10002372"/>
    <x v="0"/>
    <x v="1"/>
    <s v="Office Star - Ergonomically Designed Knee Chair"/>
    <n v="129.56800000000001"/>
    <n v="2"/>
    <n v="0.2"/>
    <n v="-12.956799999999994"/>
    <n v="-9.999999999999995E-2"/>
  </r>
  <r>
    <n v="4457"/>
    <s v="US-2015-146745"/>
    <x v="37"/>
    <d v="2015-09-08T00:00:00"/>
    <x v="1"/>
    <s v="AS-10630"/>
    <s v="Ann Steele"/>
    <x v="2"/>
    <s v="United States"/>
    <s v="San Francisco"/>
    <s v="California"/>
    <n v="94110"/>
    <x v="1"/>
    <s v="OFF-BI-10003274"/>
    <x v="1"/>
    <x v="8"/>
    <s v="Avery Durable Slant Ring Binders, No Labels"/>
    <n v="6.3680000000000003"/>
    <n v="2"/>
    <n v="0.2"/>
    <n v="2.1492"/>
    <n v="0.33749999999999997"/>
  </r>
  <r>
    <n v="4458"/>
    <s v="CA-2017-115175"/>
    <x v="783"/>
    <d v="2017-08-12T00:00:00"/>
    <x v="1"/>
    <s v="MC-17575"/>
    <s v="Matt Collins"/>
    <x v="0"/>
    <s v="United States"/>
    <s v="San Jose"/>
    <s v="California"/>
    <n v="95123"/>
    <x v="1"/>
    <s v="OFF-PA-10001878"/>
    <x v="1"/>
    <x v="10"/>
    <s v="Xerox 1891"/>
    <n v="244.54999999999998"/>
    <n v="5"/>
    <n v="0"/>
    <n v="114.93849999999998"/>
    <n v="0.46999999999999992"/>
  </r>
  <r>
    <n v="4459"/>
    <s v="CA-2017-105851"/>
    <x v="677"/>
    <d v="2017-03-20T00:00:00"/>
    <x v="1"/>
    <s v="SE-20110"/>
    <s v="Sanjit Engle"/>
    <x v="0"/>
    <s v="United States"/>
    <s v="Denver"/>
    <s v="Colorado"/>
    <n v="80219"/>
    <x v="1"/>
    <s v="OFF-SU-10002881"/>
    <x v="1"/>
    <x v="14"/>
    <s v="Martin Yale Chadless Opener Electric Letter Opener"/>
    <n v="1332.4960000000001"/>
    <n v="2"/>
    <n v="0.2"/>
    <n v="-299.8116"/>
    <n v="-0.22499999999999998"/>
  </r>
  <r>
    <n v="4460"/>
    <s v="US-2017-125717"/>
    <x v="394"/>
    <d v="2017-10-01T00:00:00"/>
    <x v="2"/>
    <s v="DS-13030"/>
    <s v="Darrin Sayre"/>
    <x v="2"/>
    <s v="United States"/>
    <s v="Aurora"/>
    <s v="Colorado"/>
    <n v="80013"/>
    <x v="1"/>
    <s v="FUR-FU-10001979"/>
    <x v="0"/>
    <x v="5"/>
    <s v="Dana Halogen Swing-Arm Architect Lamp"/>
    <n v="32.776000000000003"/>
    <n v="1"/>
    <n v="0.2"/>
    <n v="3.2776000000000014"/>
    <n v="0.10000000000000003"/>
  </r>
  <r>
    <n v="4461"/>
    <s v="US-2017-125717"/>
    <x v="394"/>
    <d v="2017-10-01T00:00:00"/>
    <x v="2"/>
    <s v="DS-13030"/>
    <s v="Darrin Sayre"/>
    <x v="2"/>
    <s v="United States"/>
    <s v="Aurora"/>
    <s v="Colorado"/>
    <n v="80013"/>
    <x v="1"/>
    <s v="OFF-ST-10001522"/>
    <x v="1"/>
    <x v="4"/>
    <s v="Gould Plastics 18-Pocket Panel Bin, 34w x 5-1/4d x 20-1/2h"/>
    <n v="147.184"/>
    <n v="2"/>
    <n v="0.2"/>
    <n v="-29.436800000000012"/>
    <n v="-0.20000000000000009"/>
  </r>
  <r>
    <n v="4462"/>
    <s v="US-2017-125717"/>
    <x v="394"/>
    <d v="2017-10-01T00:00:00"/>
    <x v="2"/>
    <s v="DS-13030"/>
    <s v="Darrin Sayre"/>
    <x v="2"/>
    <s v="United States"/>
    <s v="Aurora"/>
    <s v="Colorado"/>
    <n v="80013"/>
    <x v="1"/>
    <s v="TEC-AC-10003657"/>
    <x v="2"/>
    <x v="11"/>
    <s v="Lenovo 17-Key USB Numeric Keypad"/>
    <n v="54.384000000000007"/>
    <n v="2"/>
    <n v="0.2"/>
    <n v="1.359599999999995"/>
    <n v="2.4999999999999904E-2"/>
  </r>
  <r>
    <n v="4463"/>
    <s v="US-2017-125717"/>
    <x v="394"/>
    <d v="2017-10-01T00:00:00"/>
    <x v="2"/>
    <s v="DS-13030"/>
    <s v="Darrin Sayre"/>
    <x v="2"/>
    <s v="United States"/>
    <s v="Aurora"/>
    <s v="Colorado"/>
    <n v="80013"/>
    <x v="1"/>
    <s v="OFF-BI-10001718"/>
    <x v="1"/>
    <x v="8"/>
    <s v="GBC DocuBind P50 Personal Binding Machine"/>
    <n v="76.77600000000001"/>
    <n v="4"/>
    <n v="0.7"/>
    <n v="-58.861599999999981"/>
    <n v="-0.76666666666666627"/>
  </r>
  <r>
    <n v="4464"/>
    <s v="US-2017-125717"/>
    <x v="394"/>
    <d v="2017-10-01T00:00:00"/>
    <x v="2"/>
    <s v="DS-13030"/>
    <s v="Darrin Sayre"/>
    <x v="2"/>
    <s v="United States"/>
    <s v="Aurora"/>
    <s v="Colorado"/>
    <n v="80013"/>
    <x v="1"/>
    <s v="OFF-PA-10003022"/>
    <x v="1"/>
    <x v="10"/>
    <s v="Xerox 1992"/>
    <n v="14.352000000000002"/>
    <n v="3"/>
    <n v="0.2"/>
    <n v="5.2026000000000003"/>
    <n v="0.36249999999999999"/>
  </r>
  <r>
    <n v="4465"/>
    <s v="US-2017-125717"/>
    <x v="394"/>
    <d v="2017-10-01T00:00:00"/>
    <x v="2"/>
    <s v="DS-13030"/>
    <s v="Darrin Sayre"/>
    <x v="2"/>
    <s v="United States"/>
    <s v="Aurora"/>
    <s v="Colorado"/>
    <n v="80013"/>
    <x v="1"/>
    <s v="OFF-AP-10000891"/>
    <x v="1"/>
    <x v="9"/>
    <s v="Kensington 7 Outlet MasterPiece HOMEOFFICE Power Control Center"/>
    <n v="209.79200000000003"/>
    <n v="2"/>
    <n v="0.2"/>
    <n v="26.22399999999999"/>
    <n v="0.12499999999999993"/>
  </r>
  <r>
    <n v="4466"/>
    <s v="CA-2015-163895"/>
    <x v="976"/>
    <d v="2015-08-11T00:00:00"/>
    <x v="1"/>
    <s v="NS-18640"/>
    <s v="Noel Staavos"/>
    <x v="1"/>
    <s v="United States"/>
    <s v="Boise"/>
    <s v="Idaho"/>
    <n v="83704"/>
    <x v="1"/>
    <s v="OFF-BI-10004970"/>
    <x v="1"/>
    <x v="8"/>
    <s v="ACCOHIDE 3-Ring Binder, Blue, 1&quot;"/>
    <n v="3.3040000000000003"/>
    <n v="1"/>
    <n v="0.2"/>
    <n v="1.1151"/>
    <n v="0.33749999999999997"/>
  </r>
  <r>
    <n v="4467"/>
    <s v="CA-2017-168641"/>
    <x v="221"/>
    <d v="2017-12-01T00:00:00"/>
    <x v="1"/>
    <s v="KA-16525"/>
    <s v="Kelly Andreada"/>
    <x v="0"/>
    <s v="United States"/>
    <s v="New York City"/>
    <s v="New York"/>
    <n v="10035"/>
    <x v="3"/>
    <s v="OFF-AR-10003759"/>
    <x v="1"/>
    <x v="6"/>
    <s v="Crayola Anti Dust Chalk, 12/Pack"/>
    <n v="16.38"/>
    <n v="9"/>
    <n v="0"/>
    <n v="7.3709999999999996"/>
    <n v="0.45"/>
  </r>
  <r>
    <n v="4468"/>
    <s v="CA-2017-168641"/>
    <x v="221"/>
    <d v="2017-12-01T00:00:00"/>
    <x v="1"/>
    <s v="KA-16525"/>
    <s v="Kelly Andreada"/>
    <x v="0"/>
    <s v="United States"/>
    <s v="New York City"/>
    <s v="New York"/>
    <n v="10035"/>
    <x v="3"/>
    <s v="OFF-EN-10003001"/>
    <x v="1"/>
    <x v="12"/>
    <s v="Ames Color-File Green Diamond Border X-ray Mailers"/>
    <n v="167.96"/>
    <n v="2"/>
    <n v="0"/>
    <n v="78.941199999999995"/>
    <n v="0.47"/>
  </r>
  <r>
    <n v="4469"/>
    <s v="CA-2017-168641"/>
    <x v="221"/>
    <d v="2017-12-01T00:00:00"/>
    <x v="1"/>
    <s v="KA-16525"/>
    <s v="Kelly Andreada"/>
    <x v="0"/>
    <s v="United States"/>
    <s v="New York City"/>
    <s v="New York"/>
    <n v="10035"/>
    <x v="3"/>
    <s v="FUR-BO-10000780"/>
    <x v="0"/>
    <x v="0"/>
    <s v="O'Sullivan Plantations 2-Door Library in Landvery Oak"/>
    <n v="321.56799999999998"/>
    <n v="2"/>
    <n v="0.2"/>
    <n v="-16.078399999999988"/>
    <n v="-4.9999999999999968E-2"/>
  </r>
  <r>
    <n v="4470"/>
    <s v="CA-2017-168641"/>
    <x v="221"/>
    <d v="2017-12-01T00:00:00"/>
    <x v="1"/>
    <s v="KA-16525"/>
    <s v="Kelly Andreada"/>
    <x v="0"/>
    <s v="United States"/>
    <s v="New York City"/>
    <s v="New York"/>
    <n v="10035"/>
    <x v="3"/>
    <s v="OFF-PA-10001972"/>
    <x v="1"/>
    <x v="10"/>
    <s v="Xerox 214"/>
    <n v="12.96"/>
    <n v="2"/>
    <n v="0"/>
    <n v="6.2208000000000006"/>
    <n v="0.48000000000000004"/>
  </r>
  <r>
    <n v="4471"/>
    <s v="CA-2017-156895"/>
    <x v="540"/>
    <d v="2017-05-12T00:00:00"/>
    <x v="1"/>
    <s v="DJ-13510"/>
    <s v="Don Jones"/>
    <x v="1"/>
    <s v="United States"/>
    <s v="Philadelphia"/>
    <s v="Pennsylvania"/>
    <n v="19140"/>
    <x v="3"/>
    <s v="FUR-CH-10003535"/>
    <x v="0"/>
    <x v="1"/>
    <s v="Global Armless Task Chair, Royal Blue"/>
    <n v="128.05799999999999"/>
    <n v="3"/>
    <n v="0.3"/>
    <n v="-23.782199999999996"/>
    <n v="-0.18571428571428569"/>
  </r>
  <r>
    <n v="4472"/>
    <s v="CA-2017-121300"/>
    <x v="365"/>
    <d v="2017-09-29T00:00:00"/>
    <x v="3"/>
    <s v="MG-17680"/>
    <s v="Maureen Gastineau"/>
    <x v="2"/>
    <s v="United States"/>
    <s v="Mentor"/>
    <s v="Ohio"/>
    <n v="44060"/>
    <x v="3"/>
    <s v="FUR-CH-10003774"/>
    <x v="0"/>
    <x v="1"/>
    <s v="Global Wood Trimmed Manager's Task Chair, Khaki"/>
    <n v="63.686"/>
    <n v="1"/>
    <n v="0.3"/>
    <n v="-15.466600000000003"/>
    <n v="-0.24285714285714291"/>
  </r>
  <r>
    <n v="4473"/>
    <s v="CA-2017-121300"/>
    <x v="365"/>
    <d v="2017-09-29T00:00:00"/>
    <x v="3"/>
    <s v="MG-17680"/>
    <s v="Maureen Gastineau"/>
    <x v="2"/>
    <s v="United States"/>
    <s v="Mentor"/>
    <s v="Ohio"/>
    <n v="44060"/>
    <x v="3"/>
    <s v="TEC-AC-10004571"/>
    <x v="2"/>
    <x v="11"/>
    <s v="Logitech G700s Rechargeable Gaming Mouse"/>
    <n v="239.976"/>
    <n v="3"/>
    <n v="0.2"/>
    <n v="65.993400000000008"/>
    <n v="0.27500000000000002"/>
  </r>
  <r>
    <n v="4474"/>
    <s v="CA-2017-121300"/>
    <x v="365"/>
    <d v="2017-09-29T00:00:00"/>
    <x v="3"/>
    <s v="MG-17680"/>
    <s v="Maureen Gastineau"/>
    <x v="2"/>
    <s v="United States"/>
    <s v="Mentor"/>
    <s v="Ohio"/>
    <n v="44060"/>
    <x v="3"/>
    <s v="FUR-TA-10004442"/>
    <x v="0"/>
    <x v="3"/>
    <s v="Riverside Furniture Stanwyck Manor Table Series"/>
    <n v="344.22"/>
    <n v="2"/>
    <n v="0.4"/>
    <n v="-189.32100000000003"/>
    <n v="-0.55000000000000004"/>
  </r>
  <r>
    <n v="4475"/>
    <s v="CA-2017-121300"/>
    <x v="365"/>
    <d v="2017-09-29T00:00:00"/>
    <x v="3"/>
    <s v="MG-17680"/>
    <s v="Maureen Gastineau"/>
    <x v="2"/>
    <s v="United States"/>
    <s v="Mentor"/>
    <s v="Ohio"/>
    <n v="44060"/>
    <x v="3"/>
    <s v="OFF-PA-10002787"/>
    <x v="1"/>
    <x v="10"/>
    <s v="Xerox 227"/>
    <n v="15.552000000000003"/>
    <n v="3"/>
    <n v="0.2"/>
    <n v="5.4432"/>
    <n v="0.34999999999999992"/>
  </r>
  <r>
    <n v="4476"/>
    <s v="CA-2017-121300"/>
    <x v="365"/>
    <d v="2017-09-29T00:00:00"/>
    <x v="3"/>
    <s v="MG-17680"/>
    <s v="Maureen Gastineau"/>
    <x v="2"/>
    <s v="United States"/>
    <s v="Mentor"/>
    <s v="Ohio"/>
    <n v="44060"/>
    <x v="3"/>
    <s v="FUR-FU-10004586"/>
    <x v="0"/>
    <x v="5"/>
    <s v="G.E. Longer-Life Indoor Recessed Floodlight Bulbs"/>
    <n v="21.248000000000001"/>
    <n v="4"/>
    <n v="0.2"/>
    <n v="7.436799999999999"/>
    <n v="0.34999999999999992"/>
  </r>
  <r>
    <n v="4477"/>
    <s v="CA-2017-121300"/>
    <x v="365"/>
    <d v="2017-09-29T00:00:00"/>
    <x v="3"/>
    <s v="MG-17680"/>
    <s v="Maureen Gastineau"/>
    <x v="2"/>
    <s v="United States"/>
    <s v="Mentor"/>
    <s v="Ohio"/>
    <n v="44060"/>
    <x v="3"/>
    <s v="OFF-PA-10002606"/>
    <x v="1"/>
    <x v="10"/>
    <s v="Xerox 1928"/>
    <n v="8.4480000000000004"/>
    <n v="2"/>
    <n v="0.2"/>
    <n v="2.6399999999999997"/>
    <n v="0.31249999999999994"/>
  </r>
  <r>
    <n v="4478"/>
    <s v="CA-2017-130211"/>
    <x v="760"/>
    <d v="2017-10-22T00:00:00"/>
    <x v="3"/>
    <s v="BD-11620"/>
    <s v="Brian DeCherney"/>
    <x v="0"/>
    <s v="United States"/>
    <s v="Lawton"/>
    <s v="Oklahoma"/>
    <n v="73505"/>
    <x v="2"/>
    <s v="OFF-ST-10000129"/>
    <x v="1"/>
    <x v="4"/>
    <s v="Fellowes Recycled Storage Drawers"/>
    <n v="333.09000000000003"/>
    <n v="3"/>
    <n v="0"/>
    <n v="23.316299999999984"/>
    <n v="6.9999999999999951E-2"/>
  </r>
  <r>
    <n v="4479"/>
    <s v="CA-2017-130211"/>
    <x v="760"/>
    <d v="2017-10-22T00:00:00"/>
    <x v="3"/>
    <s v="BD-11620"/>
    <s v="Brian DeCherney"/>
    <x v="0"/>
    <s v="United States"/>
    <s v="Lawton"/>
    <s v="Oklahoma"/>
    <n v="73505"/>
    <x v="2"/>
    <s v="FUR-TA-10003748"/>
    <x v="0"/>
    <x v="3"/>
    <s v="Bevis 36 x 72 Conference Tables"/>
    <n v="248.98"/>
    <n v="2"/>
    <n v="0"/>
    <n v="54.775599999999997"/>
    <n v="0.22"/>
  </r>
  <r>
    <n v="4480"/>
    <s v="CA-2014-147235"/>
    <x v="977"/>
    <d v="2014-03-28T00:00:00"/>
    <x v="1"/>
    <s v="CD-11920"/>
    <s v="Carlos Daly"/>
    <x v="0"/>
    <s v="United States"/>
    <s v="New York City"/>
    <s v="New York"/>
    <n v="10024"/>
    <x v="3"/>
    <s v="OFF-PA-10004948"/>
    <x v="1"/>
    <x v="10"/>
    <s v="Xerox 190"/>
    <n v="24.900000000000002"/>
    <n v="5"/>
    <n v="0"/>
    <n v="11.703000000000001"/>
    <n v="0.47000000000000003"/>
  </r>
  <r>
    <n v="4481"/>
    <s v="CA-2016-109365"/>
    <x v="54"/>
    <d v="2016-11-08T00:00:00"/>
    <x v="1"/>
    <s v="XP-21865"/>
    <s v="Xylona Preis"/>
    <x v="0"/>
    <s v="United States"/>
    <s v="Los Angeles"/>
    <s v="California"/>
    <n v="90049"/>
    <x v="1"/>
    <s v="OFF-FA-10001561"/>
    <x v="1"/>
    <x v="13"/>
    <s v="Stockwell Push Pins"/>
    <n v="15.260000000000002"/>
    <n v="7"/>
    <n v="0"/>
    <n v="5.0358000000000001"/>
    <n v="0.32999999999999996"/>
  </r>
  <r>
    <n v="4482"/>
    <s v="CA-2016-109365"/>
    <x v="54"/>
    <d v="2016-11-08T00:00:00"/>
    <x v="1"/>
    <s v="XP-21865"/>
    <s v="Xylona Preis"/>
    <x v="0"/>
    <s v="United States"/>
    <s v="Los Angeles"/>
    <s v="California"/>
    <n v="90049"/>
    <x v="1"/>
    <s v="OFF-AP-10002998"/>
    <x v="1"/>
    <x v="9"/>
    <s v="Holmes 99% HEPA Air Purifier"/>
    <n v="43.32"/>
    <n v="2"/>
    <n v="0"/>
    <n v="14.295599999999997"/>
    <n v="0.3299999999999999"/>
  </r>
  <r>
    <n v="4483"/>
    <s v="CA-2016-109365"/>
    <x v="54"/>
    <d v="2016-11-08T00:00:00"/>
    <x v="1"/>
    <s v="XP-21865"/>
    <s v="Xylona Preis"/>
    <x v="0"/>
    <s v="United States"/>
    <s v="Los Angeles"/>
    <s v="California"/>
    <n v="90049"/>
    <x v="1"/>
    <s v="OFF-BI-10003981"/>
    <x v="1"/>
    <x v="8"/>
    <s v="Avery Durable Plastic 1&quot; Binders"/>
    <n v="43.584000000000003"/>
    <n v="12"/>
    <n v="0.2"/>
    <n v="15.799199999999999"/>
    <n v="0.36249999999999993"/>
  </r>
  <r>
    <n v="4484"/>
    <s v="CA-2016-109365"/>
    <x v="54"/>
    <d v="2016-11-08T00:00:00"/>
    <x v="1"/>
    <s v="XP-21865"/>
    <s v="Xylona Preis"/>
    <x v="0"/>
    <s v="United States"/>
    <s v="Los Angeles"/>
    <s v="California"/>
    <n v="90049"/>
    <x v="1"/>
    <s v="OFF-PA-10001725"/>
    <x v="1"/>
    <x v="10"/>
    <s v="Xerox 1892"/>
    <n v="116.28"/>
    <n v="3"/>
    <n v="0"/>
    <n v="56.977199999999996"/>
    <n v="0.48999999999999994"/>
  </r>
  <r>
    <n v="4485"/>
    <s v="CA-2016-109365"/>
    <x v="54"/>
    <d v="2016-11-08T00:00:00"/>
    <x v="1"/>
    <s v="XP-21865"/>
    <s v="Xylona Preis"/>
    <x v="0"/>
    <s v="United States"/>
    <s v="Los Angeles"/>
    <s v="California"/>
    <n v="90049"/>
    <x v="1"/>
    <s v="OFF-BI-10002071"/>
    <x v="1"/>
    <x v="8"/>
    <s v="Fellowes Black Plastic Comb Bindings"/>
    <n v="9.2959999999999994"/>
    <n v="2"/>
    <n v="0.2"/>
    <n v="3.0211999999999994"/>
    <n v="0.32499999999999996"/>
  </r>
  <r>
    <n v="4486"/>
    <s v="CA-2016-109365"/>
    <x v="54"/>
    <d v="2016-11-08T00:00:00"/>
    <x v="1"/>
    <s v="XP-21865"/>
    <s v="Xylona Preis"/>
    <x v="0"/>
    <s v="United States"/>
    <s v="Los Angeles"/>
    <s v="California"/>
    <n v="90049"/>
    <x v="1"/>
    <s v="OFF-PA-10000477"/>
    <x v="1"/>
    <x v="10"/>
    <s v="Xerox 22"/>
    <n v="19.440000000000001"/>
    <n v="3"/>
    <n v="0"/>
    <n v="9.3312000000000008"/>
    <n v="0.48000000000000004"/>
  </r>
  <r>
    <n v="4487"/>
    <s v="CA-2016-109365"/>
    <x v="54"/>
    <d v="2016-11-08T00:00:00"/>
    <x v="1"/>
    <s v="XP-21865"/>
    <s v="Xylona Preis"/>
    <x v="0"/>
    <s v="United States"/>
    <s v="Los Angeles"/>
    <s v="California"/>
    <n v="90049"/>
    <x v="1"/>
    <s v="OFF-PA-10004359"/>
    <x v="1"/>
    <x v="10"/>
    <s v="Multicolor Computer Printout Paper"/>
    <n v="314.54999999999995"/>
    <n v="3"/>
    <n v="0"/>
    <n v="150.98399999999998"/>
    <n v="0.48"/>
  </r>
  <r>
    <n v="4488"/>
    <s v="CA-2015-162621"/>
    <x v="577"/>
    <d v="2015-09-11T00:00:00"/>
    <x v="1"/>
    <s v="CA-12055"/>
    <s v="Cathy Armstrong"/>
    <x v="2"/>
    <s v="United States"/>
    <s v="Houston"/>
    <s v="Texas"/>
    <n v="77036"/>
    <x v="2"/>
    <s v="OFF-BI-10000962"/>
    <x v="1"/>
    <x v="8"/>
    <s v="Acco Flexible ACCOHIDE Square Ring Data Binder, Dark Blue, 11 1/2&quot; X 14&quot; 7/8&quot;"/>
    <n v="16.269999999999996"/>
    <n v="5"/>
    <n v="0.8"/>
    <n v="-25.218500000000006"/>
    <n v="-1.5500000000000007"/>
  </r>
  <r>
    <n v="4489"/>
    <s v="CA-2015-162621"/>
    <x v="577"/>
    <d v="2015-09-11T00:00:00"/>
    <x v="1"/>
    <s v="CA-12055"/>
    <s v="Cathy Armstrong"/>
    <x v="2"/>
    <s v="United States"/>
    <s v="Houston"/>
    <s v="Texas"/>
    <n v="77036"/>
    <x v="2"/>
    <s v="OFF-SU-10003567"/>
    <x v="1"/>
    <x v="14"/>
    <s v="Stiletto Hand Letter Openers"/>
    <n v="69.12"/>
    <n v="9"/>
    <n v="0.2"/>
    <n v="-14.687999999999999"/>
    <n v="-0.21249999999999997"/>
  </r>
  <r>
    <n v="4490"/>
    <s v="CA-2015-162621"/>
    <x v="577"/>
    <d v="2015-09-11T00:00:00"/>
    <x v="1"/>
    <s v="CA-12055"/>
    <s v="Cathy Armstrong"/>
    <x v="2"/>
    <s v="United States"/>
    <s v="Houston"/>
    <s v="Texas"/>
    <n v="77036"/>
    <x v="2"/>
    <s v="OFF-BI-10003708"/>
    <x v="1"/>
    <x v="8"/>
    <s v="Acco Four Pocket Poly Ring Binder with Label Holder, Smoke, 1&quot;"/>
    <n v="4.4699999999999989"/>
    <n v="3"/>
    <n v="0.8"/>
    <n v="-7.8225000000000016"/>
    <n v="-1.7500000000000009"/>
  </r>
  <r>
    <n v="4491"/>
    <s v="CA-2017-105921"/>
    <x v="718"/>
    <d v="2017-08-21T00:00:00"/>
    <x v="1"/>
    <s v="JM-15250"/>
    <s v="Janet Martin"/>
    <x v="0"/>
    <s v="United States"/>
    <s v="Los Angeles"/>
    <s v="California"/>
    <n v="90032"/>
    <x v="1"/>
    <s v="FUR-TA-10001095"/>
    <x v="0"/>
    <x v="3"/>
    <s v="Chromcraft Round Conference Tables"/>
    <n v="418.29599999999994"/>
    <n v="3"/>
    <n v="0.2"/>
    <n v="5.2287000000000035"/>
    <n v="1.2500000000000009E-2"/>
  </r>
  <r>
    <n v="4492"/>
    <s v="CA-2014-150798"/>
    <x v="588"/>
    <d v="2014-12-03T00:00:00"/>
    <x v="0"/>
    <s v="JK-15730"/>
    <s v="Joe Kamberova"/>
    <x v="0"/>
    <s v="United States"/>
    <s v="Columbus"/>
    <s v="Ohio"/>
    <n v="43229"/>
    <x v="3"/>
    <s v="TEC-CO-10001571"/>
    <x v="2"/>
    <x v="16"/>
    <s v="Sharp 1540cs Digital Laser Copier"/>
    <n v="659.98799999999994"/>
    <n v="2"/>
    <n v="0.4"/>
    <n v="109.99799999999999"/>
    <n v="0.16666666666666666"/>
  </r>
  <r>
    <n v="4493"/>
    <s v="CA-2014-150798"/>
    <x v="588"/>
    <d v="2014-12-03T00:00:00"/>
    <x v="0"/>
    <s v="JK-15730"/>
    <s v="Joe Kamberova"/>
    <x v="0"/>
    <s v="United States"/>
    <s v="Columbus"/>
    <s v="Ohio"/>
    <n v="43229"/>
    <x v="3"/>
    <s v="FUR-FU-10000221"/>
    <x v="0"/>
    <x v="5"/>
    <s v="Master Caster Door Stop, Brown"/>
    <n v="8.1280000000000001"/>
    <n v="2"/>
    <n v="0.2"/>
    <n v="1.4223999999999997"/>
    <n v="0.17499999999999996"/>
  </r>
  <r>
    <n v="4494"/>
    <s v="CA-2014-150798"/>
    <x v="588"/>
    <d v="2014-12-03T00:00:00"/>
    <x v="0"/>
    <s v="JK-15730"/>
    <s v="Joe Kamberova"/>
    <x v="0"/>
    <s v="United States"/>
    <s v="Columbus"/>
    <s v="Ohio"/>
    <n v="43229"/>
    <x v="3"/>
    <s v="OFF-PA-10001972"/>
    <x v="1"/>
    <x v="10"/>
    <s v="Xerox 214"/>
    <n v="36.288000000000011"/>
    <n v="7"/>
    <n v="0.2"/>
    <n v="12.700800000000001"/>
    <n v="0.34999999999999992"/>
  </r>
  <r>
    <n v="4495"/>
    <s v="CA-2014-150798"/>
    <x v="588"/>
    <d v="2014-12-03T00:00:00"/>
    <x v="0"/>
    <s v="JK-15730"/>
    <s v="Joe Kamberova"/>
    <x v="0"/>
    <s v="United States"/>
    <s v="Columbus"/>
    <s v="Ohio"/>
    <n v="43229"/>
    <x v="3"/>
    <s v="FUR-CH-10000015"/>
    <x v="0"/>
    <x v="1"/>
    <s v="Hon Multipurpose Stacking Arm Chairs"/>
    <n v="909.7199999999998"/>
    <n v="6"/>
    <n v="0.3"/>
    <n v="-51.983999999999924"/>
    <n v="-5.7142857142857072E-2"/>
  </r>
  <r>
    <n v="4496"/>
    <s v="CA-2017-112753"/>
    <x v="978"/>
    <d v="2017-06-23T00:00:00"/>
    <x v="1"/>
    <s v="CC-12670"/>
    <s v="Craig Carreira"/>
    <x v="0"/>
    <s v="United States"/>
    <s v="Los Angeles"/>
    <s v="California"/>
    <n v="90032"/>
    <x v="1"/>
    <s v="FUR-BO-10004015"/>
    <x v="0"/>
    <x v="0"/>
    <s v="Bush Andora Bookcase, Maple/Graphite Gray Finish"/>
    <n v="917.92349999999988"/>
    <n v="9"/>
    <n v="0.15"/>
    <n v="75.593699999999899"/>
    <n v="8.235294117647049E-2"/>
  </r>
  <r>
    <n v="4497"/>
    <s v="CA-2017-112753"/>
    <x v="978"/>
    <d v="2017-06-23T00:00:00"/>
    <x v="1"/>
    <s v="CC-12670"/>
    <s v="Craig Carreira"/>
    <x v="0"/>
    <s v="United States"/>
    <s v="Los Angeles"/>
    <s v="California"/>
    <n v="90032"/>
    <x v="1"/>
    <s v="OFF-PA-10002036"/>
    <x v="1"/>
    <x v="10"/>
    <s v="Xerox 1930"/>
    <n v="38.880000000000003"/>
    <n v="6"/>
    <n v="0"/>
    <n v="19.051200000000001"/>
    <n v="0.49"/>
  </r>
  <r>
    <n v="4498"/>
    <s v="CA-2017-155075"/>
    <x v="574"/>
    <d v="2017-12-09T00:00:00"/>
    <x v="1"/>
    <s v="GW-14605"/>
    <s v="Giulietta Weimer"/>
    <x v="0"/>
    <s v="United States"/>
    <s v="Philadelphia"/>
    <s v="Pennsylvania"/>
    <n v="19140"/>
    <x v="3"/>
    <s v="OFF-BI-10003650"/>
    <x v="1"/>
    <x v="8"/>
    <s v="GBC DocuBind 300 Electric Binding Machine"/>
    <n v="631.17600000000016"/>
    <n v="4"/>
    <n v="0.7"/>
    <n v="-462.86239999999998"/>
    <n v="-0.73333333333333317"/>
  </r>
  <r>
    <n v="4499"/>
    <s v="CA-2014-103401"/>
    <x v="871"/>
    <d v="2014-11-26T00:00:00"/>
    <x v="1"/>
    <s v="GR-14560"/>
    <s v="Georgia Rosenberg"/>
    <x v="1"/>
    <s v="United States"/>
    <s v="San Francisco"/>
    <s v="California"/>
    <n v="94110"/>
    <x v="1"/>
    <s v="OFF-PA-10003309"/>
    <x v="1"/>
    <x v="10"/>
    <s v="Xerox 211"/>
    <n v="12.96"/>
    <n v="2"/>
    <n v="0"/>
    <n v="6.2208000000000006"/>
    <n v="0.48000000000000004"/>
  </r>
  <r>
    <n v="4500"/>
    <s v="CA-2016-124814"/>
    <x v="342"/>
    <d v="2016-04-16T00:00:00"/>
    <x v="1"/>
    <s v="FM-14215"/>
    <s v="Filia McAdams"/>
    <x v="1"/>
    <s v="United States"/>
    <s v="Bakersfield"/>
    <s v="California"/>
    <n v="93309"/>
    <x v="1"/>
    <s v="OFF-PA-10002787"/>
    <x v="1"/>
    <x v="10"/>
    <s v="Xerox 227"/>
    <n v="12.96"/>
    <n v="2"/>
    <n v="0"/>
    <n v="6.2208000000000006"/>
    <n v="0.48000000000000004"/>
  </r>
  <r>
    <n v="4501"/>
    <s v="CA-2016-124814"/>
    <x v="342"/>
    <d v="2016-04-16T00:00:00"/>
    <x v="1"/>
    <s v="FM-14215"/>
    <s v="Filia McAdams"/>
    <x v="1"/>
    <s v="United States"/>
    <s v="Bakersfield"/>
    <s v="California"/>
    <n v="93309"/>
    <x v="1"/>
    <s v="OFF-BI-10000174"/>
    <x v="1"/>
    <x v="8"/>
    <s v="Wilson Jones Clip &amp; Carry Folder Binder Tool for Ring Binders, Clear"/>
    <n v="23.2"/>
    <n v="5"/>
    <n v="0.2"/>
    <n v="8.1199999999999974"/>
    <n v="0.34999999999999992"/>
  </r>
  <r>
    <n v="4502"/>
    <s v="CA-2014-116757"/>
    <x v="479"/>
    <d v="2014-07-04T00:00:00"/>
    <x v="1"/>
    <s v="MS-17980"/>
    <s v="Michael Stewart"/>
    <x v="1"/>
    <s v="United States"/>
    <s v="Houston"/>
    <s v="Texas"/>
    <n v="77095"/>
    <x v="2"/>
    <s v="OFF-PA-10002005"/>
    <x v="1"/>
    <x v="10"/>
    <s v="Xerox 225"/>
    <n v="25.920000000000005"/>
    <n v="5"/>
    <n v="0.2"/>
    <n v="9.0719999999999992"/>
    <n v="0.34999999999999992"/>
  </r>
  <r>
    <n v="4503"/>
    <s v="CA-2014-116757"/>
    <x v="479"/>
    <d v="2014-07-04T00:00:00"/>
    <x v="1"/>
    <s v="MS-17980"/>
    <s v="Michael Stewart"/>
    <x v="1"/>
    <s v="United States"/>
    <s v="Houston"/>
    <s v="Texas"/>
    <n v="77095"/>
    <x v="2"/>
    <s v="OFF-FA-10002815"/>
    <x v="1"/>
    <x v="13"/>
    <s v="Staples"/>
    <n v="21.312000000000005"/>
    <n v="6"/>
    <n v="0.2"/>
    <n v="7.1928000000000001"/>
    <n v="0.33749999999999991"/>
  </r>
  <r>
    <n v="4504"/>
    <s v="US-2014-138247"/>
    <x v="163"/>
    <d v="2014-12-29T00:00:00"/>
    <x v="1"/>
    <s v="BF-11170"/>
    <s v="Ben Ferrer"/>
    <x v="2"/>
    <s v="United States"/>
    <s v="Los Angeles"/>
    <s v="California"/>
    <n v="90045"/>
    <x v="1"/>
    <s v="TEC-PH-10000213"/>
    <x v="2"/>
    <x v="7"/>
    <s v="Seidio BD2-HK3IPH5-BK DILEX Case and Holster Combo for Apple iPhone 5/5s - Black"/>
    <n v="173.65600000000003"/>
    <n v="7"/>
    <n v="0.2"/>
    <n v="17.365599999999993"/>
    <n v="9.9999999999999936E-2"/>
  </r>
  <r>
    <n v="4505"/>
    <s v="US-2014-138247"/>
    <x v="163"/>
    <d v="2014-12-29T00:00:00"/>
    <x v="1"/>
    <s v="BF-11170"/>
    <s v="Ben Ferrer"/>
    <x v="2"/>
    <s v="United States"/>
    <s v="Los Angeles"/>
    <s v="California"/>
    <n v="90045"/>
    <x v="1"/>
    <s v="OFF-AP-10000828"/>
    <x v="1"/>
    <x v="9"/>
    <s v="Avanti 4.4 Cu. Ft. Refrigerator"/>
    <n v="361.96"/>
    <n v="2"/>
    <n v="0"/>
    <n v="101.34879999999998"/>
    <n v="0.27999999999999997"/>
  </r>
  <r>
    <n v="4506"/>
    <s v="US-2014-138247"/>
    <x v="163"/>
    <d v="2014-12-29T00:00:00"/>
    <x v="1"/>
    <s v="BF-11170"/>
    <s v="Ben Ferrer"/>
    <x v="2"/>
    <s v="United States"/>
    <s v="Los Angeles"/>
    <s v="California"/>
    <n v="90045"/>
    <x v="1"/>
    <s v="TEC-AC-10004708"/>
    <x v="2"/>
    <x v="11"/>
    <s v="Sony 32GB Class 10 Micro SDHC R40 Memory Card"/>
    <n v="62.849999999999994"/>
    <n v="3"/>
    <n v="0"/>
    <n v="13.198499999999999"/>
    <n v="0.21000000000000002"/>
  </r>
  <r>
    <n v="4507"/>
    <s v="US-2014-138247"/>
    <x v="163"/>
    <d v="2014-12-29T00:00:00"/>
    <x v="1"/>
    <s v="BF-11170"/>
    <s v="Ben Ferrer"/>
    <x v="2"/>
    <s v="United States"/>
    <s v="Los Angeles"/>
    <s v="California"/>
    <n v="90045"/>
    <x v="1"/>
    <s v="TEC-PH-10001530"/>
    <x v="2"/>
    <x v="7"/>
    <s v="Cisco Unified IP Phone 7945G VoIP phone"/>
    <n v="818.37600000000009"/>
    <n v="3"/>
    <n v="0.2"/>
    <n v="51.148499999999984"/>
    <n v="6.2499999999999972E-2"/>
  </r>
  <r>
    <n v="4508"/>
    <s v="US-2014-138247"/>
    <x v="163"/>
    <d v="2014-12-29T00:00:00"/>
    <x v="1"/>
    <s v="BF-11170"/>
    <s v="Ben Ferrer"/>
    <x v="2"/>
    <s v="United States"/>
    <s v="Los Angeles"/>
    <s v="California"/>
    <n v="90045"/>
    <x v="1"/>
    <s v="OFF-ST-10002301"/>
    <x v="1"/>
    <x v="4"/>
    <s v="Tennsco Commercial Shelving"/>
    <n v="20.34"/>
    <n v="1"/>
    <n v="0"/>
    <n v="0.20339999999999847"/>
    <n v="9.9999999999999256E-3"/>
  </r>
  <r>
    <n v="4509"/>
    <s v="US-2014-138247"/>
    <x v="163"/>
    <d v="2014-12-29T00:00:00"/>
    <x v="1"/>
    <s v="BF-11170"/>
    <s v="Ben Ferrer"/>
    <x v="2"/>
    <s v="United States"/>
    <s v="Los Angeles"/>
    <s v="California"/>
    <n v="90045"/>
    <x v="1"/>
    <s v="FUR-FU-10002554"/>
    <x v="0"/>
    <x v="5"/>
    <s v="Westinghouse Floor Lamp with Metal Mesh Shade, Black"/>
    <n v="23.99"/>
    <n v="1"/>
    <n v="0"/>
    <n v="5.5176999999999978"/>
    <n v="0.22999999999999993"/>
  </r>
  <r>
    <n v="4510"/>
    <s v="CA-2017-167003"/>
    <x v="979"/>
    <d v="2017-05-29T00:00:00"/>
    <x v="1"/>
    <s v="VS-21820"/>
    <s v="Vivek Sundaresam"/>
    <x v="0"/>
    <s v="United States"/>
    <s v="Los Angeles"/>
    <s v="California"/>
    <n v="90036"/>
    <x v="1"/>
    <s v="FUR-TA-10001520"/>
    <x v="0"/>
    <x v="3"/>
    <s v="Lesro Sheffield Collection Coffee Table, End Table, Center Table, Corner Table"/>
    <n v="171.28800000000001"/>
    <n v="3"/>
    <n v="0.2"/>
    <n v="-6.423300000000026"/>
    <n v="-3.7500000000000151E-2"/>
  </r>
  <r>
    <n v="4511"/>
    <s v="CA-2016-119935"/>
    <x v="338"/>
    <d v="2016-11-14T00:00:00"/>
    <x v="1"/>
    <s v="KM-16225"/>
    <s v="Kalyca Meade"/>
    <x v="1"/>
    <s v="United States"/>
    <s v="Springfield"/>
    <s v="Missouri"/>
    <n v="65807"/>
    <x v="2"/>
    <s v="FUR-FU-10001085"/>
    <x v="0"/>
    <x v="5"/>
    <s v="3M Polarizing Light Filter Sleeves"/>
    <n v="37.299999999999997"/>
    <n v="2"/>
    <n v="0"/>
    <n v="17.157999999999998"/>
    <n v="0.45999999999999996"/>
  </r>
  <r>
    <n v="4512"/>
    <s v="CA-2016-119935"/>
    <x v="338"/>
    <d v="2016-11-14T00:00:00"/>
    <x v="1"/>
    <s v="KM-16225"/>
    <s v="Kalyca Meade"/>
    <x v="1"/>
    <s v="United States"/>
    <s v="Springfield"/>
    <s v="Missouri"/>
    <n v="65807"/>
    <x v="2"/>
    <s v="OFF-BI-10001597"/>
    <x v="1"/>
    <x v="8"/>
    <s v="Wilson Jones Ledger-Size, Piano-Hinge Binder, 2&quot;, Blue"/>
    <n v="81.96"/>
    <n v="2"/>
    <n v="0"/>
    <n v="39.340799999999994"/>
    <n v="0.48"/>
  </r>
  <r>
    <n v="4513"/>
    <s v="CA-2016-118969"/>
    <x v="824"/>
    <d v="2016-10-03T00:00:00"/>
    <x v="2"/>
    <s v="LP-17095"/>
    <s v="Liz Preis"/>
    <x v="0"/>
    <s v="United States"/>
    <s v="Phoenix"/>
    <s v="Arizona"/>
    <n v="85023"/>
    <x v="1"/>
    <s v="OFF-BI-10002429"/>
    <x v="1"/>
    <x v="8"/>
    <s v="Premier Elliptical Ring Binder, Black"/>
    <n v="54.792000000000009"/>
    <n v="6"/>
    <n v="0.7"/>
    <n v="-40.180799999999991"/>
    <n v="-0.73333333333333306"/>
  </r>
  <r>
    <n v="4514"/>
    <s v="CA-2016-145240"/>
    <x v="47"/>
    <d v="2016-09-08T00:00:00"/>
    <x v="2"/>
    <s v="BG-11740"/>
    <s v="Bruce Geld"/>
    <x v="0"/>
    <s v="United States"/>
    <s v="Houston"/>
    <s v="Texas"/>
    <n v="77070"/>
    <x v="2"/>
    <s v="OFF-ST-10001590"/>
    <x v="1"/>
    <x v="4"/>
    <s v="Tenex Personal Project File with Scoop Front Design, Black"/>
    <n v="10.784000000000001"/>
    <n v="1"/>
    <n v="0.2"/>
    <n v="0.8087999999999993"/>
    <n v="7.4999999999999928E-2"/>
  </r>
  <r>
    <n v="4515"/>
    <s v="CA-2016-120873"/>
    <x v="189"/>
    <d v="2016-11-01T00:00:00"/>
    <x v="0"/>
    <s v="BW-11200"/>
    <s v="Ben Wallace"/>
    <x v="0"/>
    <s v="United States"/>
    <s v="Hampton"/>
    <s v="Virginia"/>
    <n v="23666"/>
    <x v="0"/>
    <s v="FUR-CH-10000847"/>
    <x v="0"/>
    <x v="1"/>
    <s v="Global Executive Mid-Back Manager's Chair"/>
    <n v="290.98"/>
    <n v="1"/>
    <n v="0"/>
    <n v="75.654799999999994"/>
    <n v="0.25999999999999995"/>
  </r>
  <r>
    <n v="4516"/>
    <s v="US-2017-111920"/>
    <x v="760"/>
    <d v="2017-10-26T00:00:00"/>
    <x v="1"/>
    <s v="PS-18970"/>
    <s v="Paul Stevenson"/>
    <x v="2"/>
    <s v="United States"/>
    <s v="Tulsa"/>
    <s v="Oklahoma"/>
    <n v="74133"/>
    <x v="2"/>
    <s v="OFF-AR-10003179"/>
    <x v="1"/>
    <x v="6"/>
    <s v="Dixon Ticonderoga Core-Lock Colored Pencils"/>
    <n v="36.44"/>
    <n v="4"/>
    <n v="0"/>
    <n v="12.025199999999998"/>
    <n v="0.32999999999999996"/>
  </r>
  <r>
    <n v="4517"/>
    <s v="US-2016-128678"/>
    <x v="306"/>
    <d v="2016-09-20T00:00:00"/>
    <x v="1"/>
    <s v="RB-19570"/>
    <s v="Rob Beeghly"/>
    <x v="0"/>
    <s v="United States"/>
    <s v="Seattle"/>
    <s v="Washington"/>
    <n v="98105"/>
    <x v="1"/>
    <s v="OFF-PA-10000807"/>
    <x v="1"/>
    <x v="10"/>
    <s v="TOPS &quot;Important Message&quot; Pads, Canary, 4-1/4 x 5-1/2, 50 Sheets per Pad"/>
    <n v="21.400000000000002"/>
    <n v="5"/>
    <n v="0"/>
    <n v="10.058"/>
    <n v="0.46999999999999992"/>
  </r>
  <r>
    <n v="4518"/>
    <s v="US-2016-128678"/>
    <x v="306"/>
    <d v="2016-09-20T00:00:00"/>
    <x v="1"/>
    <s v="RB-19570"/>
    <s v="Rob Beeghly"/>
    <x v="0"/>
    <s v="United States"/>
    <s v="Seattle"/>
    <s v="Washington"/>
    <n v="98105"/>
    <x v="1"/>
    <s v="OFF-BI-10002103"/>
    <x v="1"/>
    <x v="8"/>
    <s v="Cardinal Slant-D Ring Binder, Heavy Gauge Vinyl"/>
    <n v="48.664000000000001"/>
    <n v="7"/>
    <n v="0.2"/>
    <n v="15.815799999999999"/>
    <n v="0.32499999999999996"/>
  </r>
  <r>
    <n v="4519"/>
    <s v="CA-2016-101385"/>
    <x v="477"/>
    <d v="2016-10-01T00:00:00"/>
    <x v="1"/>
    <s v="JW-16075"/>
    <s v="Julia West"/>
    <x v="0"/>
    <s v="United States"/>
    <s v="San Francisco"/>
    <s v="California"/>
    <n v="94109"/>
    <x v="1"/>
    <s v="OFF-AR-10004441"/>
    <x v="1"/>
    <x v="6"/>
    <s v="BIC Brite Liner Highlighters"/>
    <n v="16.559999999999999"/>
    <n v="4"/>
    <n v="0"/>
    <n v="6.9551999999999996"/>
    <n v="0.42"/>
  </r>
  <r>
    <n v="4520"/>
    <s v="CA-2017-107167"/>
    <x v="193"/>
    <d v="2017-06-14T00:00:00"/>
    <x v="1"/>
    <s v="ND-18460"/>
    <s v="Neil Ducich"/>
    <x v="1"/>
    <s v="United States"/>
    <s v="Jacksonville"/>
    <s v="Florida"/>
    <n v="32216"/>
    <x v="0"/>
    <s v="OFF-ST-10003805"/>
    <x v="1"/>
    <x v="4"/>
    <s v="24 Capacity Maxi Data Binder Racks, Pearl"/>
    <n v="1347.5200000000002"/>
    <n v="8"/>
    <n v="0.2"/>
    <n v="84.219999999999857"/>
    <n v="6.2499999999999882E-2"/>
  </r>
  <r>
    <n v="4521"/>
    <s v="CA-2014-109491"/>
    <x v="980"/>
    <d v="2014-02-26T00:00:00"/>
    <x v="1"/>
    <s v="LC-16930"/>
    <s v="Linda Cazamias"/>
    <x v="1"/>
    <s v="United States"/>
    <s v="Richmond"/>
    <s v="Indiana"/>
    <n v="47374"/>
    <x v="2"/>
    <s v="TEC-AC-10001284"/>
    <x v="2"/>
    <x v="11"/>
    <s v="Enermax Briskie RF Wireless Keyboard and Mouse Combo"/>
    <n v="62.31"/>
    <n v="3"/>
    <n v="0"/>
    <n v="22.4316"/>
    <n v="0.36"/>
  </r>
  <r>
    <n v="4522"/>
    <s v="CA-2014-109491"/>
    <x v="980"/>
    <d v="2014-02-26T00:00:00"/>
    <x v="1"/>
    <s v="LC-16930"/>
    <s v="Linda Cazamias"/>
    <x v="1"/>
    <s v="United States"/>
    <s v="Richmond"/>
    <s v="Indiana"/>
    <n v="47374"/>
    <x v="2"/>
    <s v="FUR-FU-10000221"/>
    <x v="0"/>
    <x v="5"/>
    <s v="Master Caster Door Stop, Brown"/>
    <n v="20.32"/>
    <n v="4"/>
    <n v="0"/>
    <n v="6.9087999999999994"/>
    <n v="0.33999999999999997"/>
  </r>
  <r>
    <n v="4523"/>
    <s v="CA-2017-105445"/>
    <x v="297"/>
    <d v="2017-02-25T00:00:00"/>
    <x v="0"/>
    <s v="BP-11095"/>
    <s v="Bart Pistole"/>
    <x v="1"/>
    <s v="United States"/>
    <s v="Louisville"/>
    <s v="Colorado"/>
    <n v="80027"/>
    <x v="1"/>
    <s v="OFF-FA-10001229"/>
    <x v="1"/>
    <x v="13"/>
    <s v="Staples"/>
    <n v="9.4320000000000004"/>
    <n v="3"/>
    <n v="0.2"/>
    <n v="3.065399999999999"/>
    <n v="0.3249999999999999"/>
  </r>
  <r>
    <n v="4524"/>
    <s v="CA-2014-107454"/>
    <x v="981"/>
    <d v="2014-11-06T00:00:00"/>
    <x v="1"/>
    <s v="RD-19720"/>
    <s v="Roger Demir"/>
    <x v="0"/>
    <s v="United States"/>
    <s v="New York City"/>
    <s v="New York"/>
    <n v="10024"/>
    <x v="3"/>
    <s v="OFF-LA-10001569"/>
    <x v="1"/>
    <x v="2"/>
    <s v="Avery 499"/>
    <n v="34.86"/>
    <n v="7"/>
    <n v="0"/>
    <n v="16.035599999999999"/>
    <n v="0.45999999999999996"/>
  </r>
  <r>
    <n v="4525"/>
    <s v="CA-2014-107454"/>
    <x v="981"/>
    <d v="2014-11-06T00:00:00"/>
    <x v="1"/>
    <s v="RD-19720"/>
    <s v="Roger Demir"/>
    <x v="0"/>
    <s v="United States"/>
    <s v="New York City"/>
    <s v="New York"/>
    <n v="10024"/>
    <x v="3"/>
    <s v="FUR-FU-10004018"/>
    <x v="0"/>
    <x v="5"/>
    <s v="Tensor Computer Mounted Lamp"/>
    <n v="89.34"/>
    <n v="6"/>
    <n v="0"/>
    <n v="24.121800000000004"/>
    <n v="0.27"/>
  </r>
  <r>
    <n v="4526"/>
    <s v="US-2017-105046"/>
    <x v="729"/>
    <d v="2017-07-23T00:00:00"/>
    <x v="1"/>
    <s v="BE-11335"/>
    <s v="Bill Eplett"/>
    <x v="2"/>
    <s v="United States"/>
    <s v="Rome"/>
    <s v="New York"/>
    <n v="13440"/>
    <x v="3"/>
    <s v="TEC-PH-10004536"/>
    <x v="2"/>
    <x v="7"/>
    <s v="Avaya 5420 Digital phone"/>
    <n v="269.98"/>
    <n v="2"/>
    <n v="0"/>
    <n v="67.495000000000005"/>
    <n v="0.25"/>
  </r>
  <r>
    <n v="4527"/>
    <s v="US-2017-105046"/>
    <x v="729"/>
    <d v="2017-07-23T00:00:00"/>
    <x v="1"/>
    <s v="BE-11335"/>
    <s v="Bill Eplett"/>
    <x v="2"/>
    <s v="United States"/>
    <s v="Rome"/>
    <s v="New York"/>
    <n v="13440"/>
    <x v="3"/>
    <s v="OFF-PA-10004353"/>
    <x v="1"/>
    <x v="10"/>
    <s v="Southworth 25% Cotton Premium Laser Paper and Envelopes"/>
    <n v="99.9"/>
    <n v="5"/>
    <n v="0"/>
    <n v="47.952000000000005"/>
    <n v="0.48000000000000004"/>
  </r>
  <r>
    <n v="4528"/>
    <s v="US-2017-105046"/>
    <x v="729"/>
    <d v="2017-07-23T00:00:00"/>
    <x v="1"/>
    <s v="BE-11335"/>
    <s v="Bill Eplett"/>
    <x v="2"/>
    <s v="United States"/>
    <s v="Rome"/>
    <s v="New York"/>
    <n v="13440"/>
    <x v="3"/>
    <s v="FUR-FU-10004848"/>
    <x v="0"/>
    <x v="5"/>
    <s v="DAX Solid Wood Frames"/>
    <n v="39.08"/>
    <n v="4"/>
    <n v="0"/>
    <n v="14.459599999999998"/>
    <n v="0.37"/>
  </r>
  <r>
    <n v="4529"/>
    <s v="CA-2017-152856"/>
    <x v="565"/>
    <d v="2017-09-10T00:00:00"/>
    <x v="0"/>
    <s v="RS-19765"/>
    <s v="Roland Schwarz"/>
    <x v="1"/>
    <s v="United States"/>
    <s v="Marion"/>
    <s v="Ohio"/>
    <n v="43302"/>
    <x v="3"/>
    <s v="TEC-AC-10004864"/>
    <x v="2"/>
    <x v="11"/>
    <s v="Memorex Micro Travel Drive 32 GB"/>
    <n v="116.83199999999999"/>
    <n v="4"/>
    <n v="0.2"/>
    <n v="33.589200000000005"/>
    <n v="0.28750000000000003"/>
  </r>
  <r>
    <n v="4530"/>
    <s v="CA-2016-134691"/>
    <x v="696"/>
    <d v="2016-11-18T00:00:00"/>
    <x v="1"/>
    <s v="KC-16540"/>
    <s v="Kelly Collister"/>
    <x v="0"/>
    <s v="United States"/>
    <s v="Houston"/>
    <s v="Texas"/>
    <n v="77041"/>
    <x v="2"/>
    <s v="OFF-BI-10002393"/>
    <x v="1"/>
    <x v="8"/>
    <s v="Binder Posts"/>
    <n v="2.2959999999999994"/>
    <n v="2"/>
    <n v="0.8"/>
    <n v="-3.9032000000000009"/>
    <n v="-1.7000000000000008"/>
  </r>
  <r>
    <n v="4531"/>
    <s v="CA-2016-118759"/>
    <x v="696"/>
    <d v="2016-11-17T00:00:00"/>
    <x v="2"/>
    <s v="MB-17305"/>
    <s v="Maria Bertelson"/>
    <x v="0"/>
    <s v="United States"/>
    <s v="New York City"/>
    <s v="New York"/>
    <n v="10009"/>
    <x v="3"/>
    <s v="FUR-CH-10002335"/>
    <x v="0"/>
    <x v="1"/>
    <s v="Hon GuestStacker Chair"/>
    <n v="408.00599999999997"/>
    <n v="2"/>
    <n v="0.1"/>
    <n v="72.534400000000005"/>
    <n v="0.17777777777777781"/>
  </r>
  <r>
    <n v="4532"/>
    <s v="CA-2016-118759"/>
    <x v="696"/>
    <d v="2016-11-17T00:00:00"/>
    <x v="2"/>
    <s v="MB-17305"/>
    <s v="Maria Bertelson"/>
    <x v="0"/>
    <s v="United States"/>
    <s v="New York City"/>
    <s v="New York"/>
    <n v="10009"/>
    <x v="3"/>
    <s v="OFF-ST-10001590"/>
    <x v="1"/>
    <x v="4"/>
    <s v="Tenex Personal Project File with Scoop Front Design, Black"/>
    <n v="40.44"/>
    <n v="3"/>
    <n v="0"/>
    <n v="10.514399999999998"/>
    <n v="0.25999999999999995"/>
  </r>
  <r>
    <n v="4533"/>
    <s v="CA-2014-140403"/>
    <x v="982"/>
    <d v="2014-10-10T00:00:00"/>
    <x v="3"/>
    <s v="TN-21040"/>
    <s v="Tanja Norvell"/>
    <x v="2"/>
    <s v="United States"/>
    <s v="Manteca"/>
    <s v="California"/>
    <n v="95336"/>
    <x v="1"/>
    <s v="FUR-CH-10002774"/>
    <x v="0"/>
    <x v="1"/>
    <s v="Global Deluxe Stacking Chair, Gray"/>
    <n v="122.352"/>
    <n v="3"/>
    <n v="0.2"/>
    <n v="13.764599999999994"/>
    <n v="0.11249999999999995"/>
  </r>
  <r>
    <n v="4534"/>
    <s v="CA-2014-140403"/>
    <x v="982"/>
    <d v="2014-10-10T00:00:00"/>
    <x v="3"/>
    <s v="TN-21040"/>
    <s v="Tanja Norvell"/>
    <x v="2"/>
    <s v="United States"/>
    <s v="Manteca"/>
    <s v="California"/>
    <n v="95336"/>
    <x v="1"/>
    <s v="OFF-EN-10001219"/>
    <x v="1"/>
    <x v="12"/>
    <s v="#10- 4 1/8&quot; x 9 1/2&quot; Security-Tint Envelopes"/>
    <n v="15.28"/>
    <n v="2"/>
    <n v="0"/>
    <n v="7.4871999999999996"/>
    <n v="0.49"/>
  </r>
  <r>
    <n v="4535"/>
    <s v="CA-2015-163104"/>
    <x v="531"/>
    <d v="2015-03-26T00:00:00"/>
    <x v="1"/>
    <s v="MC-18130"/>
    <s v="Mike Caudle"/>
    <x v="1"/>
    <s v="United States"/>
    <s v="Los Angeles"/>
    <s v="California"/>
    <n v="90004"/>
    <x v="1"/>
    <s v="OFF-PA-10001947"/>
    <x v="1"/>
    <x v="10"/>
    <s v="Xerox 1974"/>
    <n v="11.96"/>
    <n v="2"/>
    <n v="0"/>
    <n v="5.8604000000000003"/>
    <n v="0.49"/>
  </r>
  <r>
    <n v="4536"/>
    <s v="CA-2017-138464"/>
    <x v="141"/>
    <d v="2017-07-12T00:00:00"/>
    <x v="1"/>
    <s v="VF-21715"/>
    <s v="Vicky Freymann"/>
    <x v="2"/>
    <s v="United States"/>
    <s v="Seattle"/>
    <s v="Washington"/>
    <n v="98115"/>
    <x v="1"/>
    <s v="FUR-FU-10003142"/>
    <x v="0"/>
    <x v="5"/>
    <s v="Master Big Foot Doorstop, Beige"/>
    <n v="15.84"/>
    <n v="3"/>
    <n v="0"/>
    <n v="4.9103999999999992"/>
    <n v="0.30999999999999994"/>
  </r>
  <r>
    <n v="4537"/>
    <s v="CA-2017-138464"/>
    <x v="141"/>
    <d v="2017-07-12T00:00:00"/>
    <x v="1"/>
    <s v="VF-21715"/>
    <s v="Vicky Freymann"/>
    <x v="2"/>
    <s v="United States"/>
    <s v="Seattle"/>
    <s v="Washington"/>
    <n v="98115"/>
    <x v="1"/>
    <s v="OFF-BI-10001543"/>
    <x v="1"/>
    <x v="8"/>
    <s v="GBC VeloBinder Manual Binding System"/>
    <n v="86.376000000000005"/>
    <n v="3"/>
    <n v="0.2"/>
    <n v="30.231600000000007"/>
    <n v="0.35000000000000009"/>
  </r>
  <r>
    <n v="4538"/>
    <s v="CA-2017-138464"/>
    <x v="141"/>
    <d v="2017-07-12T00:00:00"/>
    <x v="1"/>
    <s v="VF-21715"/>
    <s v="Vicky Freymann"/>
    <x v="2"/>
    <s v="United States"/>
    <s v="Seattle"/>
    <s v="Washington"/>
    <n v="98115"/>
    <x v="1"/>
    <s v="OFF-AR-10003560"/>
    <x v="1"/>
    <x v="6"/>
    <s v="Zebra Zazzle Fluorescent Highlighters"/>
    <n v="18.240000000000002"/>
    <n v="3"/>
    <n v="0"/>
    <n v="6.2015999999999991"/>
    <n v="0.33999999999999991"/>
  </r>
  <r>
    <n v="4539"/>
    <s v="CA-2017-138464"/>
    <x v="141"/>
    <d v="2017-07-12T00:00:00"/>
    <x v="1"/>
    <s v="VF-21715"/>
    <s v="Vicky Freymann"/>
    <x v="2"/>
    <s v="United States"/>
    <s v="Seattle"/>
    <s v="Washington"/>
    <n v="98115"/>
    <x v="1"/>
    <s v="OFF-AR-10004757"/>
    <x v="1"/>
    <x v="6"/>
    <s v="Crayola Colored Pencils"/>
    <n v="13.12"/>
    <n v="4"/>
    <n v="0"/>
    <n v="4.3295999999999992"/>
    <n v="0.32999999999999996"/>
  </r>
  <r>
    <n v="4540"/>
    <s v="CA-2015-104129"/>
    <x v="914"/>
    <d v="2015-03-02T00:00:00"/>
    <x v="1"/>
    <s v="ES-14080"/>
    <s v="Erin Smith"/>
    <x v="1"/>
    <s v="United States"/>
    <s v="Providence"/>
    <s v="Rhode Island"/>
    <n v="2908"/>
    <x v="3"/>
    <s v="TEC-PH-10003800"/>
    <x v="2"/>
    <x v="7"/>
    <s v="i.Sound Portable Power - 8000 mAh"/>
    <n v="105.98"/>
    <n v="2"/>
    <n v="0"/>
    <n v="1.0597999999999956"/>
    <n v="9.9999999999999586E-3"/>
  </r>
  <r>
    <n v="4541"/>
    <s v="CA-2015-104129"/>
    <x v="914"/>
    <d v="2015-03-02T00:00:00"/>
    <x v="1"/>
    <s v="ES-14080"/>
    <s v="Erin Smith"/>
    <x v="1"/>
    <s v="United States"/>
    <s v="Providence"/>
    <s v="Rhode Island"/>
    <n v="2908"/>
    <x v="3"/>
    <s v="FUR-TA-10004152"/>
    <x v="0"/>
    <x v="3"/>
    <s v="Barricks 18&quot; x 48&quot; Non-Folding Utility Table with Bottom Storage Shelf"/>
    <n v="493.9199999999999"/>
    <n v="7"/>
    <n v="0.3"/>
    <n v="-28.22399999999999"/>
    <n v="-5.7142857142857134E-2"/>
  </r>
  <r>
    <n v="4542"/>
    <s v="US-2017-132206"/>
    <x v="114"/>
    <d v="2017-06-21T00:00:00"/>
    <x v="1"/>
    <s v="MK-17905"/>
    <s v="Michael Kennedy"/>
    <x v="1"/>
    <s v="United States"/>
    <s v="Chicago"/>
    <s v="Illinois"/>
    <n v="60653"/>
    <x v="2"/>
    <s v="OFF-BI-10000756"/>
    <x v="1"/>
    <x v="8"/>
    <s v="Storex DuraTech Recycled Plastic Frosted Binders"/>
    <n v="5.9359999999999991"/>
    <n v="7"/>
    <n v="0.8"/>
    <n v="-8.9040000000000035"/>
    <n v="-1.5000000000000009"/>
  </r>
  <r>
    <n v="4543"/>
    <s v="CA-2017-113474"/>
    <x v="983"/>
    <d v="2017-03-31T00:00:00"/>
    <x v="2"/>
    <s v="TM-21490"/>
    <s v="Tony Molinari"/>
    <x v="0"/>
    <s v="United States"/>
    <s v="Oklahoma City"/>
    <s v="Oklahoma"/>
    <n v="73120"/>
    <x v="2"/>
    <s v="OFF-EN-10004206"/>
    <x v="1"/>
    <x v="12"/>
    <s v="Multimedia Mailers"/>
    <n v="325.86"/>
    <n v="2"/>
    <n v="0"/>
    <n v="149.8956"/>
    <n v="0.45999999999999996"/>
  </r>
  <r>
    <n v="4544"/>
    <s v="CA-2015-126557"/>
    <x v="984"/>
    <d v="2015-07-17T00:00:00"/>
    <x v="0"/>
    <s v="RL-19615"/>
    <s v="Rob Lucas"/>
    <x v="0"/>
    <s v="United States"/>
    <s v="Chicago"/>
    <s v="Illinois"/>
    <n v="60610"/>
    <x v="2"/>
    <s v="FUR-CH-10004477"/>
    <x v="0"/>
    <x v="1"/>
    <s v="Global Push Button Manager's Chair, Indigo"/>
    <n v="383.60699999999997"/>
    <n v="9"/>
    <n v="0.3"/>
    <n v="-5.4801000000000215"/>
    <n v="-1.4285714285714343E-2"/>
  </r>
  <r>
    <n v="4545"/>
    <s v="CA-2015-126557"/>
    <x v="984"/>
    <d v="2015-07-17T00:00:00"/>
    <x v="0"/>
    <s v="RL-19615"/>
    <s v="Rob Lucas"/>
    <x v="0"/>
    <s v="United States"/>
    <s v="Chicago"/>
    <s v="Illinois"/>
    <n v="60610"/>
    <x v="2"/>
    <s v="TEC-PH-10003505"/>
    <x v="2"/>
    <x v="7"/>
    <s v="Geemarc AmpliPOWER60"/>
    <n v="148.47999999999999"/>
    <n v="2"/>
    <n v="0.2"/>
    <n v="16.703999999999986"/>
    <n v="0.11249999999999992"/>
  </r>
  <r>
    <n v="4546"/>
    <s v="CA-2015-126557"/>
    <x v="984"/>
    <d v="2015-07-17T00:00:00"/>
    <x v="0"/>
    <s v="RL-19615"/>
    <s v="Rob Lucas"/>
    <x v="0"/>
    <s v="United States"/>
    <s v="Chicago"/>
    <s v="Illinois"/>
    <n v="60610"/>
    <x v="2"/>
    <s v="TEC-PH-10000526"/>
    <x v="2"/>
    <x v="7"/>
    <s v="Vtech CS6719"/>
    <n v="537.54399999999998"/>
    <n v="7"/>
    <n v="0.2"/>
    <n v="53.754400000000004"/>
    <n v="0.1"/>
  </r>
  <r>
    <n v="4547"/>
    <s v="CA-2015-126557"/>
    <x v="984"/>
    <d v="2015-07-17T00:00:00"/>
    <x v="0"/>
    <s v="RL-19615"/>
    <s v="Rob Lucas"/>
    <x v="0"/>
    <s v="United States"/>
    <s v="Chicago"/>
    <s v="Illinois"/>
    <n v="60610"/>
    <x v="2"/>
    <s v="OFF-BI-10003314"/>
    <x v="1"/>
    <x v="8"/>
    <s v="Tuff Stuff Recycled Round Ring Binders"/>
    <n v="1.9279999999999997"/>
    <n v="2"/>
    <n v="0.8"/>
    <n v="-2.9884000000000004"/>
    <n v="-1.5500000000000005"/>
  </r>
  <r>
    <n v="4548"/>
    <s v="CA-2015-126557"/>
    <x v="984"/>
    <d v="2015-07-17T00:00:00"/>
    <x v="0"/>
    <s v="RL-19615"/>
    <s v="Rob Lucas"/>
    <x v="0"/>
    <s v="United States"/>
    <s v="Chicago"/>
    <s v="Illinois"/>
    <n v="60610"/>
    <x v="2"/>
    <s v="OFF-AR-10003190"/>
    <x v="1"/>
    <x v="6"/>
    <s v="Newell 32"/>
    <n v="6.911999999999999"/>
    <n v="3"/>
    <n v="0.2"/>
    <n v="0.69120000000000026"/>
    <n v="0.10000000000000005"/>
  </r>
  <r>
    <n v="4549"/>
    <s v="CA-2015-126557"/>
    <x v="984"/>
    <d v="2015-07-17T00:00:00"/>
    <x v="0"/>
    <s v="RL-19615"/>
    <s v="Rob Lucas"/>
    <x v="0"/>
    <s v="United States"/>
    <s v="Chicago"/>
    <s v="Illinois"/>
    <n v="60610"/>
    <x v="2"/>
    <s v="FUR-FU-10001861"/>
    <x v="0"/>
    <x v="5"/>
    <s v="Floodlight Indoor Halogen Bulbs, 1 Bulb per Pack, 60 Watts"/>
    <n v="7.76"/>
    <n v="1"/>
    <n v="0.6"/>
    <n v="-2.1340000000000003"/>
    <n v="-0.27500000000000008"/>
  </r>
  <r>
    <n v="4550"/>
    <s v="CA-2015-126557"/>
    <x v="984"/>
    <d v="2015-07-17T00:00:00"/>
    <x v="0"/>
    <s v="RL-19615"/>
    <s v="Rob Lucas"/>
    <x v="0"/>
    <s v="United States"/>
    <s v="Chicago"/>
    <s v="Illinois"/>
    <n v="60610"/>
    <x v="2"/>
    <s v="TEC-PH-10003963"/>
    <x v="2"/>
    <x v="7"/>
    <s v="GE 2-Jack Phone Line Splitter"/>
    <n v="659.16800000000012"/>
    <n v="4"/>
    <n v="0.2"/>
    <n v="49.437599999999975"/>
    <n v="7.4999999999999942E-2"/>
  </r>
  <r>
    <n v="4551"/>
    <s v="US-2017-107636"/>
    <x v="504"/>
    <d v="2017-05-02T00:00:00"/>
    <x v="2"/>
    <s v="NM-18520"/>
    <s v="Neoma Murray"/>
    <x v="0"/>
    <s v="United States"/>
    <s v="Manchester"/>
    <s v="Connecticut"/>
    <n v="6040"/>
    <x v="3"/>
    <s v="OFF-LA-10003388"/>
    <x v="1"/>
    <x v="2"/>
    <s v="Avery 5"/>
    <n v="5.76"/>
    <n v="2"/>
    <n v="0"/>
    <n v="2.8224"/>
    <n v="0.49000000000000005"/>
  </r>
  <r>
    <n v="4552"/>
    <s v="US-2014-165862"/>
    <x v="985"/>
    <d v="2014-07-17T00:00:00"/>
    <x v="1"/>
    <s v="GK-14620"/>
    <s v="Grace Kelly"/>
    <x v="1"/>
    <s v="United States"/>
    <s v="Los Angeles"/>
    <s v="California"/>
    <n v="90049"/>
    <x v="1"/>
    <s v="FUR-TA-10002855"/>
    <x v="0"/>
    <x v="3"/>
    <s v="Bevis Round Conference Table Top &amp; Single Column Base"/>
    <n v="351.21600000000001"/>
    <n v="3"/>
    <n v="0.2"/>
    <n v="4.3901999999999788"/>
    <n v="1.249999999999994E-2"/>
  </r>
  <r>
    <n v="4553"/>
    <s v="US-2014-106334"/>
    <x v="422"/>
    <d v="2015-01-02T00:00:00"/>
    <x v="1"/>
    <s v="JF-15490"/>
    <s v="Jeremy Farry"/>
    <x v="0"/>
    <s v="United States"/>
    <s v="San Francisco"/>
    <s v="California"/>
    <n v="94122"/>
    <x v="1"/>
    <s v="FUR-CH-10004886"/>
    <x v="0"/>
    <x v="1"/>
    <s v="Bevis Steel Folding Chairs"/>
    <n v="230.28000000000003"/>
    <n v="3"/>
    <n v="0.2"/>
    <n v="23.027999999999992"/>
    <n v="9.999999999999995E-2"/>
  </r>
  <r>
    <n v="4554"/>
    <s v="US-2014-106334"/>
    <x v="422"/>
    <d v="2015-01-02T00:00:00"/>
    <x v="1"/>
    <s v="JF-15490"/>
    <s v="Jeremy Farry"/>
    <x v="0"/>
    <s v="United States"/>
    <s v="San Francisco"/>
    <s v="California"/>
    <n v="94122"/>
    <x v="1"/>
    <s v="OFF-PA-10003657"/>
    <x v="1"/>
    <x v="10"/>
    <s v="Xerox 1927"/>
    <n v="12.84"/>
    <n v="3"/>
    <n v="0"/>
    <n v="5.7779999999999987"/>
    <n v="0.4499999999999999"/>
  </r>
  <r>
    <n v="4555"/>
    <s v="CA-2016-101448"/>
    <x v="535"/>
    <d v="2016-03-01T00:00:00"/>
    <x v="0"/>
    <s v="EB-13930"/>
    <s v="Eric Barreto"/>
    <x v="0"/>
    <s v="United States"/>
    <s v="La Crosse"/>
    <s v="Wisconsin"/>
    <n v="54601"/>
    <x v="2"/>
    <s v="OFF-BI-10004738"/>
    <x v="1"/>
    <x v="8"/>
    <s v="Flexible Leather- Look Classic Collection Ring Binder"/>
    <n v="56.820000000000007"/>
    <n v="3"/>
    <n v="0"/>
    <n v="28.410000000000004"/>
    <n v="0.5"/>
  </r>
  <r>
    <n v="4556"/>
    <s v="CA-2015-130218"/>
    <x v="391"/>
    <d v="2015-03-26T00:00:00"/>
    <x v="2"/>
    <s v="SG-20470"/>
    <s v="Sheri Gordon"/>
    <x v="0"/>
    <s v="United States"/>
    <s v="Florence"/>
    <s v="South Carolina"/>
    <n v="29501"/>
    <x v="0"/>
    <s v="OFF-FA-10003112"/>
    <x v="1"/>
    <x v="13"/>
    <s v="Staples"/>
    <n v="31.56"/>
    <n v="4"/>
    <n v="0"/>
    <n v="14.201999999999998"/>
    <n v="0.44999999999999996"/>
  </r>
  <r>
    <n v="4557"/>
    <s v="CA-2015-130218"/>
    <x v="391"/>
    <d v="2015-03-26T00:00:00"/>
    <x v="2"/>
    <s v="SG-20470"/>
    <s v="Sheri Gordon"/>
    <x v="0"/>
    <s v="United States"/>
    <s v="Florence"/>
    <s v="South Carolina"/>
    <n v="29501"/>
    <x v="0"/>
    <s v="OFF-ST-10002486"/>
    <x v="1"/>
    <x v="4"/>
    <s v="Eldon Shelf Savers Cubes and Bins"/>
    <n v="27.92"/>
    <n v="4"/>
    <n v="0"/>
    <n v="0.5583999999999989"/>
    <n v="1.9999999999999959E-2"/>
  </r>
  <r>
    <n v="4558"/>
    <s v="US-2017-117331"/>
    <x v="208"/>
    <d v="2017-10-28T00:00:00"/>
    <x v="1"/>
    <s v="ND-18370"/>
    <s v="Natalie DeCherney"/>
    <x v="0"/>
    <s v="United States"/>
    <s v="Glendale"/>
    <s v="Arizona"/>
    <n v="85301"/>
    <x v="1"/>
    <s v="OFF-BI-10003984"/>
    <x v="1"/>
    <x v="8"/>
    <s v="Lock-Up Easel 'Spel-Binder'"/>
    <n v="8.5590000000000011"/>
    <n v="1"/>
    <n v="0.7"/>
    <n v="-6.5618999999999996"/>
    <n v="-0.7666666666666665"/>
  </r>
  <r>
    <n v="4559"/>
    <s v="CA-2014-127383"/>
    <x v="520"/>
    <d v="2015-01-05T00:00:00"/>
    <x v="1"/>
    <s v="CM-11815"/>
    <s v="Candace McMahon"/>
    <x v="1"/>
    <s v="United States"/>
    <s v="El Paso"/>
    <s v="Texas"/>
    <n v="79907"/>
    <x v="2"/>
    <s v="OFF-EN-10004773"/>
    <x v="1"/>
    <x v="12"/>
    <s v="Staple envelope"/>
    <n v="49.568000000000005"/>
    <n v="2"/>
    <n v="0.2"/>
    <n v="17.968399999999995"/>
    <n v="0.36249999999999988"/>
  </r>
  <r>
    <n v="4560"/>
    <s v="CA-2014-110219"/>
    <x v="952"/>
    <d v="2014-05-08T00:00:00"/>
    <x v="2"/>
    <s v="EB-13870"/>
    <s v="Emily Burns"/>
    <x v="0"/>
    <s v="United States"/>
    <s v="San Antonio"/>
    <s v="Texas"/>
    <n v="78207"/>
    <x v="2"/>
    <s v="FUR-CH-10001146"/>
    <x v="0"/>
    <x v="1"/>
    <s v="Global Value Mid-Back Manager's Chair, Gray"/>
    <n v="127.869"/>
    <n v="3"/>
    <n v="0.3"/>
    <n v="-9.1335000000000122"/>
    <n v="-7.1428571428571522E-2"/>
  </r>
  <r>
    <n v="4561"/>
    <s v="CA-2015-118871"/>
    <x v="784"/>
    <d v="2015-12-09T00:00:00"/>
    <x v="0"/>
    <s v="HM-14860"/>
    <s v="Harry Marie"/>
    <x v="1"/>
    <s v="United States"/>
    <s v="Los Angeles"/>
    <s v="California"/>
    <n v="90049"/>
    <x v="1"/>
    <s v="OFF-EN-10003296"/>
    <x v="1"/>
    <x v="12"/>
    <s v="Tyvek Side-Opening Peel &amp; Seel Expanding Envelopes"/>
    <n v="271.44"/>
    <n v="3"/>
    <n v="0"/>
    <n v="122.148"/>
    <n v="0.45"/>
  </r>
  <r>
    <n v="4562"/>
    <s v="CA-2015-118871"/>
    <x v="784"/>
    <d v="2015-12-09T00:00:00"/>
    <x v="0"/>
    <s v="HM-14860"/>
    <s v="Harry Marie"/>
    <x v="1"/>
    <s v="United States"/>
    <s v="Los Angeles"/>
    <s v="California"/>
    <n v="90049"/>
    <x v="1"/>
    <s v="TEC-PH-10000193"/>
    <x v="2"/>
    <x v="7"/>
    <s v="Jensen SMPS-640 - speaker phone"/>
    <n v="110.352"/>
    <n v="3"/>
    <n v="0.2"/>
    <n v="8.2763999999999953"/>
    <n v="7.4999999999999956E-2"/>
  </r>
  <r>
    <n v="4563"/>
    <s v="CA-2015-118871"/>
    <x v="784"/>
    <d v="2015-12-09T00:00:00"/>
    <x v="0"/>
    <s v="HM-14860"/>
    <s v="Harry Marie"/>
    <x v="1"/>
    <s v="United States"/>
    <s v="Los Angeles"/>
    <s v="California"/>
    <n v="90049"/>
    <x v="1"/>
    <s v="FUR-FU-10002111"/>
    <x v="0"/>
    <x v="5"/>
    <s v="Master Caster Door Stop, Large Brown"/>
    <n v="36.4"/>
    <n v="5"/>
    <n v="0"/>
    <n v="13.832000000000001"/>
    <n v="0.38000000000000006"/>
  </r>
  <r>
    <n v="4564"/>
    <s v="CA-2017-129490"/>
    <x v="986"/>
    <d v="2017-09-30T00:00:00"/>
    <x v="1"/>
    <s v="SJ-20125"/>
    <s v="Sanjit Jacobs"/>
    <x v="2"/>
    <s v="United States"/>
    <s v="Miramar"/>
    <s v="Florida"/>
    <n v="33023"/>
    <x v="0"/>
    <s v="FUR-CH-10003298"/>
    <x v="0"/>
    <x v="1"/>
    <s v="Office Star - Contemporary Task Swivel chair with Loop Arms, Charcoal"/>
    <n v="419.13599999999997"/>
    <n v="4"/>
    <n v="0.2"/>
    <n v="-57.631200000000035"/>
    <n v="-0.13750000000000009"/>
  </r>
  <r>
    <n v="4565"/>
    <s v="CA-2014-101175"/>
    <x v="337"/>
    <d v="2014-12-14T00:00:00"/>
    <x v="1"/>
    <s v="DM-12955"/>
    <s v="Dario Medina"/>
    <x v="1"/>
    <s v="United States"/>
    <s v="Mesa"/>
    <s v="Arizona"/>
    <n v="85204"/>
    <x v="1"/>
    <s v="OFF-ST-10004950"/>
    <x v="1"/>
    <x v="4"/>
    <s v="Acco Perma 3000 Stacking Storage Drawers"/>
    <n v="100.70400000000001"/>
    <n v="6"/>
    <n v="0.2"/>
    <n v="-1.2588000000000008"/>
    <n v="-1.2500000000000008E-2"/>
  </r>
  <r>
    <n v="4566"/>
    <s v="US-2017-149510"/>
    <x v="734"/>
    <d v="2017-12-10T00:00:00"/>
    <x v="1"/>
    <s v="MC-17575"/>
    <s v="Matt Collins"/>
    <x v="0"/>
    <s v="United States"/>
    <s v="Fayetteville"/>
    <s v="North Carolina"/>
    <n v="28314"/>
    <x v="0"/>
    <s v="OFF-AP-10002350"/>
    <x v="1"/>
    <x v="9"/>
    <s v="Belkin F9H710-06 7 Outlet SurgeMaster Surge Protector"/>
    <n v="45.216000000000001"/>
    <n v="3"/>
    <n v="0.2"/>
    <n v="4.5215999999999994"/>
    <n v="9.9999999999999978E-2"/>
  </r>
  <r>
    <n v="4567"/>
    <s v="US-2017-149510"/>
    <x v="734"/>
    <d v="2017-12-10T00:00:00"/>
    <x v="1"/>
    <s v="MC-17575"/>
    <s v="Matt Collins"/>
    <x v="0"/>
    <s v="United States"/>
    <s v="Fayetteville"/>
    <s v="North Carolina"/>
    <n v="28314"/>
    <x v="0"/>
    <s v="OFF-BI-10004233"/>
    <x v="1"/>
    <x v="8"/>
    <s v="GBC Pre-Punched Binding Paper, Plastic, White, 8-1/2&quot; x 11&quot;"/>
    <n v="28.782000000000004"/>
    <n v="6"/>
    <n v="0.7"/>
    <n v="-21.1068"/>
    <n v="-0.73333333333333328"/>
  </r>
  <r>
    <n v="4568"/>
    <s v="US-2017-149510"/>
    <x v="734"/>
    <d v="2017-12-10T00:00:00"/>
    <x v="1"/>
    <s v="MC-17575"/>
    <s v="Matt Collins"/>
    <x v="0"/>
    <s v="United States"/>
    <s v="Fayetteville"/>
    <s v="North Carolina"/>
    <n v="28314"/>
    <x v="0"/>
    <s v="OFF-PA-10001892"/>
    <x v="1"/>
    <x v="10"/>
    <s v="Rediform Wirebound &quot;Phone Memo&quot; Message Book, 11 x 5-3/4"/>
    <n v="24.448"/>
    <n v="4"/>
    <n v="0.2"/>
    <n v="8.8623999999999992"/>
    <n v="0.36249999999999993"/>
  </r>
  <r>
    <n v="4569"/>
    <s v="CA-2015-111990"/>
    <x v="627"/>
    <d v="2015-11-13T00:00:00"/>
    <x v="1"/>
    <s v="DB-13660"/>
    <s v="Duane Benoit"/>
    <x v="0"/>
    <s v="United States"/>
    <s v="Houston"/>
    <s v="Texas"/>
    <n v="77095"/>
    <x v="2"/>
    <s v="OFF-BI-10003291"/>
    <x v="1"/>
    <x v="8"/>
    <s v="Wilson Jones Leather-Like Binders with DublLock Round Rings"/>
    <n v="10.475999999999999"/>
    <n v="6"/>
    <n v="0.8"/>
    <n v="-17.285400000000006"/>
    <n v="-1.6500000000000008"/>
  </r>
  <r>
    <n v="4570"/>
    <s v="CA-2014-169460"/>
    <x v="987"/>
    <d v="2014-04-21T00:00:00"/>
    <x v="0"/>
    <s v="NF-18595"/>
    <s v="Nicole Fjeld"/>
    <x v="2"/>
    <s v="United States"/>
    <s v="San Jose"/>
    <s v="California"/>
    <n v="95123"/>
    <x v="1"/>
    <s v="FUR-FU-10004017"/>
    <x v="0"/>
    <x v="5"/>
    <s v="Executive Impressions 13&quot; Chairman Wall Clock"/>
    <n v="76.14"/>
    <n v="3"/>
    <n v="0"/>
    <n v="26.648999999999997"/>
    <n v="0.35"/>
  </r>
  <r>
    <n v="4571"/>
    <s v="US-2015-152128"/>
    <x v="442"/>
    <d v="2015-05-27T00:00:00"/>
    <x v="0"/>
    <s v="NM-18445"/>
    <s v="Nathan Mautz"/>
    <x v="2"/>
    <s v="United States"/>
    <s v="Wichita"/>
    <s v="Kansas"/>
    <n v="67212"/>
    <x v="2"/>
    <s v="OFF-AR-10002445"/>
    <x v="1"/>
    <x v="6"/>
    <s v="SANFORD Major Accent Highlighters"/>
    <n v="21.240000000000002"/>
    <n v="3"/>
    <n v="0"/>
    <n v="8.071200000000001"/>
    <n v="0.38"/>
  </r>
  <r>
    <n v="4572"/>
    <s v="US-2015-152128"/>
    <x v="442"/>
    <d v="2015-05-27T00:00:00"/>
    <x v="0"/>
    <s v="NM-18445"/>
    <s v="Nathan Mautz"/>
    <x v="2"/>
    <s v="United States"/>
    <s v="Wichita"/>
    <s v="Kansas"/>
    <n v="67212"/>
    <x v="2"/>
    <s v="OFF-BI-10001718"/>
    <x v="1"/>
    <x v="8"/>
    <s v="GBC DocuBind P50 Personal Binding Machine"/>
    <n v="127.96"/>
    <n v="2"/>
    <n v="0"/>
    <n v="60.141199999999998"/>
    <n v="0.47000000000000003"/>
  </r>
  <r>
    <n v="4573"/>
    <s v="CA-2017-126662"/>
    <x v="729"/>
    <d v="2017-07-21T00:00:00"/>
    <x v="1"/>
    <s v="AB-10255"/>
    <s v="Alejandro Ballentine"/>
    <x v="2"/>
    <s v="United States"/>
    <s v="Los Angeles"/>
    <s v="California"/>
    <n v="90036"/>
    <x v="1"/>
    <s v="TEC-CO-10004202"/>
    <x v="2"/>
    <x v="16"/>
    <s v="Brother DCP1000 Digital 3 in 1 Multifunction Machine"/>
    <n v="479.98400000000004"/>
    <n v="2"/>
    <n v="0.2"/>
    <n v="89.996999999999986"/>
    <n v="0.18749999999999994"/>
  </r>
  <r>
    <n v="4574"/>
    <s v="CA-2016-139395"/>
    <x v="939"/>
    <d v="2016-12-18T00:00:00"/>
    <x v="1"/>
    <s v="MG-17650"/>
    <s v="Matthew Grinstein"/>
    <x v="2"/>
    <s v="United States"/>
    <s v="Jackson"/>
    <s v="Michigan"/>
    <n v="49201"/>
    <x v="2"/>
    <s v="TEC-PH-10002103"/>
    <x v="2"/>
    <x v="7"/>
    <s v="Jabra SPEAK 410"/>
    <n v="657.93"/>
    <n v="7"/>
    <n v="0"/>
    <n v="184.22039999999998"/>
    <n v="0.27999999999999997"/>
  </r>
  <r>
    <n v="4575"/>
    <s v="CA-2016-139395"/>
    <x v="939"/>
    <d v="2016-12-18T00:00:00"/>
    <x v="1"/>
    <s v="MG-17650"/>
    <s v="Matthew Grinstein"/>
    <x v="2"/>
    <s v="United States"/>
    <s v="Jackson"/>
    <s v="Michigan"/>
    <n v="49201"/>
    <x v="2"/>
    <s v="FUR-FU-10003724"/>
    <x v="0"/>
    <x v="5"/>
    <s v="Westinghouse Clip-On Gooseneck Lamps"/>
    <n v="33.479999999999997"/>
    <n v="4"/>
    <n v="0"/>
    <n v="8.7047999999999988"/>
    <n v="0.26"/>
  </r>
  <r>
    <n v="4576"/>
    <s v="CA-2016-139395"/>
    <x v="939"/>
    <d v="2016-12-18T00:00:00"/>
    <x v="1"/>
    <s v="MG-17650"/>
    <s v="Matthew Grinstein"/>
    <x v="2"/>
    <s v="United States"/>
    <s v="Jackson"/>
    <s v="Michigan"/>
    <n v="49201"/>
    <x v="2"/>
    <s v="OFF-AR-10003732"/>
    <x v="1"/>
    <x v="6"/>
    <s v="Newell 333"/>
    <n v="13.899999999999999"/>
    <n v="5"/>
    <n v="0"/>
    <n v="3.6139999999999994"/>
    <n v="0.26"/>
  </r>
  <r>
    <n v="4577"/>
    <s v="CA-2016-139395"/>
    <x v="939"/>
    <d v="2016-12-18T00:00:00"/>
    <x v="1"/>
    <s v="MG-17650"/>
    <s v="Matthew Grinstein"/>
    <x v="2"/>
    <s v="United States"/>
    <s v="Jackson"/>
    <s v="Michigan"/>
    <n v="49201"/>
    <x v="2"/>
    <s v="OFF-ST-10000885"/>
    <x v="1"/>
    <x v="4"/>
    <s v="Fellowes Desktop Hanging File Manager"/>
    <n v="26.86"/>
    <n v="2"/>
    <n v="0"/>
    <n v="6.7149999999999999"/>
    <n v="0.25"/>
  </r>
  <r>
    <n v="4578"/>
    <s v="US-2014-121734"/>
    <x v="909"/>
    <d v="2014-04-16T00:00:00"/>
    <x v="1"/>
    <s v="SE-20110"/>
    <s v="Sanjit Engle"/>
    <x v="0"/>
    <s v="United States"/>
    <s v="Lewiston"/>
    <s v="Idaho"/>
    <n v="83501"/>
    <x v="1"/>
    <s v="OFF-BI-10004817"/>
    <x v="1"/>
    <x v="8"/>
    <s v="GBC Personal VeloBind Strips"/>
    <n v="9.5840000000000014"/>
    <n v="1"/>
    <n v="0.2"/>
    <n v="3.3543999999999996"/>
    <n v="0.34999999999999992"/>
  </r>
  <r>
    <n v="4579"/>
    <s v="CA-2015-110947"/>
    <x v="988"/>
    <d v="2015-06-15T00:00:00"/>
    <x v="1"/>
    <s v="AG-10765"/>
    <s v="Anthony Garverick"/>
    <x v="2"/>
    <s v="United States"/>
    <s v="Hampton"/>
    <s v="Virginia"/>
    <n v="23666"/>
    <x v="0"/>
    <s v="OFF-BI-10001670"/>
    <x v="1"/>
    <x v="8"/>
    <s v="Vinyl Sectional Post Binders"/>
    <n v="113.10000000000001"/>
    <n v="3"/>
    <n v="0"/>
    <n v="56.550000000000004"/>
    <n v="0.5"/>
  </r>
  <r>
    <n v="4580"/>
    <s v="US-2014-150126"/>
    <x v="923"/>
    <d v="2014-08-02T00:00:00"/>
    <x v="1"/>
    <s v="AS-10045"/>
    <s v="Aaron Smayling"/>
    <x v="1"/>
    <s v="United States"/>
    <s v="New York City"/>
    <s v="New York"/>
    <n v="10035"/>
    <x v="3"/>
    <s v="OFF-PA-10002709"/>
    <x v="1"/>
    <x v="10"/>
    <s v="Xerox 1956"/>
    <n v="65.78"/>
    <n v="11"/>
    <n v="0"/>
    <n v="32.232199999999999"/>
    <n v="0.49"/>
  </r>
  <r>
    <n v="4581"/>
    <s v="CA-2015-164427"/>
    <x v="374"/>
    <d v="2015-08-06T00:00:00"/>
    <x v="1"/>
    <s v="AR-10405"/>
    <s v="Allen Rosenblatt"/>
    <x v="1"/>
    <s v="United States"/>
    <s v="Hattiesburg"/>
    <s v="Mississippi"/>
    <n v="39401"/>
    <x v="0"/>
    <s v="TEC-AC-10004469"/>
    <x v="2"/>
    <x v="11"/>
    <s v="Microsoft Sculpt Comfort Mouse"/>
    <n v="239.70000000000002"/>
    <n v="6"/>
    <n v="0"/>
    <n v="105.46800000000002"/>
    <n v="0.44000000000000006"/>
  </r>
  <r>
    <n v="4582"/>
    <s v="CA-2016-120250"/>
    <x v="251"/>
    <d v="2016-09-22T00:00:00"/>
    <x v="2"/>
    <s v="AP-10720"/>
    <s v="Anne Pryor"/>
    <x v="2"/>
    <s v="United States"/>
    <s v="Philadelphia"/>
    <s v="Pennsylvania"/>
    <n v="19140"/>
    <x v="3"/>
    <s v="FUR-FU-10003424"/>
    <x v="0"/>
    <x v="5"/>
    <s v="Nu-Dell Oak Frame"/>
    <n v="25.632000000000001"/>
    <n v="3"/>
    <n v="0.2"/>
    <n v="3.8447999999999967"/>
    <n v="0.14999999999999986"/>
  </r>
  <r>
    <n v="4583"/>
    <s v="CA-2016-121993"/>
    <x v="224"/>
    <d v="2016-06-12T00:00:00"/>
    <x v="2"/>
    <s v="JB-16000"/>
    <s v="Joy Bell-"/>
    <x v="0"/>
    <s v="United States"/>
    <s v="Philadelphia"/>
    <s v="Pennsylvania"/>
    <n v="19140"/>
    <x v="3"/>
    <s v="OFF-LA-10003720"/>
    <x v="1"/>
    <x v="2"/>
    <s v="Avery 487"/>
    <n v="23.616"/>
    <n v="8"/>
    <n v="0.2"/>
    <n v="7.9703999999999997"/>
    <n v="0.33749999999999997"/>
  </r>
  <r>
    <n v="4584"/>
    <s v="US-2016-100405"/>
    <x v="370"/>
    <d v="2016-08-28T00:00:00"/>
    <x v="0"/>
    <s v="TS-21430"/>
    <s v="Tom Stivers"/>
    <x v="1"/>
    <s v="United States"/>
    <s v="Los Angeles"/>
    <s v="California"/>
    <n v="90045"/>
    <x v="1"/>
    <s v="OFF-AR-10000390"/>
    <x v="1"/>
    <x v="6"/>
    <s v="Newell Chalk Holder"/>
    <n v="8.26"/>
    <n v="2"/>
    <n v="0"/>
    <n v="3.7995999999999999"/>
    <n v="0.46"/>
  </r>
  <r>
    <n v="4585"/>
    <s v="US-2017-163790"/>
    <x v="808"/>
    <d v="2017-11-04T00:00:00"/>
    <x v="0"/>
    <s v="NL-18310"/>
    <s v="Nancy Lomonaco"/>
    <x v="2"/>
    <s v="United States"/>
    <s v="Danville"/>
    <s v="California"/>
    <n v="94526"/>
    <x v="1"/>
    <s v="OFF-EN-10001335"/>
    <x v="1"/>
    <x v="12"/>
    <s v="White Business Envelopes with Contemporary Seam, Recycled White Business Envelopes"/>
    <n v="76.58"/>
    <n v="7"/>
    <n v="0"/>
    <n v="38.29"/>
    <n v="0.5"/>
  </r>
  <r>
    <n v="4586"/>
    <s v="US-2017-163790"/>
    <x v="808"/>
    <d v="2017-11-04T00:00:00"/>
    <x v="0"/>
    <s v="NL-18310"/>
    <s v="Nancy Lomonaco"/>
    <x v="2"/>
    <s v="United States"/>
    <s v="Danville"/>
    <s v="California"/>
    <n v="94526"/>
    <x v="1"/>
    <s v="OFF-AR-10003469"/>
    <x v="1"/>
    <x v="6"/>
    <s v="Nontoxic Chalk"/>
    <n v="8.8000000000000007"/>
    <n v="5"/>
    <n v="0"/>
    <n v="4.2240000000000002"/>
    <n v="0.48"/>
  </r>
  <r>
    <n v="4587"/>
    <s v="US-2017-163790"/>
    <x v="808"/>
    <d v="2017-11-04T00:00:00"/>
    <x v="0"/>
    <s v="NL-18310"/>
    <s v="Nancy Lomonaco"/>
    <x v="2"/>
    <s v="United States"/>
    <s v="Danville"/>
    <s v="California"/>
    <n v="94526"/>
    <x v="1"/>
    <s v="OFF-BI-10003718"/>
    <x v="1"/>
    <x v="8"/>
    <s v="GBC Therma-A-Bind 250T Electric Binding System"/>
    <n v="590.35199999999998"/>
    <n v="6"/>
    <n v="0.2"/>
    <n v="206.62319999999997"/>
    <n v="0.35"/>
  </r>
  <r>
    <n v="4588"/>
    <s v="US-2017-163790"/>
    <x v="808"/>
    <d v="2017-11-04T00:00:00"/>
    <x v="0"/>
    <s v="NL-18310"/>
    <s v="Nancy Lomonaco"/>
    <x v="2"/>
    <s v="United States"/>
    <s v="Danville"/>
    <s v="California"/>
    <n v="94526"/>
    <x v="1"/>
    <s v="OFF-FA-10004838"/>
    <x v="1"/>
    <x v="13"/>
    <s v="Super Bands, 12/Pack"/>
    <n v="5.58"/>
    <n v="3"/>
    <n v="0"/>
    <n v="0.16740000000000022"/>
    <n v="3.0000000000000037E-2"/>
  </r>
  <r>
    <n v="4589"/>
    <s v="US-2017-163790"/>
    <x v="808"/>
    <d v="2017-11-04T00:00:00"/>
    <x v="0"/>
    <s v="NL-18310"/>
    <s v="Nancy Lomonaco"/>
    <x v="2"/>
    <s v="United States"/>
    <s v="Danville"/>
    <s v="California"/>
    <n v="94526"/>
    <x v="1"/>
    <s v="FUR-FU-10002508"/>
    <x v="0"/>
    <x v="5"/>
    <s v="Document Clip Frames"/>
    <n v="25.02"/>
    <n v="3"/>
    <n v="0"/>
    <n v="10.508400000000002"/>
    <n v="0.4200000000000001"/>
  </r>
  <r>
    <n v="4590"/>
    <s v="US-2017-163790"/>
    <x v="808"/>
    <d v="2017-11-04T00:00:00"/>
    <x v="0"/>
    <s v="NL-18310"/>
    <s v="Nancy Lomonaco"/>
    <x v="2"/>
    <s v="United States"/>
    <s v="Danville"/>
    <s v="California"/>
    <n v="94526"/>
    <x v="1"/>
    <s v="OFF-ST-10001511"/>
    <x v="1"/>
    <x v="4"/>
    <s v="Space Solutions Commercial Steel Shelving"/>
    <n v="452.55000000000007"/>
    <n v="7"/>
    <n v="0"/>
    <n v="22.627499999999962"/>
    <n v="4.9999999999999906E-2"/>
  </r>
  <r>
    <n v="4591"/>
    <s v="CA-2016-129868"/>
    <x v="482"/>
    <d v="2016-12-31T00:00:00"/>
    <x v="1"/>
    <s v="MC-18130"/>
    <s v="Mike Caudle"/>
    <x v="1"/>
    <s v="United States"/>
    <s v="Los Angeles"/>
    <s v="California"/>
    <n v="90004"/>
    <x v="1"/>
    <s v="OFF-SU-10000952"/>
    <x v="1"/>
    <x v="14"/>
    <s v="Fiskars Home &amp; Office Scissors"/>
    <n v="17.760000000000002"/>
    <n v="2"/>
    <n v="0"/>
    <n v="4.9728000000000012"/>
    <n v="0.28000000000000003"/>
  </r>
  <r>
    <n v="4592"/>
    <s v="CA-2016-129868"/>
    <x v="482"/>
    <d v="2016-12-31T00:00:00"/>
    <x v="1"/>
    <s v="MC-18130"/>
    <s v="Mike Caudle"/>
    <x v="1"/>
    <s v="United States"/>
    <s v="Los Angeles"/>
    <s v="California"/>
    <n v="90004"/>
    <x v="1"/>
    <s v="TEC-PH-10002275"/>
    <x v="2"/>
    <x v="7"/>
    <s v="Mitel 5320 IP Phone VoIP phone"/>
    <n v="302.38400000000001"/>
    <n v="2"/>
    <n v="0.2"/>
    <n v="30.238400000000013"/>
    <n v="0.10000000000000003"/>
  </r>
  <r>
    <n v="4593"/>
    <s v="CA-2016-129868"/>
    <x v="482"/>
    <d v="2016-12-31T00:00:00"/>
    <x v="1"/>
    <s v="MC-18130"/>
    <s v="Mike Caudle"/>
    <x v="1"/>
    <s v="United States"/>
    <s v="Los Angeles"/>
    <s v="California"/>
    <n v="90004"/>
    <x v="1"/>
    <s v="FUR-CH-10003535"/>
    <x v="0"/>
    <x v="1"/>
    <s v="Global Armless Task Chair, Royal Blue"/>
    <n v="146.352"/>
    <n v="3"/>
    <n v="0.2"/>
    <n v="-5.4882000000000062"/>
    <n v="-3.750000000000004E-2"/>
  </r>
  <r>
    <n v="4594"/>
    <s v="CA-2016-129868"/>
    <x v="482"/>
    <d v="2016-12-31T00:00:00"/>
    <x v="1"/>
    <s v="MC-18130"/>
    <s v="Mike Caudle"/>
    <x v="1"/>
    <s v="United States"/>
    <s v="Los Angeles"/>
    <s v="California"/>
    <n v="90004"/>
    <x v="1"/>
    <s v="OFF-AP-10004052"/>
    <x v="1"/>
    <x v="9"/>
    <s v="Hoover Replacement Belts For Soft Guard &amp; Commercial Ltweight Upright Vacs, 2/Pk"/>
    <n v="7.9"/>
    <n v="2"/>
    <n v="0"/>
    <n v="2.0540000000000003"/>
    <n v="0.26"/>
  </r>
  <r>
    <n v="4595"/>
    <s v="CA-2016-129868"/>
    <x v="482"/>
    <d v="2016-12-31T00:00:00"/>
    <x v="1"/>
    <s v="MC-18130"/>
    <s v="Mike Caudle"/>
    <x v="1"/>
    <s v="United States"/>
    <s v="Los Angeles"/>
    <s v="California"/>
    <n v="90004"/>
    <x v="1"/>
    <s v="FUR-TA-10003473"/>
    <x v="0"/>
    <x v="3"/>
    <s v="Bretford Rectangular Conference Table Tops"/>
    <n v="902.71199999999999"/>
    <n v="3"/>
    <n v="0.2"/>
    <n v="33.851700000000051"/>
    <n v="3.7500000000000054E-2"/>
  </r>
  <r>
    <n v="4596"/>
    <s v="CA-2016-129868"/>
    <x v="482"/>
    <d v="2016-12-31T00:00:00"/>
    <x v="1"/>
    <s v="MC-18130"/>
    <s v="Mike Caudle"/>
    <x v="1"/>
    <s v="United States"/>
    <s v="Los Angeles"/>
    <s v="California"/>
    <n v="90004"/>
    <x v="1"/>
    <s v="OFF-AR-10001897"/>
    <x v="1"/>
    <x v="6"/>
    <s v="Model L Table or Wall-Mount Pencil Sharpener"/>
    <n v="53.97"/>
    <n v="3"/>
    <n v="0"/>
    <n v="15.111600000000001"/>
    <n v="0.28000000000000003"/>
  </r>
  <r>
    <n v="4597"/>
    <s v="CA-2016-140564"/>
    <x v="5"/>
    <d v="2016-12-10T00:00:00"/>
    <x v="0"/>
    <s v="TC-21475"/>
    <s v="Tony Chapman"/>
    <x v="2"/>
    <s v="United States"/>
    <s v="Washington"/>
    <s v="District of Columbia"/>
    <n v="20016"/>
    <x v="3"/>
    <s v="OFF-AR-10000034"/>
    <x v="1"/>
    <x v="6"/>
    <s v="BIC Brite Liner Grip Highlighters, Assorted, 5/Pack"/>
    <n v="33.92"/>
    <n v="8"/>
    <n v="0"/>
    <n v="13.2288"/>
    <n v="0.38999999999999996"/>
  </r>
  <r>
    <n v="4598"/>
    <s v="US-2017-169502"/>
    <x v="735"/>
    <d v="2017-09-01T00:00:00"/>
    <x v="1"/>
    <s v="MG-17650"/>
    <s v="Matthew Grinstein"/>
    <x v="2"/>
    <s v="United States"/>
    <s v="Milwaukee"/>
    <s v="Wisconsin"/>
    <n v="53209"/>
    <x v="2"/>
    <s v="OFF-SU-10004115"/>
    <x v="1"/>
    <x v="14"/>
    <s v="Acme Stainless Steel Office Snips"/>
    <n v="21.81"/>
    <n v="3"/>
    <n v="0"/>
    <n v="5.8887000000000009"/>
    <n v="0.27000000000000007"/>
  </r>
  <r>
    <n v="4599"/>
    <s v="US-2017-169502"/>
    <x v="735"/>
    <d v="2017-09-01T00:00:00"/>
    <x v="1"/>
    <s v="MG-17650"/>
    <s v="Matthew Grinstein"/>
    <x v="2"/>
    <s v="United States"/>
    <s v="Milwaukee"/>
    <s v="Wisconsin"/>
    <n v="53209"/>
    <x v="2"/>
    <s v="OFF-AP-10001947"/>
    <x v="1"/>
    <x v="9"/>
    <s v="Acco 6 Outlet Guardian Premium Plus Surge Suppressor"/>
    <n v="91.6"/>
    <n v="5"/>
    <n v="0"/>
    <n v="26.563999999999997"/>
    <n v="0.28999999999999998"/>
  </r>
  <r>
    <n v="4600"/>
    <s v="CA-2015-146948"/>
    <x v="747"/>
    <d v="2015-07-20T00:00:00"/>
    <x v="1"/>
    <s v="MG-17890"/>
    <s v="Michael Granlund"/>
    <x v="2"/>
    <s v="United States"/>
    <s v="Baltimore"/>
    <s v="Maryland"/>
    <n v="21215"/>
    <x v="3"/>
    <s v="FUR-CH-10004853"/>
    <x v="0"/>
    <x v="1"/>
    <s v="Global Manager's Adjustable Task Chair, Storm"/>
    <n v="150.97999999999999"/>
    <n v="1"/>
    <n v="0"/>
    <n v="43.784199999999984"/>
    <n v="0.28999999999999992"/>
  </r>
  <r>
    <n v="4601"/>
    <s v="CA-2015-146948"/>
    <x v="747"/>
    <d v="2015-07-20T00:00:00"/>
    <x v="1"/>
    <s v="MG-17890"/>
    <s v="Michael Granlund"/>
    <x v="2"/>
    <s v="United States"/>
    <s v="Baltimore"/>
    <s v="Maryland"/>
    <n v="21215"/>
    <x v="3"/>
    <s v="OFF-EN-10000483"/>
    <x v="1"/>
    <x v="12"/>
    <s v="White Envelopes, White Envelopes with Clear Poly Window"/>
    <n v="137.25"/>
    <n v="9"/>
    <n v="0"/>
    <n v="63.134999999999991"/>
    <n v="0.45999999999999991"/>
  </r>
  <r>
    <n v="4602"/>
    <s v="CA-2015-146948"/>
    <x v="747"/>
    <d v="2015-07-20T00:00:00"/>
    <x v="1"/>
    <s v="MG-17890"/>
    <s v="Michael Granlund"/>
    <x v="2"/>
    <s v="United States"/>
    <s v="Baltimore"/>
    <s v="Maryland"/>
    <n v="21215"/>
    <x v="3"/>
    <s v="OFF-FA-10001332"/>
    <x v="1"/>
    <x v="13"/>
    <s v="Acco Banker's Clasps, 5 3/4&quot;-Long"/>
    <n v="11.52"/>
    <n v="4"/>
    <n v="0"/>
    <n v="5.4143999999999997"/>
    <n v="0.47"/>
  </r>
  <r>
    <n v="4603"/>
    <s v="US-2015-113327"/>
    <x v="989"/>
    <d v="2015-05-29T00:00:00"/>
    <x v="0"/>
    <s v="BF-11170"/>
    <s v="Ben Ferrer"/>
    <x v="2"/>
    <s v="United States"/>
    <s v="Jacksonville"/>
    <s v="North Carolina"/>
    <n v="28540"/>
    <x v="0"/>
    <s v="OFF-PA-10003790"/>
    <x v="1"/>
    <x v="10"/>
    <s v="Xerox 1991"/>
    <n v="18.272000000000002"/>
    <n v="1"/>
    <n v="0.2"/>
    <n v="5.9383999999999988"/>
    <n v="0.3249999999999999"/>
  </r>
  <r>
    <n v="4604"/>
    <s v="US-2015-113327"/>
    <x v="989"/>
    <d v="2015-05-29T00:00:00"/>
    <x v="0"/>
    <s v="BF-11170"/>
    <s v="Ben Ferrer"/>
    <x v="2"/>
    <s v="United States"/>
    <s v="Jacksonville"/>
    <s v="North Carolina"/>
    <n v="28540"/>
    <x v="0"/>
    <s v="OFF-PA-10003134"/>
    <x v="1"/>
    <x v="10"/>
    <s v="Xerox 1937"/>
    <n v="153.72800000000001"/>
    <n v="4"/>
    <n v="0.2"/>
    <n v="53.804799999999986"/>
    <n v="0.34999999999999987"/>
  </r>
  <r>
    <n v="4605"/>
    <s v="US-2015-113327"/>
    <x v="989"/>
    <d v="2015-05-29T00:00:00"/>
    <x v="0"/>
    <s v="BF-11170"/>
    <s v="Ben Ferrer"/>
    <x v="2"/>
    <s v="United States"/>
    <s v="Jacksonville"/>
    <s v="North Carolina"/>
    <n v="28540"/>
    <x v="0"/>
    <s v="OFF-EN-10004459"/>
    <x v="1"/>
    <x v="12"/>
    <s v="Security-Tint Envelopes"/>
    <n v="12.224"/>
    <n v="2"/>
    <n v="0.2"/>
    <n v="4.4311999999999996"/>
    <n v="0.36249999999999993"/>
  </r>
  <r>
    <n v="4606"/>
    <s v="US-2015-113327"/>
    <x v="989"/>
    <d v="2015-05-29T00:00:00"/>
    <x v="0"/>
    <s v="BF-11170"/>
    <s v="Ben Ferrer"/>
    <x v="2"/>
    <s v="United States"/>
    <s v="Jacksonville"/>
    <s v="North Carolina"/>
    <n v="28540"/>
    <x v="0"/>
    <s v="TEC-AC-10003628"/>
    <x v="2"/>
    <x v="11"/>
    <s v="Logitech 910-002974 M325 Wireless Mouse for Web Scrolling"/>
    <n v="167.94400000000002"/>
    <n v="7"/>
    <n v="0.2"/>
    <n v="50.383200000000016"/>
    <n v="0.30000000000000004"/>
  </r>
  <r>
    <n v="4607"/>
    <s v="CA-2015-135020"/>
    <x v="71"/>
    <d v="2015-06-02T00:00:00"/>
    <x v="1"/>
    <s v="MS-17770"/>
    <s v="Maxwell Schwartz"/>
    <x v="0"/>
    <s v="United States"/>
    <s v="Rochester"/>
    <s v="New York"/>
    <n v="14609"/>
    <x v="3"/>
    <s v="TEC-PH-10004093"/>
    <x v="2"/>
    <x v="7"/>
    <s v="Panasonic Kx-TS550"/>
    <n v="45.99"/>
    <n v="1"/>
    <n v="0"/>
    <n v="13.3371"/>
    <n v="0.28999999999999998"/>
  </r>
  <r>
    <n v="4608"/>
    <s v="CA-2015-135020"/>
    <x v="71"/>
    <d v="2015-06-02T00:00:00"/>
    <x v="1"/>
    <s v="MS-17770"/>
    <s v="Maxwell Schwartz"/>
    <x v="0"/>
    <s v="United States"/>
    <s v="Rochester"/>
    <s v="New York"/>
    <n v="14609"/>
    <x v="3"/>
    <s v="OFF-ST-10001490"/>
    <x v="1"/>
    <x v="4"/>
    <s v="Hot File 7-Pocket, Floor Stand"/>
    <n v="535.41"/>
    <n v="3"/>
    <n v="0"/>
    <n v="160.62299999999993"/>
    <n v="0.29999999999999988"/>
  </r>
  <r>
    <n v="4609"/>
    <s v="CA-2015-135020"/>
    <x v="71"/>
    <d v="2015-06-02T00:00:00"/>
    <x v="1"/>
    <s v="MS-17770"/>
    <s v="Maxwell Schwartz"/>
    <x v="0"/>
    <s v="United States"/>
    <s v="Rochester"/>
    <s v="New York"/>
    <n v="14609"/>
    <x v="3"/>
    <s v="OFF-BI-10000605"/>
    <x v="1"/>
    <x v="8"/>
    <s v="Acco Pressboard Covers with Storage Hooks, 9 1/2&quot; x 11&quot;, Executive Red"/>
    <n v="6.0960000000000001"/>
    <n v="2"/>
    <n v="0.2"/>
    <n v="2.0573999999999995"/>
    <n v="0.33749999999999991"/>
  </r>
  <r>
    <n v="4610"/>
    <s v="CA-2015-135020"/>
    <x v="71"/>
    <d v="2015-06-02T00:00:00"/>
    <x v="1"/>
    <s v="MS-17770"/>
    <s v="Maxwell Schwartz"/>
    <x v="0"/>
    <s v="United States"/>
    <s v="Rochester"/>
    <s v="New York"/>
    <n v="14609"/>
    <x v="3"/>
    <s v="OFF-PA-10004255"/>
    <x v="1"/>
    <x v="10"/>
    <s v="Xerox 219"/>
    <n v="45.36"/>
    <n v="7"/>
    <n v="0"/>
    <n v="21.772800000000004"/>
    <n v="0.48000000000000009"/>
  </r>
  <r>
    <n v="4611"/>
    <s v="US-2017-141852"/>
    <x v="45"/>
    <d v="2017-11-14T00:00:00"/>
    <x v="1"/>
    <s v="JE-15745"/>
    <s v="Joel Eaton"/>
    <x v="0"/>
    <s v="United States"/>
    <s v="Oceanside"/>
    <s v="California"/>
    <n v="92054"/>
    <x v="1"/>
    <s v="FUR-FU-10000023"/>
    <x v="0"/>
    <x v="5"/>
    <s v="Eldon Wave Desk Accessories"/>
    <n v="47.12"/>
    <n v="8"/>
    <n v="0"/>
    <n v="20.732800000000001"/>
    <n v="0.44000000000000006"/>
  </r>
  <r>
    <n v="4612"/>
    <s v="CA-2016-109407"/>
    <x v="990"/>
    <d v="2016-01-26T00:00:00"/>
    <x v="0"/>
    <s v="HG-14965"/>
    <s v="Henry Goldwyn"/>
    <x v="1"/>
    <s v="United States"/>
    <s v="Gulfport"/>
    <s v="Mississippi"/>
    <n v="39503"/>
    <x v="0"/>
    <s v="OFF-BI-10000285"/>
    <x v="1"/>
    <x v="8"/>
    <s v="XtraLife ClearVue Slant-D Ring Binders by Cardinal"/>
    <n v="31.36"/>
    <n v="4"/>
    <n v="0"/>
    <n v="15.68"/>
    <n v="0.5"/>
  </r>
  <r>
    <n v="4613"/>
    <s v="US-2017-165953"/>
    <x v="413"/>
    <d v="2017-01-06T00:00:00"/>
    <x v="1"/>
    <s v="EP-13915"/>
    <s v="Emily Phan"/>
    <x v="0"/>
    <s v="United States"/>
    <s v="Jacksonville"/>
    <s v="Florida"/>
    <n v="32216"/>
    <x v="0"/>
    <s v="OFF-AR-10000588"/>
    <x v="1"/>
    <x v="6"/>
    <s v="Newell 345"/>
    <n v="47.616"/>
    <n v="3"/>
    <n v="0.2"/>
    <n v="3.571200000000001"/>
    <n v="7.5000000000000025E-2"/>
  </r>
  <r>
    <n v="4614"/>
    <s v="US-2017-165953"/>
    <x v="413"/>
    <d v="2017-01-06T00:00:00"/>
    <x v="1"/>
    <s v="EP-13915"/>
    <s v="Emily Phan"/>
    <x v="0"/>
    <s v="United States"/>
    <s v="Jacksonville"/>
    <s v="Florida"/>
    <n v="32216"/>
    <x v="0"/>
    <s v="OFF-PA-10002250"/>
    <x v="1"/>
    <x v="10"/>
    <s v="Things To Do Today Pad"/>
    <n v="23.480000000000004"/>
    <n v="5"/>
    <n v="0.2"/>
    <n v="8.218"/>
    <n v="0.34999999999999992"/>
  </r>
  <r>
    <n v="4615"/>
    <s v="CA-2016-144540"/>
    <x v="64"/>
    <d v="2016-09-10T00:00:00"/>
    <x v="1"/>
    <s v="GH-14410"/>
    <s v="Gary Hansen"/>
    <x v="2"/>
    <s v="United States"/>
    <s v="Houston"/>
    <s v="Texas"/>
    <n v="77070"/>
    <x v="2"/>
    <s v="OFF-AP-10002457"/>
    <x v="1"/>
    <x v="9"/>
    <s v="Eureka The Boss Plus 12-Amp Hard Box Upright Vacuum, Red"/>
    <n v="62.789999999999992"/>
    <n v="3"/>
    <n v="0.8"/>
    <n v="-166.39350000000002"/>
    <n v="-2.6500000000000008"/>
  </r>
  <r>
    <n v="4616"/>
    <s v="CA-2016-144540"/>
    <x v="64"/>
    <d v="2016-09-10T00:00:00"/>
    <x v="1"/>
    <s v="GH-14410"/>
    <s v="Gary Hansen"/>
    <x v="2"/>
    <s v="United States"/>
    <s v="Houston"/>
    <s v="Texas"/>
    <n v="77070"/>
    <x v="2"/>
    <s v="OFF-FA-10002763"/>
    <x v="1"/>
    <x v="13"/>
    <s v="Advantus Map Pennant Flags and Round Head Tacks"/>
    <n v="28.44"/>
    <n v="9"/>
    <n v="0.2"/>
    <n v="4.2659999999999973"/>
    <n v="0.14999999999999991"/>
  </r>
  <r>
    <n v="4617"/>
    <s v="CA-2015-159863"/>
    <x v="406"/>
    <d v="2015-09-07T00:00:00"/>
    <x v="0"/>
    <s v="DS-13180"/>
    <s v="David Smith"/>
    <x v="1"/>
    <s v="United States"/>
    <s v="Houston"/>
    <s v="Texas"/>
    <n v="77095"/>
    <x v="2"/>
    <s v="TEC-AC-10000109"/>
    <x v="2"/>
    <x v="11"/>
    <s v="Sony Micro Vault Click 16 GB USB 2.0 Flash Drive"/>
    <n v="134.376"/>
    <n v="3"/>
    <n v="0.2"/>
    <n v="6.7188000000000088"/>
    <n v="5.0000000000000065E-2"/>
  </r>
  <r>
    <n v="4618"/>
    <s v="CA-2015-117800"/>
    <x v="481"/>
    <d v="2015-09-26T00:00:00"/>
    <x v="1"/>
    <s v="TH-21550"/>
    <s v="Tracy Hopkins"/>
    <x v="2"/>
    <s v="United States"/>
    <s v="Everett"/>
    <s v="Massachusetts"/>
    <n v="2149"/>
    <x v="3"/>
    <s v="TEC-PH-10002415"/>
    <x v="2"/>
    <x v="7"/>
    <s v="Polycom VoiceStation 500 Conference phone"/>
    <n v="589.9"/>
    <n v="2"/>
    <n v="0"/>
    <n v="147.47500000000002"/>
    <n v="0.25000000000000006"/>
  </r>
  <r>
    <n v="4619"/>
    <s v="CA-2015-117800"/>
    <x v="481"/>
    <d v="2015-09-26T00:00:00"/>
    <x v="1"/>
    <s v="TH-21550"/>
    <s v="Tracy Hopkins"/>
    <x v="2"/>
    <s v="United States"/>
    <s v="Everett"/>
    <s v="Massachusetts"/>
    <n v="2149"/>
    <x v="3"/>
    <s v="FUR-CH-10000785"/>
    <x v="0"/>
    <x v="1"/>
    <s v="Global Ergonomic Managers Chair"/>
    <n v="542.93999999999994"/>
    <n v="3"/>
    <n v="0"/>
    <n v="141.1644"/>
    <n v="0.26"/>
  </r>
  <r>
    <n v="4620"/>
    <s v="CA-2017-145219"/>
    <x v="165"/>
    <d v="2017-12-25T00:00:00"/>
    <x v="2"/>
    <s v="RM-19675"/>
    <s v="Robert Marley"/>
    <x v="2"/>
    <s v="United States"/>
    <s v="Los Angeles"/>
    <s v="California"/>
    <n v="90049"/>
    <x v="1"/>
    <s v="TEC-CO-10001449"/>
    <x v="2"/>
    <x v="16"/>
    <s v="Hewlett Packard LaserJet 3310 Copier"/>
    <n v="2879.9520000000002"/>
    <n v="6"/>
    <n v="0.2"/>
    <n v="1007.9831999999999"/>
    <n v="0.34999999999999992"/>
  </r>
  <r>
    <n v="4621"/>
    <s v="CA-2017-145219"/>
    <x v="165"/>
    <d v="2017-12-25T00:00:00"/>
    <x v="2"/>
    <s v="RM-19675"/>
    <s v="Robert Marley"/>
    <x v="2"/>
    <s v="United States"/>
    <s v="Los Angeles"/>
    <s v="California"/>
    <n v="90049"/>
    <x v="1"/>
    <s v="OFF-BI-10001670"/>
    <x v="1"/>
    <x v="8"/>
    <s v="Vinyl Sectional Post Binders"/>
    <n v="90.480000000000018"/>
    <n v="3"/>
    <n v="0.2"/>
    <n v="33.93"/>
    <n v="0.37499999999999994"/>
  </r>
  <r>
    <n v="4622"/>
    <s v="CA-2015-161214"/>
    <x v="348"/>
    <d v="2015-10-08T00:00:00"/>
    <x v="0"/>
    <s v="SF-20965"/>
    <s v="Sylvia Foulston"/>
    <x v="1"/>
    <s v="United States"/>
    <s v="Wilmington"/>
    <s v="Delaware"/>
    <n v="19805"/>
    <x v="3"/>
    <s v="OFF-ST-10001328"/>
    <x v="1"/>
    <x v="4"/>
    <s v="Personal Filing Tote with Lid, Black/Gray"/>
    <n v="77.55"/>
    <n v="5"/>
    <n v="0"/>
    <n v="21.714000000000002"/>
    <n v="0.28000000000000003"/>
  </r>
  <r>
    <n v="4623"/>
    <s v="CA-2017-147228"/>
    <x v="428"/>
    <d v="2017-09-14T00:00:00"/>
    <x v="1"/>
    <s v="SO-20335"/>
    <s v="Sean O'Donnell"/>
    <x v="0"/>
    <s v="United States"/>
    <s v="Columbia"/>
    <s v="Tennessee"/>
    <n v="38401"/>
    <x v="0"/>
    <s v="OFF-SU-10001225"/>
    <x v="1"/>
    <x v="14"/>
    <s v="Staple remover"/>
    <n v="8.8320000000000007"/>
    <n v="3"/>
    <n v="0.2"/>
    <n v="-1.9872000000000005"/>
    <n v="-0.22500000000000003"/>
  </r>
  <r>
    <n v="4624"/>
    <s v="CA-2017-147228"/>
    <x v="428"/>
    <d v="2017-09-14T00:00:00"/>
    <x v="1"/>
    <s v="SO-20335"/>
    <s v="Sean O'Donnell"/>
    <x v="0"/>
    <s v="United States"/>
    <s v="Columbia"/>
    <s v="Tennessee"/>
    <n v="38401"/>
    <x v="0"/>
    <s v="OFF-PA-10000357"/>
    <x v="1"/>
    <x v="10"/>
    <s v="Xerox 1888"/>
    <n v="177.536"/>
    <n v="4"/>
    <n v="0.2"/>
    <n v="62.137599999999992"/>
    <n v="0.35"/>
  </r>
  <r>
    <n v="4625"/>
    <s v="CA-2017-147228"/>
    <x v="428"/>
    <d v="2017-09-14T00:00:00"/>
    <x v="1"/>
    <s v="SO-20335"/>
    <s v="Sean O'Donnell"/>
    <x v="0"/>
    <s v="United States"/>
    <s v="Columbia"/>
    <s v="Tennessee"/>
    <n v="38401"/>
    <x v="0"/>
    <s v="OFF-ST-10000046"/>
    <x v="1"/>
    <x v="4"/>
    <s v="Fellowes Super Stor/Drawer Files"/>
    <n v="258.48"/>
    <n v="2"/>
    <n v="0.2"/>
    <n v="-3.2309999999999945"/>
    <n v="-1.2499999999999978E-2"/>
  </r>
  <r>
    <n v="4626"/>
    <s v="CA-2017-147228"/>
    <x v="428"/>
    <d v="2017-09-14T00:00:00"/>
    <x v="1"/>
    <s v="SO-20335"/>
    <s v="Sean O'Donnell"/>
    <x v="0"/>
    <s v="United States"/>
    <s v="Columbia"/>
    <s v="Tennessee"/>
    <n v="38401"/>
    <x v="0"/>
    <s v="FUR-FU-10000023"/>
    <x v="0"/>
    <x v="5"/>
    <s v="Eldon Wave Desk Accessories"/>
    <n v="14.135999999999999"/>
    <n v="3"/>
    <n v="0.2"/>
    <n v="4.240800000000001"/>
    <n v="0.3000000000000001"/>
  </r>
  <r>
    <n v="4627"/>
    <s v="CA-2016-101336"/>
    <x v="373"/>
    <d v="2016-11-18T00:00:00"/>
    <x v="1"/>
    <s v="CK-12760"/>
    <s v="Cyma Kinney"/>
    <x v="1"/>
    <s v="United States"/>
    <s v="New York City"/>
    <s v="New York"/>
    <n v="10011"/>
    <x v="3"/>
    <s v="OFF-ST-10003455"/>
    <x v="1"/>
    <x v="4"/>
    <s v="Tenex File Box, Personal Filing Tote with Lid, Black"/>
    <n v="77.55"/>
    <n v="5"/>
    <n v="0"/>
    <n v="20.163000000000004"/>
    <n v="0.26000000000000006"/>
  </r>
  <r>
    <n v="4628"/>
    <s v="CA-2016-101336"/>
    <x v="373"/>
    <d v="2016-11-18T00:00:00"/>
    <x v="1"/>
    <s v="CK-12760"/>
    <s v="Cyma Kinney"/>
    <x v="1"/>
    <s v="United States"/>
    <s v="New York City"/>
    <s v="New York"/>
    <n v="10011"/>
    <x v="3"/>
    <s v="OFF-ST-10000876"/>
    <x v="1"/>
    <x v="4"/>
    <s v="Eldon Simplefile Box Office"/>
    <n v="24.88"/>
    <n v="2"/>
    <n v="0"/>
    <n v="6.9664000000000001"/>
    <n v="0.28000000000000003"/>
  </r>
  <r>
    <n v="4629"/>
    <s v="CA-2016-101336"/>
    <x v="373"/>
    <d v="2016-11-18T00:00:00"/>
    <x v="1"/>
    <s v="CK-12760"/>
    <s v="Cyma Kinney"/>
    <x v="1"/>
    <s v="United States"/>
    <s v="New York City"/>
    <s v="New York"/>
    <n v="10011"/>
    <x v="3"/>
    <s v="OFF-AR-10003582"/>
    <x v="1"/>
    <x v="6"/>
    <s v="Boston Electric Pencil Sharpener, Model 1818, Charcoal Black"/>
    <n v="140.75"/>
    <n v="5"/>
    <n v="0"/>
    <n v="39.410000000000011"/>
    <n v="0.28000000000000008"/>
  </r>
  <r>
    <n v="4630"/>
    <s v="CA-2016-101336"/>
    <x v="373"/>
    <d v="2016-11-18T00:00:00"/>
    <x v="1"/>
    <s v="CK-12760"/>
    <s v="Cyma Kinney"/>
    <x v="1"/>
    <s v="United States"/>
    <s v="New York City"/>
    <s v="New York"/>
    <n v="10011"/>
    <x v="3"/>
    <s v="OFF-ST-10004258"/>
    <x v="1"/>
    <x v="4"/>
    <s v="Portable Personal File Box"/>
    <n v="36.630000000000003"/>
    <n v="3"/>
    <n v="0"/>
    <n v="9.8901000000000039"/>
    <n v="0.27000000000000007"/>
  </r>
  <r>
    <n v="4631"/>
    <s v="US-2015-126235"/>
    <x v="52"/>
    <d v="2015-10-15T00:00:00"/>
    <x v="3"/>
    <s v="GA-14725"/>
    <s v="Guy Armstrong"/>
    <x v="0"/>
    <s v="United States"/>
    <s v="Mount Pleasant"/>
    <s v="Michigan"/>
    <n v="48858"/>
    <x v="2"/>
    <s v="FUR-FU-10000719"/>
    <x v="0"/>
    <x v="5"/>
    <s v="DAX Cubicle Frames, 8-1/2 x 11"/>
    <n v="17.14"/>
    <n v="2"/>
    <n v="0"/>
    <n v="6.1704000000000008"/>
    <n v="0.36000000000000004"/>
  </r>
  <r>
    <n v="4632"/>
    <s v="CA-2017-168396"/>
    <x v="646"/>
    <d v="2017-08-08T00:00:00"/>
    <x v="0"/>
    <s v="BD-11725"/>
    <s v="Bruce Degenhardt"/>
    <x v="0"/>
    <s v="United States"/>
    <s v="San Francisco"/>
    <s v="California"/>
    <n v="94122"/>
    <x v="1"/>
    <s v="OFF-LA-10001297"/>
    <x v="1"/>
    <x v="2"/>
    <s v="Avery 473"/>
    <n v="51.75"/>
    <n v="5"/>
    <n v="0"/>
    <n v="24.84"/>
    <n v="0.48"/>
  </r>
  <r>
    <n v="4633"/>
    <s v="CA-2017-168396"/>
    <x v="646"/>
    <d v="2017-08-08T00:00:00"/>
    <x v="0"/>
    <s v="BD-11725"/>
    <s v="Bruce Degenhardt"/>
    <x v="0"/>
    <s v="United States"/>
    <s v="San Francisco"/>
    <s v="California"/>
    <n v="94122"/>
    <x v="1"/>
    <s v="FUR-FU-10000723"/>
    <x v="0"/>
    <x v="5"/>
    <s v="Deflect-o EconoMat Studded, No Bevel Mat for Low Pile Carpeting"/>
    <n v="123.96000000000001"/>
    <n v="3"/>
    <n v="0"/>
    <n v="11.156400000000005"/>
    <n v="9.0000000000000038E-2"/>
  </r>
  <r>
    <n v="4634"/>
    <s v="CA-2015-130456"/>
    <x v="291"/>
    <d v="2015-08-26T00:00:00"/>
    <x v="1"/>
    <s v="DS-13180"/>
    <s v="David Smith"/>
    <x v="1"/>
    <s v="United States"/>
    <s v="San Francisco"/>
    <s v="California"/>
    <n v="94122"/>
    <x v="1"/>
    <s v="FUR-BO-10003893"/>
    <x v="0"/>
    <x v="0"/>
    <s v="Sauder Camden County Collection Library"/>
    <n v="586.39800000000002"/>
    <n v="6"/>
    <n v="0.15"/>
    <n v="34.493999999999971"/>
    <n v="5.8823529411764656E-2"/>
  </r>
  <r>
    <n v="4635"/>
    <s v="CA-2015-130456"/>
    <x v="291"/>
    <d v="2015-08-26T00:00:00"/>
    <x v="1"/>
    <s v="DS-13180"/>
    <s v="David Smith"/>
    <x v="1"/>
    <s v="United States"/>
    <s v="San Francisco"/>
    <s v="California"/>
    <n v="94122"/>
    <x v="1"/>
    <s v="OFF-ST-10000736"/>
    <x v="1"/>
    <x v="4"/>
    <s v="Carina Double Wide Media Storage Towers in Natural &amp; Black"/>
    <n v="80.98"/>
    <n v="1"/>
    <n v="0"/>
    <n v="3.2391999999999967"/>
    <n v="3.9999999999999959E-2"/>
  </r>
  <r>
    <n v="4636"/>
    <s v="CA-2017-116288"/>
    <x v="846"/>
    <d v="2017-03-17T00:00:00"/>
    <x v="1"/>
    <s v="BS-11380"/>
    <s v="Bill Stewart"/>
    <x v="1"/>
    <s v="United States"/>
    <s v="San Francisco"/>
    <s v="California"/>
    <n v="94122"/>
    <x v="1"/>
    <s v="OFF-ST-10000736"/>
    <x v="1"/>
    <x v="4"/>
    <s v="Carina Double Wide Media Storage Towers in Natural &amp; Black"/>
    <n v="242.94"/>
    <n v="3"/>
    <n v="0"/>
    <n v="9.7175999999999902"/>
    <n v="3.9999999999999959E-2"/>
  </r>
  <r>
    <n v="4637"/>
    <s v="CA-2017-168228"/>
    <x v="842"/>
    <d v="2017-04-29T00:00:00"/>
    <x v="2"/>
    <s v="AP-10915"/>
    <s v="Arthur Prichep"/>
    <x v="0"/>
    <s v="United States"/>
    <s v="Los Angeles"/>
    <s v="California"/>
    <n v="90045"/>
    <x v="1"/>
    <s v="OFF-AR-10003373"/>
    <x v="1"/>
    <x v="6"/>
    <s v="Boston School Pro Electric Pencil Sharpener, 1670"/>
    <n v="123.92"/>
    <n v="4"/>
    <n v="0"/>
    <n v="33.458399999999997"/>
    <n v="0.26999999999999996"/>
  </r>
  <r>
    <n v="4638"/>
    <s v="CA-2017-168228"/>
    <x v="842"/>
    <d v="2017-04-29T00:00:00"/>
    <x v="2"/>
    <s v="AP-10915"/>
    <s v="Arthur Prichep"/>
    <x v="0"/>
    <s v="United States"/>
    <s v="Los Angeles"/>
    <s v="California"/>
    <n v="90045"/>
    <x v="1"/>
    <s v="OFF-AR-10000390"/>
    <x v="1"/>
    <x v="6"/>
    <s v="Newell Chalk Holder"/>
    <n v="12.39"/>
    <n v="3"/>
    <n v="0"/>
    <n v="5.6993999999999998"/>
    <n v="0.45999999999999996"/>
  </r>
  <r>
    <n v="4639"/>
    <s v="CA-2017-168228"/>
    <x v="842"/>
    <d v="2017-04-29T00:00:00"/>
    <x v="2"/>
    <s v="AP-10915"/>
    <s v="Arthur Prichep"/>
    <x v="0"/>
    <s v="United States"/>
    <s v="Los Angeles"/>
    <s v="California"/>
    <n v="90045"/>
    <x v="1"/>
    <s v="OFF-AR-10001725"/>
    <x v="1"/>
    <x v="6"/>
    <s v="Boston Home &amp; Office Model 2000 Electric Pencil Sharpeners"/>
    <n v="47.3"/>
    <n v="2"/>
    <n v="0"/>
    <n v="12.298000000000002"/>
    <n v="0.26000000000000006"/>
  </r>
  <r>
    <n v="4640"/>
    <s v="CA-2016-102162"/>
    <x v="108"/>
    <d v="2016-09-16T00:00:00"/>
    <x v="1"/>
    <s v="JF-15565"/>
    <s v="Jill Fjeld"/>
    <x v="0"/>
    <s v="United States"/>
    <s v="Newport News"/>
    <s v="Virginia"/>
    <n v="23602"/>
    <x v="0"/>
    <s v="TEC-CO-10001943"/>
    <x v="2"/>
    <x v="16"/>
    <s v="Canon PC-428 Personal Copier"/>
    <n v="1599.92"/>
    <n v="8"/>
    <n v="0"/>
    <n v="751.9624"/>
    <n v="0.47"/>
  </r>
  <r>
    <n v="4641"/>
    <s v="CA-2016-102162"/>
    <x v="108"/>
    <d v="2016-09-16T00:00:00"/>
    <x v="1"/>
    <s v="JF-15565"/>
    <s v="Jill Fjeld"/>
    <x v="0"/>
    <s v="United States"/>
    <s v="Newport News"/>
    <s v="Virginia"/>
    <n v="23602"/>
    <x v="0"/>
    <s v="OFF-EN-10002312"/>
    <x v="1"/>
    <x v="12"/>
    <s v="#10 Self-Seal White Envelopes"/>
    <n v="11.09"/>
    <n v="1"/>
    <n v="0"/>
    <n v="5.4340999999999999"/>
    <n v="0.49"/>
  </r>
  <r>
    <n v="4642"/>
    <s v="CA-2017-130141"/>
    <x v="760"/>
    <d v="2017-10-24T00:00:00"/>
    <x v="0"/>
    <s v="HA-14905"/>
    <s v="Helen Abelman"/>
    <x v="0"/>
    <s v="United States"/>
    <s v="Fort Collins"/>
    <s v="Colorado"/>
    <n v="80525"/>
    <x v="1"/>
    <s v="OFF-BI-10000831"/>
    <x v="1"/>
    <x v="8"/>
    <s v="Storex Flexible Poly Binders with Double Pockets"/>
    <n v="3.1680000000000006"/>
    <n v="4"/>
    <n v="0.7"/>
    <n v="-2.5343999999999998"/>
    <n v="-0.79999999999999982"/>
  </r>
  <r>
    <n v="4643"/>
    <s v="CA-2017-130141"/>
    <x v="760"/>
    <d v="2017-10-24T00:00:00"/>
    <x v="0"/>
    <s v="HA-14905"/>
    <s v="Helen Abelman"/>
    <x v="0"/>
    <s v="United States"/>
    <s v="Fort Collins"/>
    <s v="Colorado"/>
    <n v="80525"/>
    <x v="1"/>
    <s v="FUR-CH-10000749"/>
    <x v="0"/>
    <x v="1"/>
    <s v="Office Star - Ergonomic Mid Back Chair with 2-Way Adjustable Arms"/>
    <n v="579.13599999999997"/>
    <n v="4"/>
    <n v="0.2"/>
    <n v="-28.95679999999993"/>
    <n v="-4.9999999999999885E-2"/>
  </r>
  <r>
    <n v="4644"/>
    <s v="CA-2015-147501"/>
    <x v="991"/>
    <d v="2015-08-06T00:00:00"/>
    <x v="1"/>
    <s v="Co-12640"/>
    <s v="Corey-Lock"/>
    <x v="0"/>
    <s v="United States"/>
    <s v="Seattle"/>
    <s v="Washington"/>
    <n v="98105"/>
    <x v="1"/>
    <s v="OFF-BI-10002003"/>
    <x v="1"/>
    <x v="8"/>
    <s v="Ibico Presentation Index for Binding Systems"/>
    <n v="6.3680000000000003"/>
    <n v="2"/>
    <n v="0.2"/>
    <n v="2.1492"/>
    <n v="0.33749999999999997"/>
  </r>
  <r>
    <n v="4645"/>
    <s v="CA-2015-147501"/>
    <x v="991"/>
    <d v="2015-08-06T00:00:00"/>
    <x v="1"/>
    <s v="Co-12640"/>
    <s v="Corey-Lock"/>
    <x v="0"/>
    <s v="United States"/>
    <s v="Seattle"/>
    <s v="Washington"/>
    <n v="98105"/>
    <x v="1"/>
    <s v="TEC-MA-10001972"/>
    <x v="2"/>
    <x v="15"/>
    <s v="Okidata C331dn Printer"/>
    <n v="558.4"/>
    <n v="2"/>
    <n v="0.2"/>
    <n v="41.880000000000024"/>
    <n v="7.5000000000000053E-2"/>
  </r>
  <r>
    <n v="4646"/>
    <s v="CA-2016-143910"/>
    <x v="399"/>
    <d v="2016-08-16T00:00:00"/>
    <x v="1"/>
    <s v="BC-11125"/>
    <s v="Becky Castell"/>
    <x v="2"/>
    <s v="United States"/>
    <s v="New York City"/>
    <s v="New York"/>
    <n v="10011"/>
    <x v="3"/>
    <s v="FUR-CH-10000225"/>
    <x v="0"/>
    <x v="1"/>
    <s v="Global Geo Office Task Chair, Gray"/>
    <n v="145.76400000000001"/>
    <n v="2"/>
    <n v="0.1"/>
    <n v="-8.0980000000000167"/>
    <n v="-5.5555555555555663E-2"/>
  </r>
  <r>
    <n v="4647"/>
    <s v="CA-2014-146885"/>
    <x v="992"/>
    <d v="2014-06-05T00:00:00"/>
    <x v="1"/>
    <s v="EB-13840"/>
    <s v="Ellis Ballard"/>
    <x v="1"/>
    <s v="United States"/>
    <s v="Richmond"/>
    <s v="Virginia"/>
    <n v="23223"/>
    <x v="0"/>
    <s v="OFF-PA-10001622"/>
    <x v="1"/>
    <x v="10"/>
    <s v="Ampad Poly Cover Wirebound Steno Book, 6&quot; x 9&quot; Assorted Colors, Gregg Ruled"/>
    <n v="13.620000000000001"/>
    <n v="3"/>
    <n v="0"/>
    <n v="6.1289999999999996"/>
    <n v="0.44999999999999996"/>
  </r>
  <r>
    <n v="4648"/>
    <s v="CA-2016-139556"/>
    <x v="993"/>
    <d v="2016-05-01T00:00:00"/>
    <x v="1"/>
    <s v="DB-13360"/>
    <s v="Dennis Bolton"/>
    <x v="2"/>
    <s v="United States"/>
    <s v="New York City"/>
    <s v="New York"/>
    <n v="10009"/>
    <x v="3"/>
    <s v="FUR-CH-10004983"/>
    <x v="0"/>
    <x v="1"/>
    <s v="Office Star - Mid Back Dual function Ergonomic High Back Chair with 2-Way Adjustable Arms"/>
    <n v="434.64600000000002"/>
    <n v="3"/>
    <n v="0.1"/>
    <n v="62.782199999999975"/>
    <n v="0.14444444444444438"/>
  </r>
  <r>
    <n v="4649"/>
    <s v="CA-2017-129357"/>
    <x v="304"/>
    <d v="2017-05-19T00:00:00"/>
    <x v="1"/>
    <s v="KB-16585"/>
    <s v="Ken Black"/>
    <x v="1"/>
    <s v="United States"/>
    <s v="Seattle"/>
    <s v="Washington"/>
    <n v="98103"/>
    <x v="1"/>
    <s v="OFF-PA-10003228"/>
    <x v="1"/>
    <x v="10"/>
    <s v="Xerox 1917"/>
    <n v="440.18999999999994"/>
    <n v="9"/>
    <n v="0"/>
    <n v="206.88929999999996"/>
    <n v="0.47"/>
  </r>
  <r>
    <n v="4650"/>
    <s v="CA-2017-129357"/>
    <x v="304"/>
    <d v="2017-05-19T00:00:00"/>
    <x v="1"/>
    <s v="KB-16585"/>
    <s v="Ken Black"/>
    <x v="1"/>
    <s v="United States"/>
    <s v="Seattle"/>
    <s v="Washington"/>
    <n v="98103"/>
    <x v="1"/>
    <s v="OFF-SU-10004498"/>
    <x v="1"/>
    <x v="14"/>
    <s v="Martin-Yale Premier Letter Opener"/>
    <n v="64.400000000000006"/>
    <n v="5"/>
    <n v="0"/>
    <n v="1.9320000000000004"/>
    <n v="3.0000000000000002E-2"/>
  </r>
  <r>
    <n v="4651"/>
    <s v="CA-2017-150987"/>
    <x v="798"/>
    <d v="2017-04-12T00:00:00"/>
    <x v="1"/>
    <s v="AH-10120"/>
    <s v="Adrian Hane"/>
    <x v="2"/>
    <s v="United States"/>
    <s v="San Francisco"/>
    <s v="California"/>
    <n v="94110"/>
    <x v="1"/>
    <s v="OFF-PA-10001878"/>
    <x v="1"/>
    <x v="10"/>
    <s v="Xerox 1891"/>
    <n v="244.54999999999998"/>
    <n v="5"/>
    <n v="0"/>
    <n v="114.93849999999998"/>
    <n v="0.46999999999999992"/>
  </r>
  <r>
    <n v="4652"/>
    <s v="CA-2017-150987"/>
    <x v="798"/>
    <d v="2017-04-12T00:00:00"/>
    <x v="1"/>
    <s v="AH-10120"/>
    <s v="Adrian Hane"/>
    <x v="2"/>
    <s v="United States"/>
    <s v="San Francisco"/>
    <s v="California"/>
    <n v="94110"/>
    <x v="1"/>
    <s v="OFF-PA-10002923"/>
    <x v="1"/>
    <x v="10"/>
    <s v="Xerox 1942"/>
    <n v="195.76"/>
    <n v="4"/>
    <n v="0"/>
    <n v="97.88"/>
    <n v="0.5"/>
  </r>
  <r>
    <n v="4653"/>
    <s v="CA-2017-132647"/>
    <x v="922"/>
    <d v="2017-02-23T00:00:00"/>
    <x v="1"/>
    <s v="GH-14410"/>
    <s v="Gary Hansen"/>
    <x v="2"/>
    <s v="United States"/>
    <s v="Perth Amboy"/>
    <s v="New Jersey"/>
    <n v="8861"/>
    <x v="3"/>
    <s v="OFF-PA-10001838"/>
    <x v="1"/>
    <x v="10"/>
    <s v="Adams Telephone Message Book W/Dividers/Space For Phone Numbers, 5 1/4&quot;X8 1/2&quot;, 300/Messages"/>
    <n v="11.76"/>
    <n v="2"/>
    <n v="0"/>
    <n v="5.7623999999999995"/>
    <n v="0.49"/>
  </r>
  <r>
    <n v="4654"/>
    <s v="CA-2017-132647"/>
    <x v="922"/>
    <d v="2017-02-23T00:00:00"/>
    <x v="1"/>
    <s v="GH-14410"/>
    <s v="Gary Hansen"/>
    <x v="2"/>
    <s v="United States"/>
    <s v="Perth Amboy"/>
    <s v="New Jersey"/>
    <n v="8861"/>
    <x v="3"/>
    <s v="OFF-ST-10003123"/>
    <x v="1"/>
    <x v="4"/>
    <s v="Fellowes Bases and Tops For Staxonsteel/High-Stak Systems"/>
    <n v="166.45"/>
    <n v="5"/>
    <n v="0"/>
    <n v="39.947999999999993"/>
    <n v="0.23999999999999996"/>
  </r>
  <r>
    <n v="4655"/>
    <s v="CA-2017-159107"/>
    <x v="92"/>
    <d v="2017-06-26T00:00:00"/>
    <x v="0"/>
    <s v="KT-16480"/>
    <s v="Kean Thornton"/>
    <x v="0"/>
    <s v="United States"/>
    <s v="San Francisco"/>
    <s v="California"/>
    <n v="94110"/>
    <x v="1"/>
    <s v="OFF-FA-10001332"/>
    <x v="1"/>
    <x v="13"/>
    <s v="Acco Banker's Clasps, 5 3/4&quot;-Long"/>
    <n v="2.88"/>
    <n v="1"/>
    <n v="0"/>
    <n v="1.3535999999999999"/>
    <n v="0.47"/>
  </r>
  <r>
    <n v="4656"/>
    <s v="CA-2014-160738"/>
    <x v="952"/>
    <d v="2014-05-10T00:00:00"/>
    <x v="1"/>
    <s v="KH-16330"/>
    <s v="Katharine Harms"/>
    <x v="1"/>
    <s v="United States"/>
    <s v="Freeport"/>
    <s v="Illinois"/>
    <n v="61032"/>
    <x v="2"/>
    <s v="OFF-ST-10003442"/>
    <x v="1"/>
    <x v="4"/>
    <s v="Eldon Portable Mobile Manager"/>
    <n v="45.248000000000005"/>
    <n v="2"/>
    <n v="0.2"/>
    <n v="3.9591999999999992"/>
    <n v="8.7499999999999967E-2"/>
  </r>
  <r>
    <n v="4657"/>
    <s v="CA-2015-112130"/>
    <x v="910"/>
    <d v="2015-05-07T00:00:00"/>
    <x v="1"/>
    <s v="SV-20785"/>
    <s v="Stewart Visinsky"/>
    <x v="0"/>
    <s v="United States"/>
    <s v="Philadelphia"/>
    <s v="Pennsylvania"/>
    <n v="19140"/>
    <x v="3"/>
    <s v="OFF-AR-10001468"/>
    <x v="1"/>
    <x v="6"/>
    <s v="Sanford Prismacolor Professional Thick Lead Art Pencils, 36-Color Set"/>
    <n v="59.903999999999996"/>
    <n v="2"/>
    <n v="0.2"/>
    <n v="14.227200000000003"/>
    <n v="0.23750000000000007"/>
  </r>
  <r>
    <n v="4658"/>
    <s v="CA-2015-112130"/>
    <x v="910"/>
    <d v="2015-05-07T00:00:00"/>
    <x v="1"/>
    <s v="SV-20785"/>
    <s v="Stewart Visinsky"/>
    <x v="0"/>
    <s v="United States"/>
    <s v="Philadelphia"/>
    <s v="Pennsylvania"/>
    <n v="19140"/>
    <x v="3"/>
    <s v="OFF-AP-10003266"/>
    <x v="1"/>
    <x v="9"/>
    <s v="Holmes Replacement Filter for HEPA Air Cleaner, Large Room"/>
    <n v="23.696000000000002"/>
    <n v="2"/>
    <n v="0.2"/>
    <n v="6.5164"/>
    <n v="0.27499999999999997"/>
  </r>
  <r>
    <n v="4659"/>
    <s v="CA-2015-112130"/>
    <x v="910"/>
    <d v="2015-05-07T00:00:00"/>
    <x v="1"/>
    <s v="SV-20785"/>
    <s v="Stewart Visinsky"/>
    <x v="0"/>
    <s v="United States"/>
    <s v="Philadelphia"/>
    <s v="Pennsylvania"/>
    <n v="19140"/>
    <x v="3"/>
    <s v="OFF-PA-10002230"/>
    <x v="1"/>
    <x v="10"/>
    <s v="Xerox 1897"/>
    <n v="7.9680000000000009"/>
    <n v="2"/>
    <n v="0.2"/>
    <n v="2.8884000000000007"/>
    <n v="0.36250000000000004"/>
  </r>
  <r>
    <n v="4660"/>
    <s v="CA-2015-112130"/>
    <x v="910"/>
    <d v="2015-05-07T00:00:00"/>
    <x v="1"/>
    <s v="SV-20785"/>
    <s v="Stewart Visinsky"/>
    <x v="0"/>
    <s v="United States"/>
    <s v="Philadelphia"/>
    <s v="Pennsylvania"/>
    <n v="19140"/>
    <x v="3"/>
    <s v="OFF-AP-10003622"/>
    <x v="1"/>
    <x v="9"/>
    <s v="Bravo II Megaboss 12-Amp Hard Body Upright, Replacement Belts, 2 Belts per Pack"/>
    <n v="18.2"/>
    <n v="7"/>
    <n v="0.2"/>
    <n v="2.0474999999999994"/>
    <n v="0.11249999999999998"/>
  </r>
  <r>
    <n v="4661"/>
    <s v="CA-2015-112130"/>
    <x v="910"/>
    <d v="2015-05-07T00:00:00"/>
    <x v="1"/>
    <s v="SV-20785"/>
    <s v="Stewart Visinsky"/>
    <x v="0"/>
    <s v="United States"/>
    <s v="Philadelphia"/>
    <s v="Pennsylvania"/>
    <n v="19140"/>
    <x v="3"/>
    <s v="TEC-AC-10001542"/>
    <x v="2"/>
    <x v="11"/>
    <s v="SanDisk Cruzer 16 GB USB Flash Drive"/>
    <n v="27.552000000000003"/>
    <n v="3"/>
    <n v="0.2"/>
    <n v="-0.3444000000000047"/>
    <n v="-1.2500000000000169E-2"/>
  </r>
  <r>
    <n v="4662"/>
    <s v="CA-2015-112130"/>
    <x v="910"/>
    <d v="2015-05-07T00:00:00"/>
    <x v="1"/>
    <s v="SV-20785"/>
    <s v="Stewart Visinsky"/>
    <x v="0"/>
    <s v="United States"/>
    <s v="Philadelphia"/>
    <s v="Pennsylvania"/>
    <n v="19140"/>
    <x v="3"/>
    <s v="FUR-CH-10002965"/>
    <x v="0"/>
    <x v="1"/>
    <s v="Global Leather Highback Executive Chair with Pneumatic Height Adjustment, Black"/>
    <n v="844.11599999999987"/>
    <n v="6"/>
    <n v="0.3"/>
    <n v="-36.176400000000001"/>
    <n v="-4.2857142857142864E-2"/>
  </r>
  <r>
    <n v="4663"/>
    <s v="CA-2015-112130"/>
    <x v="910"/>
    <d v="2015-05-07T00:00:00"/>
    <x v="1"/>
    <s v="SV-20785"/>
    <s v="Stewart Visinsky"/>
    <x v="0"/>
    <s v="United States"/>
    <s v="Philadelphia"/>
    <s v="Pennsylvania"/>
    <n v="19140"/>
    <x v="3"/>
    <s v="OFF-ST-10000563"/>
    <x v="1"/>
    <x v="4"/>
    <s v="Fellowes Bankers Box Stor/Drawer Steel Plus"/>
    <n v="76.75200000000001"/>
    <n v="3"/>
    <n v="0.2"/>
    <n v="-9.5940000000000012"/>
    <n v="-0.125"/>
  </r>
  <r>
    <n v="4664"/>
    <s v="CA-2016-111409"/>
    <x v="31"/>
    <d v="2016-09-22T00:00:00"/>
    <x v="1"/>
    <s v="PO-18850"/>
    <s v="Patrick O'Brill"/>
    <x v="0"/>
    <s v="United States"/>
    <s v="Jacksonville"/>
    <s v="Florida"/>
    <n v="32216"/>
    <x v="0"/>
    <s v="OFF-LA-10002787"/>
    <x v="1"/>
    <x v="2"/>
    <s v="Avery 480"/>
    <n v="3"/>
    <n v="1"/>
    <n v="0.2"/>
    <n v="1.0499999999999998"/>
    <n v="0.34999999999999992"/>
  </r>
  <r>
    <n v="4665"/>
    <s v="CA-2016-116232"/>
    <x v="897"/>
    <d v="2016-09-26T00:00:00"/>
    <x v="1"/>
    <s v="AC-10450"/>
    <s v="Amy Cox"/>
    <x v="0"/>
    <s v="United States"/>
    <s v="Pembroke Pines"/>
    <s v="Florida"/>
    <n v="33024"/>
    <x v="0"/>
    <s v="OFF-BI-10004022"/>
    <x v="1"/>
    <x v="8"/>
    <s v="Acco Suede Grain Vinyl Round Ring Binder"/>
    <n v="7.5060000000000002"/>
    <n v="9"/>
    <n v="0.7"/>
    <n v="-6.0047999999999977"/>
    <n v="-0.79999999999999971"/>
  </r>
  <r>
    <n v="4666"/>
    <s v="CA-2016-116232"/>
    <x v="897"/>
    <d v="2016-09-26T00:00:00"/>
    <x v="1"/>
    <s v="AC-10450"/>
    <s v="Amy Cox"/>
    <x v="0"/>
    <s v="United States"/>
    <s v="Pembroke Pines"/>
    <s v="Florida"/>
    <n v="33024"/>
    <x v="0"/>
    <s v="OFF-LA-10001158"/>
    <x v="1"/>
    <x v="2"/>
    <s v="Avery Address/Shipping Labels for Typewriters, 4&quot; x 2&quot;"/>
    <n v="16.559999999999999"/>
    <n v="2"/>
    <n v="0.2"/>
    <n v="5.7960000000000003"/>
    <n v="0.35000000000000003"/>
  </r>
  <r>
    <n v="4667"/>
    <s v="CA-2016-116547"/>
    <x v="994"/>
    <d v="2016-01-17T00:00:00"/>
    <x v="1"/>
    <s v="KB-16585"/>
    <s v="Ken Black"/>
    <x v="1"/>
    <s v="United States"/>
    <s v="Seattle"/>
    <s v="Washington"/>
    <n v="98115"/>
    <x v="1"/>
    <s v="FUR-FU-10000076"/>
    <x v="0"/>
    <x v="5"/>
    <s v="24-Hour Round Wall Clock"/>
    <n v="79.92"/>
    <n v="4"/>
    <n v="0"/>
    <n v="34.365600000000008"/>
    <n v="0.4300000000000001"/>
  </r>
  <r>
    <n v="4668"/>
    <s v="CA-2016-116547"/>
    <x v="994"/>
    <d v="2016-01-17T00:00:00"/>
    <x v="1"/>
    <s v="KB-16585"/>
    <s v="Ken Black"/>
    <x v="1"/>
    <s v="United States"/>
    <s v="Seattle"/>
    <s v="Washington"/>
    <n v="98115"/>
    <x v="1"/>
    <s v="TEC-AC-10002335"/>
    <x v="2"/>
    <x v="11"/>
    <s v="Logitech Media Keyboard K200"/>
    <n v="69.98"/>
    <n v="2"/>
    <n v="0"/>
    <n v="13.296199999999999"/>
    <n v="0.18999999999999997"/>
  </r>
  <r>
    <n v="4669"/>
    <s v="US-2017-133200"/>
    <x v="636"/>
    <d v="2017-05-11T00:00:00"/>
    <x v="1"/>
    <s v="DB-13555"/>
    <s v="Dorothy Badders"/>
    <x v="1"/>
    <s v="United States"/>
    <s v="Fort Worth"/>
    <s v="Texas"/>
    <n v="76106"/>
    <x v="2"/>
    <s v="OFF-BI-10002827"/>
    <x v="1"/>
    <x v="8"/>
    <s v="Avery Durable Poly Binders"/>
    <n v="11.059999999999999"/>
    <n v="10"/>
    <n v="0.8"/>
    <n v="-18.802"/>
    <n v="-1.7000000000000002"/>
  </r>
  <r>
    <n v="4670"/>
    <s v="US-2017-133200"/>
    <x v="636"/>
    <d v="2017-05-11T00:00:00"/>
    <x v="1"/>
    <s v="DB-13555"/>
    <s v="Dorothy Badders"/>
    <x v="1"/>
    <s v="United States"/>
    <s v="Fort Worth"/>
    <s v="Texas"/>
    <n v="76106"/>
    <x v="2"/>
    <s v="FUR-BO-10001601"/>
    <x v="0"/>
    <x v="0"/>
    <s v="Sauder Mission Library with Doors, Fruitwood Finish"/>
    <n v="623.46479999999997"/>
    <n v="7"/>
    <n v="0.32"/>
    <n v="-119.19180000000006"/>
    <n v="-0.19117647058823539"/>
  </r>
  <r>
    <n v="4671"/>
    <s v="US-2017-133200"/>
    <x v="636"/>
    <d v="2017-05-11T00:00:00"/>
    <x v="1"/>
    <s v="DB-13555"/>
    <s v="Dorothy Badders"/>
    <x v="1"/>
    <s v="United States"/>
    <s v="Fort Worth"/>
    <s v="Texas"/>
    <n v="76106"/>
    <x v="2"/>
    <s v="OFF-ST-10001932"/>
    <x v="1"/>
    <x v="4"/>
    <s v="Fellowes Staxonsteel Drawer Files"/>
    <n v="772.68000000000006"/>
    <n v="5"/>
    <n v="0.2"/>
    <n v="-57.950999999999993"/>
    <n v="-7.4999999999999983E-2"/>
  </r>
  <r>
    <n v="4672"/>
    <s v="CA-2016-133550"/>
    <x v="995"/>
    <d v="2016-08-06T00:00:00"/>
    <x v="1"/>
    <s v="KL-16645"/>
    <s v="Ken Lonsdale"/>
    <x v="0"/>
    <s v="United States"/>
    <s v="Detroit"/>
    <s v="Michigan"/>
    <n v="48205"/>
    <x v="2"/>
    <s v="OFF-AP-10001005"/>
    <x v="1"/>
    <x v="9"/>
    <s v="Honeywell Quietcare HEPA Air Cleaner"/>
    <n v="283.14000000000004"/>
    <n v="4"/>
    <n v="0.1"/>
    <n v="72.357999999999976"/>
    <n v="0.25555555555555542"/>
  </r>
  <r>
    <n v="4673"/>
    <s v="CA-2016-133550"/>
    <x v="995"/>
    <d v="2016-08-06T00:00:00"/>
    <x v="1"/>
    <s v="KL-16645"/>
    <s v="Ken Lonsdale"/>
    <x v="0"/>
    <s v="United States"/>
    <s v="Detroit"/>
    <s v="Michigan"/>
    <n v="48205"/>
    <x v="2"/>
    <s v="TEC-PH-10004042"/>
    <x v="2"/>
    <x v="7"/>
    <s v="ClearOne Communications CHAT 70 OC Speaker Phone"/>
    <n v="635.96"/>
    <n v="4"/>
    <n v="0"/>
    <n v="165.34960000000001"/>
    <n v="0.26"/>
  </r>
  <r>
    <n v="4674"/>
    <s v="CA-2016-133550"/>
    <x v="995"/>
    <d v="2016-08-06T00:00:00"/>
    <x v="1"/>
    <s v="KL-16645"/>
    <s v="Ken Lonsdale"/>
    <x v="0"/>
    <s v="United States"/>
    <s v="Detroit"/>
    <s v="Michigan"/>
    <n v="48205"/>
    <x v="2"/>
    <s v="TEC-PH-10001079"/>
    <x v="2"/>
    <x v="7"/>
    <s v="Polycom SoundPoint Pro SE-225 Corded phone"/>
    <n v="118.99"/>
    <n v="1"/>
    <n v="0"/>
    <n v="33.3172"/>
    <n v="0.28000000000000003"/>
  </r>
  <r>
    <n v="4675"/>
    <s v="CA-2016-133550"/>
    <x v="995"/>
    <d v="2016-08-06T00:00:00"/>
    <x v="1"/>
    <s v="KL-16645"/>
    <s v="Ken Lonsdale"/>
    <x v="0"/>
    <s v="United States"/>
    <s v="Detroit"/>
    <s v="Michigan"/>
    <n v="48205"/>
    <x v="2"/>
    <s v="FUR-FU-10002918"/>
    <x v="0"/>
    <x v="5"/>
    <s v="Eldon ClusterMat Chair Mat with Cordless Antistatic Protection"/>
    <n v="272.94"/>
    <n v="3"/>
    <n v="0"/>
    <n v="30.023400000000009"/>
    <n v="0.11000000000000004"/>
  </r>
  <r>
    <n v="4676"/>
    <s v="CA-2017-139416"/>
    <x v="996"/>
    <d v="2017-03-29T00:00:00"/>
    <x v="0"/>
    <s v="AG-10270"/>
    <s v="Alejandro Grove"/>
    <x v="0"/>
    <s v="United States"/>
    <s v="Philadelphia"/>
    <s v="Pennsylvania"/>
    <n v="19120"/>
    <x v="3"/>
    <s v="FUR-FU-10003832"/>
    <x v="0"/>
    <x v="5"/>
    <s v="Eldon Expressions Punched Metal &amp; Wood Desk Accessories, Black &amp; Cherry"/>
    <n v="15.008000000000003"/>
    <n v="2"/>
    <n v="0.2"/>
    <n v="1.5007999999999999"/>
    <n v="9.9999999999999978E-2"/>
  </r>
  <r>
    <n v="4677"/>
    <s v="CA-2014-114510"/>
    <x v="619"/>
    <d v="2014-03-19T00:00:00"/>
    <x v="1"/>
    <s v="JF-15295"/>
    <s v="Jason Fortune-"/>
    <x v="0"/>
    <s v="United States"/>
    <s v="Logan"/>
    <s v="Utah"/>
    <n v="84321"/>
    <x v="1"/>
    <s v="OFF-BI-10001617"/>
    <x v="1"/>
    <x v="8"/>
    <s v="GBC Wire Binding Combs"/>
    <n v="33.088000000000001"/>
    <n v="4"/>
    <n v="0.2"/>
    <n v="11.167199999999999"/>
    <n v="0.33749999999999997"/>
  </r>
  <r>
    <n v="4678"/>
    <s v="CA-2014-114510"/>
    <x v="619"/>
    <d v="2014-03-19T00:00:00"/>
    <x v="1"/>
    <s v="JF-15295"/>
    <s v="Jason Fortune-"/>
    <x v="0"/>
    <s v="United States"/>
    <s v="Logan"/>
    <s v="Utah"/>
    <n v="84321"/>
    <x v="1"/>
    <s v="OFF-ST-10000736"/>
    <x v="1"/>
    <x v="4"/>
    <s v="Carina Double Wide Media Storage Towers in Natural &amp; Black"/>
    <n v="80.98"/>
    <n v="1"/>
    <n v="0"/>
    <n v="3.2391999999999967"/>
    <n v="3.9999999999999959E-2"/>
  </r>
  <r>
    <n v="4679"/>
    <s v="CA-2014-114510"/>
    <x v="619"/>
    <d v="2014-03-19T00:00:00"/>
    <x v="1"/>
    <s v="JF-15295"/>
    <s v="Jason Fortune-"/>
    <x v="0"/>
    <s v="United States"/>
    <s v="Logan"/>
    <s v="Utah"/>
    <n v="84321"/>
    <x v="1"/>
    <s v="TEC-AC-10004877"/>
    <x v="2"/>
    <x v="11"/>
    <s v="Imation 30456 USB Flash Drive 8GB"/>
    <n v="82.800000000000011"/>
    <n v="12"/>
    <n v="0"/>
    <n v="6.6239999999999952"/>
    <n v="7.9999999999999932E-2"/>
  </r>
  <r>
    <n v="4680"/>
    <s v="CA-2014-114510"/>
    <x v="619"/>
    <d v="2014-03-19T00:00:00"/>
    <x v="1"/>
    <s v="JF-15295"/>
    <s v="Jason Fortune-"/>
    <x v="0"/>
    <s v="United States"/>
    <s v="Logan"/>
    <s v="Utah"/>
    <n v="84321"/>
    <x v="1"/>
    <s v="OFF-ST-10003221"/>
    <x v="1"/>
    <x v="4"/>
    <s v="Staple magnet"/>
    <n v="21.36"/>
    <n v="2"/>
    <n v="0"/>
    <n v="5.7672000000000008"/>
    <n v="0.27"/>
  </r>
  <r>
    <n v="4681"/>
    <s v="CA-2014-114510"/>
    <x v="619"/>
    <d v="2014-03-19T00:00:00"/>
    <x v="1"/>
    <s v="JF-15295"/>
    <s v="Jason Fortune-"/>
    <x v="0"/>
    <s v="United States"/>
    <s v="Logan"/>
    <s v="Utah"/>
    <n v="84321"/>
    <x v="1"/>
    <s v="OFF-BI-10003007"/>
    <x v="1"/>
    <x v="8"/>
    <s v="Premium Transparent Presentation Covers, No Pattern/Clear, 8 1/2&quot; x 11&quot;"/>
    <n v="62.048000000000002"/>
    <n v="2"/>
    <n v="0.2"/>
    <n v="20.165599999999998"/>
    <n v="0.32499999999999996"/>
  </r>
  <r>
    <n v="4682"/>
    <s v="CA-2016-169215"/>
    <x v="216"/>
    <d v="2016-07-18T00:00:00"/>
    <x v="0"/>
    <s v="RE-19450"/>
    <s v="Richard Eichhorn"/>
    <x v="0"/>
    <s v="United States"/>
    <s v="Auburn"/>
    <s v="New York"/>
    <n v="13021"/>
    <x v="3"/>
    <s v="OFF-FA-10000936"/>
    <x v="1"/>
    <x v="13"/>
    <s v="Acco Hot Clips Clips to Go"/>
    <n v="29.61"/>
    <n v="9"/>
    <n v="0"/>
    <n v="13.324499999999999"/>
    <n v="0.44999999999999996"/>
  </r>
  <r>
    <n v="4683"/>
    <s v="CA-2016-127698"/>
    <x v="49"/>
    <d v="2016-12-01T00:00:00"/>
    <x v="3"/>
    <s v="MV-18190"/>
    <s v="Mike Vittorini"/>
    <x v="0"/>
    <s v="United States"/>
    <s v="Raleigh"/>
    <s v="North Carolina"/>
    <n v="27604"/>
    <x v="0"/>
    <s v="TEC-PH-10003811"/>
    <x v="2"/>
    <x v="7"/>
    <s v="Jabra Supreme Plus Driver Edition Headset"/>
    <n v="863.928"/>
    <n v="9"/>
    <n v="0.2"/>
    <n v="86.392799999999994"/>
    <n v="9.9999999999999992E-2"/>
  </r>
  <r>
    <n v="4684"/>
    <s v="CA-2016-159912"/>
    <x v="48"/>
    <d v="2016-09-03T00:00:00"/>
    <x v="1"/>
    <s v="GB-14530"/>
    <s v="George Bell"/>
    <x v="1"/>
    <s v="United States"/>
    <s v="Philadelphia"/>
    <s v="Pennsylvania"/>
    <n v="19120"/>
    <x v="3"/>
    <s v="FUR-TA-10004152"/>
    <x v="0"/>
    <x v="3"/>
    <s v="Barricks 18&quot; x 48&quot; Non-Folding Utility Table with Bottom Storage Shelf"/>
    <n v="241.92"/>
    <n v="4"/>
    <n v="0.4"/>
    <n v="-56.448000000000008"/>
    <n v="-0.23333333333333336"/>
  </r>
  <r>
    <n v="4685"/>
    <s v="CA-2016-159912"/>
    <x v="48"/>
    <d v="2016-09-03T00:00:00"/>
    <x v="1"/>
    <s v="GB-14530"/>
    <s v="George Bell"/>
    <x v="1"/>
    <s v="United States"/>
    <s v="Philadelphia"/>
    <s v="Pennsylvania"/>
    <n v="19120"/>
    <x v="3"/>
    <s v="FUR-BO-10002853"/>
    <x v="0"/>
    <x v="0"/>
    <s v="O'Sullivan 5-Shelf Heavy-Duty Bookcases"/>
    <n v="163.88"/>
    <n v="4"/>
    <n v="0.5"/>
    <n v="-81.94"/>
    <n v="-0.5"/>
  </r>
  <r>
    <n v="4686"/>
    <s v="CA-2016-159912"/>
    <x v="48"/>
    <d v="2016-09-03T00:00:00"/>
    <x v="1"/>
    <s v="GB-14530"/>
    <s v="George Bell"/>
    <x v="1"/>
    <s v="United States"/>
    <s v="Philadelphia"/>
    <s v="Pennsylvania"/>
    <n v="19120"/>
    <x v="3"/>
    <s v="OFF-BI-10002071"/>
    <x v="1"/>
    <x v="8"/>
    <s v="Fellowes Black Plastic Comb Bindings"/>
    <n v="3.4860000000000002"/>
    <n v="2"/>
    <n v="0.7"/>
    <n v="-2.7887999999999993"/>
    <n v="-0.79999999999999971"/>
  </r>
  <r>
    <n v="4687"/>
    <s v="CA-2016-159912"/>
    <x v="48"/>
    <d v="2016-09-03T00:00:00"/>
    <x v="1"/>
    <s v="GB-14530"/>
    <s v="George Bell"/>
    <x v="1"/>
    <s v="United States"/>
    <s v="Philadelphia"/>
    <s v="Pennsylvania"/>
    <n v="19120"/>
    <x v="3"/>
    <s v="OFF-FA-10000053"/>
    <x v="1"/>
    <x v="13"/>
    <s v="Revere Boxed Rubber Bands by Revere"/>
    <n v="10.584"/>
    <n v="7"/>
    <n v="0.2"/>
    <n v="-2.3813999999999993"/>
    <n v="-0.22499999999999995"/>
  </r>
  <r>
    <n v="4688"/>
    <s v="CA-2016-101987"/>
    <x v="890"/>
    <d v="2016-06-30T00:00:00"/>
    <x v="1"/>
    <s v="HL-15040"/>
    <s v="Hunter Lopez"/>
    <x v="0"/>
    <s v="United States"/>
    <s v="Richmond"/>
    <s v="Indiana"/>
    <n v="47374"/>
    <x v="2"/>
    <s v="TEC-PH-10001305"/>
    <x v="2"/>
    <x v="7"/>
    <s v="Panasonic KX TS208W Corded phone"/>
    <n v="440.91"/>
    <n v="9"/>
    <n v="0"/>
    <n v="123.45480000000005"/>
    <n v="0.28000000000000008"/>
  </r>
  <r>
    <n v="4689"/>
    <s v="US-2017-154851"/>
    <x v="983"/>
    <d v="2017-04-03T00:00:00"/>
    <x v="1"/>
    <s v="BP-11155"/>
    <s v="Becky Pak"/>
    <x v="0"/>
    <s v="United States"/>
    <s v="Lancaster"/>
    <s v="Pennsylvania"/>
    <n v="17602"/>
    <x v="3"/>
    <s v="OFF-BI-10001525"/>
    <x v="1"/>
    <x v="8"/>
    <s v="Acco Pressboard Covers with Storage Hooks, 14 7/8&quot; x 11&quot;, Executive Red"/>
    <n v="5.7150000000000016"/>
    <n v="5"/>
    <n v="0.7"/>
    <n v="-4.7625000000000011"/>
    <n v="-0.83333333333333326"/>
  </r>
  <r>
    <n v="4690"/>
    <s v="CA-2014-138681"/>
    <x v="414"/>
    <d v="2014-12-22T00:00:00"/>
    <x v="2"/>
    <s v="CT-11995"/>
    <s v="Carol Triggs"/>
    <x v="0"/>
    <s v="United States"/>
    <s v="Tucson"/>
    <s v="Arizona"/>
    <n v="85705"/>
    <x v="1"/>
    <s v="FUR-FU-10001876"/>
    <x v="0"/>
    <x v="5"/>
    <s v="Computer Room Manger, 14&quot;"/>
    <n v="51.967999999999996"/>
    <n v="2"/>
    <n v="0.2"/>
    <n v="10.393599999999998"/>
    <n v="0.19999999999999996"/>
  </r>
  <r>
    <n v="4691"/>
    <s v="CA-2014-138681"/>
    <x v="414"/>
    <d v="2014-12-22T00:00:00"/>
    <x v="2"/>
    <s v="CT-11995"/>
    <s v="Carol Triggs"/>
    <x v="0"/>
    <s v="United States"/>
    <s v="Tucson"/>
    <s v="Arizona"/>
    <n v="85705"/>
    <x v="1"/>
    <s v="TEC-AC-10003628"/>
    <x v="2"/>
    <x v="11"/>
    <s v="Logitech 910-002974 M325 Wireless Mouse for Web Scrolling"/>
    <n v="71.975999999999999"/>
    <n v="3"/>
    <n v="0.2"/>
    <n v="21.592800000000011"/>
    <n v="0.30000000000000016"/>
  </r>
  <r>
    <n v="4692"/>
    <s v="CA-2014-138681"/>
    <x v="414"/>
    <d v="2014-12-22T00:00:00"/>
    <x v="2"/>
    <s v="CT-11995"/>
    <s v="Carol Triggs"/>
    <x v="0"/>
    <s v="United States"/>
    <s v="Tucson"/>
    <s v="Arizona"/>
    <n v="85705"/>
    <x v="1"/>
    <s v="FUR-CH-10004860"/>
    <x v="0"/>
    <x v="1"/>
    <s v="Global Low Back Tilter Chair"/>
    <n v="242.35200000000003"/>
    <n v="3"/>
    <n v="0.2"/>
    <n v="-42.411600000000035"/>
    <n v="-0.17500000000000013"/>
  </r>
  <r>
    <n v="4693"/>
    <s v="CA-2014-138681"/>
    <x v="414"/>
    <d v="2014-12-22T00:00:00"/>
    <x v="2"/>
    <s v="CT-11995"/>
    <s v="Carol Triggs"/>
    <x v="0"/>
    <s v="United States"/>
    <s v="Tucson"/>
    <s v="Arizona"/>
    <n v="85705"/>
    <x v="1"/>
    <s v="OFF-PA-10000357"/>
    <x v="1"/>
    <x v="10"/>
    <s v="Xerox 1888"/>
    <n v="221.92000000000002"/>
    <n v="5"/>
    <n v="0.2"/>
    <n v="77.671999999999983"/>
    <n v="0.34999999999999992"/>
  </r>
  <r>
    <n v="4694"/>
    <s v="CA-2014-138681"/>
    <x v="414"/>
    <d v="2014-12-22T00:00:00"/>
    <x v="2"/>
    <s v="CT-11995"/>
    <s v="Carol Triggs"/>
    <x v="0"/>
    <s v="United States"/>
    <s v="Tucson"/>
    <s v="Arizona"/>
    <n v="85705"/>
    <x v="1"/>
    <s v="OFF-PA-10003270"/>
    <x v="1"/>
    <x v="10"/>
    <s v="Xerox 1954"/>
    <n v="8.4480000000000004"/>
    <n v="2"/>
    <n v="0.2"/>
    <n v="2.6399999999999997"/>
    <n v="0.31249999999999994"/>
  </r>
  <r>
    <n v="4695"/>
    <s v="US-2015-138121"/>
    <x v="997"/>
    <d v="2015-12-17T00:00:00"/>
    <x v="3"/>
    <s v="JL-15835"/>
    <s v="John Lee"/>
    <x v="0"/>
    <s v="United States"/>
    <s v="Detroit"/>
    <s v="Michigan"/>
    <n v="48205"/>
    <x v="2"/>
    <s v="OFF-BI-10000320"/>
    <x v="1"/>
    <x v="8"/>
    <s v="GBC Plastic Binding Combs"/>
    <n v="29.52"/>
    <n v="4"/>
    <n v="0"/>
    <n v="14.4648"/>
    <n v="0.49"/>
  </r>
  <r>
    <n v="4696"/>
    <s v="US-2015-138121"/>
    <x v="997"/>
    <d v="2015-12-17T00:00:00"/>
    <x v="3"/>
    <s v="JL-15835"/>
    <s v="John Lee"/>
    <x v="0"/>
    <s v="United States"/>
    <s v="Detroit"/>
    <s v="Michigan"/>
    <n v="48205"/>
    <x v="2"/>
    <s v="FUR-CH-10003846"/>
    <x v="0"/>
    <x v="1"/>
    <s v="Hon Valutask Swivel Chairs"/>
    <n v="302.94"/>
    <n v="3"/>
    <n v="0"/>
    <n v="48.470400000000012"/>
    <n v="0.16000000000000003"/>
  </r>
  <r>
    <n v="4697"/>
    <s v="US-2015-138121"/>
    <x v="997"/>
    <d v="2015-12-17T00:00:00"/>
    <x v="3"/>
    <s v="JL-15835"/>
    <s v="John Lee"/>
    <x v="0"/>
    <s v="United States"/>
    <s v="Detroit"/>
    <s v="Michigan"/>
    <n v="48205"/>
    <x v="2"/>
    <s v="FUR-CH-10004875"/>
    <x v="0"/>
    <x v="1"/>
    <s v="Harbour Creations 67200 Series Stacking Chairs"/>
    <n v="142.36000000000001"/>
    <n v="2"/>
    <n v="0"/>
    <n v="38.437200000000004"/>
    <n v="0.27"/>
  </r>
  <r>
    <n v="4698"/>
    <s v="US-2015-138121"/>
    <x v="997"/>
    <d v="2015-12-17T00:00:00"/>
    <x v="3"/>
    <s v="JL-15835"/>
    <s v="John Lee"/>
    <x v="0"/>
    <s v="United States"/>
    <s v="Detroit"/>
    <s v="Michigan"/>
    <n v="48205"/>
    <x v="2"/>
    <s v="FUR-CH-10003817"/>
    <x v="0"/>
    <x v="1"/>
    <s v="Global Value Steno Chair, Gray"/>
    <n v="546.66"/>
    <n v="9"/>
    <n v="0"/>
    <n v="136.66500000000002"/>
    <n v="0.25000000000000006"/>
  </r>
  <r>
    <n v="4699"/>
    <s v="US-2015-138121"/>
    <x v="997"/>
    <d v="2015-12-17T00:00:00"/>
    <x v="3"/>
    <s v="JL-15835"/>
    <s v="John Lee"/>
    <x v="0"/>
    <s v="United States"/>
    <s v="Detroit"/>
    <s v="Michigan"/>
    <n v="48205"/>
    <x v="2"/>
    <s v="FUR-FU-10002116"/>
    <x v="0"/>
    <x v="5"/>
    <s v="Tenex Carpeted, Granite-Look or Clear Contemporary Contour Shape Chair Mats"/>
    <n v="212.13"/>
    <n v="3"/>
    <n v="0"/>
    <n v="14.849099999999979"/>
    <n v="6.9999999999999896E-2"/>
  </r>
  <r>
    <n v="4700"/>
    <s v="CA-2017-140298"/>
    <x v="943"/>
    <d v="2017-05-17T00:00:00"/>
    <x v="1"/>
    <s v="JK-16120"/>
    <s v="Julie Kriz"/>
    <x v="2"/>
    <s v="United States"/>
    <s v="Austin"/>
    <s v="Texas"/>
    <n v="78745"/>
    <x v="2"/>
    <s v="OFF-AR-10003481"/>
    <x v="1"/>
    <x v="6"/>
    <s v="Newell 348"/>
    <n v="5.2480000000000002"/>
    <n v="2"/>
    <n v="0.2"/>
    <n v="0.59039999999999915"/>
    <n v="0.11249999999999984"/>
  </r>
  <r>
    <n v="4701"/>
    <s v="CA-2017-140298"/>
    <x v="943"/>
    <d v="2017-05-17T00:00:00"/>
    <x v="1"/>
    <s v="JK-16120"/>
    <s v="Julie Kriz"/>
    <x v="2"/>
    <s v="United States"/>
    <s v="Austin"/>
    <s v="Texas"/>
    <n v="78745"/>
    <x v="2"/>
    <s v="OFF-ST-10004180"/>
    <x v="1"/>
    <x v="4"/>
    <s v="Safco Commercial Shelving"/>
    <n v="74.415999999999997"/>
    <n v="2"/>
    <n v="0.2"/>
    <n v="-14.883200000000002"/>
    <n v="-0.20000000000000004"/>
  </r>
  <r>
    <n v="4702"/>
    <s v="CA-2017-140298"/>
    <x v="943"/>
    <d v="2017-05-17T00:00:00"/>
    <x v="1"/>
    <s v="JK-16120"/>
    <s v="Julie Kriz"/>
    <x v="2"/>
    <s v="United States"/>
    <s v="Austin"/>
    <s v="Texas"/>
    <n v="78745"/>
    <x v="2"/>
    <s v="OFF-PA-10003657"/>
    <x v="1"/>
    <x v="10"/>
    <s v="Xerox 1927"/>
    <n v="6.8480000000000008"/>
    <n v="2"/>
    <n v="0.2"/>
    <n v="2.1399999999999992"/>
    <n v="0.31249999999999983"/>
  </r>
  <r>
    <n v="4703"/>
    <s v="CA-2017-140298"/>
    <x v="943"/>
    <d v="2017-05-17T00:00:00"/>
    <x v="1"/>
    <s v="JK-16120"/>
    <s v="Julie Kriz"/>
    <x v="2"/>
    <s v="United States"/>
    <s v="Austin"/>
    <s v="Texas"/>
    <n v="78745"/>
    <x v="2"/>
    <s v="FUR-FU-10001967"/>
    <x v="0"/>
    <x v="5"/>
    <s v="Telescoping Adjustable Floor Lamp"/>
    <n v="7.9959999999999996"/>
    <n v="1"/>
    <n v="0.6"/>
    <n v="-6.9964999999999993"/>
    <n v="-0.875"/>
  </r>
  <r>
    <n v="4704"/>
    <s v="CA-2016-166240"/>
    <x v="890"/>
    <d v="2016-06-28T00:00:00"/>
    <x v="1"/>
    <s v="DH-13075"/>
    <s v="Dave Hallsten"/>
    <x v="1"/>
    <s v="United States"/>
    <s v="Houston"/>
    <s v="Texas"/>
    <n v="77095"/>
    <x v="2"/>
    <s v="OFF-AP-10002082"/>
    <x v="1"/>
    <x v="9"/>
    <s v="Holmes HEPA Air Purifier"/>
    <n v="8.711999999999998"/>
    <n v="2"/>
    <n v="0.8"/>
    <n v="-19.602000000000007"/>
    <n v="-2.2500000000000013"/>
  </r>
  <r>
    <n v="4705"/>
    <s v="CA-2016-158435"/>
    <x v="624"/>
    <d v="2016-05-18T00:00:00"/>
    <x v="2"/>
    <s v="AG-10900"/>
    <s v="Arthur Gainer"/>
    <x v="0"/>
    <s v="United States"/>
    <s v="Waterbury"/>
    <s v="Connecticut"/>
    <n v="6708"/>
    <x v="3"/>
    <s v="OFF-SU-10000381"/>
    <x v="1"/>
    <x v="14"/>
    <s v="Acme Forged Steel Scissors with Black Enamel Handles"/>
    <n v="65.17"/>
    <n v="7"/>
    <n v="0"/>
    <n v="18.899299999999997"/>
    <n v="0.28999999999999992"/>
  </r>
  <r>
    <n v="4706"/>
    <s v="CA-2016-158435"/>
    <x v="624"/>
    <d v="2016-05-18T00:00:00"/>
    <x v="2"/>
    <s v="AG-10900"/>
    <s v="Arthur Gainer"/>
    <x v="0"/>
    <s v="United States"/>
    <s v="Waterbury"/>
    <s v="Connecticut"/>
    <n v="6708"/>
    <x v="3"/>
    <s v="OFF-LA-10002475"/>
    <x v="1"/>
    <x v="2"/>
    <s v="Avery 519"/>
    <n v="14.62"/>
    <n v="2"/>
    <n v="0"/>
    <n v="6.8713999999999995"/>
    <n v="0.47"/>
  </r>
  <r>
    <n v="4707"/>
    <s v="CA-2016-158435"/>
    <x v="624"/>
    <d v="2016-05-18T00:00:00"/>
    <x v="2"/>
    <s v="AG-10900"/>
    <s v="Arthur Gainer"/>
    <x v="0"/>
    <s v="United States"/>
    <s v="Waterbury"/>
    <s v="Connecticut"/>
    <n v="6708"/>
    <x v="3"/>
    <s v="FUR-FU-10003975"/>
    <x v="0"/>
    <x v="5"/>
    <s v="Eldon Advantage Chair Mats for Low to Medium Pile Carpets"/>
    <n v="173.24"/>
    <n v="4"/>
    <n v="0"/>
    <n v="17.323999999999984"/>
    <n v="9.9999999999999908E-2"/>
  </r>
  <r>
    <n v="4708"/>
    <s v="CA-2017-138149"/>
    <x v="222"/>
    <d v="2017-06-30T00:00:00"/>
    <x v="2"/>
    <s v="WB-21850"/>
    <s v="William Brown"/>
    <x v="0"/>
    <s v="United States"/>
    <s v="Los Angeles"/>
    <s v="California"/>
    <n v="90049"/>
    <x v="1"/>
    <s v="OFF-BI-10003091"/>
    <x v="1"/>
    <x v="8"/>
    <s v="GBC DocuBind TL200 Manual Binding Machine"/>
    <n v="895.92"/>
    <n v="5"/>
    <n v="0.2"/>
    <n v="302.37299999999993"/>
    <n v="0.33749999999999997"/>
  </r>
  <r>
    <n v="4709"/>
    <s v="CA-2017-138149"/>
    <x v="222"/>
    <d v="2017-06-30T00:00:00"/>
    <x v="2"/>
    <s v="WB-21850"/>
    <s v="William Brown"/>
    <x v="0"/>
    <s v="United States"/>
    <s v="Los Angeles"/>
    <s v="California"/>
    <n v="90049"/>
    <x v="1"/>
    <s v="OFF-ST-10002974"/>
    <x v="1"/>
    <x v="4"/>
    <s v="Trav-L-File Heavy-Duty Shuttle II, Black"/>
    <n v="130.71"/>
    <n v="3"/>
    <n v="0"/>
    <n v="39.212999999999994"/>
    <n v="0.29999999999999993"/>
  </r>
  <r>
    <n v="4710"/>
    <s v="CA-2017-138149"/>
    <x v="222"/>
    <d v="2017-06-30T00:00:00"/>
    <x v="2"/>
    <s v="WB-21850"/>
    <s v="William Brown"/>
    <x v="0"/>
    <s v="United States"/>
    <s v="Los Angeles"/>
    <s v="California"/>
    <n v="90049"/>
    <x v="1"/>
    <s v="OFF-AR-10000255"/>
    <x v="1"/>
    <x v="6"/>
    <s v="Newell 328"/>
    <n v="11.68"/>
    <n v="2"/>
    <n v="0"/>
    <n v="3.0367999999999995"/>
    <n v="0.25999999999999995"/>
  </r>
  <r>
    <n v="4711"/>
    <s v="CA-2017-138149"/>
    <x v="222"/>
    <d v="2017-06-30T00:00:00"/>
    <x v="2"/>
    <s v="WB-21850"/>
    <s v="William Brown"/>
    <x v="0"/>
    <s v="United States"/>
    <s v="Los Angeles"/>
    <s v="California"/>
    <n v="90049"/>
    <x v="1"/>
    <s v="TEC-AC-10001284"/>
    <x v="2"/>
    <x v="11"/>
    <s v="Enermax Briskie RF Wireless Keyboard and Mouse Combo"/>
    <n v="62.31"/>
    <n v="3"/>
    <n v="0"/>
    <n v="22.4316"/>
    <n v="0.36"/>
  </r>
  <r>
    <n v="4712"/>
    <s v="CA-2014-112403"/>
    <x v="691"/>
    <d v="2014-03-31T00:00:00"/>
    <x v="3"/>
    <s v="JO-15280"/>
    <s v="Jas O'Carroll"/>
    <x v="0"/>
    <s v="United States"/>
    <s v="Philadelphia"/>
    <s v="Pennsylvania"/>
    <n v="19120"/>
    <x v="3"/>
    <s v="OFF-BI-10003529"/>
    <x v="1"/>
    <x v="8"/>
    <s v="Avery Round Ring Poly Binders"/>
    <n v="0.85200000000000009"/>
    <n v="1"/>
    <n v="0.7"/>
    <n v="-0.59639999999999982"/>
    <n v="-0.69999999999999973"/>
  </r>
  <r>
    <n v="4713"/>
    <s v="CA-2014-108273"/>
    <x v="757"/>
    <d v="2014-12-21T00:00:00"/>
    <x v="1"/>
    <s v="EJ-13720"/>
    <s v="Ed Jacobs"/>
    <x v="0"/>
    <s v="United States"/>
    <s v="Huntsville"/>
    <s v="Texas"/>
    <n v="77340"/>
    <x v="2"/>
    <s v="OFF-PA-10000029"/>
    <x v="1"/>
    <x v="10"/>
    <s v="Xerox 224"/>
    <n v="36.288000000000011"/>
    <n v="7"/>
    <n v="0.2"/>
    <n v="12.700800000000001"/>
    <n v="0.34999999999999992"/>
  </r>
  <r>
    <n v="4714"/>
    <s v="CA-2014-108273"/>
    <x v="757"/>
    <d v="2014-12-21T00:00:00"/>
    <x v="1"/>
    <s v="EJ-13720"/>
    <s v="Ed Jacobs"/>
    <x v="0"/>
    <s v="United States"/>
    <s v="Huntsville"/>
    <s v="Texas"/>
    <n v="77340"/>
    <x v="2"/>
    <s v="FUR-FU-10002116"/>
    <x v="0"/>
    <x v="5"/>
    <s v="Tenex Carpeted, Granite-Look or Clear Contemporary Contour Shape Chair Mats"/>
    <n v="56.567999999999998"/>
    <n v="2"/>
    <n v="0.6"/>
    <n v="-74.952600000000004"/>
    <n v="-1.3250000000000002"/>
  </r>
  <r>
    <n v="4715"/>
    <s v="CA-2017-121643"/>
    <x v="796"/>
    <d v="2017-05-20T00:00:00"/>
    <x v="2"/>
    <s v="AB-10105"/>
    <s v="Adrian Barton"/>
    <x v="0"/>
    <s v="United States"/>
    <s v="Portland"/>
    <s v="Oregon"/>
    <n v="97206"/>
    <x v="1"/>
    <s v="TEC-PH-10002200"/>
    <x v="2"/>
    <x v="7"/>
    <s v="Aastra 6757i CT Wireless VoIP phone"/>
    <n v="344.70400000000001"/>
    <n v="2"/>
    <n v="0.2"/>
    <n v="38.779199999999989"/>
    <n v="0.11249999999999996"/>
  </r>
  <r>
    <n v="4716"/>
    <s v="US-2015-122910"/>
    <x v="793"/>
    <d v="2015-05-16T00:00:00"/>
    <x v="1"/>
    <s v="LT-16765"/>
    <s v="Larry Tron"/>
    <x v="0"/>
    <s v="United States"/>
    <s v="Louisville"/>
    <s v="Colorado"/>
    <n v="80027"/>
    <x v="1"/>
    <s v="TEC-PH-10000441"/>
    <x v="2"/>
    <x v="7"/>
    <s v="VTech DS6151"/>
    <n v="201.584"/>
    <n v="2"/>
    <n v="0.2"/>
    <n v="20.158400000000015"/>
    <n v="0.10000000000000007"/>
  </r>
  <r>
    <n v="4717"/>
    <s v="CA-2017-143126"/>
    <x v="734"/>
    <d v="2017-12-07T00:00:00"/>
    <x v="0"/>
    <s v="CM-12655"/>
    <s v="Corinna Mitchell"/>
    <x v="2"/>
    <s v="United States"/>
    <s v="Seattle"/>
    <s v="Washington"/>
    <n v="98115"/>
    <x v="1"/>
    <s v="FUR-TA-10002958"/>
    <x v="0"/>
    <x v="3"/>
    <s v="Bevis Oval Conference Table, Walnut"/>
    <n v="521.96"/>
    <n v="2"/>
    <n v="0"/>
    <n v="88.733199999999954"/>
    <n v="0.1699999999999999"/>
  </r>
  <r>
    <n v="4718"/>
    <s v="CA-2015-129042"/>
    <x v="295"/>
    <d v="2015-12-17T00:00:00"/>
    <x v="1"/>
    <s v="EM-13960"/>
    <s v="Eric Murdock"/>
    <x v="0"/>
    <s v="United States"/>
    <s v="Baltimore"/>
    <s v="Maryland"/>
    <n v="21215"/>
    <x v="3"/>
    <s v="OFF-AR-10001662"/>
    <x v="1"/>
    <x v="6"/>
    <s v="Rogers Handheld Barrel Pencil Sharpener"/>
    <n v="8.2200000000000006"/>
    <n v="3"/>
    <n v="0"/>
    <n v="2.2194000000000007"/>
    <n v="0.27000000000000007"/>
  </r>
  <r>
    <n v="4719"/>
    <s v="CA-2015-109736"/>
    <x v="998"/>
    <d v="2015-10-11T00:00:00"/>
    <x v="2"/>
    <s v="DJ-13420"/>
    <s v="Denny Joy"/>
    <x v="1"/>
    <s v="United States"/>
    <s v="San Francisco"/>
    <s v="California"/>
    <n v="94109"/>
    <x v="1"/>
    <s v="OFF-PA-10004101"/>
    <x v="1"/>
    <x v="10"/>
    <s v="Xerox 1894"/>
    <n v="45.36"/>
    <n v="7"/>
    <n v="0"/>
    <n v="21.772800000000004"/>
    <n v="0.48000000000000009"/>
  </r>
  <r>
    <n v="4720"/>
    <s v="CA-2015-142601"/>
    <x v="24"/>
    <d v="2015-04-20T00:00:00"/>
    <x v="0"/>
    <s v="DE-13255"/>
    <s v="Deanra Eno"/>
    <x v="2"/>
    <s v="United States"/>
    <s v="Los Angeles"/>
    <s v="California"/>
    <n v="90004"/>
    <x v="1"/>
    <s v="OFF-ST-10002756"/>
    <x v="1"/>
    <x v="4"/>
    <s v="Tennsco Stur-D-Stor Boltless Shelving, 5 Shelves, 24&quot; Deep, Sand"/>
    <n v="947.17000000000007"/>
    <n v="7"/>
    <n v="0"/>
    <n v="9.4717000000000837"/>
    <n v="1.0000000000000087E-2"/>
  </r>
  <r>
    <n v="4721"/>
    <s v="CA-2015-142601"/>
    <x v="24"/>
    <d v="2015-04-20T00:00:00"/>
    <x v="0"/>
    <s v="DE-13255"/>
    <s v="Deanra Eno"/>
    <x v="2"/>
    <s v="United States"/>
    <s v="Los Angeles"/>
    <s v="California"/>
    <n v="90004"/>
    <x v="1"/>
    <s v="OFF-PA-10000483"/>
    <x v="1"/>
    <x v="10"/>
    <s v="Xerox 19"/>
    <n v="61.96"/>
    <n v="2"/>
    <n v="0"/>
    <n v="27.881999999999998"/>
    <n v="0.44999999999999996"/>
  </r>
  <r>
    <n v="4722"/>
    <s v="CA-2014-106229"/>
    <x v="159"/>
    <d v="2014-06-11T00:00:00"/>
    <x v="0"/>
    <s v="NR-18550"/>
    <s v="Nick Radford"/>
    <x v="0"/>
    <s v="United States"/>
    <s v="Aurora"/>
    <s v="Illinois"/>
    <n v="60505"/>
    <x v="2"/>
    <s v="FUR-TA-10002041"/>
    <x v="0"/>
    <x v="3"/>
    <s v="Bevis Round Conference Table Top, X-Base"/>
    <n v="268.935"/>
    <n v="3"/>
    <n v="0.5"/>
    <n v="-209.76929999999999"/>
    <n v="-0.77999999999999992"/>
  </r>
  <r>
    <n v="4723"/>
    <s v="US-2017-135230"/>
    <x v="853"/>
    <d v="2017-09-07T00:00:00"/>
    <x v="1"/>
    <s v="CK-12325"/>
    <s v="Christine Kargatis"/>
    <x v="2"/>
    <s v="United States"/>
    <s v="Seattle"/>
    <s v="Washington"/>
    <n v="98103"/>
    <x v="1"/>
    <s v="OFF-AR-10001166"/>
    <x v="1"/>
    <x v="6"/>
    <s v="Staples in misc. colors"/>
    <n v="7.58"/>
    <n v="1"/>
    <n v="0"/>
    <n v="2.9561999999999999"/>
    <n v="0.39"/>
  </r>
  <r>
    <n v="4724"/>
    <s v="CA-2016-159653"/>
    <x v="730"/>
    <d v="2016-05-22T00:00:00"/>
    <x v="3"/>
    <s v="JF-15490"/>
    <s v="Jeremy Farry"/>
    <x v="0"/>
    <s v="United States"/>
    <s v="Athens"/>
    <s v="Georgia"/>
    <n v="30605"/>
    <x v="0"/>
    <s v="OFF-LA-10004345"/>
    <x v="1"/>
    <x v="2"/>
    <s v="Avery 493"/>
    <n v="14.73"/>
    <n v="3"/>
    <n v="0"/>
    <n v="7.2176999999999998"/>
    <n v="0.49"/>
  </r>
  <r>
    <n v="4725"/>
    <s v="CA-2016-131968"/>
    <x v="583"/>
    <d v="2016-11-15T00:00:00"/>
    <x v="1"/>
    <s v="LB-16795"/>
    <s v="Laurel Beltran"/>
    <x v="2"/>
    <s v="United States"/>
    <s v="Apopka"/>
    <s v="Florida"/>
    <n v="32712"/>
    <x v="0"/>
    <s v="OFF-BI-10002852"/>
    <x v="1"/>
    <x v="8"/>
    <s v="Ibico Standard Transparent Covers"/>
    <n v="9.8880000000000017"/>
    <n v="2"/>
    <n v="0.7"/>
    <n v="-6.921599999999998"/>
    <n v="-0.69999999999999962"/>
  </r>
  <r>
    <n v="4726"/>
    <s v="CA-2016-131968"/>
    <x v="583"/>
    <d v="2016-11-15T00:00:00"/>
    <x v="1"/>
    <s v="LB-16795"/>
    <s v="Laurel Beltran"/>
    <x v="2"/>
    <s v="United States"/>
    <s v="Apopka"/>
    <s v="Florida"/>
    <n v="32712"/>
    <x v="0"/>
    <s v="OFF-AP-10001058"/>
    <x v="1"/>
    <x v="9"/>
    <s v="Sanyo 2.5 Cubic Foot Mid-Size Office Refrigerators"/>
    <n v="671.5440000000001"/>
    <n v="3"/>
    <n v="0.2"/>
    <n v="50.36579999999995"/>
    <n v="7.4999999999999914E-2"/>
  </r>
  <r>
    <n v="4727"/>
    <s v="CA-2014-119151"/>
    <x v="641"/>
    <d v="2014-11-29T00:00:00"/>
    <x v="0"/>
    <s v="MP-18175"/>
    <s v="Mike Pelletier"/>
    <x v="2"/>
    <s v="United States"/>
    <s v="New York City"/>
    <s v="New York"/>
    <n v="10009"/>
    <x v="3"/>
    <s v="OFF-ST-10003470"/>
    <x v="1"/>
    <x v="4"/>
    <s v="Tennsco Snap-Together Open Shelving Units, Starter Sets and Add-On Units"/>
    <n v="1117.92"/>
    <n v="4"/>
    <n v="0"/>
    <n v="55.895999999999958"/>
    <n v="4.9999999999999961E-2"/>
  </r>
  <r>
    <n v="4728"/>
    <s v="CA-2014-119151"/>
    <x v="641"/>
    <d v="2014-11-29T00:00:00"/>
    <x v="0"/>
    <s v="MP-18175"/>
    <s v="Mike Pelletier"/>
    <x v="2"/>
    <s v="United States"/>
    <s v="New York City"/>
    <s v="New York"/>
    <n v="10009"/>
    <x v="3"/>
    <s v="FUR-BO-10003159"/>
    <x v="0"/>
    <x v="0"/>
    <s v="Sauder Camden County Collection Libraries, Planked Cherry Finish"/>
    <n v="275.952"/>
    <n v="3"/>
    <n v="0.2"/>
    <n v="-37.943400000000025"/>
    <n v="-0.13750000000000009"/>
  </r>
  <r>
    <n v="4729"/>
    <s v="CA-2014-123323"/>
    <x v="845"/>
    <d v="2014-11-12T00:00:00"/>
    <x v="1"/>
    <s v="LH-16900"/>
    <s v="Lena Hernandez"/>
    <x v="0"/>
    <s v="United States"/>
    <s v="San Francisco"/>
    <s v="California"/>
    <n v="94110"/>
    <x v="1"/>
    <s v="OFF-BI-10003684"/>
    <x v="1"/>
    <x v="8"/>
    <s v="Wilson Jones Legal Size Ring Binders"/>
    <n v="123.14399999999999"/>
    <n v="7"/>
    <n v="0.2"/>
    <n v="46.178999999999988"/>
    <n v="0.37499999999999994"/>
  </r>
  <r>
    <n v="4730"/>
    <s v="CA-2016-124681"/>
    <x v="427"/>
    <d v="2016-07-23T00:00:00"/>
    <x v="0"/>
    <s v="SV-20935"/>
    <s v="Susan Vittorini"/>
    <x v="0"/>
    <s v="United States"/>
    <s v="Dallas"/>
    <s v="Texas"/>
    <n v="75217"/>
    <x v="2"/>
    <s v="TEC-AC-10000487"/>
    <x v="2"/>
    <x v="11"/>
    <s v="SanDisk Cruzer 4 GB USB Flash Drive"/>
    <n v="15.576000000000001"/>
    <n v="3"/>
    <n v="0.2"/>
    <n v="3.3098999999999998"/>
    <n v="0.21249999999999999"/>
  </r>
  <r>
    <n v="4731"/>
    <s v="US-2015-103996"/>
    <x v="368"/>
    <d v="2015-03-31T00:00:00"/>
    <x v="0"/>
    <s v="RB-19435"/>
    <s v="Richard Bierner"/>
    <x v="0"/>
    <s v="United States"/>
    <s v="San Diego"/>
    <s v="California"/>
    <n v="92105"/>
    <x v="1"/>
    <s v="OFF-PA-10001736"/>
    <x v="1"/>
    <x v="10"/>
    <s v="Xerox 1880"/>
    <n v="212.64"/>
    <n v="6"/>
    <n v="0"/>
    <n v="99.940799999999982"/>
    <n v="0.46999999999999992"/>
  </r>
  <r>
    <n v="4732"/>
    <s v="US-2015-103996"/>
    <x v="368"/>
    <d v="2015-03-31T00:00:00"/>
    <x v="0"/>
    <s v="RB-19435"/>
    <s v="Richard Bierner"/>
    <x v="0"/>
    <s v="United States"/>
    <s v="San Diego"/>
    <s v="California"/>
    <n v="92105"/>
    <x v="1"/>
    <s v="OFF-PA-10001609"/>
    <x v="1"/>
    <x v="10"/>
    <s v="Tops Wirebound Message Log Books"/>
    <n v="9.870000000000001"/>
    <n v="3"/>
    <n v="0"/>
    <n v="4.5401999999999996"/>
    <n v="0.45999999999999991"/>
  </r>
  <r>
    <n v="4733"/>
    <s v="US-2015-103996"/>
    <x v="368"/>
    <d v="2015-03-31T00:00:00"/>
    <x v="0"/>
    <s v="RB-19435"/>
    <s v="Richard Bierner"/>
    <x v="0"/>
    <s v="United States"/>
    <s v="San Diego"/>
    <s v="California"/>
    <n v="92105"/>
    <x v="1"/>
    <s v="TEC-AC-10003116"/>
    <x v="2"/>
    <x v="11"/>
    <s v="Memorex Froggy Flash Drive 8 GB"/>
    <n v="53.25"/>
    <n v="3"/>
    <n v="0"/>
    <n v="20.767499999999998"/>
    <n v="0.38999999999999996"/>
  </r>
  <r>
    <n v="4734"/>
    <s v="US-2015-103996"/>
    <x v="368"/>
    <d v="2015-03-31T00:00:00"/>
    <x v="0"/>
    <s v="RB-19435"/>
    <s v="Richard Bierner"/>
    <x v="0"/>
    <s v="United States"/>
    <s v="San Diego"/>
    <s v="California"/>
    <n v="92105"/>
    <x v="1"/>
    <s v="FUR-FU-10004586"/>
    <x v="0"/>
    <x v="5"/>
    <s v="G.E. Longer-Life Indoor Recessed Floodlight Bulbs"/>
    <n v="19.919999999999998"/>
    <n v="3"/>
    <n v="0"/>
    <n v="9.5615999999999985"/>
    <n v="0.48"/>
  </r>
  <r>
    <n v="4735"/>
    <s v="CA-2016-120530"/>
    <x v="281"/>
    <d v="2016-04-12T00:00:00"/>
    <x v="1"/>
    <s v="Dl-13600"/>
    <s v="Dorris liebe"/>
    <x v="1"/>
    <s v="United States"/>
    <s v="New York City"/>
    <s v="New York"/>
    <n v="10035"/>
    <x v="3"/>
    <s v="FUR-CH-10000454"/>
    <x v="0"/>
    <x v="1"/>
    <s v="Hon Deluxe Fabric Upholstered Stacking Chairs, Rounded Back"/>
    <n v="658.74599999999998"/>
    <n v="3"/>
    <n v="0.1"/>
    <n v="146.38799999999998"/>
    <n v="0.22222222222222218"/>
  </r>
  <r>
    <n v="4736"/>
    <s v="CA-2015-155054"/>
    <x v="385"/>
    <d v="2015-06-19T00:00:00"/>
    <x v="1"/>
    <s v="PS-19045"/>
    <s v="Penelope Sewall"/>
    <x v="2"/>
    <s v="United States"/>
    <s v="Lewiston"/>
    <s v="Maine"/>
    <n v="4240"/>
    <x v="3"/>
    <s v="OFF-BI-10004970"/>
    <x v="1"/>
    <x v="8"/>
    <s v="ACCOHIDE 3-Ring Binder, Blue, 1&quot;"/>
    <n v="8.26"/>
    <n v="2"/>
    <n v="0"/>
    <n v="3.8822000000000001"/>
    <n v="0.47000000000000003"/>
  </r>
  <r>
    <n v="4737"/>
    <s v="CA-2015-155054"/>
    <x v="385"/>
    <d v="2015-06-19T00:00:00"/>
    <x v="1"/>
    <s v="PS-19045"/>
    <s v="Penelope Sewall"/>
    <x v="2"/>
    <s v="United States"/>
    <s v="Lewiston"/>
    <s v="Maine"/>
    <n v="4240"/>
    <x v="3"/>
    <s v="OFF-BI-10002824"/>
    <x v="1"/>
    <x v="8"/>
    <s v="Recycled Easel Ring Binders"/>
    <n v="29.84"/>
    <n v="2"/>
    <n v="0"/>
    <n v="13.427999999999997"/>
    <n v="0.4499999999999999"/>
  </r>
  <r>
    <n v="4738"/>
    <s v="CA-2015-155054"/>
    <x v="385"/>
    <d v="2015-06-19T00:00:00"/>
    <x v="1"/>
    <s v="PS-19045"/>
    <s v="Penelope Sewall"/>
    <x v="2"/>
    <s v="United States"/>
    <s v="Lewiston"/>
    <s v="Maine"/>
    <n v="4240"/>
    <x v="3"/>
    <s v="TEC-AC-10003657"/>
    <x v="2"/>
    <x v="11"/>
    <s v="Lenovo 17-Key USB Numeric Keypad"/>
    <n v="67.98"/>
    <n v="2"/>
    <n v="0"/>
    <n v="14.955599999999997"/>
    <n v="0.21999999999999995"/>
  </r>
  <r>
    <n v="4739"/>
    <s v="CA-2015-105725"/>
    <x v="954"/>
    <d v="2015-02-24T00:00:00"/>
    <x v="1"/>
    <s v="GT-14755"/>
    <s v="Guy Thornton"/>
    <x v="0"/>
    <s v="United States"/>
    <s v="Long Beach"/>
    <s v="California"/>
    <n v="90805"/>
    <x v="1"/>
    <s v="OFF-LA-10003510"/>
    <x v="1"/>
    <x v="2"/>
    <s v="Avery 4027 File Folder Labels for Dot Matrix Printers, 5000 Labels per Box, White"/>
    <n v="61.06"/>
    <n v="2"/>
    <n v="0"/>
    <n v="28.087600000000002"/>
    <n v="0.46"/>
  </r>
  <r>
    <n v="4740"/>
    <s v="CA-2015-105725"/>
    <x v="954"/>
    <d v="2015-02-24T00:00:00"/>
    <x v="1"/>
    <s v="GT-14755"/>
    <s v="Guy Thornton"/>
    <x v="0"/>
    <s v="United States"/>
    <s v="Long Beach"/>
    <s v="California"/>
    <n v="90805"/>
    <x v="1"/>
    <s v="FUR-TA-10001676"/>
    <x v="0"/>
    <x v="3"/>
    <s v="Hon 61000 Series Interactive Training Tables"/>
    <n v="35.544000000000004"/>
    <n v="1"/>
    <n v="0.2"/>
    <n v="-0.88860000000000205"/>
    <n v="-2.5000000000000053E-2"/>
  </r>
  <r>
    <n v="4741"/>
    <s v="CA-2017-164364"/>
    <x v="105"/>
    <d v="2017-11-16T00:00:00"/>
    <x v="1"/>
    <s v="CS-12355"/>
    <s v="Christine Sundaresam"/>
    <x v="0"/>
    <s v="United States"/>
    <s v="Seattle"/>
    <s v="Washington"/>
    <n v="98115"/>
    <x v="1"/>
    <s v="OFF-LA-10004853"/>
    <x v="1"/>
    <x v="2"/>
    <s v="Avery 483"/>
    <n v="9.9600000000000009"/>
    <n v="2"/>
    <n v="0"/>
    <n v="4.5815999999999999"/>
    <n v="0.45999999999999996"/>
  </r>
  <r>
    <n v="4742"/>
    <s v="CA-2017-164364"/>
    <x v="105"/>
    <d v="2017-11-16T00:00:00"/>
    <x v="1"/>
    <s v="CS-12355"/>
    <s v="Christine Sundaresam"/>
    <x v="0"/>
    <s v="United States"/>
    <s v="Seattle"/>
    <s v="Washington"/>
    <n v="98115"/>
    <x v="1"/>
    <s v="OFF-AR-10000315"/>
    <x v="1"/>
    <x v="6"/>
    <s v="Dixon Ticonderoga Maple Cedar Pencil, #2"/>
    <n v="9.2099999999999991"/>
    <n v="3"/>
    <n v="0"/>
    <n v="2.3025000000000002"/>
    <n v="0.25000000000000006"/>
  </r>
  <r>
    <n v="4743"/>
    <s v="CA-2017-164364"/>
    <x v="105"/>
    <d v="2017-11-16T00:00:00"/>
    <x v="1"/>
    <s v="CS-12355"/>
    <s v="Christine Sundaresam"/>
    <x v="0"/>
    <s v="United States"/>
    <s v="Seattle"/>
    <s v="Washington"/>
    <n v="98115"/>
    <x v="1"/>
    <s v="OFF-SU-10000381"/>
    <x v="1"/>
    <x v="14"/>
    <s v="Acme Forged Steel Scissors with Black Enamel Handles"/>
    <n v="27.93"/>
    <n v="3"/>
    <n v="0"/>
    <n v="8.0996999999999986"/>
    <n v="0.28999999999999992"/>
  </r>
  <r>
    <n v="4744"/>
    <s v="CA-2017-168123"/>
    <x v="916"/>
    <d v="2017-03-05T00:00:00"/>
    <x v="3"/>
    <s v="JD-16060"/>
    <s v="Julia Dunbar"/>
    <x v="0"/>
    <s v="United States"/>
    <s v="Rochester"/>
    <s v="Minnesota"/>
    <n v="55901"/>
    <x v="2"/>
    <s v="OFF-FA-10002763"/>
    <x v="1"/>
    <x v="13"/>
    <s v="Advantus Map Pennant Flags and Round Head Tacks"/>
    <n v="7.9"/>
    <n v="2"/>
    <n v="0"/>
    <n v="2.5279999999999996"/>
    <n v="0.31999999999999995"/>
  </r>
  <r>
    <n v="4745"/>
    <s v="CA-2017-168123"/>
    <x v="916"/>
    <d v="2017-03-05T00:00:00"/>
    <x v="3"/>
    <s v="JD-16060"/>
    <s v="Julia Dunbar"/>
    <x v="0"/>
    <s v="United States"/>
    <s v="Rochester"/>
    <s v="Minnesota"/>
    <n v="55901"/>
    <x v="2"/>
    <s v="OFF-ST-10000877"/>
    <x v="1"/>
    <x v="4"/>
    <s v="Recycled Steel Personal File for Standard File Folders"/>
    <n v="221.16"/>
    <n v="4"/>
    <n v="0"/>
    <n v="57.501599999999996"/>
    <n v="0.26"/>
  </r>
  <r>
    <n v="4746"/>
    <s v="CA-2017-168123"/>
    <x v="916"/>
    <d v="2017-03-05T00:00:00"/>
    <x v="3"/>
    <s v="JD-16060"/>
    <s v="Julia Dunbar"/>
    <x v="0"/>
    <s v="United States"/>
    <s v="Rochester"/>
    <s v="Minnesota"/>
    <n v="55901"/>
    <x v="2"/>
    <s v="OFF-BI-10001071"/>
    <x v="1"/>
    <x v="8"/>
    <s v="GBC ProClick Punch Binding System"/>
    <n v="127.96"/>
    <n v="2"/>
    <n v="0"/>
    <n v="62.700400000000002"/>
    <n v="0.49000000000000005"/>
  </r>
  <r>
    <n v="4747"/>
    <s v="CA-2017-168123"/>
    <x v="916"/>
    <d v="2017-03-05T00:00:00"/>
    <x v="3"/>
    <s v="JD-16060"/>
    <s v="Julia Dunbar"/>
    <x v="0"/>
    <s v="United States"/>
    <s v="Rochester"/>
    <s v="Minnesota"/>
    <n v="55901"/>
    <x v="2"/>
    <s v="OFF-BI-10001097"/>
    <x v="1"/>
    <x v="8"/>
    <s v="Avery Hole Reinforcements"/>
    <n v="18.690000000000001"/>
    <n v="3"/>
    <n v="0"/>
    <n v="9.158100000000001"/>
    <n v="0.49000000000000005"/>
  </r>
  <r>
    <n v="4748"/>
    <s v="CA-2016-120005"/>
    <x v="840"/>
    <d v="2016-03-03T00:00:00"/>
    <x v="3"/>
    <s v="TS-21160"/>
    <s v="Theresa Swint"/>
    <x v="1"/>
    <s v="United States"/>
    <s v="San Francisco"/>
    <s v="California"/>
    <n v="94110"/>
    <x v="1"/>
    <s v="OFF-SU-10004782"/>
    <x v="1"/>
    <x v="14"/>
    <s v="Elite 5&quot; Scissors"/>
    <n v="25.349999999999998"/>
    <n v="3"/>
    <n v="0"/>
    <n v="7.6049999999999978"/>
    <n v="0.29999999999999993"/>
  </r>
  <r>
    <n v="4749"/>
    <s v="CA-2016-120005"/>
    <x v="840"/>
    <d v="2016-03-03T00:00:00"/>
    <x v="3"/>
    <s v="TS-21160"/>
    <s v="Theresa Swint"/>
    <x v="1"/>
    <s v="United States"/>
    <s v="San Francisco"/>
    <s v="California"/>
    <n v="94110"/>
    <x v="1"/>
    <s v="FUR-FU-10000672"/>
    <x v="0"/>
    <x v="5"/>
    <s v="Executive Impressions 10&quot; Spectator Wall Clock"/>
    <n v="35.28"/>
    <n v="3"/>
    <n v="0"/>
    <n v="11.995199999999997"/>
    <n v="0.33999999999999991"/>
  </r>
  <r>
    <n v="4750"/>
    <s v="CA-2016-123526"/>
    <x v="435"/>
    <d v="2016-12-25T00:00:00"/>
    <x v="2"/>
    <s v="BV-11245"/>
    <s v="Benjamin Venier"/>
    <x v="1"/>
    <s v="United States"/>
    <s v="Seattle"/>
    <s v="Washington"/>
    <n v="98103"/>
    <x v="1"/>
    <s v="OFF-PA-10002986"/>
    <x v="1"/>
    <x v="10"/>
    <s v="Xerox 1898"/>
    <n v="33.4"/>
    <n v="5"/>
    <n v="0"/>
    <n v="16.032"/>
    <n v="0.48000000000000004"/>
  </r>
  <r>
    <n v="4751"/>
    <s v="CA-2016-127649"/>
    <x v="877"/>
    <d v="2016-10-09T00:00:00"/>
    <x v="2"/>
    <s v="DL-13495"/>
    <s v="Dionis Lloyd"/>
    <x v="1"/>
    <s v="United States"/>
    <s v="Spokane"/>
    <s v="Washington"/>
    <n v="99207"/>
    <x v="1"/>
    <s v="TEC-MA-10001972"/>
    <x v="2"/>
    <x v="15"/>
    <s v="Okidata C331dn Printer"/>
    <n v="837.59999999999991"/>
    <n v="3"/>
    <n v="0.2"/>
    <n v="62.82000000000005"/>
    <n v="7.5000000000000067E-2"/>
  </r>
  <r>
    <n v="4752"/>
    <s v="CA-2016-159989"/>
    <x v="10"/>
    <d v="2016-12-13T00:00:00"/>
    <x v="1"/>
    <s v="EB-13870"/>
    <s v="Emily Burns"/>
    <x v="0"/>
    <s v="United States"/>
    <s v="Franklin"/>
    <s v="Tennessee"/>
    <n v="37064"/>
    <x v="0"/>
    <s v="TEC-PH-10000169"/>
    <x v="2"/>
    <x v="7"/>
    <s v="ARKON Windshield Dashboard Air Vent Car Mount Holder"/>
    <n v="40.68"/>
    <n v="3"/>
    <n v="0.2"/>
    <n v="-9.153000000000004"/>
    <n v="-0.22500000000000009"/>
  </r>
  <r>
    <n v="4753"/>
    <s v="CA-2017-103499"/>
    <x v="225"/>
    <d v="2017-11-24T00:00:00"/>
    <x v="1"/>
    <s v="ES-14020"/>
    <s v="Erica Smith"/>
    <x v="0"/>
    <s v="United States"/>
    <s v="Jackson"/>
    <s v="Tennessee"/>
    <n v="38301"/>
    <x v="0"/>
    <s v="FUR-CH-10001482"/>
    <x v="0"/>
    <x v="1"/>
    <s v="Office Star - Mesh Screen back chair with Vinyl seat"/>
    <n v="209.56799999999998"/>
    <n v="2"/>
    <n v="0.2"/>
    <n v="-23.576400000000007"/>
    <n v="-0.11250000000000004"/>
  </r>
  <r>
    <n v="4754"/>
    <s v="US-2015-167220"/>
    <x v="295"/>
    <d v="2015-12-16T00:00:00"/>
    <x v="1"/>
    <s v="JB-15925"/>
    <s v="Joni Blumstein"/>
    <x v="0"/>
    <s v="United States"/>
    <s v="Austin"/>
    <s v="Texas"/>
    <n v="78745"/>
    <x v="2"/>
    <s v="TEC-AC-10002018"/>
    <x v="2"/>
    <x v="11"/>
    <s v="AmazonBasics 3-Button USB Wired Mouse"/>
    <n v="22.368000000000002"/>
    <n v="4"/>
    <n v="0.2"/>
    <n v="6.4308000000000014"/>
    <n v="0.28750000000000003"/>
  </r>
  <r>
    <n v="4755"/>
    <s v="CA-2017-126354"/>
    <x v="447"/>
    <d v="2017-02-08T00:00:00"/>
    <x v="1"/>
    <s v="SC-20380"/>
    <s v="Shahid Collister"/>
    <x v="0"/>
    <s v="United States"/>
    <s v="Pembroke Pines"/>
    <s v="Florida"/>
    <n v="33024"/>
    <x v="0"/>
    <s v="OFF-BI-10000301"/>
    <x v="1"/>
    <x v="8"/>
    <s v="GBC Instant Report Kit"/>
    <n v="3.8820000000000006"/>
    <n v="2"/>
    <n v="0.7"/>
    <n v="-2.5880000000000001"/>
    <n v="-0.66666666666666663"/>
  </r>
  <r>
    <n v="4756"/>
    <s v="CA-2017-126354"/>
    <x v="447"/>
    <d v="2017-02-08T00:00:00"/>
    <x v="1"/>
    <s v="SC-20380"/>
    <s v="Shahid Collister"/>
    <x v="0"/>
    <s v="United States"/>
    <s v="Pembroke Pines"/>
    <s v="Florida"/>
    <n v="33024"/>
    <x v="0"/>
    <s v="OFF-PA-10004381"/>
    <x v="1"/>
    <x v="10"/>
    <s v="14-7/8 x 11 Blue Bar Computer Printout Paper"/>
    <n v="115.29600000000001"/>
    <n v="3"/>
    <n v="0.2"/>
    <n v="40.353599999999986"/>
    <n v="0.34999999999999987"/>
  </r>
  <r>
    <n v="4757"/>
    <s v="CA-2017-169817"/>
    <x v="296"/>
    <d v="2017-09-25T00:00:00"/>
    <x v="1"/>
    <s v="EB-13870"/>
    <s v="Emily Burns"/>
    <x v="0"/>
    <s v="United States"/>
    <s v="Philadelphia"/>
    <s v="Pennsylvania"/>
    <n v="19143"/>
    <x v="3"/>
    <s v="OFF-BI-10004141"/>
    <x v="1"/>
    <x v="8"/>
    <s v="Insertable Tab Indexes For Data Binders"/>
    <n v="1.9080000000000004"/>
    <n v="2"/>
    <n v="0.7"/>
    <n v="-1.5264000000000002"/>
    <n v="-0.79999999999999993"/>
  </r>
  <r>
    <n v="4758"/>
    <s v="US-2017-144582"/>
    <x v="504"/>
    <d v="2017-05-05T00:00:00"/>
    <x v="1"/>
    <s v="TC-21475"/>
    <s v="Tony Chapman"/>
    <x v="2"/>
    <s v="United States"/>
    <s v="Danville"/>
    <s v="Illinois"/>
    <n v="61832"/>
    <x v="2"/>
    <s v="OFF-BI-10001575"/>
    <x v="1"/>
    <x v="8"/>
    <s v="GBC Linen Binding Covers"/>
    <n v="43.371999999999993"/>
    <n v="7"/>
    <n v="0.8"/>
    <n v="-69.395200000000031"/>
    <n v="-1.600000000000001"/>
  </r>
  <r>
    <n v="4759"/>
    <s v="CA-2014-121573"/>
    <x v="935"/>
    <d v="2014-11-07T00:00:00"/>
    <x v="1"/>
    <s v="SG-20605"/>
    <s v="Speros Goranitis"/>
    <x v="0"/>
    <s v="United States"/>
    <s v="New York City"/>
    <s v="New York"/>
    <n v="10009"/>
    <x v="3"/>
    <s v="TEC-PH-10000984"/>
    <x v="2"/>
    <x v="7"/>
    <s v="Panasonic KX-TG9471B"/>
    <n v="783.96"/>
    <n v="4"/>
    <n v="0"/>
    <n v="219.50880000000006"/>
    <n v="0.28000000000000008"/>
  </r>
  <r>
    <n v="4760"/>
    <s v="CA-2014-121573"/>
    <x v="935"/>
    <d v="2014-11-07T00:00:00"/>
    <x v="1"/>
    <s v="SG-20605"/>
    <s v="Speros Goranitis"/>
    <x v="0"/>
    <s v="United States"/>
    <s v="New York City"/>
    <s v="New York"/>
    <n v="10009"/>
    <x v="3"/>
    <s v="OFF-BI-10000666"/>
    <x v="1"/>
    <x v="8"/>
    <s v="Surelock Post Binders"/>
    <n v="48.896000000000001"/>
    <n v="2"/>
    <n v="0.2"/>
    <n v="18.335999999999999"/>
    <n v="0.37499999999999994"/>
  </r>
  <r>
    <n v="4761"/>
    <s v="CA-2014-121573"/>
    <x v="935"/>
    <d v="2014-11-07T00:00:00"/>
    <x v="1"/>
    <s v="SG-20605"/>
    <s v="Speros Goranitis"/>
    <x v="0"/>
    <s v="United States"/>
    <s v="New York City"/>
    <s v="New York"/>
    <n v="10009"/>
    <x v="3"/>
    <s v="OFF-BI-10003712"/>
    <x v="1"/>
    <x v="8"/>
    <s v="Acco Pressboard Covers with Storage Hooks, 14 7/8&quot; x 11&quot;, Light Blue"/>
    <n v="7.8560000000000008"/>
    <n v="2"/>
    <n v="0.2"/>
    <n v="2.8477999999999994"/>
    <n v="0.36249999999999988"/>
  </r>
  <r>
    <n v="4762"/>
    <s v="CA-2016-117660"/>
    <x v="945"/>
    <d v="2017-01-04T00:00:00"/>
    <x v="1"/>
    <s v="BM-11785"/>
    <s v="Bryan Mills"/>
    <x v="0"/>
    <s v="United States"/>
    <s v="Columbus"/>
    <s v="Ohio"/>
    <n v="43229"/>
    <x v="3"/>
    <s v="OFF-LA-10003720"/>
    <x v="1"/>
    <x v="2"/>
    <s v="Avery 487"/>
    <n v="5.9039999999999999"/>
    <n v="2"/>
    <n v="0.2"/>
    <n v="1.9925999999999999"/>
    <n v="0.33749999999999997"/>
  </r>
  <r>
    <n v="4763"/>
    <s v="CA-2016-117660"/>
    <x v="945"/>
    <d v="2017-01-04T00:00:00"/>
    <x v="1"/>
    <s v="BM-11785"/>
    <s v="Bryan Mills"/>
    <x v="0"/>
    <s v="United States"/>
    <s v="Columbus"/>
    <s v="Ohio"/>
    <n v="43229"/>
    <x v="3"/>
    <s v="OFF-SU-10001664"/>
    <x v="1"/>
    <x v="14"/>
    <s v="Acme Office Executive Series Stainless Steel Trimmers"/>
    <n v="13.712000000000002"/>
    <n v="2"/>
    <n v="0.2"/>
    <n v="1.0284"/>
    <n v="7.4999999999999983E-2"/>
  </r>
  <r>
    <n v="4764"/>
    <s v="CA-2014-112851"/>
    <x v="328"/>
    <d v="2014-09-21T00:00:00"/>
    <x v="1"/>
    <s v="NR-18550"/>
    <s v="Nick Radford"/>
    <x v="0"/>
    <s v="United States"/>
    <s v="Chula Vista"/>
    <s v="California"/>
    <n v="91911"/>
    <x v="1"/>
    <s v="OFF-EN-10001453"/>
    <x v="1"/>
    <x v="12"/>
    <s v="Tyvek Interoffice Envelopes, 9 1/2&quot; x 12 1/2&quot;, 100/Box"/>
    <n v="182.94"/>
    <n v="3"/>
    <n v="0"/>
    <n v="85.981799999999993"/>
    <n v="0.47"/>
  </r>
  <r>
    <n v="4765"/>
    <s v="CA-2017-123701"/>
    <x v="221"/>
    <d v="2017-11-27T00:00:00"/>
    <x v="2"/>
    <s v="PG-18820"/>
    <s v="Patrick Gardner"/>
    <x v="0"/>
    <s v="United States"/>
    <s v="San Francisco"/>
    <s v="California"/>
    <n v="94110"/>
    <x v="1"/>
    <s v="OFF-AR-10001860"/>
    <x v="1"/>
    <x v="6"/>
    <s v="BIC Liqua Brite Liner"/>
    <n v="27.76"/>
    <n v="4"/>
    <n v="0"/>
    <n v="9.9936000000000007"/>
    <n v="0.36"/>
  </r>
  <r>
    <n v="4766"/>
    <s v="CA-2015-118227"/>
    <x v="999"/>
    <d v="2015-04-28T00:00:00"/>
    <x v="1"/>
    <s v="DB-13270"/>
    <s v="Deborah Brumfield"/>
    <x v="2"/>
    <s v="United States"/>
    <s v="New York City"/>
    <s v="New York"/>
    <n v="10009"/>
    <x v="3"/>
    <s v="OFF-AR-10001044"/>
    <x v="1"/>
    <x v="6"/>
    <s v="BOSTON Ranger #55 Pencil Sharpener, Black"/>
    <n v="25.99"/>
    <n v="1"/>
    <n v="0"/>
    <n v="7.5370999999999988"/>
    <n v="0.28999999999999998"/>
  </r>
  <r>
    <n v="4767"/>
    <s v="CA-2015-123155"/>
    <x v="1000"/>
    <d v="2015-03-12T00:00:00"/>
    <x v="2"/>
    <s v="NS-18640"/>
    <s v="Noel Staavos"/>
    <x v="1"/>
    <s v="United States"/>
    <s v="San Antonio"/>
    <s v="Texas"/>
    <n v="78207"/>
    <x v="2"/>
    <s v="TEC-AC-10002473"/>
    <x v="2"/>
    <x v="11"/>
    <s v="Maxell 4.7GB DVD-R"/>
    <n v="113.52000000000001"/>
    <n v="5"/>
    <n v="0.2"/>
    <n v="29.798999999999999"/>
    <n v="0.26249999999999996"/>
  </r>
  <r>
    <n v="4768"/>
    <s v="CA-2015-123155"/>
    <x v="1000"/>
    <d v="2015-03-12T00:00:00"/>
    <x v="2"/>
    <s v="NS-18640"/>
    <s v="Noel Staavos"/>
    <x v="1"/>
    <s v="United States"/>
    <s v="San Antonio"/>
    <s v="Texas"/>
    <n v="78207"/>
    <x v="2"/>
    <s v="TEC-PH-10001809"/>
    <x v="2"/>
    <x v="7"/>
    <s v="Panasonic KX T7736-B Digital phone"/>
    <n v="359.88"/>
    <n v="3"/>
    <n v="0.2"/>
    <n v="22.492499999999993"/>
    <n v="6.2499999999999979E-2"/>
  </r>
  <r>
    <n v="4769"/>
    <s v="CA-2017-158883"/>
    <x v="455"/>
    <d v="2017-06-03T00:00:00"/>
    <x v="3"/>
    <s v="CS-11860"/>
    <s v="Cari Schnelling"/>
    <x v="0"/>
    <s v="United States"/>
    <s v="Jacksonville"/>
    <s v="North Carolina"/>
    <n v="28540"/>
    <x v="0"/>
    <s v="OFF-PA-10004733"/>
    <x v="1"/>
    <x v="10"/>
    <s v="Things To Do Today Spiral Book"/>
    <n v="25.344000000000001"/>
    <n v="4"/>
    <n v="0.2"/>
    <n v="9.1871999999999989"/>
    <n v="0.36249999999999993"/>
  </r>
  <r>
    <n v="4770"/>
    <s v="US-2016-114888"/>
    <x v="251"/>
    <d v="2016-09-24T00:00:00"/>
    <x v="0"/>
    <s v="CC-12430"/>
    <s v="Chuck Clark"/>
    <x v="2"/>
    <s v="United States"/>
    <s v="San Francisco"/>
    <s v="California"/>
    <n v="94109"/>
    <x v="1"/>
    <s v="OFF-BI-10003355"/>
    <x v="1"/>
    <x v="8"/>
    <s v="Cardinal Holdit Business Card Pockets"/>
    <n v="11.952000000000002"/>
    <n v="3"/>
    <n v="0.2"/>
    <n v="4.1832000000000003"/>
    <n v="0.35"/>
  </r>
  <r>
    <n v="4771"/>
    <s v="US-2016-114888"/>
    <x v="251"/>
    <d v="2016-09-24T00:00:00"/>
    <x v="0"/>
    <s v="CC-12430"/>
    <s v="Chuck Clark"/>
    <x v="2"/>
    <s v="United States"/>
    <s v="San Francisco"/>
    <s v="California"/>
    <n v="94109"/>
    <x v="1"/>
    <s v="OFF-SU-10001212"/>
    <x v="1"/>
    <x v="14"/>
    <s v="Kleencut Forged Office Shears by Acme United Corporation"/>
    <n v="6.24"/>
    <n v="3"/>
    <n v="0"/>
    <n v="1.8719999999999997"/>
    <n v="0.29999999999999993"/>
  </r>
  <r>
    <n v="4772"/>
    <s v="US-2014-167262"/>
    <x v="656"/>
    <d v="2014-11-03T00:00:00"/>
    <x v="0"/>
    <s v="AC-10450"/>
    <s v="Amy Cox"/>
    <x v="0"/>
    <s v="United States"/>
    <s v="Avondale"/>
    <s v="Arizona"/>
    <n v="85323"/>
    <x v="1"/>
    <s v="TEC-PH-10000486"/>
    <x v="2"/>
    <x v="7"/>
    <s v="Plantronics HL10 Handset Lifter"/>
    <n v="742.33600000000001"/>
    <n v="8"/>
    <n v="0.2"/>
    <n v="83.512799999999913"/>
    <n v="0.11249999999999988"/>
  </r>
  <r>
    <n v="4773"/>
    <s v="CA-2017-119746"/>
    <x v="51"/>
    <d v="2017-11-27T00:00:00"/>
    <x v="1"/>
    <s v="CM-12385"/>
    <s v="Christopher Martinez"/>
    <x v="0"/>
    <s v="United States"/>
    <s v="Chicago"/>
    <s v="Illinois"/>
    <n v="60610"/>
    <x v="2"/>
    <s v="FUR-FU-10004909"/>
    <x v="0"/>
    <x v="5"/>
    <s v="Contemporary Wood/Metal Frame"/>
    <n v="6.4640000000000004"/>
    <n v="1"/>
    <n v="0.6"/>
    <n v="-4.0400000000000009"/>
    <n v="-0.62500000000000011"/>
  </r>
  <r>
    <n v="4774"/>
    <s v="CA-2017-119746"/>
    <x v="51"/>
    <d v="2017-11-27T00:00:00"/>
    <x v="1"/>
    <s v="CM-12385"/>
    <s v="Christopher Martinez"/>
    <x v="0"/>
    <s v="United States"/>
    <s v="Chicago"/>
    <s v="Illinois"/>
    <n v="60610"/>
    <x v="2"/>
    <s v="OFF-LA-10001613"/>
    <x v="1"/>
    <x v="2"/>
    <s v="Avery File Folder Labels"/>
    <n v="11.52"/>
    <n v="5"/>
    <n v="0.2"/>
    <n v="4.1760000000000002"/>
    <n v="0.36250000000000004"/>
  </r>
  <r>
    <n v="4775"/>
    <s v="CA-2017-119746"/>
    <x v="51"/>
    <d v="2017-11-27T00:00:00"/>
    <x v="1"/>
    <s v="CM-12385"/>
    <s v="Christopher Martinez"/>
    <x v="0"/>
    <s v="United States"/>
    <s v="Chicago"/>
    <s v="Illinois"/>
    <n v="60610"/>
    <x v="2"/>
    <s v="TEC-PH-10004447"/>
    <x v="2"/>
    <x v="7"/>
    <s v="Toshiba IPT2010-SD IP Telephone"/>
    <n v="222.38400000000001"/>
    <n v="2"/>
    <n v="0.2"/>
    <n v="16.678799999999995"/>
    <n v="7.4999999999999969E-2"/>
  </r>
  <r>
    <n v="4776"/>
    <s v="CA-2017-108091"/>
    <x v="673"/>
    <d v="2017-11-21T00:00:00"/>
    <x v="1"/>
    <s v="EK-13795"/>
    <s v="Eileen Kiefer"/>
    <x v="2"/>
    <s v="United States"/>
    <s v="Escondido"/>
    <s v="California"/>
    <n v="92025"/>
    <x v="1"/>
    <s v="OFF-AR-10000255"/>
    <x v="1"/>
    <x v="6"/>
    <s v="Newell 328"/>
    <n v="23.36"/>
    <n v="4"/>
    <n v="0"/>
    <n v="6.073599999999999"/>
    <n v="0.25999999999999995"/>
  </r>
  <r>
    <n v="4777"/>
    <s v="CA-2016-101630"/>
    <x v="317"/>
    <d v="2016-02-23T00:00:00"/>
    <x v="0"/>
    <s v="CK-12760"/>
    <s v="Cyma Kinney"/>
    <x v="1"/>
    <s v="United States"/>
    <s v="Long Beach"/>
    <s v="New York"/>
    <n v="11561"/>
    <x v="3"/>
    <s v="OFF-LA-10004425"/>
    <x v="1"/>
    <x v="2"/>
    <s v="Staple-on labels"/>
    <n v="8.67"/>
    <n v="3"/>
    <n v="0"/>
    <n v="4.0749000000000004"/>
    <n v="0.47000000000000003"/>
  </r>
  <r>
    <n v="4778"/>
    <s v="CA-2016-101630"/>
    <x v="317"/>
    <d v="2016-02-23T00:00:00"/>
    <x v="0"/>
    <s v="CK-12760"/>
    <s v="Cyma Kinney"/>
    <x v="1"/>
    <s v="United States"/>
    <s v="Long Beach"/>
    <s v="New York"/>
    <n v="11561"/>
    <x v="3"/>
    <s v="OFF-SU-10001664"/>
    <x v="1"/>
    <x v="14"/>
    <s v="Acme Office Executive Series Stainless Steel Trimmers"/>
    <n v="25.71"/>
    <n v="3"/>
    <n v="0"/>
    <n v="6.6846000000000005"/>
    <n v="0.26"/>
  </r>
  <r>
    <n v="4779"/>
    <s v="CA-2017-132346"/>
    <x v="659"/>
    <d v="2017-11-11T00:00:00"/>
    <x v="1"/>
    <s v="PK-19075"/>
    <s v="Pete Kriz"/>
    <x v="0"/>
    <s v="United States"/>
    <s v="Newark"/>
    <s v="Delaware"/>
    <n v="19711"/>
    <x v="3"/>
    <s v="OFF-AP-10000696"/>
    <x v="1"/>
    <x v="9"/>
    <s v="Holmes Odor Grabber"/>
    <n v="100.94"/>
    <n v="7"/>
    <n v="0"/>
    <n v="33.310199999999995"/>
    <n v="0.32999999999999996"/>
  </r>
  <r>
    <n v="4780"/>
    <s v="CA-2014-150301"/>
    <x v="1001"/>
    <d v="2014-07-10T00:00:00"/>
    <x v="2"/>
    <s v="MH-18025"/>
    <s v="Michelle Huthwaite"/>
    <x v="0"/>
    <s v="United States"/>
    <s v="Buffalo"/>
    <s v="New York"/>
    <n v="14215"/>
    <x v="3"/>
    <s v="FUR-CH-10002647"/>
    <x v="0"/>
    <x v="1"/>
    <s v="Situations Contoured Folding Chairs, 4/Set"/>
    <n v="63.882000000000005"/>
    <n v="1"/>
    <n v="0.1"/>
    <n v="10.647000000000004"/>
    <n v="0.16666666666666671"/>
  </r>
  <r>
    <n v="4781"/>
    <s v="CA-2014-159310"/>
    <x v="845"/>
    <d v="2014-11-12T00:00:00"/>
    <x v="1"/>
    <s v="SC-20725"/>
    <s v="Steven Cartwright"/>
    <x v="0"/>
    <s v="United States"/>
    <s v="Houston"/>
    <s v="Texas"/>
    <n v="77070"/>
    <x v="2"/>
    <s v="FUR-CH-10002758"/>
    <x v="0"/>
    <x v="1"/>
    <s v="Hon Deluxe Fabric Upholstered Stacking Chairs, Squared Back"/>
    <n v="683.14399999999989"/>
    <n v="4"/>
    <n v="0.3"/>
    <n v="0"/>
    <n v="0"/>
  </r>
  <r>
    <n v="4782"/>
    <s v="CA-2014-159310"/>
    <x v="845"/>
    <d v="2014-11-12T00:00:00"/>
    <x v="1"/>
    <s v="SC-20725"/>
    <s v="Steven Cartwright"/>
    <x v="0"/>
    <s v="United States"/>
    <s v="Houston"/>
    <s v="Texas"/>
    <n v="77070"/>
    <x v="2"/>
    <s v="OFF-BI-10000201"/>
    <x v="1"/>
    <x v="8"/>
    <s v="Avery Triangle Shaped Sheet Lifters, Black, 2/Pack"/>
    <n v="1.4759999999999995"/>
    <n v="3"/>
    <n v="0.8"/>
    <n v="-2.214"/>
    <n v="-1.5000000000000004"/>
  </r>
  <r>
    <n v="4783"/>
    <s v="CA-2014-159310"/>
    <x v="845"/>
    <d v="2014-11-12T00:00:00"/>
    <x v="1"/>
    <s v="SC-20725"/>
    <s v="Steven Cartwright"/>
    <x v="0"/>
    <s v="United States"/>
    <s v="Houston"/>
    <s v="Texas"/>
    <n v="77070"/>
    <x v="2"/>
    <s v="OFF-SU-10004115"/>
    <x v="1"/>
    <x v="14"/>
    <s v="Acme Stainless Steel Office Snips"/>
    <n v="40.711999999999996"/>
    <n v="7"/>
    <n v="0.2"/>
    <n v="3.5623000000000022"/>
    <n v="8.7500000000000064E-2"/>
  </r>
  <r>
    <n v="4784"/>
    <s v="US-2017-147984"/>
    <x v="480"/>
    <d v="2017-02-01T00:00:00"/>
    <x v="1"/>
    <s v="GB-14575"/>
    <s v="Giulietta Baptist"/>
    <x v="0"/>
    <s v="United States"/>
    <s v="Wichita"/>
    <s v="Kansas"/>
    <n v="67212"/>
    <x v="2"/>
    <s v="OFF-PA-10000806"/>
    <x v="1"/>
    <x v="10"/>
    <s v="Xerox 1934"/>
    <n v="279.89999999999998"/>
    <n v="5"/>
    <n v="0"/>
    <n v="137.15100000000001"/>
    <n v="0.4900000000000001"/>
  </r>
  <r>
    <n v="4785"/>
    <s v="CA-2015-104346"/>
    <x v="555"/>
    <d v="2015-12-16T00:00:00"/>
    <x v="1"/>
    <s v="IM-15070"/>
    <s v="Irene Maddox"/>
    <x v="0"/>
    <s v="United States"/>
    <s v="Colorado Springs"/>
    <s v="Colorado"/>
    <n v="80906"/>
    <x v="1"/>
    <s v="OFF-AR-10001473"/>
    <x v="1"/>
    <x v="6"/>
    <s v="Newell 313"/>
    <n v="13.120000000000001"/>
    <n v="5"/>
    <n v="0.2"/>
    <n v="1.1480000000000006"/>
    <n v="8.7500000000000036E-2"/>
  </r>
  <r>
    <n v="4786"/>
    <s v="CA-2015-104346"/>
    <x v="555"/>
    <d v="2015-12-16T00:00:00"/>
    <x v="1"/>
    <s v="IM-15070"/>
    <s v="Irene Maddox"/>
    <x v="0"/>
    <s v="United States"/>
    <s v="Colorado Springs"/>
    <s v="Colorado"/>
    <n v="80906"/>
    <x v="1"/>
    <s v="FUR-BO-10003450"/>
    <x v="0"/>
    <x v="0"/>
    <s v="Bush Westfield Collection Bookcases, Dark Cherry Finish"/>
    <n v="69.576000000000008"/>
    <n v="4"/>
    <n v="0.7"/>
    <n v="-143.79040000000001"/>
    <n v="-2.0666666666666664"/>
  </r>
  <r>
    <n v="4787"/>
    <s v="CA-2015-104346"/>
    <x v="555"/>
    <d v="2015-12-16T00:00:00"/>
    <x v="1"/>
    <s v="IM-15070"/>
    <s v="Irene Maddox"/>
    <x v="0"/>
    <s v="United States"/>
    <s v="Colorado Springs"/>
    <s v="Colorado"/>
    <n v="80906"/>
    <x v="1"/>
    <s v="OFF-AR-10001545"/>
    <x v="1"/>
    <x v="6"/>
    <s v="Newell 326"/>
    <n v="4.2240000000000002"/>
    <n v="3"/>
    <n v="0.2"/>
    <n v="0.47519999999999984"/>
    <n v="0.11249999999999996"/>
  </r>
  <r>
    <n v="4788"/>
    <s v="CA-2015-104346"/>
    <x v="555"/>
    <d v="2015-12-16T00:00:00"/>
    <x v="1"/>
    <s v="IM-15070"/>
    <s v="Irene Maddox"/>
    <x v="0"/>
    <s v="United States"/>
    <s v="Colorado Springs"/>
    <s v="Colorado"/>
    <n v="80906"/>
    <x v="1"/>
    <s v="TEC-AC-10004396"/>
    <x v="2"/>
    <x v="11"/>
    <s v="Logitech Keyboard K120"/>
    <n v="58.08"/>
    <n v="4"/>
    <n v="0.2"/>
    <n v="-6.5339999999999954"/>
    <n v="-0.11249999999999992"/>
  </r>
  <r>
    <n v="4789"/>
    <s v="CA-2015-104346"/>
    <x v="555"/>
    <d v="2015-12-16T00:00:00"/>
    <x v="1"/>
    <s v="IM-15070"/>
    <s v="Irene Maddox"/>
    <x v="0"/>
    <s v="United States"/>
    <s v="Colorado Springs"/>
    <s v="Colorado"/>
    <n v="80906"/>
    <x v="1"/>
    <s v="FUR-FU-10002456"/>
    <x v="0"/>
    <x v="5"/>
    <s v="Master Caster Door Stop, Large Neon Orange"/>
    <n v="52.416000000000004"/>
    <n v="9"/>
    <n v="0.2"/>
    <n v="15.069600000000007"/>
    <n v="0.28750000000000009"/>
  </r>
  <r>
    <n v="4790"/>
    <s v="CA-2015-104346"/>
    <x v="555"/>
    <d v="2015-12-16T00:00:00"/>
    <x v="1"/>
    <s v="IM-15070"/>
    <s v="Irene Maddox"/>
    <x v="0"/>
    <s v="United States"/>
    <s v="Colorado Springs"/>
    <s v="Colorado"/>
    <n v="80906"/>
    <x v="1"/>
    <s v="FUR-FU-10001473"/>
    <x v="0"/>
    <x v="5"/>
    <s v="DAX Wood Document Frame"/>
    <n v="54.920000000000009"/>
    <n v="5"/>
    <n v="0.2"/>
    <n v="10.983999999999996"/>
    <n v="0.1999999999999999"/>
  </r>
  <r>
    <n v="4791"/>
    <s v="CA-2015-104346"/>
    <x v="555"/>
    <d v="2015-12-16T00:00:00"/>
    <x v="1"/>
    <s v="IM-15070"/>
    <s v="Irene Maddox"/>
    <x v="0"/>
    <s v="United States"/>
    <s v="Colorado Springs"/>
    <s v="Colorado"/>
    <n v="80906"/>
    <x v="1"/>
    <s v="FUR-TA-10000849"/>
    <x v="0"/>
    <x v="3"/>
    <s v="Bevis Rectangular Conference Tables"/>
    <n v="364.95"/>
    <n v="5"/>
    <n v="0.5"/>
    <n v="-248.16599999999994"/>
    <n v="-0.67999999999999983"/>
  </r>
  <r>
    <n v="4792"/>
    <s v="CA-2015-104346"/>
    <x v="555"/>
    <d v="2015-12-16T00:00:00"/>
    <x v="1"/>
    <s v="IM-15070"/>
    <s v="Irene Maddox"/>
    <x v="0"/>
    <s v="United States"/>
    <s v="Colorado Springs"/>
    <s v="Colorado"/>
    <n v="80906"/>
    <x v="1"/>
    <s v="OFF-PA-10001166"/>
    <x v="1"/>
    <x v="10"/>
    <s v="Xerox 1932"/>
    <n v="85.055999999999997"/>
    <n v="3"/>
    <n v="0.2"/>
    <n v="28.706399999999991"/>
    <n v="0.33749999999999991"/>
  </r>
  <r>
    <n v="4793"/>
    <s v="CA-2015-104346"/>
    <x v="555"/>
    <d v="2015-12-16T00:00:00"/>
    <x v="1"/>
    <s v="IM-15070"/>
    <s v="Irene Maddox"/>
    <x v="0"/>
    <s v="United States"/>
    <s v="Colorado Springs"/>
    <s v="Colorado"/>
    <n v="80906"/>
    <x v="1"/>
    <s v="OFF-PA-10003256"/>
    <x v="1"/>
    <x v="10"/>
    <s v="Avery Personal Creations Heavyweight Cards"/>
    <n v="27.695999999999998"/>
    <n v="3"/>
    <n v="0.2"/>
    <n v="9.6935999999999964"/>
    <n v="0.34999999999999992"/>
  </r>
  <r>
    <n v="4794"/>
    <s v="US-2015-141684"/>
    <x v="685"/>
    <d v="2015-07-04T00:00:00"/>
    <x v="1"/>
    <s v="MM-18055"/>
    <s v="Michelle Moray"/>
    <x v="0"/>
    <s v="United States"/>
    <s v="New York City"/>
    <s v="New York"/>
    <n v="10011"/>
    <x v="3"/>
    <s v="OFF-PA-10002870"/>
    <x v="1"/>
    <x v="10"/>
    <s v="Ampad Phone Message Book, Recycled, 400 Message Capacity, 5 ¾” x 11”"/>
    <n v="24.96"/>
    <n v="4"/>
    <n v="0"/>
    <n v="11.231999999999999"/>
    <n v="0.44999999999999996"/>
  </r>
  <r>
    <n v="4795"/>
    <s v="CA-2015-144722"/>
    <x v="199"/>
    <d v="2015-03-23T00:00:00"/>
    <x v="1"/>
    <s v="MF-18250"/>
    <s v="Monica Federle"/>
    <x v="1"/>
    <s v="United States"/>
    <s v="Los Angeles"/>
    <s v="California"/>
    <n v="90036"/>
    <x v="1"/>
    <s v="FUR-FU-10001215"/>
    <x v="0"/>
    <x v="5"/>
    <s v="Howard Miller 11-1/2&quot; Diameter Brentwood Wall Clock"/>
    <n v="43.13"/>
    <n v="1"/>
    <n v="0"/>
    <n v="18.114600000000003"/>
    <n v="0.42000000000000004"/>
  </r>
  <r>
    <n v="4796"/>
    <s v="CA-2015-120516"/>
    <x v="863"/>
    <d v="2015-08-17T00:00:00"/>
    <x v="1"/>
    <s v="CK-12595"/>
    <s v="Clytie Kelty"/>
    <x v="0"/>
    <s v="United States"/>
    <s v="Marietta"/>
    <s v="Georgia"/>
    <n v="30062"/>
    <x v="0"/>
    <s v="OFF-BI-10004187"/>
    <x v="1"/>
    <x v="8"/>
    <s v="3-ring staple pack"/>
    <n v="5.64"/>
    <n v="3"/>
    <n v="0"/>
    <n v="2.7071999999999994"/>
    <n v="0.47999999999999993"/>
  </r>
  <r>
    <n v="4797"/>
    <s v="US-2016-148901"/>
    <x v="675"/>
    <d v="2016-05-19T00:00:00"/>
    <x v="1"/>
    <s v="MK-17905"/>
    <s v="Michael Kennedy"/>
    <x v="1"/>
    <s v="United States"/>
    <s v="Jacksonville"/>
    <s v="Florida"/>
    <n v="32216"/>
    <x v="0"/>
    <s v="OFF-BI-10001718"/>
    <x v="1"/>
    <x v="8"/>
    <s v="GBC DocuBind P50 Personal Binding Machine"/>
    <n v="57.582000000000008"/>
    <n v="3"/>
    <n v="0.7"/>
    <n v="-44.146199999999979"/>
    <n v="-0.76666666666666616"/>
  </r>
  <r>
    <n v="4798"/>
    <s v="US-2016-148901"/>
    <x v="675"/>
    <d v="2016-05-19T00:00:00"/>
    <x v="1"/>
    <s v="MK-17905"/>
    <s v="Michael Kennedy"/>
    <x v="1"/>
    <s v="United States"/>
    <s v="Jacksonville"/>
    <s v="Florida"/>
    <n v="32216"/>
    <x v="0"/>
    <s v="OFF-PA-10004983"/>
    <x v="1"/>
    <x v="10"/>
    <s v="Xerox 23"/>
    <n v="31.104000000000006"/>
    <n v="6"/>
    <n v="0.2"/>
    <n v="10.8864"/>
    <n v="0.34999999999999992"/>
  </r>
  <r>
    <n v="4799"/>
    <s v="US-2016-148901"/>
    <x v="675"/>
    <d v="2016-05-19T00:00:00"/>
    <x v="1"/>
    <s v="MK-17905"/>
    <s v="Michael Kennedy"/>
    <x v="1"/>
    <s v="United States"/>
    <s v="Jacksonville"/>
    <s v="Florida"/>
    <n v="32216"/>
    <x v="0"/>
    <s v="FUR-FU-10002396"/>
    <x v="0"/>
    <x v="5"/>
    <s v="DAX Copper Panel Document Frame, 5 x 7 Size"/>
    <n v="30.192"/>
    <n v="3"/>
    <n v="0.2"/>
    <n v="8.3028000000000031"/>
    <n v="0.27500000000000008"/>
  </r>
  <r>
    <n v="4800"/>
    <s v="US-2016-148901"/>
    <x v="675"/>
    <d v="2016-05-19T00:00:00"/>
    <x v="1"/>
    <s v="MK-17905"/>
    <s v="Michael Kennedy"/>
    <x v="1"/>
    <s v="United States"/>
    <s v="Jacksonville"/>
    <s v="Florida"/>
    <n v="32216"/>
    <x v="0"/>
    <s v="TEC-PH-10003988"/>
    <x v="2"/>
    <x v="7"/>
    <s v="LF Elite 3D Dazzle Designer Hard Case Cover, Lf Stylus Pen and Wiper For Apple Iphone 5c Mini Lite"/>
    <n v="43.6"/>
    <n v="5"/>
    <n v="0.2"/>
    <n v="4.3600000000000012"/>
    <n v="0.10000000000000002"/>
  </r>
  <r>
    <n v="4801"/>
    <s v="US-2016-148901"/>
    <x v="675"/>
    <d v="2016-05-19T00:00:00"/>
    <x v="1"/>
    <s v="MK-17905"/>
    <s v="Michael Kennedy"/>
    <x v="1"/>
    <s v="United States"/>
    <s v="Jacksonville"/>
    <s v="Florida"/>
    <n v="32216"/>
    <x v="0"/>
    <s v="OFF-AR-10002467"/>
    <x v="1"/>
    <x v="6"/>
    <s v="Dixon Ticonderoga Pencils"/>
    <n v="4.7679999999999998"/>
    <n v="2"/>
    <n v="0.2"/>
    <n v="0.41720000000000046"/>
    <n v="8.7500000000000105E-2"/>
  </r>
  <r>
    <n v="4802"/>
    <s v="US-2016-148901"/>
    <x v="675"/>
    <d v="2016-05-19T00:00:00"/>
    <x v="1"/>
    <s v="MK-17905"/>
    <s v="Michael Kennedy"/>
    <x v="1"/>
    <s v="United States"/>
    <s v="Jacksonville"/>
    <s v="Florida"/>
    <n v="32216"/>
    <x v="0"/>
    <s v="OFF-BI-10004002"/>
    <x v="1"/>
    <x v="8"/>
    <s v="Wilson Jones International Size A4 Ring Binders"/>
    <n v="10.380000000000003"/>
    <n v="2"/>
    <n v="0.7"/>
    <n v="-7.6119999999999983"/>
    <n v="-0.73333333333333295"/>
  </r>
  <r>
    <n v="4803"/>
    <s v="US-2016-148901"/>
    <x v="675"/>
    <d v="2016-05-19T00:00:00"/>
    <x v="1"/>
    <s v="MK-17905"/>
    <s v="Michael Kennedy"/>
    <x v="1"/>
    <s v="United States"/>
    <s v="Jacksonville"/>
    <s v="Florida"/>
    <n v="32216"/>
    <x v="0"/>
    <s v="OFF-BI-10002309"/>
    <x v="1"/>
    <x v="8"/>
    <s v="Avery Heavy-Duty EZD  Binder With Locking Rings"/>
    <n v="13.392000000000003"/>
    <n v="8"/>
    <n v="0.7"/>
    <n v="-9.8207999999999984"/>
    <n v="-0.73333333333333306"/>
  </r>
  <r>
    <n v="4804"/>
    <s v="CA-2017-136364"/>
    <x v="1002"/>
    <d v="2017-07-17T00:00:00"/>
    <x v="0"/>
    <s v="MH-17455"/>
    <s v="Mark Hamilton"/>
    <x v="0"/>
    <s v="United States"/>
    <s v="Philadelphia"/>
    <s v="Pennsylvania"/>
    <n v="19140"/>
    <x v="3"/>
    <s v="TEC-PH-10003885"/>
    <x v="2"/>
    <x v="7"/>
    <s v="Cisco SPA508G"/>
    <n v="39.593999999999994"/>
    <n v="1"/>
    <n v="0.4"/>
    <n v="-7.2589000000000041"/>
    <n v="-0.18333333333333346"/>
  </r>
  <r>
    <n v="4805"/>
    <s v="CA-2017-136364"/>
    <x v="1002"/>
    <d v="2017-07-17T00:00:00"/>
    <x v="0"/>
    <s v="MH-17455"/>
    <s v="Mark Hamilton"/>
    <x v="0"/>
    <s v="United States"/>
    <s v="Philadelphia"/>
    <s v="Pennsylvania"/>
    <n v="19140"/>
    <x v="3"/>
    <s v="FUR-FU-10002501"/>
    <x v="0"/>
    <x v="5"/>
    <s v="Nu-Dell Executive Frame"/>
    <n v="91.00800000000001"/>
    <n v="9"/>
    <n v="0.2"/>
    <n v="19.339199999999998"/>
    <n v="0.21249999999999997"/>
  </r>
  <r>
    <n v="4806"/>
    <s v="CA-2015-137708"/>
    <x v="6"/>
    <d v="2015-11-25T00:00:00"/>
    <x v="0"/>
    <s v="NG-18430"/>
    <s v="Nathan Gelder"/>
    <x v="0"/>
    <s v="United States"/>
    <s v="Los Angeles"/>
    <s v="California"/>
    <n v="90008"/>
    <x v="1"/>
    <s v="OFF-PA-10000176"/>
    <x v="1"/>
    <x v="10"/>
    <s v="Xerox 1887"/>
    <n v="37.94"/>
    <n v="2"/>
    <n v="0"/>
    <n v="18.211199999999998"/>
    <n v="0.48"/>
  </r>
  <r>
    <n v="4807"/>
    <s v="CA-2015-137708"/>
    <x v="6"/>
    <d v="2015-11-25T00:00:00"/>
    <x v="0"/>
    <s v="NG-18430"/>
    <s v="Nathan Gelder"/>
    <x v="0"/>
    <s v="United States"/>
    <s v="Los Angeles"/>
    <s v="California"/>
    <n v="90008"/>
    <x v="1"/>
    <s v="OFF-PA-10000327"/>
    <x v="1"/>
    <x v="10"/>
    <s v="Xerox 1971"/>
    <n v="42.800000000000004"/>
    <n v="10"/>
    <n v="0"/>
    <n v="19.259999999999998"/>
    <n v="0.4499999999999999"/>
  </r>
  <r>
    <n v="4808"/>
    <s v="CA-2015-137708"/>
    <x v="6"/>
    <d v="2015-11-25T00:00:00"/>
    <x v="0"/>
    <s v="NG-18430"/>
    <s v="Nathan Gelder"/>
    <x v="0"/>
    <s v="United States"/>
    <s v="Los Angeles"/>
    <s v="California"/>
    <n v="90008"/>
    <x v="1"/>
    <s v="OFF-ST-10004634"/>
    <x v="1"/>
    <x v="4"/>
    <s v="Personal Folder Holder, Ebony"/>
    <n v="33.630000000000003"/>
    <n v="3"/>
    <n v="0"/>
    <n v="10.088999999999999"/>
    <n v="0.29999999999999993"/>
  </r>
  <r>
    <n v="4809"/>
    <s v="CA-2014-149055"/>
    <x v="533"/>
    <d v="2014-11-28T00:00:00"/>
    <x v="1"/>
    <s v="PB-19210"/>
    <s v="Phillip Breyer"/>
    <x v="1"/>
    <s v="United States"/>
    <s v="Philadelphia"/>
    <s v="Pennsylvania"/>
    <n v="19134"/>
    <x v="3"/>
    <s v="OFF-EN-10003040"/>
    <x v="1"/>
    <x v="12"/>
    <s v="Quality Park Security Envelopes"/>
    <n v="62.808000000000007"/>
    <n v="3"/>
    <n v="0.2"/>
    <n v="21.197700000000001"/>
    <n v="0.33749999999999997"/>
  </r>
  <r>
    <n v="4810"/>
    <s v="CA-2015-151589"/>
    <x v="17"/>
    <d v="2015-12-30T00:00:00"/>
    <x v="2"/>
    <s v="RE-19450"/>
    <s v="Richard Eichhorn"/>
    <x v="0"/>
    <s v="United States"/>
    <s v="Eau Claire"/>
    <s v="Wisconsin"/>
    <n v="54703"/>
    <x v="2"/>
    <s v="OFF-PA-10003228"/>
    <x v="1"/>
    <x v="10"/>
    <s v="Xerox 1917"/>
    <n v="195.64"/>
    <n v="4"/>
    <n v="0"/>
    <n v="91.950799999999987"/>
    <n v="0.47"/>
  </r>
  <r>
    <n v="4811"/>
    <s v="CA-2015-151589"/>
    <x v="17"/>
    <d v="2015-12-30T00:00:00"/>
    <x v="2"/>
    <s v="RE-19450"/>
    <s v="Richard Eichhorn"/>
    <x v="0"/>
    <s v="United States"/>
    <s v="Eau Claire"/>
    <s v="Wisconsin"/>
    <n v="54703"/>
    <x v="2"/>
    <s v="TEC-PH-10004345"/>
    <x v="2"/>
    <x v="7"/>
    <s v="Cisco SPA 502G IP Phone"/>
    <n v="239.9"/>
    <n v="2"/>
    <n v="0"/>
    <n v="71.97"/>
    <n v="0.3"/>
  </r>
  <r>
    <n v="4812"/>
    <s v="CA-2016-121370"/>
    <x v="696"/>
    <d v="2016-11-19T00:00:00"/>
    <x v="0"/>
    <s v="EB-14110"/>
    <s v="Eugene Barchas"/>
    <x v="0"/>
    <s v="United States"/>
    <s v="Philadelphia"/>
    <s v="Pennsylvania"/>
    <n v="19134"/>
    <x v="3"/>
    <s v="FUR-CH-10000785"/>
    <x v="0"/>
    <x v="1"/>
    <s v="Global Ergonomic Managers Chair"/>
    <n v="380.05799999999994"/>
    <n v="3"/>
    <n v="0.3"/>
    <n v="-21.717600000000004"/>
    <n v="-5.7142857142857162E-2"/>
  </r>
  <r>
    <n v="4813"/>
    <s v="CA-2016-121370"/>
    <x v="696"/>
    <d v="2016-11-19T00:00:00"/>
    <x v="0"/>
    <s v="EB-14110"/>
    <s v="Eugene Barchas"/>
    <x v="0"/>
    <s v="United States"/>
    <s v="Philadelphia"/>
    <s v="Pennsylvania"/>
    <n v="19134"/>
    <x v="3"/>
    <s v="TEC-CO-10004115"/>
    <x v="2"/>
    <x v="16"/>
    <s v="Sharp AL-1530CS Digital Copier"/>
    <n v="1199.9759999999999"/>
    <n v="4"/>
    <n v="0.4"/>
    <n v="179.99639999999999"/>
    <n v="0.15000000000000002"/>
  </r>
  <r>
    <n v="4814"/>
    <s v="CA-2016-121370"/>
    <x v="696"/>
    <d v="2016-11-19T00:00:00"/>
    <x v="0"/>
    <s v="EB-14110"/>
    <s v="Eugene Barchas"/>
    <x v="0"/>
    <s v="United States"/>
    <s v="Philadelphia"/>
    <s v="Pennsylvania"/>
    <n v="19134"/>
    <x v="3"/>
    <s v="FUR-FU-10002813"/>
    <x v="0"/>
    <x v="5"/>
    <s v="DAX Contemporary Wood Frame with Silver Metal Mat, Desktop, 11 x 14 Size"/>
    <n v="48.576000000000001"/>
    <n v="3"/>
    <n v="0.2"/>
    <n v="9.7151999999999941"/>
    <n v="0.19999999999999987"/>
  </r>
  <r>
    <n v="4815"/>
    <s v="CA-2016-111696"/>
    <x v="541"/>
    <d v="2016-05-10T00:00:00"/>
    <x v="2"/>
    <s v="TB-21625"/>
    <s v="Trudy Brown"/>
    <x v="0"/>
    <s v="United States"/>
    <s v="Los Angeles"/>
    <s v="California"/>
    <n v="90004"/>
    <x v="1"/>
    <s v="OFF-PA-10002751"/>
    <x v="1"/>
    <x v="10"/>
    <s v="Xerox 1920"/>
    <n v="17.940000000000001"/>
    <n v="3"/>
    <n v="0"/>
    <n v="8.0730000000000004"/>
    <n v="0.45"/>
  </r>
  <r>
    <n v="4816"/>
    <s v="CA-2014-139598"/>
    <x v="58"/>
    <d v="2014-12-31T00:00:00"/>
    <x v="1"/>
    <s v="MG-17695"/>
    <s v="Maureen Gnade"/>
    <x v="0"/>
    <s v="United States"/>
    <s v="Philadelphia"/>
    <s v="Pennsylvania"/>
    <n v="19134"/>
    <x v="3"/>
    <s v="OFF-PA-10004569"/>
    <x v="1"/>
    <x v="10"/>
    <s v="Wirebound Message Books, Two 4 1/4&quot; x 5&quot; Forms per Page"/>
    <n v="18.264000000000003"/>
    <n v="3"/>
    <n v="0.2"/>
    <n v="6.1640999999999995"/>
    <n v="0.33749999999999991"/>
  </r>
  <r>
    <n v="4817"/>
    <s v="CA-2014-139598"/>
    <x v="58"/>
    <d v="2014-12-31T00:00:00"/>
    <x v="1"/>
    <s v="MG-17695"/>
    <s v="Maureen Gnade"/>
    <x v="0"/>
    <s v="United States"/>
    <s v="Philadelphia"/>
    <s v="Pennsylvania"/>
    <n v="19134"/>
    <x v="3"/>
    <s v="OFF-AP-10002998"/>
    <x v="1"/>
    <x v="9"/>
    <s v="Holmes 99% HEPA Air Purifier"/>
    <n v="34.655999999999999"/>
    <n v="2"/>
    <n v="0.2"/>
    <n v="5.6315999999999971"/>
    <n v="0.16249999999999992"/>
  </r>
  <r>
    <n v="4818"/>
    <s v="CA-2014-139598"/>
    <x v="58"/>
    <d v="2014-12-31T00:00:00"/>
    <x v="1"/>
    <s v="MG-17695"/>
    <s v="Maureen Gnade"/>
    <x v="0"/>
    <s v="United States"/>
    <s v="Philadelphia"/>
    <s v="Pennsylvania"/>
    <n v="19134"/>
    <x v="3"/>
    <s v="OFF-AP-10003287"/>
    <x v="1"/>
    <x v="9"/>
    <s v="Tripp Lite TLP810NET Broadband Surge for Modem/Fax"/>
    <n v="81.552000000000007"/>
    <n v="2"/>
    <n v="0.2"/>
    <n v="8.1551999999999971"/>
    <n v="9.999999999999995E-2"/>
  </r>
  <r>
    <n v="4819"/>
    <s v="CA-2014-139598"/>
    <x v="58"/>
    <d v="2014-12-31T00:00:00"/>
    <x v="1"/>
    <s v="MG-17695"/>
    <s v="Maureen Gnade"/>
    <x v="0"/>
    <s v="United States"/>
    <s v="Philadelphia"/>
    <s v="Pennsylvania"/>
    <n v="19134"/>
    <x v="3"/>
    <s v="OFF-ST-10001370"/>
    <x v="1"/>
    <x v="4"/>
    <s v="Sensible Storage WireTech Storage Systems"/>
    <n v="227.13600000000002"/>
    <n v="4"/>
    <n v="0.2"/>
    <n v="-42.588000000000036"/>
    <n v="-0.18750000000000014"/>
  </r>
  <r>
    <n v="4820"/>
    <s v="CA-2017-117436"/>
    <x v="110"/>
    <d v="2017-06-14T00:00:00"/>
    <x v="1"/>
    <s v="LW-17125"/>
    <s v="Liz Willingham"/>
    <x v="0"/>
    <s v="United States"/>
    <s v="Norwich"/>
    <s v="Connecticut"/>
    <n v="6360"/>
    <x v="3"/>
    <s v="OFF-BI-10004040"/>
    <x v="1"/>
    <x v="8"/>
    <s v="Wilson Jones Impact Binders"/>
    <n v="10.36"/>
    <n v="2"/>
    <n v="0"/>
    <n v="5.0763999999999996"/>
    <n v="0.49"/>
  </r>
  <r>
    <n v="4821"/>
    <s v="CA-2015-140025"/>
    <x v="1003"/>
    <d v="2015-04-11T00:00:00"/>
    <x v="1"/>
    <s v="PF-19120"/>
    <s v="Peter Fuller"/>
    <x v="0"/>
    <s v="United States"/>
    <s v="San Antonio"/>
    <s v="Texas"/>
    <n v="78207"/>
    <x v="2"/>
    <s v="OFF-AP-10002651"/>
    <x v="1"/>
    <x v="9"/>
    <s v="Hoover Upright Vacuum With Dirt Cup"/>
    <n v="463.24799999999988"/>
    <n v="8"/>
    <n v="0.8"/>
    <n v="-1181.2824000000003"/>
    <n v="-2.5500000000000012"/>
  </r>
  <r>
    <n v="4822"/>
    <s v="CA-2015-140025"/>
    <x v="1003"/>
    <d v="2015-04-11T00:00:00"/>
    <x v="1"/>
    <s v="PF-19120"/>
    <s v="Peter Fuller"/>
    <x v="0"/>
    <s v="United States"/>
    <s v="San Antonio"/>
    <s v="Texas"/>
    <n v="78207"/>
    <x v="2"/>
    <s v="TEC-AC-10002402"/>
    <x v="2"/>
    <x v="11"/>
    <s v="Razer Kraken PRO Over Ear PC and Music Headset"/>
    <n v="383.952"/>
    <n v="6"/>
    <n v="0.2"/>
    <n v="47.993999999999971"/>
    <n v="0.12499999999999993"/>
  </r>
  <r>
    <n v="4823"/>
    <s v="CA-2016-134222"/>
    <x v="212"/>
    <d v="2016-07-11T00:00:00"/>
    <x v="3"/>
    <s v="NZ-18565"/>
    <s v="Nick Zandusky"/>
    <x v="2"/>
    <s v="United States"/>
    <s v="Yuma"/>
    <s v="Arizona"/>
    <n v="85364"/>
    <x v="1"/>
    <s v="OFF-BI-10001658"/>
    <x v="1"/>
    <x v="8"/>
    <s v="GBC Standard Therm-A-Bind Covers"/>
    <n v="44.856000000000009"/>
    <n v="6"/>
    <n v="0.7"/>
    <n v="-35.884799999999984"/>
    <n v="-0.79999999999999949"/>
  </r>
  <r>
    <n v="4824"/>
    <s v="CA-2016-140018"/>
    <x v="831"/>
    <d v="2016-11-26T00:00:00"/>
    <x v="1"/>
    <s v="CK-12205"/>
    <s v="Chloris Kastensmidt"/>
    <x v="0"/>
    <s v="United States"/>
    <s v="Columbus"/>
    <s v="Ohio"/>
    <n v="43229"/>
    <x v="3"/>
    <s v="TEC-MA-10000752"/>
    <x v="2"/>
    <x v="15"/>
    <s v="Texas Instrument TI-15 Fraction Calculator"/>
    <n v="30.345000000000006"/>
    <n v="7"/>
    <n v="0.7"/>
    <n v="-24.275999999999996"/>
    <n v="-0.79999999999999971"/>
  </r>
  <r>
    <n v="4825"/>
    <s v="CA-2016-140018"/>
    <x v="831"/>
    <d v="2016-11-26T00:00:00"/>
    <x v="1"/>
    <s v="CK-12205"/>
    <s v="Chloris Kastensmidt"/>
    <x v="0"/>
    <s v="United States"/>
    <s v="Columbus"/>
    <s v="Ohio"/>
    <n v="43229"/>
    <x v="3"/>
    <s v="FUR-CH-10003817"/>
    <x v="0"/>
    <x v="1"/>
    <s v="Global Value Steno Chair, Gray"/>
    <n v="127.554"/>
    <n v="3"/>
    <n v="0.3"/>
    <n v="-9.1109999999999971"/>
    <n v="-7.1428571428571411E-2"/>
  </r>
  <r>
    <n v="4826"/>
    <s v="CA-2016-140018"/>
    <x v="831"/>
    <d v="2016-11-26T00:00:00"/>
    <x v="1"/>
    <s v="CK-12205"/>
    <s v="Chloris Kastensmidt"/>
    <x v="0"/>
    <s v="United States"/>
    <s v="Columbus"/>
    <s v="Ohio"/>
    <n v="43229"/>
    <x v="3"/>
    <s v="FUR-FU-10001876"/>
    <x v="0"/>
    <x v="5"/>
    <s v="Computer Room Manger, 14&quot;"/>
    <n v="77.951999999999998"/>
    <n v="3"/>
    <n v="0.2"/>
    <n v="15.590399999999995"/>
    <n v="0.19999999999999996"/>
  </r>
  <r>
    <n v="4827"/>
    <s v="US-2017-136707"/>
    <x v="105"/>
    <d v="2017-11-15T00:00:00"/>
    <x v="2"/>
    <s v="JE-15610"/>
    <s v="Jim Epp"/>
    <x v="1"/>
    <s v="United States"/>
    <s v="Los Angeles"/>
    <s v="California"/>
    <n v="90036"/>
    <x v="1"/>
    <s v="OFF-BI-10003460"/>
    <x v="1"/>
    <x v="8"/>
    <s v="Acco 3-Hole Punch"/>
    <n v="14.016"/>
    <n v="4"/>
    <n v="0.2"/>
    <n v="4.9055999999999997"/>
    <n v="0.35"/>
  </r>
  <r>
    <n v="4828"/>
    <s v="CA-2014-152562"/>
    <x v="301"/>
    <d v="2014-11-08T00:00:00"/>
    <x v="1"/>
    <s v="JO-15145"/>
    <s v="Jack O'Briant"/>
    <x v="1"/>
    <s v="United States"/>
    <s v="Richmond"/>
    <s v="Kentucky"/>
    <n v="40475"/>
    <x v="0"/>
    <s v="OFF-ST-10000464"/>
    <x v="1"/>
    <x v="4"/>
    <s v="Multi-Use Personal File Cart and Caster Set, Three Stacking Bins"/>
    <n v="69.52"/>
    <n v="2"/>
    <n v="0"/>
    <n v="19.465600000000002"/>
    <n v="0.28000000000000003"/>
  </r>
  <r>
    <n v="4829"/>
    <s v="CA-2014-152562"/>
    <x v="301"/>
    <d v="2014-11-08T00:00:00"/>
    <x v="1"/>
    <s v="JO-15145"/>
    <s v="Jack O'Briant"/>
    <x v="1"/>
    <s v="United States"/>
    <s v="Richmond"/>
    <s v="Kentucky"/>
    <n v="40475"/>
    <x v="0"/>
    <s v="OFF-AR-10001919"/>
    <x v="1"/>
    <x v="6"/>
    <s v="OIC #2 Pencils, Medium Soft"/>
    <n v="5.64"/>
    <n v="3"/>
    <n v="0"/>
    <n v="1.6355999999999997"/>
    <n v="0.28999999999999998"/>
  </r>
  <r>
    <n v="4830"/>
    <s v="CA-2016-152408"/>
    <x v="666"/>
    <d v="2016-05-21T00:00:00"/>
    <x v="1"/>
    <s v="TT-21220"/>
    <s v="Thomas Thornton"/>
    <x v="0"/>
    <s v="United States"/>
    <s v="New York City"/>
    <s v="New York"/>
    <n v="10035"/>
    <x v="3"/>
    <s v="OFF-BI-10002393"/>
    <x v="1"/>
    <x v="8"/>
    <s v="Binder Posts"/>
    <n v="13.776000000000002"/>
    <n v="3"/>
    <n v="0.2"/>
    <n v="4.4771999999999998"/>
    <n v="0.32499999999999996"/>
  </r>
  <r>
    <n v="4831"/>
    <s v="CA-2014-120278"/>
    <x v="845"/>
    <d v="2014-11-12T00:00:00"/>
    <x v="1"/>
    <s v="MS-17365"/>
    <s v="Maribeth Schnelling"/>
    <x v="0"/>
    <s v="United States"/>
    <s v="Wausau"/>
    <s v="Wisconsin"/>
    <n v="54401"/>
    <x v="2"/>
    <s v="OFF-AP-10001293"/>
    <x v="1"/>
    <x v="9"/>
    <s v="Belkin 8 Outlet Surge Protector"/>
    <n v="245.88"/>
    <n v="6"/>
    <n v="0"/>
    <n v="68.846399999999988"/>
    <n v="0.27999999999999997"/>
  </r>
  <r>
    <n v="4832"/>
    <s v="CA-2014-120278"/>
    <x v="845"/>
    <d v="2014-11-12T00:00:00"/>
    <x v="1"/>
    <s v="MS-17365"/>
    <s v="Maribeth Schnelling"/>
    <x v="0"/>
    <s v="United States"/>
    <s v="Wausau"/>
    <s v="Wisconsin"/>
    <n v="54401"/>
    <x v="2"/>
    <s v="OFF-ST-10004258"/>
    <x v="1"/>
    <x v="4"/>
    <s v="Portable Personal File Box"/>
    <n v="36.630000000000003"/>
    <n v="3"/>
    <n v="0"/>
    <n v="9.8901000000000039"/>
    <n v="0.27000000000000007"/>
  </r>
  <r>
    <n v="4833"/>
    <s v="CA-2014-120278"/>
    <x v="845"/>
    <d v="2014-11-12T00:00:00"/>
    <x v="1"/>
    <s v="MS-17365"/>
    <s v="Maribeth Schnelling"/>
    <x v="0"/>
    <s v="United States"/>
    <s v="Wausau"/>
    <s v="Wisconsin"/>
    <n v="54401"/>
    <x v="2"/>
    <s v="OFF-ST-10002214"/>
    <x v="1"/>
    <x v="4"/>
    <s v="X-Rack File for Hanging Folders"/>
    <n v="22.58"/>
    <n v="2"/>
    <n v="0"/>
    <n v="5.8707999999999991"/>
    <n v="0.26"/>
  </r>
  <r>
    <n v="4834"/>
    <s v="CA-2014-120278"/>
    <x v="845"/>
    <d v="2014-11-12T00:00:00"/>
    <x v="1"/>
    <s v="MS-17365"/>
    <s v="Maribeth Schnelling"/>
    <x v="0"/>
    <s v="United States"/>
    <s v="Wausau"/>
    <s v="Wisconsin"/>
    <n v="54401"/>
    <x v="2"/>
    <s v="OFF-BI-10004970"/>
    <x v="1"/>
    <x v="8"/>
    <s v="ACCOHIDE 3-Ring Binder, Blue, 1&quot;"/>
    <n v="12.39"/>
    <n v="3"/>
    <n v="0"/>
    <n v="5.8232999999999997"/>
    <n v="0.47"/>
  </r>
  <r>
    <n v="4835"/>
    <s v="CA-2017-167661"/>
    <x v="361"/>
    <d v="2017-10-10T00:00:00"/>
    <x v="1"/>
    <s v="MP-18175"/>
    <s v="Mike Pelletier"/>
    <x v="2"/>
    <s v="United States"/>
    <s v="San Francisco"/>
    <s v="California"/>
    <n v="94110"/>
    <x v="1"/>
    <s v="OFF-BI-10002571"/>
    <x v="1"/>
    <x v="8"/>
    <s v="Avery Framed View Binder, EZD Ring (Locking), Navy, 1 1/2&quot;"/>
    <n v="39.92"/>
    <n v="5"/>
    <n v="0.2"/>
    <n v="13.472999999999999"/>
    <n v="0.33749999999999997"/>
  </r>
  <r>
    <n v="4836"/>
    <s v="CA-2017-167661"/>
    <x v="361"/>
    <d v="2017-10-10T00:00:00"/>
    <x v="1"/>
    <s v="MP-18175"/>
    <s v="Mike Pelletier"/>
    <x v="2"/>
    <s v="United States"/>
    <s v="San Francisco"/>
    <s v="California"/>
    <n v="94110"/>
    <x v="1"/>
    <s v="OFF-PA-10002581"/>
    <x v="1"/>
    <x v="10"/>
    <s v="Xerox 1951"/>
    <n v="61.96"/>
    <n v="2"/>
    <n v="0"/>
    <n v="27.881999999999998"/>
    <n v="0.44999999999999996"/>
  </r>
  <r>
    <n v="4837"/>
    <s v="CA-2017-167661"/>
    <x v="361"/>
    <d v="2017-10-10T00:00:00"/>
    <x v="1"/>
    <s v="MP-18175"/>
    <s v="Mike Pelletier"/>
    <x v="2"/>
    <s v="United States"/>
    <s v="San Francisco"/>
    <s v="California"/>
    <n v="94110"/>
    <x v="1"/>
    <s v="OFF-BI-10001097"/>
    <x v="1"/>
    <x v="8"/>
    <s v="Avery Hole Reinforcements"/>
    <n v="19.936000000000003"/>
    <n v="4"/>
    <n v="0.2"/>
    <n v="7.2267999999999999"/>
    <n v="0.36249999999999993"/>
  </r>
  <r>
    <n v="4838"/>
    <s v="CA-2017-106831"/>
    <x v="702"/>
    <d v="2017-06-03T00:00:00"/>
    <x v="2"/>
    <s v="FH-14350"/>
    <s v="Fred Harton"/>
    <x v="0"/>
    <s v="United States"/>
    <s v="Dublin"/>
    <s v="Ohio"/>
    <n v="43017"/>
    <x v="3"/>
    <s v="OFF-BI-10003429"/>
    <x v="1"/>
    <x v="8"/>
    <s v="Cardinal HOLDit! Binder Insert Strips,Extra Strips"/>
    <n v="3.7980000000000005"/>
    <n v="2"/>
    <n v="0.7"/>
    <n v="-2.6585999999999999"/>
    <n v="-0.69999999999999984"/>
  </r>
  <r>
    <n v="4839"/>
    <s v="CA-2017-106831"/>
    <x v="702"/>
    <d v="2017-06-03T00:00:00"/>
    <x v="2"/>
    <s v="FH-14350"/>
    <s v="Fred Harton"/>
    <x v="0"/>
    <s v="United States"/>
    <s v="Dublin"/>
    <s v="Ohio"/>
    <n v="43017"/>
    <x v="3"/>
    <s v="OFF-PA-10000682"/>
    <x v="1"/>
    <x v="10"/>
    <s v="Xerox 1924"/>
    <n v="27.744000000000003"/>
    <n v="6"/>
    <n v="0.2"/>
    <n v="10.057200000000002"/>
    <n v="0.36250000000000004"/>
  </r>
  <r>
    <n v="4840"/>
    <s v="CA-2017-106831"/>
    <x v="702"/>
    <d v="2017-06-03T00:00:00"/>
    <x v="2"/>
    <s v="FH-14350"/>
    <s v="Fred Harton"/>
    <x v="0"/>
    <s v="United States"/>
    <s v="Dublin"/>
    <s v="Ohio"/>
    <n v="43017"/>
    <x v="3"/>
    <s v="TEC-PH-10001700"/>
    <x v="2"/>
    <x v="7"/>
    <s v="Panasonic KX-TG6844B Expandable Digital Cordless Telephone"/>
    <n v="158.37599999999998"/>
    <n v="4"/>
    <n v="0.4"/>
    <n v="-34.314799999999991"/>
    <n v="-0.21666666666666665"/>
  </r>
  <r>
    <n v="4841"/>
    <s v="CA-2017-154123"/>
    <x v="225"/>
    <d v="2017-11-25T00:00:00"/>
    <x v="1"/>
    <s v="SC-20050"/>
    <s v="Sample Company A"/>
    <x v="2"/>
    <s v="United States"/>
    <s v="Henderson"/>
    <s v="Kentucky"/>
    <n v="42420"/>
    <x v="0"/>
    <s v="FUR-FU-10000629"/>
    <x v="0"/>
    <x v="5"/>
    <s v="9-3/4 Diameter Round Wall Clock"/>
    <n v="27.58"/>
    <n v="2"/>
    <n v="0"/>
    <n v="11.583600000000001"/>
    <n v="0.42000000000000004"/>
  </r>
  <r>
    <n v="4842"/>
    <s v="CA-2016-136049"/>
    <x v="443"/>
    <d v="2016-12-28T00:00:00"/>
    <x v="1"/>
    <s v="NM-18520"/>
    <s v="Neoma Murray"/>
    <x v="0"/>
    <s v="United States"/>
    <s v="Bowling Green"/>
    <s v="Ohio"/>
    <n v="43402"/>
    <x v="3"/>
    <s v="OFF-BI-10001267"/>
    <x v="1"/>
    <x v="8"/>
    <s v="Universal Recycled Hanging Pressboard Report Binders, Letter Size"/>
    <n v="5.5530000000000008"/>
    <n v="3"/>
    <n v="0.7"/>
    <n v="-4.0722000000000023"/>
    <n v="-0.73333333333333361"/>
  </r>
  <r>
    <n v="4843"/>
    <s v="CA-2017-118402"/>
    <x v="365"/>
    <d v="2017-10-04T00:00:00"/>
    <x v="1"/>
    <s v="JO-15280"/>
    <s v="Jas O'Carroll"/>
    <x v="0"/>
    <s v="United States"/>
    <s v="Memphis"/>
    <s v="Tennessee"/>
    <n v="38109"/>
    <x v="0"/>
    <s v="OFF-ST-10001418"/>
    <x v="1"/>
    <x v="4"/>
    <s v="Carina Media Storage Towers in Natural &amp; Black"/>
    <n v="243.92"/>
    <n v="5"/>
    <n v="0.2"/>
    <n v="-54.881999999999998"/>
    <n v="-0.22500000000000001"/>
  </r>
  <r>
    <n v="4844"/>
    <s v="US-2016-139388"/>
    <x v="77"/>
    <d v="2016-11-09T00:00:00"/>
    <x v="2"/>
    <s v="CC-12475"/>
    <s v="Cindy Chapman"/>
    <x v="0"/>
    <s v="United States"/>
    <s v="Lakewood"/>
    <s v="New Jersey"/>
    <n v="8701"/>
    <x v="3"/>
    <s v="OFF-FA-10004968"/>
    <x v="1"/>
    <x v="13"/>
    <s v="Rubber Band Ball"/>
    <n v="14.96"/>
    <n v="4"/>
    <n v="0"/>
    <n v="0.2992000000000008"/>
    <n v="2.0000000000000052E-2"/>
  </r>
  <r>
    <n v="4845"/>
    <s v="US-2014-128685"/>
    <x v="527"/>
    <d v="2014-04-05T00:00:00"/>
    <x v="2"/>
    <s v="MZ-17515"/>
    <s v="Mary Zewe"/>
    <x v="1"/>
    <s v="United States"/>
    <s v="Los Angeles"/>
    <s v="California"/>
    <n v="90008"/>
    <x v="1"/>
    <s v="OFF-BI-10004140"/>
    <x v="1"/>
    <x v="8"/>
    <s v="Avery Non-Stick Binders"/>
    <n v="7.1840000000000011"/>
    <n v="2"/>
    <n v="0.2"/>
    <n v="2.2449999999999992"/>
    <n v="0.31249999999999983"/>
  </r>
  <r>
    <n v="4846"/>
    <s v="CA-2015-124044"/>
    <x v="862"/>
    <d v="2015-07-26T00:00:00"/>
    <x v="0"/>
    <s v="MS-17830"/>
    <s v="Melanie Seite"/>
    <x v="0"/>
    <s v="United States"/>
    <s v="Rochester"/>
    <s v="New York"/>
    <n v="14609"/>
    <x v="3"/>
    <s v="OFF-BI-10003460"/>
    <x v="1"/>
    <x v="8"/>
    <s v="Acco 3-Hole Punch"/>
    <n v="10.512"/>
    <n v="3"/>
    <n v="0.2"/>
    <n v="3.6791999999999998"/>
    <n v="0.35"/>
  </r>
  <r>
    <n v="4847"/>
    <s v="CA-2014-164469"/>
    <x v="402"/>
    <d v="2014-06-27T00:00:00"/>
    <x v="0"/>
    <s v="GK-14620"/>
    <s v="Grace Kelly"/>
    <x v="1"/>
    <s v="United States"/>
    <s v="Salem"/>
    <s v="Oregon"/>
    <n v="97301"/>
    <x v="1"/>
    <s v="TEC-PH-10002115"/>
    <x v="2"/>
    <x v="7"/>
    <s v="Plantronics 81402"/>
    <n v="263.96000000000004"/>
    <n v="5"/>
    <n v="0.2"/>
    <n v="19.796999999999997"/>
    <n v="7.4999999999999983E-2"/>
  </r>
  <r>
    <n v="4848"/>
    <s v="CA-2014-164469"/>
    <x v="402"/>
    <d v="2014-06-27T00:00:00"/>
    <x v="0"/>
    <s v="GK-14620"/>
    <s v="Grace Kelly"/>
    <x v="1"/>
    <s v="United States"/>
    <s v="Salem"/>
    <s v="Oregon"/>
    <n v="97301"/>
    <x v="1"/>
    <s v="OFF-AR-10003478"/>
    <x v="1"/>
    <x v="6"/>
    <s v="Avery Hi-Liter EverBold Pen Style Fluorescent Highlighters, 4/Pack"/>
    <n v="71.632000000000005"/>
    <n v="11"/>
    <n v="0.2"/>
    <n v="17.908000000000001"/>
    <n v="0.25"/>
  </r>
  <r>
    <n v="4849"/>
    <s v="CA-2014-164469"/>
    <x v="402"/>
    <d v="2014-06-27T00:00:00"/>
    <x v="0"/>
    <s v="GK-14620"/>
    <s v="Grace Kelly"/>
    <x v="1"/>
    <s v="United States"/>
    <s v="Salem"/>
    <s v="Oregon"/>
    <n v="97301"/>
    <x v="1"/>
    <s v="OFF-AR-10000475"/>
    <x v="1"/>
    <x v="6"/>
    <s v="Hunt BOSTON Vista Battery-Operated Pencil Sharpener, Black"/>
    <n v="9.3280000000000012"/>
    <n v="1"/>
    <n v="0.2"/>
    <n v="0.8162000000000007"/>
    <n v="8.7500000000000064E-2"/>
  </r>
  <r>
    <n v="4850"/>
    <s v="CA-2014-107818"/>
    <x v="78"/>
    <d v="2014-09-14T00:00:00"/>
    <x v="1"/>
    <s v="MC-17275"/>
    <s v="Marc Crier"/>
    <x v="0"/>
    <s v="United States"/>
    <s v="Pasco"/>
    <s v="Washington"/>
    <n v="99301"/>
    <x v="1"/>
    <s v="OFF-AR-10003045"/>
    <x v="1"/>
    <x v="6"/>
    <s v="Prang Colored Pencils"/>
    <n v="5.88"/>
    <n v="2"/>
    <n v="0"/>
    <n v="2.6459999999999999"/>
    <n v="0.45"/>
  </r>
  <r>
    <n v="4851"/>
    <s v="CA-2014-107818"/>
    <x v="78"/>
    <d v="2014-09-14T00:00:00"/>
    <x v="1"/>
    <s v="MC-17275"/>
    <s v="Marc Crier"/>
    <x v="0"/>
    <s v="United States"/>
    <s v="Pasco"/>
    <s v="Washington"/>
    <n v="99301"/>
    <x v="1"/>
    <s v="FUR-CH-10000454"/>
    <x v="0"/>
    <x v="1"/>
    <s v="Hon Deluxe Fabric Upholstered Stacking Chairs, Rounded Back"/>
    <n v="975.92"/>
    <n v="5"/>
    <n v="0.2"/>
    <n v="121.98999999999992"/>
    <n v="0.12499999999999993"/>
  </r>
  <r>
    <n v="4852"/>
    <s v="CA-2014-107818"/>
    <x v="78"/>
    <d v="2014-09-14T00:00:00"/>
    <x v="1"/>
    <s v="MC-17275"/>
    <s v="Marc Crier"/>
    <x v="0"/>
    <s v="United States"/>
    <s v="Pasco"/>
    <s v="Washington"/>
    <n v="99301"/>
    <x v="1"/>
    <s v="OFF-AR-10000380"/>
    <x v="1"/>
    <x v="6"/>
    <s v="Hunt PowerHouse Electric Pencil Sharpener, Blue"/>
    <n v="303.83999999999997"/>
    <n v="8"/>
    <n v="0"/>
    <n v="91.151999999999958"/>
    <n v="0.29999999999999988"/>
  </r>
  <r>
    <n v="4853"/>
    <s v="CA-2014-107818"/>
    <x v="78"/>
    <d v="2014-09-14T00:00:00"/>
    <x v="1"/>
    <s v="MC-17275"/>
    <s v="Marc Crier"/>
    <x v="0"/>
    <s v="United States"/>
    <s v="Pasco"/>
    <s v="Washington"/>
    <n v="99301"/>
    <x v="1"/>
    <s v="OFF-ST-10000736"/>
    <x v="1"/>
    <x v="4"/>
    <s v="Carina Double Wide Media Storage Towers in Natural &amp; Black"/>
    <n v="485.88"/>
    <n v="6"/>
    <n v="0"/>
    <n v="19.43519999999998"/>
    <n v="3.9999999999999959E-2"/>
  </r>
  <r>
    <n v="4854"/>
    <s v="CA-2014-113320"/>
    <x v="432"/>
    <d v="2014-12-15T00:00:00"/>
    <x v="0"/>
    <s v="LH-17155"/>
    <s v="Logan Haushalter"/>
    <x v="0"/>
    <s v="United States"/>
    <s v="Oakland"/>
    <s v="California"/>
    <n v="94601"/>
    <x v="1"/>
    <s v="FUR-FU-10004270"/>
    <x v="0"/>
    <x v="5"/>
    <s v="Eldon Image Series Desk Accessories, Burgundy"/>
    <n v="12.54"/>
    <n v="3"/>
    <n v="0"/>
    <n v="4.5144000000000002"/>
    <n v="0.36000000000000004"/>
  </r>
  <r>
    <n v="4855"/>
    <s v="CA-2014-113320"/>
    <x v="432"/>
    <d v="2014-12-15T00:00:00"/>
    <x v="0"/>
    <s v="LH-17155"/>
    <s v="Logan Haushalter"/>
    <x v="0"/>
    <s v="United States"/>
    <s v="Oakland"/>
    <s v="California"/>
    <n v="94601"/>
    <x v="1"/>
    <s v="OFF-ST-10000617"/>
    <x v="1"/>
    <x v="4"/>
    <s v="Woodgrain Magazine Files by Perma"/>
    <n v="8.94"/>
    <n v="3"/>
    <n v="0"/>
    <n v="0.62579999999999902"/>
    <n v="6.9999999999999896E-2"/>
  </r>
  <r>
    <n v="4856"/>
    <s v="CA-2014-113320"/>
    <x v="432"/>
    <d v="2014-12-15T00:00:00"/>
    <x v="0"/>
    <s v="LH-17155"/>
    <s v="Logan Haushalter"/>
    <x v="0"/>
    <s v="United States"/>
    <s v="Oakland"/>
    <s v="California"/>
    <n v="94601"/>
    <x v="1"/>
    <s v="FUR-FU-10001706"/>
    <x v="0"/>
    <x v="5"/>
    <s v="Longer-Life Soft White Bulbs"/>
    <n v="9.24"/>
    <n v="3"/>
    <n v="0"/>
    <n v="4.4352"/>
    <n v="0.48"/>
  </r>
  <r>
    <n v="4857"/>
    <s v="CA-2015-137526"/>
    <x v="1004"/>
    <d v="2015-01-17T00:00:00"/>
    <x v="1"/>
    <s v="PB-19150"/>
    <s v="Philip Brown"/>
    <x v="0"/>
    <s v="United States"/>
    <s v="Los Angeles"/>
    <s v="California"/>
    <n v="90004"/>
    <x v="1"/>
    <s v="OFF-BI-10003364"/>
    <x v="1"/>
    <x v="8"/>
    <s v="Binding Machine Supplies"/>
    <n v="70.00800000000001"/>
    <n v="3"/>
    <n v="0.2"/>
    <n v="24.502800000000001"/>
    <n v="0.35"/>
  </r>
  <r>
    <n v="4858"/>
    <s v="CA-2015-137526"/>
    <x v="1004"/>
    <d v="2015-01-17T00:00:00"/>
    <x v="1"/>
    <s v="PB-19150"/>
    <s v="Philip Brown"/>
    <x v="0"/>
    <s v="United States"/>
    <s v="Los Angeles"/>
    <s v="California"/>
    <n v="90004"/>
    <x v="1"/>
    <s v="FUR-FU-10001861"/>
    <x v="0"/>
    <x v="5"/>
    <s v="Floodlight Indoor Halogen Bulbs, 1 Bulb per Pack, 60 Watts"/>
    <n v="77.599999999999994"/>
    <n v="4"/>
    <n v="0"/>
    <n v="38.023999999999994"/>
    <n v="0.48999999999999994"/>
  </r>
  <r>
    <n v="4859"/>
    <s v="CA-2015-137526"/>
    <x v="1004"/>
    <d v="2015-01-17T00:00:00"/>
    <x v="1"/>
    <s v="PB-19150"/>
    <s v="Philip Brown"/>
    <x v="0"/>
    <s v="United States"/>
    <s v="Los Angeles"/>
    <s v="California"/>
    <n v="90004"/>
    <x v="1"/>
    <s v="FUR-FU-10004845"/>
    <x v="0"/>
    <x v="5"/>
    <s v="Deflect-o EconoMat Nonstudded, No Bevel Mat"/>
    <n v="464.84999999999997"/>
    <n v="9"/>
    <n v="0"/>
    <n v="92.969999999999985"/>
    <n v="0.19999999999999998"/>
  </r>
  <r>
    <n v="4860"/>
    <s v="CA-2017-136063"/>
    <x v="934"/>
    <d v="2017-12-19T00:00:00"/>
    <x v="1"/>
    <s v="SS-20140"/>
    <s v="Saphhira Shifley"/>
    <x v="1"/>
    <s v="United States"/>
    <s v="Oak Park"/>
    <s v="Illinois"/>
    <n v="60302"/>
    <x v="2"/>
    <s v="OFF-AR-10000823"/>
    <x v="1"/>
    <x v="6"/>
    <s v="Newell 307"/>
    <n v="10.192000000000002"/>
    <n v="7"/>
    <n v="0.2"/>
    <n v="1.0192000000000001"/>
    <n v="9.9999999999999992E-2"/>
  </r>
  <r>
    <n v="4861"/>
    <s v="CA-2016-101546"/>
    <x v="122"/>
    <d v="2016-12-24T00:00:00"/>
    <x v="1"/>
    <s v="GK-14620"/>
    <s v="Grace Kelly"/>
    <x v="1"/>
    <s v="United States"/>
    <s v="Morristown"/>
    <s v="New Jersey"/>
    <n v="7960"/>
    <x v="3"/>
    <s v="OFF-BI-10001359"/>
    <x v="1"/>
    <x v="8"/>
    <s v="GBC DocuBind TL300 Electric Binding System"/>
    <n v="1793.98"/>
    <n v="2"/>
    <n v="0"/>
    <n v="843.17059999999992"/>
    <n v="0.47"/>
  </r>
  <r>
    <n v="4862"/>
    <s v="CA-2014-138940"/>
    <x v="909"/>
    <d v="2014-04-16T00:00:00"/>
    <x v="0"/>
    <s v="GM-14455"/>
    <s v="Gary Mitchum"/>
    <x v="2"/>
    <s v="United States"/>
    <s v="Austin"/>
    <s v="Texas"/>
    <n v="78745"/>
    <x v="2"/>
    <s v="TEC-PH-10001835"/>
    <x v="2"/>
    <x v="7"/>
    <s v="Jawbone JAMBOX Wireless Bluetooth Speaker"/>
    <n v="758.35200000000009"/>
    <n v="6"/>
    <n v="0.2"/>
    <n v="265.42320000000001"/>
    <n v="0.35"/>
  </r>
  <r>
    <n v="4863"/>
    <s v="CA-2016-125164"/>
    <x v="338"/>
    <d v="2016-11-14T00:00:00"/>
    <x v="1"/>
    <s v="SH-19975"/>
    <s v="Sally Hughsby"/>
    <x v="1"/>
    <s v="United States"/>
    <s v="New York City"/>
    <s v="New York"/>
    <n v="10011"/>
    <x v="3"/>
    <s v="OFF-BI-10001191"/>
    <x v="1"/>
    <x v="8"/>
    <s v="Canvas Sectional Post Binders"/>
    <n v="20.368000000000002"/>
    <n v="1"/>
    <n v="0.2"/>
    <n v="7.3834"/>
    <n v="0.36249999999999993"/>
  </r>
  <r>
    <n v="4864"/>
    <s v="CA-2016-125164"/>
    <x v="338"/>
    <d v="2016-11-14T00:00:00"/>
    <x v="1"/>
    <s v="SH-19975"/>
    <s v="Sally Hughsby"/>
    <x v="1"/>
    <s v="United States"/>
    <s v="New York City"/>
    <s v="New York"/>
    <n v="10011"/>
    <x v="3"/>
    <s v="OFF-BI-10003982"/>
    <x v="1"/>
    <x v="8"/>
    <s v="Wilson Jones Century Plastic Molded Ring Binders"/>
    <n v="49.847999999999999"/>
    <n v="3"/>
    <n v="0.2"/>
    <n v="16.823699999999999"/>
    <n v="0.33749999999999997"/>
  </r>
  <r>
    <n v="4865"/>
    <s v="CA-2017-163531"/>
    <x v="335"/>
    <d v="2017-06-30T00:00:00"/>
    <x v="1"/>
    <s v="SC-20725"/>
    <s v="Steven Cartwright"/>
    <x v="0"/>
    <s v="United States"/>
    <s v="New York City"/>
    <s v="New York"/>
    <n v="10024"/>
    <x v="3"/>
    <s v="TEC-PH-10001425"/>
    <x v="2"/>
    <x v="7"/>
    <s v="Mophie Juice Pack Helium for iPhone"/>
    <n v="239.96999999999997"/>
    <n v="3"/>
    <n v="0"/>
    <n v="67.191599999999994"/>
    <n v="0.28000000000000003"/>
  </r>
  <r>
    <n v="4866"/>
    <s v="CA-2017-122490"/>
    <x v="38"/>
    <d v="2017-11-18T00:00:00"/>
    <x v="1"/>
    <s v="TT-21070"/>
    <s v="Ted Trevino"/>
    <x v="0"/>
    <s v="United States"/>
    <s v="Seattle"/>
    <s v="Washington"/>
    <n v="98103"/>
    <x v="1"/>
    <s v="FUR-CH-10001215"/>
    <x v="0"/>
    <x v="1"/>
    <s v="Global Troy Executive Leather Low-Back Tilter"/>
    <n v="2404.7040000000002"/>
    <n v="6"/>
    <n v="0.2"/>
    <n v="150.29399999999998"/>
    <n v="6.2499999999999986E-2"/>
  </r>
  <r>
    <n v="4867"/>
    <s v="CA-2017-122490"/>
    <x v="38"/>
    <d v="2017-11-18T00:00:00"/>
    <x v="1"/>
    <s v="TT-21070"/>
    <s v="Ted Trevino"/>
    <x v="0"/>
    <s v="United States"/>
    <s v="Seattle"/>
    <s v="Washington"/>
    <n v="98103"/>
    <x v="1"/>
    <s v="OFF-BI-10001718"/>
    <x v="1"/>
    <x v="8"/>
    <s v="GBC DocuBind P50 Personal Binding Machine"/>
    <n v="563.024"/>
    <n v="11"/>
    <n v="0.2"/>
    <n v="190.02059999999997"/>
    <n v="0.33749999999999997"/>
  </r>
  <r>
    <n v="4868"/>
    <s v="CA-2017-122490"/>
    <x v="38"/>
    <d v="2017-11-18T00:00:00"/>
    <x v="1"/>
    <s v="TT-21070"/>
    <s v="Ted Trevino"/>
    <x v="0"/>
    <s v="United States"/>
    <s v="Seattle"/>
    <s v="Washington"/>
    <n v="98103"/>
    <x v="1"/>
    <s v="OFF-ST-10000991"/>
    <x v="1"/>
    <x v="4"/>
    <s v="Space Solutions HD Industrial Steel Shelving."/>
    <n v="344.90999999999997"/>
    <n v="3"/>
    <n v="0"/>
    <n v="10.347300000000004"/>
    <n v="3.0000000000000016E-2"/>
  </r>
  <r>
    <n v="4869"/>
    <s v="CA-2017-122490"/>
    <x v="38"/>
    <d v="2017-11-18T00:00:00"/>
    <x v="1"/>
    <s v="TT-21070"/>
    <s v="Ted Trevino"/>
    <x v="0"/>
    <s v="United States"/>
    <s v="Seattle"/>
    <s v="Washington"/>
    <n v="98103"/>
    <x v="1"/>
    <s v="OFF-LA-10001613"/>
    <x v="1"/>
    <x v="2"/>
    <s v="Avery File Folder Labels"/>
    <n v="8.64"/>
    <n v="3"/>
    <n v="0"/>
    <n v="4.2336"/>
    <n v="0.49"/>
  </r>
  <r>
    <n v="4870"/>
    <s v="CA-2017-131366"/>
    <x v="221"/>
    <d v="2017-11-29T00:00:00"/>
    <x v="1"/>
    <s v="SC-20440"/>
    <s v="Shaun Chance"/>
    <x v="1"/>
    <s v="United States"/>
    <s v="Lancaster"/>
    <s v="Pennsylvania"/>
    <n v="17602"/>
    <x v="3"/>
    <s v="TEC-PH-10003437"/>
    <x v="2"/>
    <x v="7"/>
    <s v="Blue Parrot B250XT Professional Grade Wireless Bluetooth Headset with"/>
    <n v="89.987999999999985"/>
    <n v="2"/>
    <n v="0.4"/>
    <n v="-14.998000000000012"/>
    <n v="-0.16666666666666682"/>
  </r>
  <r>
    <n v="4871"/>
    <s v="CA-2017-131366"/>
    <x v="221"/>
    <d v="2017-11-29T00:00:00"/>
    <x v="1"/>
    <s v="SC-20440"/>
    <s v="Shaun Chance"/>
    <x v="1"/>
    <s v="United States"/>
    <s v="Lancaster"/>
    <s v="Pennsylvania"/>
    <n v="17602"/>
    <x v="3"/>
    <s v="OFF-PA-10000675"/>
    <x v="1"/>
    <x v="10"/>
    <s v="Xerox 1919"/>
    <n v="229.54400000000001"/>
    <n v="7"/>
    <n v="0.2"/>
    <n v="83.209699999999998"/>
    <n v="0.36249999999999999"/>
  </r>
  <r>
    <n v="4872"/>
    <s v="CA-2017-164042"/>
    <x v="979"/>
    <d v="2017-05-27T00:00:00"/>
    <x v="1"/>
    <s v="KL-16645"/>
    <s v="Ken Lonsdale"/>
    <x v="0"/>
    <s v="United States"/>
    <s v="Houston"/>
    <s v="Texas"/>
    <n v="77095"/>
    <x v="2"/>
    <s v="OFF-FA-10000840"/>
    <x v="1"/>
    <x v="13"/>
    <s v="OIC Thumb-Tacks"/>
    <n v="1.8239999999999998"/>
    <n v="2"/>
    <n v="0.2"/>
    <n v="0.61559999999999993"/>
    <n v="0.33749999999999997"/>
  </r>
  <r>
    <n v="4873"/>
    <s v="CA-2017-164042"/>
    <x v="979"/>
    <d v="2017-05-27T00:00:00"/>
    <x v="1"/>
    <s v="KL-16645"/>
    <s v="Ken Lonsdale"/>
    <x v="0"/>
    <s v="United States"/>
    <s v="Houston"/>
    <s v="Texas"/>
    <n v="77095"/>
    <x v="2"/>
    <s v="OFF-AP-10001947"/>
    <x v="1"/>
    <x v="9"/>
    <s v="Acco 6 Outlet Guardian Premium Plus Surge Suppressor"/>
    <n v="18.319999999999997"/>
    <n v="5"/>
    <n v="0.8"/>
    <n v="-46.716000000000008"/>
    <n v="-2.5500000000000007"/>
  </r>
  <r>
    <n v="4874"/>
    <s v="CA-2017-164042"/>
    <x v="979"/>
    <d v="2017-05-27T00:00:00"/>
    <x v="1"/>
    <s v="KL-16645"/>
    <s v="Ken Lonsdale"/>
    <x v="0"/>
    <s v="United States"/>
    <s v="Houston"/>
    <s v="Texas"/>
    <n v="77095"/>
    <x v="2"/>
    <s v="OFF-ST-10002301"/>
    <x v="1"/>
    <x v="4"/>
    <s v="Tennsco Commercial Shelving"/>
    <n v="48.816000000000003"/>
    <n v="3"/>
    <n v="0.2"/>
    <n v="-11.593800000000005"/>
    <n v="-0.2375000000000001"/>
  </r>
  <r>
    <n v="4875"/>
    <s v="CA-2017-164042"/>
    <x v="979"/>
    <d v="2017-05-27T00:00:00"/>
    <x v="1"/>
    <s v="KL-16645"/>
    <s v="Ken Lonsdale"/>
    <x v="0"/>
    <s v="United States"/>
    <s v="Houston"/>
    <s v="Texas"/>
    <n v="77095"/>
    <x v="2"/>
    <s v="OFF-BI-10001922"/>
    <x v="1"/>
    <x v="8"/>
    <s v="Storex Dura Pro Binders"/>
    <n v="1.1879999999999997"/>
    <n v="1"/>
    <n v="0.8"/>
    <n v="-1.9602000000000008"/>
    <n v="-1.650000000000001"/>
  </r>
  <r>
    <n v="4876"/>
    <s v="CA-2014-132864"/>
    <x v="266"/>
    <d v="2014-12-07T00:00:00"/>
    <x v="1"/>
    <s v="KN-16390"/>
    <s v="Katherine Nockton"/>
    <x v="1"/>
    <s v="United States"/>
    <s v="Columbus"/>
    <s v="Ohio"/>
    <n v="43229"/>
    <x v="3"/>
    <s v="TEC-AC-10001267"/>
    <x v="2"/>
    <x v="11"/>
    <s v="Imation 32GB Pocket Pro USB 3.0 Flash Drive - 32 GB - Black - 1 P ..."/>
    <n v="119.80000000000001"/>
    <n v="5"/>
    <n v="0.2"/>
    <n v="29.950000000000003"/>
    <n v="0.25"/>
  </r>
  <r>
    <n v="4877"/>
    <s v="US-2014-155817"/>
    <x v="462"/>
    <d v="2014-10-09T00:00:00"/>
    <x v="1"/>
    <s v="SL-20155"/>
    <s v="Sara Luxemburg"/>
    <x v="2"/>
    <s v="United States"/>
    <s v="Durham"/>
    <s v="North Carolina"/>
    <n v="27707"/>
    <x v="0"/>
    <s v="OFF-ST-10000532"/>
    <x v="1"/>
    <x v="4"/>
    <s v="Advantus Rolling Drawer Organizers"/>
    <n v="61.567999999999998"/>
    <n v="2"/>
    <n v="0.2"/>
    <n v="4.6175999999999995"/>
    <n v="7.4999999999999997E-2"/>
  </r>
  <r>
    <n v="4878"/>
    <s v="US-2014-155817"/>
    <x v="462"/>
    <d v="2014-10-09T00:00:00"/>
    <x v="1"/>
    <s v="SL-20155"/>
    <s v="Sara Luxemburg"/>
    <x v="2"/>
    <s v="United States"/>
    <s v="Durham"/>
    <s v="North Carolina"/>
    <n v="27707"/>
    <x v="0"/>
    <s v="OFF-AR-10002335"/>
    <x v="1"/>
    <x v="6"/>
    <s v="DIXON Oriole Pencils"/>
    <n v="6.1920000000000002"/>
    <n v="3"/>
    <n v="0.2"/>
    <n v="0.46440000000000037"/>
    <n v="7.5000000000000053E-2"/>
  </r>
  <r>
    <n v="4879"/>
    <s v="US-2016-131891"/>
    <x v="875"/>
    <d v="2016-07-31T00:00:00"/>
    <x v="2"/>
    <s v="PW-19240"/>
    <s v="Pierre Wener"/>
    <x v="0"/>
    <s v="United States"/>
    <s v="Pensacola"/>
    <s v="Florida"/>
    <n v="32503"/>
    <x v="0"/>
    <s v="OFF-BI-10000201"/>
    <x v="1"/>
    <x v="8"/>
    <s v="Avery Triangle Shaped Sheet Lifters, Black, 2/Pack"/>
    <n v="2.2140000000000004"/>
    <n v="3"/>
    <n v="0.7"/>
    <n v="-1.4760000000000004"/>
    <n v="-0.66666666666666674"/>
  </r>
  <r>
    <n v="4880"/>
    <s v="CA-2017-143567"/>
    <x v="808"/>
    <d v="2017-11-05T00:00:00"/>
    <x v="0"/>
    <s v="TB-21175"/>
    <s v="Thomas Boland"/>
    <x v="1"/>
    <s v="United States"/>
    <s v="Henderson"/>
    <s v="Kentucky"/>
    <n v="42420"/>
    <x v="0"/>
    <s v="OFF-EN-10004846"/>
    <x v="1"/>
    <x v="12"/>
    <s v="Letter or Legal Size Expandable Poly String Tie Envelopes"/>
    <n v="5.32"/>
    <n v="2"/>
    <n v="0"/>
    <n v="2.6068000000000002"/>
    <n v="0.49"/>
  </r>
  <r>
    <n v="4881"/>
    <s v="CA-2017-143567"/>
    <x v="808"/>
    <d v="2017-11-05T00:00:00"/>
    <x v="0"/>
    <s v="TB-21175"/>
    <s v="Thomas Boland"/>
    <x v="1"/>
    <s v="United States"/>
    <s v="Henderson"/>
    <s v="Kentucky"/>
    <n v="42420"/>
    <x v="0"/>
    <s v="FUR-CH-10000454"/>
    <x v="0"/>
    <x v="1"/>
    <s v="Hon Deluxe Fabric Upholstered Stacking Chairs, Rounded Back"/>
    <n v="975.92"/>
    <n v="4"/>
    <n v="0"/>
    <n v="292.77599999999995"/>
    <n v="0.3"/>
  </r>
  <r>
    <n v="4882"/>
    <s v="CA-2017-143567"/>
    <x v="808"/>
    <d v="2017-11-05T00:00:00"/>
    <x v="0"/>
    <s v="TB-21175"/>
    <s v="Thomas Boland"/>
    <x v="1"/>
    <s v="United States"/>
    <s v="Henderson"/>
    <s v="Kentucky"/>
    <n v="42420"/>
    <x v="0"/>
    <s v="TEC-AC-10004145"/>
    <x v="2"/>
    <x v="11"/>
    <s v="Logitech diNovo Edge Keyboard"/>
    <n v="2249.91"/>
    <n v="9"/>
    <n v="0"/>
    <n v="517.47930000000008"/>
    <n v="0.23000000000000004"/>
  </r>
  <r>
    <n v="4883"/>
    <s v="CA-2017-143567"/>
    <x v="808"/>
    <d v="2017-11-05T00:00:00"/>
    <x v="0"/>
    <s v="TB-21175"/>
    <s v="Thomas Boland"/>
    <x v="1"/>
    <s v="United States"/>
    <s v="Henderson"/>
    <s v="Kentucky"/>
    <n v="42420"/>
    <x v="0"/>
    <s v="OFF-ST-10001580"/>
    <x v="1"/>
    <x v="4"/>
    <s v="Super Decoflex Portable Personal File"/>
    <n v="59.92"/>
    <n v="4"/>
    <n v="0"/>
    <n v="16.7776"/>
    <n v="0.27999999999999997"/>
  </r>
  <r>
    <n v="4884"/>
    <s v="CA-2017-104080"/>
    <x v="144"/>
    <d v="2017-03-15T00:00:00"/>
    <x v="1"/>
    <s v="AH-10210"/>
    <s v="Alan Hwang"/>
    <x v="0"/>
    <s v="United States"/>
    <s v="Anaheim"/>
    <s v="California"/>
    <n v="92804"/>
    <x v="1"/>
    <s v="OFF-BI-10003876"/>
    <x v="1"/>
    <x v="8"/>
    <s v="Green Canvas Binder for 8-1/2&quot; x 14&quot; Sheets"/>
    <n v="171.20000000000002"/>
    <n v="5"/>
    <n v="0.2"/>
    <n v="64.199999999999989"/>
    <n v="0.37499999999999989"/>
  </r>
  <r>
    <n v="4885"/>
    <s v="CA-2017-104080"/>
    <x v="144"/>
    <d v="2017-03-15T00:00:00"/>
    <x v="1"/>
    <s v="AH-10210"/>
    <s v="Alan Hwang"/>
    <x v="0"/>
    <s v="United States"/>
    <s v="Anaheim"/>
    <s v="California"/>
    <n v="92804"/>
    <x v="1"/>
    <s v="OFF-AR-10001972"/>
    <x v="1"/>
    <x v="6"/>
    <s v="Newell 323"/>
    <n v="3.36"/>
    <n v="2"/>
    <n v="0"/>
    <n v="0.87360000000000015"/>
    <n v="0.26000000000000006"/>
  </r>
  <r>
    <n v="4886"/>
    <s v="CA-2014-151379"/>
    <x v="757"/>
    <d v="2014-12-20T00:00:00"/>
    <x v="1"/>
    <s v="SC-20695"/>
    <s v="Steve Chapman"/>
    <x v="1"/>
    <s v="United States"/>
    <s v="Detroit"/>
    <s v="Michigan"/>
    <n v="48227"/>
    <x v="2"/>
    <s v="OFF-PA-10000595"/>
    <x v="1"/>
    <x v="10"/>
    <s v="Xerox 1929"/>
    <n v="114.2"/>
    <n v="5"/>
    <n v="0"/>
    <n v="52.531999999999996"/>
    <n v="0.45999999999999996"/>
  </r>
  <r>
    <n v="4887"/>
    <s v="CA-2016-163167"/>
    <x v="85"/>
    <d v="2016-12-01T00:00:00"/>
    <x v="0"/>
    <s v="RF-19345"/>
    <s v="Randy Ferguson"/>
    <x v="1"/>
    <s v="United States"/>
    <s v="Marietta"/>
    <s v="Georgia"/>
    <n v="30062"/>
    <x v="0"/>
    <s v="FUR-CH-10004477"/>
    <x v="0"/>
    <x v="1"/>
    <s v="Global Push Button Manager's Chair, Indigo"/>
    <n v="182.67000000000002"/>
    <n v="3"/>
    <n v="0"/>
    <n v="52.974299999999992"/>
    <n v="0.28999999999999992"/>
  </r>
  <r>
    <n v="4888"/>
    <s v="CA-2016-163167"/>
    <x v="85"/>
    <d v="2016-12-01T00:00:00"/>
    <x v="0"/>
    <s v="RF-19345"/>
    <s v="Randy Ferguson"/>
    <x v="1"/>
    <s v="United States"/>
    <s v="Marietta"/>
    <s v="Georgia"/>
    <n v="30062"/>
    <x v="0"/>
    <s v="TEC-AC-10003441"/>
    <x v="2"/>
    <x v="11"/>
    <s v="Kingston Digital DataTraveler 32GB USB 2.0"/>
    <n v="101.69999999999999"/>
    <n v="6"/>
    <n v="0"/>
    <n v="6.1019999999999968"/>
    <n v="5.9999999999999977E-2"/>
  </r>
  <r>
    <n v="4889"/>
    <s v="CA-2016-163167"/>
    <x v="85"/>
    <d v="2016-12-01T00:00:00"/>
    <x v="0"/>
    <s v="RF-19345"/>
    <s v="Randy Ferguson"/>
    <x v="1"/>
    <s v="United States"/>
    <s v="Marietta"/>
    <s v="Georgia"/>
    <n v="30062"/>
    <x v="0"/>
    <s v="OFF-ST-10004459"/>
    <x v="1"/>
    <x v="4"/>
    <s v="Tennsco Single-Tier Lockers"/>
    <n v="1126.02"/>
    <n v="3"/>
    <n v="0"/>
    <n v="56.300999999999988"/>
    <n v="4.9999999999999989E-2"/>
  </r>
  <r>
    <n v="4890"/>
    <s v="CA-2016-163167"/>
    <x v="85"/>
    <d v="2016-12-01T00:00:00"/>
    <x v="0"/>
    <s v="RF-19345"/>
    <s v="Randy Ferguson"/>
    <x v="1"/>
    <s v="United States"/>
    <s v="Marietta"/>
    <s v="Georgia"/>
    <n v="30062"/>
    <x v="0"/>
    <s v="OFF-ST-10003805"/>
    <x v="1"/>
    <x v="4"/>
    <s v="24 Capacity Maxi Data Binder Racks, Pearl"/>
    <n v="1263.3000000000002"/>
    <n v="6"/>
    <n v="0"/>
    <n v="315.82499999999993"/>
    <n v="0.24999999999999992"/>
  </r>
  <r>
    <n v="4891"/>
    <s v="CA-2016-135776"/>
    <x v="443"/>
    <d v="2016-12-30T00:00:00"/>
    <x v="1"/>
    <s v="EH-13765"/>
    <s v="Edward Hooks"/>
    <x v="1"/>
    <s v="United States"/>
    <s v="Seattle"/>
    <s v="Washington"/>
    <n v="98103"/>
    <x v="1"/>
    <s v="OFF-AR-10001246"/>
    <x v="1"/>
    <x v="6"/>
    <s v="Newell 317"/>
    <n v="8.82"/>
    <n v="3"/>
    <n v="0"/>
    <n v="2.5577999999999994"/>
    <n v="0.28999999999999992"/>
  </r>
  <r>
    <n v="4892"/>
    <s v="CA-2016-135776"/>
    <x v="443"/>
    <d v="2016-12-30T00:00:00"/>
    <x v="1"/>
    <s v="EH-13765"/>
    <s v="Edward Hooks"/>
    <x v="1"/>
    <s v="United States"/>
    <s v="Seattle"/>
    <s v="Washington"/>
    <n v="98103"/>
    <x v="1"/>
    <s v="OFF-PA-10001295"/>
    <x v="1"/>
    <x v="10"/>
    <s v="Computer Printout Paper with Letter-Trim Perforations"/>
    <n v="37.94"/>
    <n v="2"/>
    <n v="0"/>
    <n v="18.211199999999998"/>
    <n v="0.48"/>
  </r>
  <r>
    <n v="4893"/>
    <s v="CA-2016-135776"/>
    <x v="443"/>
    <d v="2016-12-30T00:00:00"/>
    <x v="1"/>
    <s v="EH-13765"/>
    <s v="Edward Hooks"/>
    <x v="1"/>
    <s v="United States"/>
    <s v="Seattle"/>
    <s v="Washington"/>
    <n v="98103"/>
    <x v="1"/>
    <s v="OFF-AR-10001231"/>
    <x v="1"/>
    <x v="6"/>
    <s v="Sanford EarthWrite Recycled Pencils, Medium Soft, #2"/>
    <n v="4.2"/>
    <n v="2"/>
    <n v="0"/>
    <n v="1.1760000000000002"/>
    <n v="0.28000000000000003"/>
  </r>
  <r>
    <n v="4894"/>
    <s v="CA-2016-135776"/>
    <x v="443"/>
    <d v="2016-12-30T00:00:00"/>
    <x v="1"/>
    <s v="EH-13765"/>
    <s v="Edward Hooks"/>
    <x v="1"/>
    <s v="United States"/>
    <s v="Seattle"/>
    <s v="Washington"/>
    <n v="98103"/>
    <x v="1"/>
    <s v="OFF-ST-10002743"/>
    <x v="1"/>
    <x v="4"/>
    <s v="SAFCO Boltless Steel Shelving"/>
    <n v="227.28"/>
    <n v="2"/>
    <n v="0"/>
    <n v="2.2727999999999895"/>
    <n v="9.9999999999999534E-3"/>
  </r>
  <r>
    <n v="4895"/>
    <s v="CA-2016-135776"/>
    <x v="443"/>
    <d v="2016-12-30T00:00:00"/>
    <x v="1"/>
    <s v="EH-13765"/>
    <s v="Edward Hooks"/>
    <x v="1"/>
    <s v="United States"/>
    <s v="Seattle"/>
    <s v="Washington"/>
    <n v="98103"/>
    <x v="1"/>
    <s v="OFF-PA-10004327"/>
    <x v="1"/>
    <x v="10"/>
    <s v="Xerox 1911"/>
    <n v="47.9"/>
    <n v="1"/>
    <n v="0"/>
    <n v="22.991999999999997"/>
    <n v="0.48"/>
  </r>
  <r>
    <n v="4896"/>
    <s v="CA-2016-135776"/>
    <x v="443"/>
    <d v="2016-12-30T00:00:00"/>
    <x v="1"/>
    <s v="EH-13765"/>
    <s v="Edward Hooks"/>
    <x v="1"/>
    <s v="United States"/>
    <s v="Seattle"/>
    <s v="Washington"/>
    <n v="98103"/>
    <x v="1"/>
    <s v="OFF-EN-10004773"/>
    <x v="1"/>
    <x v="12"/>
    <s v="Staple envelope"/>
    <n v="61.96"/>
    <n v="2"/>
    <n v="0"/>
    <n v="30.360399999999998"/>
    <n v="0.49"/>
  </r>
  <r>
    <n v="4897"/>
    <s v="CA-2016-135776"/>
    <x v="443"/>
    <d v="2016-12-30T00:00:00"/>
    <x v="1"/>
    <s v="EH-13765"/>
    <s v="Edward Hooks"/>
    <x v="1"/>
    <s v="United States"/>
    <s v="Seattle"/>
    <s v="Washington"/>
    <n v="98103"/>
    <x v="1"/>
    <s v="OFF-ST-10003470"/>
    <x v="1"/>
    <x v="4"/>
    <s v="Tennsco Snap-Together Open Shelving Units, Starter Sets and Add-On Units"/>
    <n v="1117.92"/>
    <n v="4"/>
    <n v="0"/>
    <n v="55.895999999999958"/>
    <n v="4.9999999999999961E-2"/>
  </r>
  <r>
    <n v="4898"/>
    <s v="US-2014-122021"/>
    <x v="771"/>
    <d v="2014-10-17T00:00:00"/>
    <x v="2"/>
    <s v="AC-10660"/>
    <s v="Anna Chung"/>
    <x v="0"/>
    <s v="United States"/>
    <s v="Parma"/>
    <s v="Ohio"/>
    <n v="44134"/>
    <x v="3"/>
    <s v="FUR-CH-10003761"/>
    <x v="0"/>
    <x v="1"/>
    <s v="Global Italian Leather Office Chair"/>
    <n v="183.37199999999999"/>
    <n v="2"/>
    <n v="0.3"/>
    <n v="-7.8588000000000022"/>
    <n v="-4.2857142857142871E-2"/>
  </r>
  <r>
    <n v="4899"/>
    <s v="US-2014-122021"/>
    <x v="771"/>
    <d v="2014-10-17T00:00:00"/>
    <x v="2"/>
    <s v="AC-10660"/>
    <s v="Anna Chung"/>
    <x v="0"/>
    <s v="United States"/>
    <s v="Parma"/>
    <s v="Ohio"/>
    <n v="44134"/>
    <x v="3"/>
    <s v="OFF-PA-10002230"/>
    <x v="1"/>
    <x v="10"/>
    <s v="Xerox 1897"/>
    <n v="7.9680000000000009"/>
    <n v="2"/>
    <n v="0.2"/>
    <n v="2.8884000000000007"/>
    <n v="0.36250000000000004"/>
  </r>
  <r>
    <n v="4900"/>
    <s v="CA-2016-130484"/>
    <x v="250"/>
    <d v="2016-08-27T00:00:00"/>
    <x v="1"/>
    <s v="SG-20470"/>
    <s v="Sheri Gordon"/>
    <x v="0"/>
    <s v="United States"/>
    <s v="Gresham"/>
    <s v="Oregon"/>
    <n v="97030"/>
    <x v="1"/>
    <s v="OFF-BI-10000088"/>
    <x v="1"/>
    <x v="8"/>
    <s v="GBC Imprintable Covers"/>
    <n v="26.352000000000004"/>
    <n v="8"/>
    <n v="0.7"/>
    <n v="-18.446399999999997"/>
    <n v="-0.69999999999999973"/>
  </r>
  <r>
    <n v="4901"/>
    <s v="CA-2017-120936"/>
    <x v="94"/>
    <d v="2017-12-21T00:00:00"/>
    <x v="1"/>
    <s v="CA-12310"/>
    <s v="Christine Abelman"/>
    <x v="1"/>
    <s v="United States"/>
    <s v="Anaheim"/>
    <s v="California"/>
    <n v="92804"/>
    <x v="1"/>
    <s v="OFF-ST-10001526"/>
    <x v="1"/>
    <x v="4"/>
    <s v="Iceberg Mobile Mega Data/Printer Cart "/>
    <n v="481.32"/>
    <n v="4"/>
    <n v="0"/>
    <n v="125.14319999999998"/>
    <n v="0.25999999999999995"/>
  </r>
  <r>
    <n v="4902"/>
    <s v="CA-2017-120936"/>
    <x v="94"/>
    <d v="2017-12-21T00:00:00"/>
    <x v="1"/>
    <s v="CA-12310"/>
    <s v="Christine Abelman"/>
    <x v="1"/>
    <s v="United States"/>
    <s v="Anaheim"/>
    <s v="California"/>
    <n v="92804"/>
    <x v="1"/>
    <s v="OFF-SU-10002557"/>
    <x v="1"/>
    <x v="14"/>
    <s v="Fiskars Spring-Action Scissors"/>
    <n v="13.98"/>
    <n v="1"/>
    <n v="0"/>
    <n v="3.6348000000000003"/>
    <n v="0.26"/>
  </r>
  <r>
    <n v="4903"/>
    <s v="CA-2017-110884"/>
    <x v="469"/>
    <d v="2017-03-12T00:00:00"/>
    <x v="1"/>
    <s v="SH-20395"/>
    <s v="Shahid Hopkins"/>
    <x v="0"/>
    <s v="United States"/>
    <s v="New York City"/>
    <s v="New York"/>
    <n v="10035"/>
    <x v="3"/>
    <s v="OFF-BI-10003669"/>
    <x v="1"/>
    <x v="8"/>
    <s v="3M Organizer Strips"/>
    <n v="25.92"/>
    <n v="6"/>
    <n v="0.2"/>
    <n v="9.0719999999999992"/>
    <n v="0.34999999999999992"/>
  </r>
  <r>
    <n v="4904"/>
    <s v="CA-2017-110884"/>
    <x v="469"/>
    <d v="2017-03-12T00:00:00"/>
    <x v="1"/>
    <s v="SH-20395"/>
    <s v="Shahid Hopkins"/>
    <x v="0"/>
    <s v="United States"/>
    <s v="New York City"/>
    <s v="New York"/>
    <n v="10035"/>
    <x v="3"/>
    <s v="OFF-LA-10003510"/>
    <x v="1"/>
    <x v="2"/>
    <s v="Avery 4027 File Folder Labels for Dot Matrix Printers, 5000 Labels per Box, White"/>
    <n v="91.59"/>
    <n v="3"/>
    <n v="0"/>
    <n v="42.131399999999999"/>
    <n v="0.45999999999999996"/>
  </r>
  <r>
    <n v="4905"/>
    <s v="US-2014-161613"/>
    <x v="588"/>
    <d v="2014-12-03T00:00:00"/>
    <x v="0"/>
    <s v="MC-17605"/>
    <s v="Matt Connell"/>
    <x v="1"/>
    <s v="United States"/>
    <s v="Houston"/>
    <s v="Texas"/>
    <n v="77070"/>
    <x v="2"/>
    <s v="FUR-CH-10003746"/>
    <x v="0"/>
    <x v="1"/>
    <s v="Hon 4070 Series Pagoda Round Back Stacking Chairs"/>
    <n v="674.05799999999999"/>
    <n v="3"/>
    <n v="0.3"/>
    <n v="-19.258800000000008"/>
    <n v="-2.8571428571428584E-2"/>
  </r>
  <r>
    <n v="4906"/>
    <s v="US-2014-146353"/>
    <x v="1005"/>
    <d v="2014-10-16T00:00:00"/>
    <x v="0"/>
    <s v="JE-15610"/>
    <s v="Jim Epp"/>
    <x v="1"/>
    <s v="United States"/>
    <s v="Concord"/>
    <s v="New Hampshire"/>
    <n v="3301"/>
    <x v="3"/>
    <s v="OFF-BI-10003476"/>
    <x v="1"/>
    <x v="8"/>
    <s v="Avery Metallic Poly Binders"/>
    <n v="22.92"/>
    <n v="4"/>
    <n v="0"/>
    <n v="11.0016"/>
    <n v="0.48"/>
  </r>
  <r>
    <n v="4907"/>
    <s v="US-2014-146353"/>
    <x v="1005"/>
    <d v="2014-10-16T00:00:00"/>
    <x v="0"/>
    <s v="JE-15610"/>
    <s v="Jim Epp"/>
    <x v="1"/>
    <s v="United States"/>
    <s v="Concord"/>
    <s v="New Hampshire"/>
    <n v="3301"/>
    <x v="3"/>
    <s v="OFF-ST-10001469"/>
    <x v="1"/>
    <x v="4"/>
    <s v="Fellowes Bankers Box Recycled Super Stor/Drawer"/>
    <n v="269.89999999999998"/>
    <n v="5"/>
    <n v="0"/>
    <n v="16.193999999999988"/>
    <n v="5.9999999999999963E-2"/>
  </r>
  <r>
    <n v="4908"/>
    <s v="CA-2014-133809"/>
    <x v="728"/>
    <d v="2014-11-23T00:00:00"/>
    <x v="0"/>
    <s v="MS-17530"/>
    <s v="MaryBeth Skach"/>
    <x v="0"/>
    <s v="United States"/>
    <s v="Fairfield"/>
    <s v="Ohio"/>
    <n v="45014"/>
    <x v="3"/>
    <s v="OFF-BI-10001757"/>
    <x v="1"/>
    <x v="8"/>
    <s v="Pressboard Hanging Data Binders for Unburst Sheets"/>
    <n v="11.808000000000002"/>
    <n v="8"/>
    <n v="0.7"/>
    <n v="-8.659200000000002"/>
    <n v="-0.73333333333333339"/>
  </r>
  <r>
    <n v="4909"/>
    <s v="CA-2014-133809"/>
    <x v="728"/>
    <d v="2014-11-23T00:00:00"/>
    <x v="0"/>
    <s v="MS-17530"/>
    <s v="MaryBeth Skach"/>
    <x v="0"/>
    <s v="United States"/>
    <s v="Fairfield"/>
    <s v="Ohio"/>
    <n v="45014"/>
    <x v="3"/>
    <s v="TEC-PH-10004875"/>
    <x v="2"/>
    <x v="7"/>
    <s v="PNY Rapid USB Car Charger - Black"/>
    <n v="9.5879999999999992"/>
    <n v="2"/>
    <n v="0.4"/>
    <n v="-2.0773999999999999"/>
    <n v="-0.21666666666666667"/>
  </r>
  <r>
    <n v="4910"/>
    <s v="CA-2017-127306"/>
    <x v="424"/>
    <d v="2017-01-18T00:00:00"/>
    <x v="1"/>
    <s v="BH-11710"/>
    <s v="Brosina Hoffman"/>
    <x v="0"/>
    <s v="United States"/>
    <s v="Johnson City"/>
    <s v="Tennessee"/>
    <n v="37604"/>
    <x v="0"/>
    <s v="OFF-EN-10001219"/>
    <x v="1"/>
    <x v="12"/>
    <s v="#10- 4 1/8&quot; x 9 1/2&quot; Security-Tint Envelopes"/>
    <n v="18.335999999999999"/>
    <n v="3"/>
    <n v="0.2"/>
    <n v="6.6467999999999989"/>
    <n v="0.36249999999999999"/>
  </r>
  <r>
    <n v="4911"/>
    <s v="CA-2017-127306"/>
    <x v="424"/>
    <d v="2017-01-18T00:00:00"/>
    <x v="1"/>
    <s v="BH-11710"/>
    <s v="Brosina Hoffman"/>
    <x v="0"/>
    <s v="United States"/>
    <s v="Johnson City"/>
    <s v="Tennessee"/>
    <n v="37604"/>
    <x v="0"/>
    <s v="OFF-PA-10000019"/>
    <x v="1"/>
    <x v="10"/>
    <s v="Xerox 1931"/>
    <n v="36.288000000000011"/>
    <n v="7"/>
    <n v="0.2"/>
    <n v="12.700800000000001"/>
    <n v="0.34999999999999992"/>
  </r>
  <r>
    <n v="4912"/>
    <s v="CA-2017-127306"/>
    <x v="424"/>
    <d v="2017-01-18T00:00:00"/>
    <x v="1"/>
    <s v="BH-11710"/>
    <s v="Brosina Hoffman"/>
    <x v="0"/>
    <s v="United States"/>
    <s v="Johnson City"/>
    <s v="Tennessee"/>
    <n v="37604"/>
    <x v="0"/>
    <s v="TEC-PH-10001924"/>
    <x v="2"/>
    <x v="7"/>
    <s v="iHome FM Clock Radio with Lightning Dock"/>
    <n v="111.98399999999999"/>
    <n v="2"/>
    <n v="0.2"/>
    <n v="6.9990000000000059"/>
    <n v="6.2500000000000056E-2"/>
  </r>
  <r>
    <n v="4913"/>
    <s v="CA-2017-127306"/>
    <x v="424"/>
    <d v="2017-01-18T00:00:00"/>
    <x v="1"/>
    <s v="BH-11710"/>
    <s v="Brosina Hoffman"/>
    <x v="0"/>
    <s v="United States"/>
    <s v="Johnson City"/>
    <s v="Tennessee"/>
    <n v="37604"/>
    <x v="0"/>
    <s v="OFF-BI-10002003"/>
    <x v="1"/>
    <x v="8"/>
    <s v="Ibico Presentation Index for Binding Systems"/>
    <n v="5.9700000000000006"/>
    <n v="5"/>
    <n v="0.7"/>
    <n v="-4.577"/>
    <n v="-0.76666666666666661"/>
  </r>
  <r>
    <n v="4914"/>
    <s v="CA-2017-127306"/>
    <x v="424"/>
    <d v="2017-01-18T00:00:00"/>
    <x v="1"/>
    <s v="BH-11710"/>
    <s v="Brosina Hoffman"/>
    <x v="0"/>
    <s v="United States"/>
    <s v="Johnson City"/>
    <s v="Tennessee"/>
    <n v="37604"/>
    <x v="0"/>
    <s v="OFF-BI-10003727"/>
    <x v="1"/>
    <x v="8"/>
    <s v="Avery Durable Slant Ring Binders With Label Holder"/>
    <n v="2.508"/>
    <n v="2"/>
    <n v="0.7"/>
    <n v="-1.8391999999999999"/>
    <n v="-0.73333333333333328"/>
  </r>
  <r>
    <n v="4915"/>
    <s v="CA-2015-161830"/>
    <x v="496"/>
    <d v="2015-09-26T00:00:00"/>
    <x v="0"/>
    <s v="ME-17725"/>
    <s v="Max Engle"/>
    <x v="0"/>
    <s v="United States"/>
    <s v="Seattle"/>
    <s v="Washington"/>
    <n v="98105"/>
    <x v="1"/>
    <s v="OFF-AR-10004042"/>
    <x v="1"/>
    <x v="6"/>
    <s v="BOSTON Model 1800 Electric Pencil Sharpeners, Putty/Woodgrain"/>
    <n v="35.96"/>
    <n v="2"/>
    <n v="0"/>
    <n v="10.428399999999996"/>
    <n v="0.28999999999999987"/>
  </r>
  <r>
    <n v="4916"/>
    <s v="CA-2015-161830"/>
    <x v="496"/>
    <d v="2015-09-26T00:00:00"/>
    <x v="0"/>
    <s v="ME-17725"/>
    <s v="Max Engle"/>
    <x v="0"/>
    <s v="United States"/>
    <s v="Seattle"/>
    <s v="Washington"/>
    <n v="98105"/>
    <x v="1"/>
    <s v="OFF-BI-10001097"/>
    <x v="1"/>
    <x v="8"/>
    <s v="Avery Hole Reinforcements"/>
    <n v="14.952000000000002"/>
    <n v="3"/>
    <n v="0.2"/>
    <n v="5.4201000000000006"/>
    <n v="0.36249999999999999"/>
  </r>
  <r>
    <n v="4917"/>
    <s v="CA-2017-163125"/>
    <x v="449"/>
    <d v="2017-10-11T00:00:00"/>
    <x v="0"/>
    <s v="MB-17305"/>
    <s v="Maria Bertelson"/>
    <x v="0"/>
    <s v="United States"/>
    <s v="League City"/>
    <s v="Texas"/>
    <n v="77573"/>
    <x v="2"/>
    <s v="OFF-AR-10004344"/>
    <x v="1"/>
    <x v="6"/>
    <s v="Bulldog Vacuum Base Pencil Sharpener"/>
    <n v="67.144000000000005"/>
    <n v="7"/>
    <n v="0.2"/>
    <n v="5.8750999999999962"/>
    <n v="8.7499999999999939E-2"/>
  </r>
  <r>
    <n v="4918"/>
    <s v="CA-2017-163125"/>
    <x v="449"/>
    <d v="2017-10-11T00:00:00"/>
    <x v="0"/>
    <s v="MB-17305"/>
    <s v="Maria Bertelson"/>
    <x v="0"/>
    <s v="United States"/>
    <s v="League City"/>
    <s v="Texas"/>
    <n v="77573"/>
    <x v="2"/>
    <s v="FUR-CH-10001802"/>
    <x v="0"/>
    <x v="1"/>
    <s v="Hon Every-Day Chair Series Swivel Task Chairs"/>
    <n v="254.05799999999999"/>
    <n v="3"/>
    <n v="0.3"/>
    <n v="-32.664599999999993"/>
    <n v="-0.12857142857142856"/>
  </r>
  <r>
    <n v="4919"/>
    <s v="CA-2016-160304"/>
    <x v="1006"/>
    <d v="2016-01-07T00:00:00"/>
    <x v="1"/>
    <s v="BM-11575"/>
    <s v="Brendan Murry"/>
    <x v="1"/>
    <s v="United States"/>
    <s v="Gaithersburg"/>
    <s v="Maryland"/>
    <n v="20877"/>
    <x v="3"/>
    <s v="FUR-BO-10004709"/>
    <x v="0"/>
    <x v="0"/>
    <s v="Bush Westfield Collection Bookcases, Medium Cherry Finish"/>
    <n v="173.94"/>
    <n v="3"/>
    <n v="0"/>
    <n v="38.266800000000003"/>
    <n v="0.22000000000000003"/>
  </r>
  <r>
    <n v="4920"/>
    <s v="CA-2016-160304"/>
    <x v="1006"/>
    <d v="2016-01-07T00:00:00"/>
    <x v="1"/>
    <s v="BM-11575"/>
    <s v="Brendan Murry"/>
    <x v="1"/>
    <s v="United States"/>
    <s v="Gaithersburg"/>
    <s v="Maryland"/>
    <n v="20877"/>
    <x v="3"/>
    <s v="TEC-PH-10000455"/>
    <x v="2"/>
    <x v="7"/>
    <s v="GE 30522EE2"/>
    <n v="231.98"/>
    <n v="2"/>
    <n v="0"/>
    <n v="67.274199999999979"/>
    <n v="0.28999999999999992"/>
  </r>
  <r>
    <n v="4921"/>
    <s v="CA-2017-101728"/>
    <x v="971"/>
    <d v="2017-08-23T00:00:00"/>
    <x v="1"/>
    <s v="SC-20575"/>
    <s v="Sonia Cooley"/>
    <x v="0"/>
    <s v="United States"/>
    <s v="Chicago"/>
    <s v="Illinois"/>
    <n v="60653"/>
    <x v="2"/>
    <s v="OFF-BI-10002393"/>
    <x v="1"/>
    <x v="8"/>
    <s v="Binder Posts"/>
    <n v="2.2959999999999994"/>
    <n v="2"/>
    <n v="0.8"/>
    <n v="-3.9032000000000009"/>
    <n v="-1.7000000000000008"/>
  </r>
  <r>
    <n v="4922"/>
    <s v="CA-2017-114055"/>
    <x v="53"/>
    <d v="2017-12-29T00:00:00"/>
    <x v="0"/>
    <s v="MH-18115"/>
    <s v="Mick Hernandez"/>
    <x v="2"/>
    <s v="United States"/>
    <s v="Huntsville"/>
    <s v="Alabama"/>
    <n v="35810"/>
    <x v="0"/>
    <s v="OFF-PA-10004381"/>
    <x v="1"/>
    <x v="10"/>
    <s v="14-7/8 x 11 Blue Bar Computer Printout Paper"/>
    <n v="96.08"/>
    <n v="2"/>
    <n v="0"/>
    <n v="46.118399999999994"/>
    <n v="0.47999999999999993"/>
  </r>
  <r>
    <n v="4923"/>
    <s v="CA-2017-114055"/>
    <x v="53"/>
    <d v="2017-12-29T00:00:00"/>
    <x v="0"/>
    <s v="MH-18115"/>
    <s v="Mick Hernandez"/>
    <x v="2"/>
    <s v="United States"/>
    <s v="Huntsville"/>
    <s v="Alabama"/>
    <n v="35810"/>
    <x v="0"/>
    <s v="OFF-FA-10003059"/>
    <x v="1"/>
    <x v="13"/>
    <s v="Assorted Color Push Pins"/>
    <n v="3.62"/>
    <n v="2"/>
    <n v="0"/>
    <n v="1.1945999999999999"/>
    <n v="0.32999999999999996"/>
  </r>
  <r>
    <n v="4924"/>
    <s v="CA-2017-114055"/>
    <x v="53"/>
    <d v="2017-12-29T00:00:00"/>
    <x v="0"/>
    <s v="MH-18115"/>
    <s v="Mick Hernandez"/>
    <x v="2"/>
    <s v="United States"/>
    <s v="Huntsville"/>
    <s v="Alabama"/>
    <n v="35810"/>
    <x v="0"/>
    <s v="OFF-PA-10000994"/>
    <x v="1"/>
    <x v="10"/>
    <s v="Xerox 1915"/>
    <n v="629.09999999999991"/>
    <n v="6"/>
    <n v="0"/>
    <n v="301.96799999999996"/>
    <n v="0.48"/>
  </r>
  <r>
    <n v="4925"/>
    <s v="CA-2017-114055"/>
    <x v="53"/>
    <d v="2017-12-29T00:00:00"/>
    <x v="0"/>
    <s v="MH-18115"/>
    <s v="Mick Hernandez"/>
    <x v="2"/>
    <s v="United States"/>
    <s v="Huntsville"/>
    <s v="Alabama"/>
    <n v="35810"/>
    <x v="0"/>
    <s v="TEC-PH-10002890"/>
    <x v="2"/>
    <x v="7"/>
    <s v="AT&amp;T 17929 Lendline Telephone"/>
    <n v="90.48"/>
    <n v="2"/>
    <n v="0"/>
    <n v="23.524799999999999"/>
    <n v="0.25999999999999995"/>
  </r>
  <r>
    <n v="4926"/>
    <s v="CA-2017-126438"/>
    <x v="18"/>
    <d v="2017-09-13T00:00:00"/>
    <x v="2"/>
    <s v="AR-10345"/>
    <s v="Alex Russell"/>
    <x v="1"/>
    <s v="United States"/>
    <s v="Lawrence"/>
    <s v="Massachusetts"/>
    <n v="1841"/>
    <x v="3"/>
    <s v="OFF-AR-10003338"/>
    <x v="1"/>
    <x v="6"/>
    <s v="Eberhard Faber 3 1/2&quot; Golf Pencils"/>
    <n v="14.88"/>
    <n v="2"/>
    <n v="0"/>
    <n v="3.7200000000000006"/>
    <n v="0.25000000000000006"/>
  </r>
  <r>
    <n v="4927"/>
    <s v="CA-2017-117653"/>
    <x v="15"/>
    <d v="2017-10-23T00:00:00"/>
    <x v="1"/>
    <s v="MO-17500"/>
    <s v="Mary O'Rourke"/>
    <x v="0"/>
    <s v="United States"/>
    <s v="Chicago"/>
    <s v="Illinois"/>
    <n v="60623"/>
    <x v="2"/>
    <s v="FUR-TA-10003008"/>
    <x v="0"/>
    <x v="3"/>
    <s v="Lesro Round Back Collection Coffee Table, End Table"/>
    <n v="91.275000000000006"/>
    <n v="1"/>
    <n v="0.5"/>
    <n v="-67.543499999999995"/>
    <n v="-0.73999999999999988"/>
  </r>
  <r>
    <n v="4928"/>
    <s v="CA-2017-143245"/>
    <x v="96"/>
    <d v="2017-12-06T00:00:00"/>
    <x v="1"/>
    <s v="AD-10180"/>
    <s v="Alan Dominguez"/>
    <x v="2"/>
    <s v="United States"/>
    <s v="Fairfield"/>
    <s v="Connecticut"/>
    <n v="6824"/>
    <x v="3"/>
    <s v="OFF-PA-10001972"/>
    <x v="1"/>
    <x v="10"/>
    <s v="Xerox 214"/>
    <n v="19.440000000000001"/>
    <n v="3"/>
    <n v="0"/>
    <n v="9.3312000000000008"/>
    <n v="0.48000000000000004"/>
  </r>
  <r>
    <n v="4929"/>
    <s v="CA-2017-143245"/>
    <x v="96"/>
    <d v="2017-12-06T00:00:00"/>
    <x v="1"/>
    <s v="AD-10180"/>
    <s v="Alan Dominguez"/>
    <x v="2"/>
    <s v="United States"/>
    <s v="Fairfield"/>
    <s v="Connecticut"/>
    <n v="6824"/>
    <x v="3"/>
    <s v="FUR-CH-10000155"/>
    <x v="0"/>
    <x v="1"/>
    <s v="Global Comet Stacking Armless Chair"/>
    <n v="897.15000000000009"/>
    <n v="3"/>
    <n v="0"/>
    <n v="251.20200000000003"/>
    <n v="0.28000000000000003"/>
  </r>
  <r>
    <n v="4930"/>
    <s v="US-2014-138828"/>
    <x v="814"/>
    <d v="2014-09-03T00:00:00"/>
    <x v="2"/>
    <s v="KD-16345"/>
    <s v="Katherine Ducich"/>
    <x v="0"/>
    <s v="United States"/>
    <s v="New York City"/>
    <s v="New York"/>
    <n v="10009"/>
    <x v="3"/>
    <s v="OFF-AR-10000658"/>
    <x v="1"/>
    <x v="6"/>
    <s v="Newell 324"/>
    <n v="57.75"/>
    <n v="5"/>
    <n v="0"/>
    <n v="16.170000000000002"/>
    <n v="0.28000000000000003"/>
  </r>
  <r>
    <n v="4931"/>
    <s v="US-2014-138828"/>
    <x v="814"/>
    <d v="2014-09-03T00:00:00"/>
    <x v="2"/>
    <s v="KD-16345"/>
    <s v="Katherine Ducich"/>
    <x v="0"/>
    <s v="United States"/>
    <s v="New York City"/>
    <s v="New York"/>
    <n v="10009"/>
    <x v="3"/>
    <s v="OFF-PA-10000349"/>
    <x v="1"/>
    <x v="10"/>
    <s v="Easy-staple paper"/>
    <n v="14.940000000000001"/>
    <n v="3"/>
    <n v="0"/>
    <n v="7.0218000000000007"/>
    <n v="0.47000000000000003"/>
  </r>
  <r>
    <n v="4932"/>
    <s v="CA-2017-143651"/>
    <x v="613"/>
    <d v="2017-03-30T00:00:00"/>
    <x v="1"/>
    <s v="FM-14215"/>
    <s v="Filia McAdams"/>
    <x v="1"/>
    <s v="United States"/>
    <s v="Seattle"/>
    <s v="Washington"/>
    <n v="98103"/>
    <x v="1"/>
    <s v="OFF-AR-10001446"/>
    <x v="1"/>
    <x v="6"/>
    <s v="Newell 309"/>
    <n v="23.1"/>
    <n v="2"/>
    <n v="0"/>
    <n v="6.93"/>
    <n v="0.3"/>
  </r>
  <r>
    <n v="4933"/>
    <s v="CA-2015-106978"/>
    <x v="694"/>
    <d v="2015-10-04T00:00:00"/>
    <x v="1"/>
    <s v="ZC-21910"/>
    <s v="Zuschuss Carroll"/>
    <x v="0"/>
    <s v="United States"/>
    <s v="Aurora"/>
    <s v="Colorado"/>
    <n v="80013"/>
    <x v="1"/>
    <s v="OFF-EN-10004483"/>
    <x v="1"/>
    <x v="12"/>
    <s v="#10 White Business Envelopes,4 1/8 x 9 1/2"/>
    <n v="12.536000000000001"/>
    <n v="1"/>
    <n v="0.2"/>
    <n v="4.2308999999999983"/>
    <n v="0.33749999999999986"/>
  </r>
  <r>
    <n v="4934"/>
    <s v="CA-2015-106978"/>
    <x v="694"/>
    <d v="2015-10-04T00:00:00"/>
    <x v="1"/>
    <s v="ZC-21910"/>
    <s v="Zuschuss Carroll"/>
    <x v="0"/>
    <s v="United States"/>
    <s v="Aurora"/>
    <s v="Colorado"/>
    <n v="80013"/>
    <x v="1"/>
    <s v="OFF-BI-10002012"/>
    <x v="1"/>
    <x v="8"/>
    <s v="Wilson Jones Easy Flow II Sheet Lifters"/>
    <n v="1.0800000000000003"/>
    <n v="2"/>
    <n v="0.7"/>
    <n v="-0.79200000000000004"/>
    <n v="-0.73333333333333317"/>
  </r>
  <r>
    <n v="4935"/>
    <s v="CA-2015-106978"/>
    <x v="694"/>
    <d v="2015-10-04T00:00:00"/>
    <x v="1"/>
    <s v="ZC-21910"/>
    <s v="Zuschuss Carroll"/>
    <x v="0"/>
    <s v="United States"/>
    <s v="Aurora"/>
    <s v="Colorado"/>
    <n v="80013"/>
    <x v="1"/>
    <s v="OFF-FA-10003021"/>
    <x v="1"/>
    <x v="13"/>
    <s v="Staples"/>
    <n v="4.5120000000000005"/>
    <n v="3"/>
    <n v="0.2"/>
    <n v="0.84599999999999964"/>
    <n v="0.18749999999999989"/>
  </r>
  <r>
    <n v="4936"/>
    <s v="CA-2015-155124"/>
    <x v="1007"/>
    <d v="2015-03-21T00:00:00"/>
    <x v="1"/>
    <s v="KS-16300"/>
    <s v="Karen Seio"/>
    <x v="1"/>
    <s v="United States"/>
    <s v="Lehi"/>
    <s v="Utah"/>
    <n v="84043"/>
    <x v="1"/>
    <s v="TEC-PH-10003356"/>
    <x v="2"/>
    <x v="7"/>
    <s v="SmartStand Mobile Device Holder, Assorted Colors"/>
    <n v="16.776000000000003"/>
    <n v="3"/>
    <n v="0.2"/>
    <n v="1.6776"/>
    <n v="9.9999999999999978E-2"/>
  </r>
  <r>
    <n v="4937"/>
    <s v="CA-2017-150931"/>
    <x v="1008"/>
    <d v="2017-01-13T00:00:00"/>
    <x v="1"/>
    <s v="DP-13390"/>
    <s v="Dennis Pardue"/>
    <x v="2"/>
    <s v="United States"/>
    <s v="Tuscaloosa"/>
    <s v="Alabama"/>
    <n v="35401"/>
    <x v="0"/>
    <s v="OFF-BI-10004728"/>
    <x v="1"/>
    <x v="8"/>
    <s v="Wilson Jones Turn Tabs Binder Tool for Ring Binders"/>
    <n v="33.74"/>
    <n v="7"/>
    <n v="0"/>
    <n v="15.5204"/>
    <n v="0.45999999999999996"/>
  </r>
  <r>
    <n v="4938"/>
    <s v="CA-2014-157147"/>
    <x v="286"/>
    <d v="2014-01-18T00:00:00"/>
    <x v="1"/>
    <s v="BD-11605"/>
    <s v="Brian Dahlen"/>
    <x v="0"/>
    <s v="United States"/>
    <s v="San Francisco"/>
    <s v="California"/>
    <n v="94109"/>
    <x v="1"/>
    <s v="OFF-ST-10000078"/>
    <x v="1"/>
    <x v="4"/>
    <s v="Tennsco 6- and 18-Compartment Lockers"/>
    <n v="1325.8500000000001"/>
    <n v="5"/>
    <n v="0"/>
    <n v="238.65299999999991"/>
    <n v="0.17999999999999991"/>
  </r>
  <r>
    <n v="4939"/>
    <s v="CA-2014-157147"/>
    <x v="286"/>
    <d v="2014-01-18T00:00:00"/>
    <x v="1"/>
    <s v="BD-11605"/>
    <s v="Brian Dahlen"/>
    <x v="0"/>
    <s v="United States"/>
    <s v="San Francisco"/>
    <s v="California"/>
    <n v="94109"/>
    <x v="1"/>
    <s v="FUR-BO-10003034"/>
    <x v="0"/>
    <x v="0"/>
    <s v="O'Sullivan Elevations Bookcase, Cherry Finish"/>
    <n v="333.99899999999997"/>
    <n v="3"/>
    <n v="0.15"/>
    <n v="3.9294000000000082"/>
    <n v="1.1764705882352967E-2"/>
  </r>
  <r>
    <n v="4940"/>
    <s v="CA-2014-157147"/>
    <x v="286"/>
    <d v="2014-01-18T00:00:00"/>
    <x v="1"/>
    <s v="BD-11605"/>
    <s v="Brian Dahlen"/>
    <x v="0"/>
    <s v="United States"/>
    <s v="San Francisco"/>
    <s v="California"/>
    <n v="94109"/>
    <x v="1"/>
    <s v="OFF-AR-10003514"/>
    <x v="1"/>
    <x v="6"/>
    <s v="4009 Highlighters by Sanford"/>
    <n v="19.899999999999999"/>
    <n v="5"/>
    <n v="0"/>
    <n v="6.5669999999999984"/>
    <n v="0.32999999999999996"/>
  </r>
  <r>
    <n v="4941"/>
    <s v="CA-2015-156482"/>
    <x v="525"/>
    <d v="2015-02-13T00:00:00"/>
    <x v="1"/>
    <s v="IL-15100"/>
    <s v="Ivan Liston"/>
    <x v="0"/>
    <s v="United States"/>
    <s v="Wilmington"/>
    <s v="Delaware"/>
    <n v="19805"/>
    <x v="3"/>
    <s v="FUR-CH-10001708"/>
    <x v="0"/>
    <x v="1"/>
    <s v="Office Star - Contemporary Swivel Chair with Padded Adjustable Arms and Flex Back"/>
    <n v="1268.82"/>
    <n v="9"/>
    <n v="0"/>
    <n v="266.45219999999989"/>
    <n v="0.20999999999999994"/>
  </r>
  <r>
    <n v="4942"/>
    <s v="CA-2015-156482"/>
    <x v="525"/>
    <d v="2015-02-13T00:00:00"/>
    <x v="1"/>
    <s v="IL-15100"/>
    <s v="Ivan Liston"/>
    <x v="0"/>
    <s v="United States"/>
    <s v="Wilmington"/>
    <s v="Delaware"/>
    <n v="19805"/>
    <x v="3"/>
    <s v="FUR-BO-10002598"/>
    <x v="0"/>
    <x v="0"/>
    <s v="Hon Metal Bookcases, Putty"/>
    <n v="283.92"/>
    <n v="4"/>
    <n v="0"/>
    <n v="82.336799999999982"/>
    <n v="0.28999999999999992"/>
  </r>
  <r>
    <n v="4943"/>
    <s v="CA-2015-156482"/>
    <x v="525"/>
    <d v="2015-02-13T00:00:00"/>
    <x v="1"/>
    <s v="IL-15100"/>
    <s v="Ivan Liston"/>
    <x v="0"/>
    <s v="United States"/>
    <s v="Wilmington"/>
    <s v="Delaware"/>
    <n v="19805"/>
    <x v="3"/>
    <s v="OFF-AR-10001022"/>
    <x v="1"/>
    <x v="6"/>
    <s v="SANFORD Liquid Accent Tank-Style Highlighters"/>
    <n v="5.68"/>
    <n v="2"/>
    <n v="0"/>
    <n v="1.7607999999999997"/>
    <n v="0.30999999999999994"/>
  </r>
  <r>
    <n v="4944"/>
    <s v="CA-2017-106782"/>
    <x v="202"/>
    <d v="2017-12-27T00:00:00"/>
    <x v="1"/>
    <s v="LP-17095"/>
    <s v="Liz Preis"/>
    <x v="0"/>
    <s v="United States"/>
    <s v="Lafayette"/>
    <s v="Indiana"/>
    <n v="47905"/>
    <x v="2"/>
    <s v="OFF-ST-10004459"/>
    <x v="1"/>
    <x v="4"/>
    <s v="Tennsco Single-Tier Lockers"/>
    <n v="375.34"/>
    <n v="1"/>
    <n v="0"/>
    <n v="18.766999999999996"/>
    <n v="4.9999999999999996E-2"/>
  </r>
  <r>
    <n v="4945"/>
    <s v="CA-2016-151372"/>
    <x v="64"/>
    <d v="2016-09-06T00:00:00"/>
    <x v="2"/>
    <s v="JH-15985"/>
    <s v="Joseph Holt"/>
    <x v="0"/>
    <s v="United States"/>
    <s v="Redondo Beach"/>
    <s v="California"/>
    <n v="90278"/>
    <x v="1"/>
    <s v="OFF-PA-10004381"/>
    <x v="1"/>
    <x v="10"/>
    <s v="14-7/8 x 11 Blue Bar Computer Printout Paper"/>
    <n v="96.08"/>
    <n v="2"/>
    <n v="0"/>
    <n v="46.118399999999994"/>
    <n v="0.47999999999999993"/>
  </r>
  <r>
    <n v="4946"/>
    <s v="CA-2016-151372"/>
    <x v="64"/>
    <d v="2016-09-06T00:00:00"/>
    <x v="2"/>
    <s v="JH-15985"/>
    <s v="Joseph Holt"/>
    <x v="0"/>
    <s v="United States"/>
    <s v="Redondo Beach"/>
    <s v="California"/>
    <n v="90278"/>
    <x v="1"/>
    <s v="OFF-BI-10000050"/>
    <x v="1"/>
    <x v="8"/>
    <s v="Angle-D Binders with Locking Rings, Label Holders"/>
    <n v="11.68"/>
    <n v="2"/>
    <n v="0.2"/>
    <n v="3.9419999999999993"/>
    <n v="0.33749999999999997"/>
  </r>
  <r>
    <n v="4947"/>
    <s v="CA-2016-151372"/>
    <x v="64"/>
    <d v="2016-09-06T00:00:00"/>
    <x v="2"/>
    <s v="JH-15985"/>
    <s v="Joseph Holt"/>
    <x v="0"/>
    <s v="United States"/>
    <s v="Redondo Beach"/>
    <s v="California"/>
    <n v="90278"/>
    <x v="1"/>
    <s v="OFF-FA-10000304"/>
    <x v="1"/>
    <x v="13"/>
    <s v="Advantus Push Pins"/>
    <n v="4.3600000000000003"/>
    <n v="2"/>
    <n v="0"/>
    <n v="1.7876000000000003"/>
    <n v="0.41000000000000003"/>
  </r>
  <r>
    <n v="4948"/>
    <s v="CA-2014-102085"/>
    <x v="777"/>
    <d v="2014-10-09T00:00:00"/>
    <x v="1"/>
    <s v="JD-16015"/>
    <s v="Joy Daniels"/>
    <x v="0"/>
    <s v="United States"/>
    <s v="Seattle"/>
    <s v="Washington"/>
    <n v="98115"/>
    <x v="1"/>
    <s v="OFF-LA-10002475"/>
    <x v="1"/>
    <x v="2"/>
    <s v="Avery 519"/>
    <n v="29.24"/>
    <n v="4"/>
    <n v="0"/>
    <n v="13.742799999999999"/>
    <n v="0.47"/>
  </r>
  <r>
    <n v="4949"/>
    <s v="CA-2017-107125"/>
    <x v="344"/>
    <d v="2017-12-02T00:00:00"/>
    <x v="1"/>
    <s v="BD-11320"/>
    <s v="Bill Donatelli"/>
    <x v="0"/>
    <s v="United States"/>
    <s v="Los Angeles"/>
    <s v="California"/>
    <n v="90045"/>
    <x v="1"/>
    <s v="OFF-BI-10001989"/>
    <x v="1"/>
    <x v="8"/>
    <s v="Premium Transparent Presentation Covers by GBC"/>
    <n v="117.48800000000001"/>
    <n v="7"/>
    <n v="0.2"/>
    <n v="41.120799999999988"/>
    <n v="0.34999999999999987"/>
  </r>
  <r>
    <n v="4950"/>
    <s v="CA-2017-107125"/>
    <x v="344"/>
    <d v="2017-12-02T00:00:00"/>
    <x v="1"/>
    <s v="BD-11320"/>
    <s v="Bill Donatelli"/>
    <x v="0"/>
    <s v="United States"/>
    <s v="Los Angeles"/>
    <s v="California"/>
    <n v="90045"/>
    <x v="1"/>
    <s v="FUR-FU-10000732"/>
    <x v="0"/>
    <x v="5"/>
    <s v="Eldon 200 Class Desk Accessories"/>
    <n v="18.84"/>
    <n v="3"/>
    <n v="0"/>
    <n v="6.0287999999999995"/>
    <n v="0.31999999999999995"/>
  </r>
  <r>
    <n v="4951"/>
    <s v="CA-2016-125815"/>
    <x v="99"/>
    <d v="2016-11-01T00:00:00"/>
    <x v="0"/>
    <s v="DL-13330"/>
    <s v="Denise Leinenbach"/>
    <x v="0"/>
    <s v="United States"/>
    <s v="New York City"/>
    <s v="New York"/>
    <n v="10009"/>
    <x v="3"/>
    <s v="OFF-AR-10004441"/>
    <x v="1"/>
    <x v="6"/>
    <s v="BIC Brite Liner Highlighters"/>
    <n v="12.419999999999998"/>
    <n v="3"/>
    <n v="0"/>
    <n v="5.2164000000000001"/>
    <n v="0.4200000000000001"/>
  </r>
  <r>
    <n v="4952"/>
    <s v="CA-2015-144190"/>
    <x v="988"/>
    <d v="2015-06-13T00:00:00"/>
    <x v="1"/>
    <s v="NC-18415"/>
    <s v="Nathan Cano"/>
    <x v="0"/>
    <s v="United States"/>
    <s v="Royal Oak"/>
    <s v="Michigan"/>
    <n v="48073"/>
    <x v="2"/>
    <s v="OFF-PA-10000304"/>
    <x v="1"/>
    <x v="10"/>
    <s v="Xerox 1995"/>
    <n v="12.96"/>
    <n v="2"/>
    <n v="0"/>
    <n v="6.2208000000000006"/>
    <n v="0.48000000000000004"/>
  </r>
  <r>
    <n v="4953"/>
    <s v="CA-2017-117926"/>
    <x v="166"/>
    <d v="2017-12-12T00:00:00"/>
    <x v="0"/>
    <s v="AS-10225"/>
    <s v="Alan Schoenberger"/>
    <x v="1"/>
    <s v="United States"/>
    <s v="San Francisco"/>
    <s v="California"/>
    <n v="94109"/>
    <x v="1"/>
    <s v="OFF-AP-10002670"/>
    <x v="1"/>
    <x v="9"/>
    <s v="Belkin 8-Outlet Premiere SurgeMaster II Surge Protectors"/>
    <n v="69.48"/>
    <n v="1"/>
    <n v="0"/>
    <n v="20.843999999999994"/>
    <n v="0.29999999999999988"/>
  </r>
  <r>
    <n v="4954"/>
    <s v="CA-2015-153906"/>
    <x v="199"/>
    <d v="2015-03-20T00:00:00"/>
    <x v="1"/>
    <s v="MS-17980"/>
    <s v="Michael Stewart"/>
    <x v="1"/>
    <s v="United States"/>
    <s v="New York City"/>
    <s v="New York"/>
    <n v="10009"/>
    <x v="3"/>
    <s v="TEC-PH-10001527"/>
    <x v="2"/>
    <x v="7"/>
    <s v="Plantronics MX500i Earset"/>
    <n v="85.9"/>
    <n v="2"/>
    <n v="0"/>
    <n v="2.5769999999999982"/>
    <n v="2.9999999999999978E-2"/>
  </r>
  <r>
    <n v="4955"/>
    <s v="CA-2014-160262"/>
    <x v="3"/>
    <d v="2014-06-13T00:00:00"/>
    <x v="0"/>
    <s v="TS-21205"/>
    <s v="Thomas Seio"/>
    <x v="1"/>
    <s v="United States"/>
    <s v="North Las Vegas"/>
    <s v="Nevada"/>
    <n v="89031"/>
    <x v="1"/>
    <s v="OFF-AR-10002335"/>
    <x v="1"/>
    <x v="6"/>
    <s v="DIXON Oriole Pencils"/>
    <n v="18.060000000000002"/>
    <n v="7"/>
    <n v="0"/>
    <n v="4.6956000000000007"/>
    <n v="0.26"/>
  </r>
  <r>
    <n v="4956"/>
    <s v="CA-2014-160262"/>
    <x v="3"/>
    <d v="2014-06-13T00:00:00"/>
    <x v="0"/>
    <s v="TS-21205"/>
    <s v="Thomas Seio"/>
    <x v="1"/>
    <s v="United States"/>
    <s v="North Las Vegas"/>
    <s v="Nevada"/>
    <n v="89031"/>
    <x v="1"/>
    <s v="OFF-PA-10003641"/>
    <x v="1"/>
    <x v="10"/>
    <s v="Xerox 1909"/>
    <n v="79.14"/>
    <n v="3"/>
    <n v="0"/>
    <n v="36.404399999999995"/>
    <n v="0.45999999999999996"/>
  </r>
  <r>
    <n v="4957"/>
    <s v="CA-2014-160262"/>
    <x v="3"/>
    <d v="2014-06-13T00:00:00"/>
    <x v="0"/>
    <s v="TS-21205"/>
    <s v="Thomas Seio"/>
    <x v="1"/>
    <s v="United States"/>
    <s v="North Las Vegas"/>
    <s v="Nevada"/>
    <n v="89031"/>
    <x v="1"/>
    <s v="FUR-FU-10002685"/>
    <x v="0"/>
    <x v="5"/>
    <s v="Executive Impressions 13-1/2&quot; Indoor/Outdoor Wall Clock"/>
    <n v="37.4"/>
    <n v="2"/>
    <n v="0"/>
    <n v="14.212"/>
    <n v="0.38"/>
  </r>
  <r>
    <n v="4958"/>
    <s v="CA-2015-127607"/>
    <x v="305"/>
    <d v="2015-03-26T00:00:00"/>
    <x v="1"/>
    <s v="JK-15730"/>
    <s v="Joe Kamberova"/>
    <x v="0"/>
    <s v="United States"/>
    <s v="Carrollton"/>
    <s v="Texas"/>
    <n v="75007"/>
    <x v="2"/>
    <s v="OFF-BI-10001308"/>
    <x v="1"/>
    <x v="8"/>
    <s v="GBC Standard Plastic Binding Systems' Combs"/>
    <n v="2.5119999999999996"/>
    <n v="2"/>
    <n v="0.8"/>
    <n v="-4.3960000000000026"/>
    <n v="-1.7500000000000013"/>
  </r>
  <r>
    <n v="4959"/>
    <s v="CA-2015-127607"/>
    <x v="305"/>
    <d v="2015-03-26T00:00:00"/>
    <x v="1"/>
    <s v="JK-15730"/>
    <s v="Joe Kamberova"/>
    <x v="0"/>
    <s v="United States"/>
    <s v="Carrollton"/>
    <s v="Texas"/>
    <n v="75007"/>
    <x v="2"/>
    <s v="OFF-FA-10003485"/>
    <x v="1"/>
    <x v="13"/>
    <s v="Staples"/>
    <n v="18.864000000000001"/>
    <n v="9"/>
    <n v="0.2"/>
    <n v="6.1307999999999998"/>
    <n v="0.32499999999999996"/>
  </r>
  <r>
    <n v="4960"/>
    <s v="CA-2016-166226"/>
    <x v="741"/>
    <d v="2016-11-22T00:00:00"/>
    <x v="1"/>
    <s v="TC-21535"/>
    <s v="Tracy Collins"/>
    <x v="2"/>
    <s v="United States"/>
    <s v="Los Angeles"/>
    <s v="California"/>
    <n v="90008"/>
    <x v="1"/>
    <s v="TEC-PH-10003357"/>
    <x v="2"/>
    <x v="7"/>
    <s v="Grandstream GXP2100 Mainstream Business Phone"/>
    <n v="61.192"/>
    <n v="1"/>
    <n v="0.2"/>
    <n v="6.1192000000000011"/>
    <n v="0.10000000000000002"/>
  </r>
  <r>
    <n v="4961"/>
    <s v="CA-2016-166226"/>
    <x v="741"/>
    <d v="2016-11-22T00:00:00"/>
    <x v="1"/>
    <s v="TC-21535"/>
    <s v="Tracy Collins"/>
    <x v="2"/>
    <s v="United States"/>
    <s v="Los Angeles"/>
    <s v="California"/>
    <n v="90008"/>
    <x v="1"/>
    <s v="OFF-AP-10002867"/>
    <x v="1"/>
    <x v="9"/>
    <s v="Fellowes Command Center 5-outlet power strip"/>
    <n v="67.84"/>
    <n v="1"/>
    <n v="0"/>
    <n v="18.316800000000001"/>
    <n v="0.27"/>
  </r>
  <r>
    <n v="4962"/>
    <s v="CA-2014-156587"/>
    <x v="1009"/>
    <d v="2014-03-08T00:00:00"/>
    <x v="2"/>
    <s v="AB-10015"/>
    <s v="Aaron Bergman"/>
    <x v="0"/>
    <s v="United States"/>
    <s v="Seattle"/>
    <s v="Washington"/>
    <n v="98103"/>
    <x v="1"/>
    <s v="FUR-CH-10004477"/>
    <x v="0"/>
    <x v="1"/>
    <s v="Global Push Button Manager's Chair, Indigo"/>
    <n v="48.712000000000003"/>
    <n v="1"/>
    <n v="0.2"/>
    <n v="5.4800999999999966"/>
    <n v="0.11249999999999992"/>
  </r>
  <r>
    <n v="4963"/>
    <s v="CA-2014-156587"/>
    <x v="1009"/>
    <d v="2014-03-08T00:00:00"/>
    <x v="2"/>
    <s v="AB-10015"/>
    <s v="Aaron Bergman"/>
    <x v="0"/>
    <s v="United States"/>
    <s v="Seattle"/>
    <s v="Washington"/>
    <n v="98103"/>
    <x v="1"/>
    <s v="OFF-AR-10001427"/>
    <x v="1"/>
    <x v="6"/>
    <s v="Newell 330"/>
    <n v="17.940000000000001"/>
    <n v="3"/>
    <n v="0"/>
    <n v="4.6644000000000005"/>
    <n v="0.26"/>
  </r>
  <r>
    <n v="4964"/>
    <s v="CA-2014-156587"/>
    <x v="1009"/>
    <d v="2014-03-08T00:00:00"/>
    <x v="2"/>
    <s v="AB-10015"/>
    <s v="Aaron Bergman"/>
    <x v="0"/>
    <s v="United States"/>
    <s v="Seattle"/>
    <s v="Washington"/>
    <n v="98103"/>
    <x v="1"/>
    <s v="OFF-ST-10002344"/>
    <x v="1"/>
    <x v="4"/>
    <s v="Carina 42&quot;Hx23 3/4&quot;W Media Storage Unit"/>
    <n v="242.94"/>
    <n v="3"/>
    <n v="0"/>
    <n v="4.8588000000000164"/>
    <n v="2.0000000000000066E-2"/>
  </r>
  <r>
    <n v="4965"/>
    <s v="CA-2016-141180"/>
    <x v="666"/>
    <d v="2016-05-19T00:00:00"/>
    <x v="0"/>
    <s v="DP-13000"/>
    <s v="Darren Powers"/>
    <x v="0"/>
    <s v="United States"/>
    <s v="Fort Lauderdale"/>
    <s v="Florida"/>
    <n v="33311"/>
    <x v="0"/>
    <s v="OFF-BI-10000301"/>
    <x v="1"/>
    <x v="8"/>
    <s v="GBC Instant Report Kit"/>
    <n v="7.7640000000000011"/>
    <n v="4"/>
    <n v="0.7"/>
    <n v="-5.1760000000000002"/>
    <n v="-0.66666666666666663"/>
  </r>
  <r>
    <n v="4966"/>
    <s v="CA-2015-109708"/>
    <x v="442"/>
    <d v="2015-05-28T00:00:00"/>
    <x v="0"/>
    <s v="CY-12745"/>
    <s v="Craig Yedwab"/>
    <x v="1"/>
    <s v="United States"/>
    <s v="Columbia"/>
    <s v="Tennessee"/>
    <n v="38401"/>
    <x v="0"/>
    <s v="TEC-PH-10001944"/>
    <x v="2"/>
    <x v="7"/>
    <s v="Wi-Ex zBoost YX540 Cellular Phone Signal Booster"/>
    <n v="467.03999999999996"/>
    <n v="4"/>
    <n v="0.2"/>
    <n v="58.379999999999939"/>
    <n v="0.12499999999999988"/>
  </r>
  <r>
    <n v="4967"/>
    <s v="CA-2015-122406"/>
    <x v="991"/>
    <d v="2015-08-05T00:00:00"/>
    <x v="0"/>
    <s v="BE-11455"/>
    <s v="Brad Eason"/>
    <x v="2"/>
    <s v="United States"/>
    <s v="Providence"/>
    <s v="Rhode Island"/>
    <n v="2908"/>
    <x v="3"/>
    <s v="TEC-PH-10001527"/>
    <x v="2"/>
    <x v="7"/>
    <s v="Plantronics MX500i Earset"/>
    <n v="128.85000000000002"/>
    <n v="3"/>
    <n v="0"/>
    <n v="3.8654999999999973"/>
    <n v="2.9999999999999975E-2"/>
  </r>
  <r>
    <n v="4968"/>
    <s v="CA-2015-122406"/>
    <x v="991"/>
    <d v="2015-08-05T00:00:00"/>
    <x v="0"/>
    <s v="BE-11455"/>
    <s v="Brad Eason"/>
    <x v="2"/>
    <s v="United States"/>
    <s v="Providence"/>
    <s v="Rhode Island"/>
    <n v="2908"/>
    <x v="3"/>
    <s v="OFF-PA-10001307"/>
    <x v="1"/>
    <x v="10"/>
    <s v="Important Message Pads, 50 4-1/4 x 5-1/2 Forms per Pad"/>
    <n v="8.4"/>
    <n v="2"/>
    <n v="0"/>
    <n v="4.1159999999999997"/>
    <n v="0.48999999999999994"/>
  </r>
  <r>
    <n v="4969"/>
    <s v="CA-2015-122406"/>
    <x v="991"/>
    <d v="2015-08-05T00:00:00"/>
    <x v="0"/>
    <s v="BE-11455"/>
    <s v="Brad Eason"/>
    <x v="2"/>
    <s v="United States"/>
    <s v="Providence"/>
    <s v="Rhode Island"/>
    <n v="2908"/>
    <x v="3"/>
    <s v="TEC-AC-10004571"/>
    <x v="2"/>
    <x v="11"/>
    <s v="Logitech G700s Rechargeable Gaming Mouse"/>
    <n v="199.98"/>
    <n v="2"/>
    <n v="0"/>
    <n v="83.991600000000005"/>
    <n v="0.42000000000000004"/>
  </r>
  <r>
    <n v="4970"/>
    <s v="CA-2015-122406"/>
    <x v="991"/>
    <d v="2015-08-05T00:00:00"/>
    <x v="0"/>
    <s v="BE-11455"/>
    <s v="Brad Eason"/>
    <x v="2"/>
    <s v="United States"/>
    <s v="Providence"/>
    <s v="Rhode Island"/>
    <n v="2908"/>
    <x v="3"/>
    <s v="FUR-CH-10001973"/>
    <x v="0"/>
    <x v="1"/>
    <s v="Office Star Flex Back Scooter Chair with White Frame"/>
    <n v="110.98"/>
    <n v="1"/>
    <n v="0"/>
    <n v="15.537199999999999"/>
    <n v="0.13999999999999999"/>
  </r>
  <r>
    <n v="4971"/>
    <s v="US-2016-153815"/>
    <x v="61"/>
    <d v="2016-11-09T00:00:00"/>
    <x v="2"/>
    <s v="KL-16555"/>
    <s v="Kelly Lampkin"/>
    <x v="1"/>
    <s v="United States"/>
    <s v="Jacksonville"/>
    <s v="Florida"/>
    <n v="32216"/>
    <x v="0"/>
    <s v="FUR-CH-10000513"/>
    <x v="0"/>
    <x v="1"/>
    <s v="High-Back Leather Manager's Chair"/>
    <n v="207.98400000000004"/>
    <n v="2"/>
    <n v="0.2"/>
    <n v="-28.597800000000007"/>
    <n v="-0.13750000000000001"/>
  </r>
  <r>
    <n v="4972"/>
    <s v="US-2016-153815"/>
    <x v="61"/>
    <d v="2016-11-09T00:00:00"/>
    <x v="2"/>
    <s v="KL-16555"/>
    <s v="Kelly Lampkin"/>
    <x v="1"/>
    <s v="United States"/>
    <s v="Jacksonville"/>
    <s v="Florida"/>
    <n v="32216"/>
    <x v="0"/>
    <s v="OFF-PA-10002421"/>
    <x v="1"/>
    <x v="10"/>
    <s v="Embossed Ink Jet Note Cards"/>
    <n v="36.112000000000002"/>
    <n v="2"/>
    <n v="0.2"/>
    <n v="12.639200000000001"/>
    <n v="0.35"/>
  </r>
  <r>
    <n v="4973"/>
    <s v="US-2016-153815"/>
    <x v="61"/>
    <d v="2016-11-09T00:00:00"/>
    <x v="2"/>
    <s v="KL-16555"/>
    <s v="Kelly Lampkin"/>
    <x v="1"/>
    <s v="United States"/>
    <s v="Jacksonville"/>
    <s v="Florida"/>
    <n v="32216"/>
    <x v="0"/>
    <s v="FUR-FU-10004090"/>
    <x v="0"/>
    <x v="5"/>
    <s v="Executive Impressions 14&quot; Contract Wall Clock"/>
    <n v="35.568000000000005"/>
    <n v="2"/>
    <n v="0.2"/>
    <n v="5.7797999999999963"/>
    <n v="0.16249999999999987"/>
  </r>
  <r>
    <n v="4974"/>
    <s v="US-2016-153815"/>
    <x v="61"/>
    <d v="2016-11-09T00:00:00"/>
    <x v="2"/>
    <s v="KL-16555"/>
    <s v="Kelly Lampkin"/>
    <x v="1"/>
    <s v="United States"/>
    <s v="Jacksonville"/>
    <s v="Florida"/>
    <n v="32216"/>
    <x v="0"/>
    <s v="OFF-PA-10004071"/>
    <x v="1"/>
    <x v="10"/>
    <s v="Eaton Premium Continuous-Feed Paper, 25% Cotton, Letter Size, White, 1000 Shts/Box"/>
    <n v="88.768000000000001"/>
    <n v="2"/>
    <n v="0.2"/>
    <n v="31.068799999999996"/>
    <n v="0.35"/>
  </r>
  <r>
    <n v="4975"/>
    <s v="CA-2016-164896"/>
    <x v="77"/>
    <d v="2016-11-12T00:00:00"/>
    <x v="1"/>
    <s v="PS-19045"/>
    <s v="Penelope Sewall"/>
    <x v="2"/>
    <s v="United States"/>
    <s v="Oceanside"/>
    <s v="California"/>
    <n v="92054"/>
    <x v="1"/>
    <s v="OFF-PA-10002246"/>
    <x v="1"/>
    <x v="10"/>
    <s v="Wirebound Four 2-3/4 x 5 Forms per Page, 400 Sets per Book"/>
    <n v="12.9"/>
    <n v="2"/>
    <n v="0"/>
    <n v="6.3209999999999997"/>
    <n v="0.49"/>
  </r>
  <r>
    <n v="4976"/>
    <s v="CA-2015-142202"/>
    <x v="227"/>
    <d v="2015-09-23T00:00:00"/>
    <x v="0"/>
    <s v="JR-16210"/>
    <s v="Justin Ritter"/>
    <x v="1"/>
    <s v="United States"/>
    <s v="Jacksonville"/>
    <s v="Florida"/>
    <n v="32216"/>
    <x v="0"/>
    <s v="TEC-AC-10003198"/>
    <x v="2"/>
    <x v="11"/>
    <s v="Enermax Acrylux Wireless Keyboard"/>
    <n v="717.12000000000012"/>
    <n v="9"/>
    <n v="0.2"/>
    <n v="152.38799999999992"/>
    <n v="0.21249999999999986"/>
  </r>
  <r>
    <n v="4977"/>
    <s v="CA-2015-165050"/>
    <x v="214"/>
    <d v="2015-12-09T00:00:00"/>
    <x v="2"/>
    <s v="AH-10210"/>
    <s v="Alan Hwang"/>
    <x v="0"/>
    <s v="United States"/>
    <s v="New York City"/>
    <s v="New York"/>
    <n v="10024"/>
    <x v="3"/>
    <s v="OFF-BI-10001031"/>
    <x v="1"/>
    <x v="8"/>
    <s v="Pressboard Data Binders by Wilson Jones"/>
    <n v="21.36"/>
    <n v="5"/>
    <n v="0.2"/>
    <n v="7.2089999999999996"/>
    <n v="0.33749999999999997"/>
  </r>
  <r>
    <n v="4978"/>
    <s v="CA-2015-165050"/>
    <x v="214"/>
    <d v="2015-12-09T00:00:00"/>
    <x v="2"/>
    <s v="AH-10210"/>
    <s v="Alan Hwang"/>
    <x v="0"/>
    <s v="United States"/>
    <s v="New York City"/>
    <s v="New York"/>
    <n v="10024"/>
    <x v="3"/>
    <s v="OFF-BI-10003727"/>
    <x v="1"/>
    <x v="8"/>
    <s v="Avery Durable Slant Ring Binders With Label Holder"/>
    <n v="6.6879999999999997"/>
    <n v="2"/>
    <n v="0.2"/>
    <n v="2.3407999999999998"/>
    <n v="0.35"/>
  </r>
  <r>
    <n v="4979"/>
    <s v="CA-2015-165050"/>
    <x v="214"/>
    <d v="2015-12-09T00:00:00"/>
    <x v="2"/>
    <s v="AH-10210"/>
    <s v="Alan Hwang"/>
    <x v="0"/>
    <s v="United States"/>
    <s v="New York City"/>
    <s v="New York"/>
    <n v="10024"/>
    <x v="3"/>
    <s v="TEC-PH-10001336"/>
    <x v="2"/>
    <x v="7"/>
    <s v="Digium D40 VoIP phone"/>
    <n v="773.94"/>
    <n v="6"/>
    <n v="0"/>
    <n v="224.4426"/>
    <n v="0.28999999999999998"/>
  </r>
  <r>
    <n v="4980"/>
    <s v="US-2016-131114"/>
    <x v="10"/>
    <d v="2016-12-13T00:00:00"/>
    <x v="0"/>
    <s v="RW-19630"/>
    <s v="Rob Williams"/>
    <x v="1"/>
    <s v="United States"/>
    <s v="Chicago"/>
    <s v="Illinois"/>
    <n v="60610"/>
    <x v="2"/>
    <s v="OFF-SU-10001664"/>
    <x v="1"/>
    <x v="14"/>
    <s v="Acme Office Executive Series Stainless Steel Trimmers"/>
    <n v="20.568000000000001"/>
    <n v="3"/>
    <n v="0.2"/>
    <n v="1.5426000000000002"/>
    <n v="7.5000000000000011E-2"/>
  </r>
  <r>
    <n v="4981"/>
    <s v="US-2016-131114"/>
    <x v="10"/>
    <d v="2016-12-13T00:00:00"/>
    <x v="0"/>
    <s v="RW-19630"/>
    <s v="Rob Williams"/>
    <x v="1"/>
    <s v="United States"/>
    <s v="Chicago"/>
    <s v="Illinois"/>
    <n v="60610"/>
    <x v="2"/>
    <s v="OFF-AP-10003971"/>
    <x v="1"/>
    <x v="9"/>
    <s v="Belkin 6 Outlet Metallic Surge Strip"/>
    <n v="4.355999999999999"/>
    <n v="2"/>
    <n v="0.8"/>
    <n v="-11.761200000000002"/>
    <n v="-2.7000000000000011"/>
  </r>
  <r>
    <n v="4982"/>
    <s v="US-2016-131114"/>
    <x v="10"/>
    <d v="2016-12-13T00:00:00"/>
    <x v="0"/>
    <s v="RW-19630"/>
    <s v="Rob Williams"/>
    <x v="1"/>
    <s v="United States"/>
    <s v="Chicago"/>
    <s v="Illinois"/>
    <n v="60610"/>
    <x v="2"/>
    <s v="TEC-AC-10000199"/>
    <x v="2"/>
    <x v="11"/>
    <s v="Kingston Digital DataTraveler 8GB USB 2.0"/>
    <n v="19.040000000000003"/>
    <n v="4"/>
    <n v="0.2"/>
    <n v="-1.4279999999999999"/>
    <n v="-7.4999999999999983E-2"/>
  </r>
  <r>
    <n v="4983"/>
    <s v="CA-2014-160066"/>
    <x v="912"/>
    <d v="2014-11-22T00:00:00"/>
    <x v="1"/>
    <s v="AH-10075"/>
    <s v="Adam Hart"/>
    <x v="1"/>
    <s v="United States"/>
    <s v="Huntington Beach"/>
    <s v="California"/>
    <n v="92646"/>
    <x v="1"/>
    <s v="OFF-LA-10001045"/>
    <x v="1"/>
    <x v="2"/>
    <s v="Permanent Self-Adhesive File Folder Labels for Typewriters by Universal"/>
    <n v="5.22"/>
    <n v="2"/>
    <n v="0"/>
    <n v="2.4011999999999998"/>
    <n v="0.45999999999999996"/>
  </r>
  <r>
    <n v="4984"/>
    <s v="CA-2016-109925"/>
    <x v="61"/>
    <d v="2016-11-10T00:00:00"/>
    <x v="0"/>
    <s v="IM-15070"/>
    <s v="Irene Maddox"/>
    <x v="0"/>
    <s v="United States"/>
    <s v="San Diego"/>
    <s v="California"/>
    <n v="92105"/>
    <x v="1"/>
    <s v="OFF-ST-10003442"/>
    <x v="1"/>
    <x v="4"/>
    <s v="Eldon Portable Mobile Manager"/>
    <n v="84.84"/>
    <n v="3"/>
    <n v="0"/>
    <n v="22.9068"/>
    <n v="0.27"/>
  </r>
  <r>
    <n v="4985"/>
    <s v="CA-2015-160696"/>
    <x v="684"/>
    <d v="2015-09-10T00:00:00"/>
    <x v="1"/>
    <s v="CK-12760"/>
    <s v="Cyma Kinney"/>
    <x v="1"/>
    <s v="United States"/>
    <s v="Nashville"/>
    <s v="Tennessee"/>
    <n v="37211"/>
    <x v="0"/>
    <s v="OFF-FA-10003059"/>
    <x v="1"/>
    <x v="13"/>
    <s v="Assorted Color Push Pins"/>
    <n v="7.2400000000000011"/>
    <n v="5"/>
    <n v="0.2"/>
    <n v="1.1764999999999992"/>
    <n v="0.16249999999999987"/>
  </r>
  <r>
    <n v="4986"/>
    <s v="CA-2014-125171"/>
    <x v="1010"/>
    <d v="2014-09-03T00:00:00"/>
    <x v="3"/>
    <s v="AG-10390"/>
    <s v="Allen Goldenen"/>
    <x v="0"/>
    <s v="United States"/>
    <s v="New York City"/>
    <s v="New York"/>
    <n v="10009"/>
    <x v="3"/>
    <s v="OFF-LA-10001175"/>
    <x v="1"/>
    <x v="2"/>
    <s v="Avery 514"/>
    <n v="14.399999999999999"/>
    <n v="5"/>
    <n v="0"/>
    <n v="7.056"/>
    <n v="0.49000000000000005"/>
  </r>
  <r>
    <n v="4987"/>
    <s v="CA-2016-149279"/>
    <x v="423"/>
    <d v="2016-04-28T00:00:00"/>
    <x v="1"/>
    <s v="CL-12700"/>
    <s v="Craig Leslie"/>
    <x v="2"/>
    <s v="United States"/>
    <s v="Colorado Springs"/>
    <s v="Colorado"/>
    <n v="80906"/>
    <x v="1"/>
    <s v="OFF-PA-10003441"/>
    <x v="1"/>
    <x v="10"/>
    <s v="Xerox 226"/>
    <n v="15.552000000000003"/>
    <n v="3"/>
    <n v="0.2"/>
    <n v="5.4432"/>
    <n v="0.34999999999999992"/>
  </r>
  <r>
    <n v="4988"/>
    <s v="CA-2016-149279"/>
    <x v="423"/>
    <d v="2016-04-28T00:00:00"/>
    <x v="1"/>
    <s v="CL-12700"/>
    <s v="Craig Leslie"/>
    <x v="2"/>
    <s v="United States"/>
    <s v="Colorado Springs"/>
    <s v="Colorado"/>
    <n v="80906"/>
    <x v="1"/>
    <s v="FUR-CH-10004287"/>
    <x v="0"/>
    <x v="1"/>
    <s v="SAFCO Arco Folding Chair"/>
    <n v="1325.76"/>
    <n v="6"/>
    <n v="0.2"/>
    <n v="149.14799999999991"/>
    <n v="0.11249999999999993"/>
  </r>
  <r>
    <n v="4989"/>
    <s v="CA-2016-149279"/>
    <x v="423"/>
    <d v="2016-04-28T00:00:00"/>
    <x v="1"/>
    <s v="CL-12700"/>
    <s v="Craig Leslie"/>
    <x v="2"/>
    <s v="United States"/>
    <s v="Colorado Springs"/>
    <s v="Colorado"/>
    <n v="80906"/>
    <x v="1"/>
    <s v="OFF-BI-10004040"/>
    <x v="1"/>
    <x v="8"/>
    <s v="Wilson Jones Impact Binders"/>
    <n v="3.1080000000000001"/>
    <n v="2"/>
    <n v="0.7"/>
    <n v="-2.1755999999999993"/>
    <n v="-0.69999999999999973"/>
  </r>
  <r>
    <n v="4990"/>
    <s v="CA-2017-107321"/>
    <x v="515"/>
    <d v="2017-09-04T00:00:00"/>
    <x v="1"/>
    <s v="AW-10930"/>
    <s v="Arthur Wiediger"/>
    <x v="2"/>
    <s v="United States"/>
    <s v="San Francisco"/>
    <s v="California"/>
    <n v="94110"/>
    <x v="1"/>
    <s v="OFF-BI-10004022"/>
    <x v="1"/>
    <x v="8"/>
    <s v="Acco Suede Grain Vinyl Round Ring Binder"/>
    <n v="6.6719999999999988"/>
    <n v="3"/>
    <n v="0.2"/>
    <n v="2.1683999999999997"/>
    <n v="0.32500000000000001"/>
  </r>
  <r>
    <n v="4991"/>
    <s v="CA-2017-107321"/>
    <x v="515"/>
    <d v="2017-09-04T00:00:00"/>
    <x v="1"/>
    <s v="AW-10930"/>
    <s v="Arthur Wiediger"/>
    <x v="2"/>
    <s v="United States"/>
    <s v="San Francisco"/>
    <s v="California"/>
    <n v="94110"/>
    <x v="1"/>
    <s v="TEC-PH-10002200"/>
    <x v="2"/>
    <x v="7"/>
    <s v="Aastra 6757i CT Wireless VoIP phone"/>
    <n v="689.40800000000002"/>
    <n v="4"/>
    <n v="0.2"/>
    <n v="77.558399999999978"/>
    <n v="0.11249999999999996"/>
  </r>
  <r>
    <n v="4992"/>
    <s v="US-2017-122714"/>
    <x v="226"/>
    <d v="2017-12-13T00:00:00"/>
    <x v="1"/>
    <s v="HG-14965"/>
    <s v="Henry Goldwyn"/>
    <x v="1"/>
    <s v="United States"/>
    <s v="Chicago"/>
    <s v="Illinois"/>
    <n v="60653"/>
    <x v="2"/>
    <s v="OFF-BI-10001120"/>
    <x v="1"/>
    <x v="8"/>
    <s v="Ibico EPK-21 Electric Binding System"/>
    <n v="1889.9899999999998"/>
    <n v="5"/>
    <n v="0.8"/>
    <n v="-2929.4845000000005"/>
    <n v="-1.5500000000000005"/>
  </r>
  <r>
    <n v="4993"/>
    <s v="CA-2015-153038"/>
    <x v="217"/>
    <d v="2015-12-25T00:00:00"/>
    <x v="1"/>
    <s v="RB-19645"/>
    <s v="Robert Barroso"/>
    <x v="1"/>
    <s v="United States"/>
    <s v="Memphis"/>
    <s v="Tennessee"/>
    <n v="38109"/>
    <x v="0"/>
    <s v="OFF-EN-10000461"/>
    <x v="1"/>
    <x v="12"/>
    <s v="#10- 4 1/8&quot; x 9 1/2&quot; Recycled Envelopes"/>
    <n v="55.936000000000007"/>
    <n v="8"/>
    <n v="0.2"/>
    <n v="18.878399999999999"/>
    <n v="0.33749999999999997"/>
  </r>
  <r>
    <n v="4994"/>
    <s v="CA-2015-153038"/>
    <x v="217"/>
    <d v="2015-12-25T00:00:00"/>
    <x v="1"/>
    <s v="RB-19645"/>
    <s v="Robert Barroso"/>
    <x v="1"/>
    <s v="United States"/>
    <s v="Memphis"/>
    <s v="Tennessee"/>
    <n v="38109"/>
    <x v="0"/>
    <s v="OFF-LA-10004008"/>
    <x v="1"/>
    <x v="2"/>
    <s v="Avery 507"/>
    <n v="18.431999999999999"/>
    <n v="8"/>
    <n v="0.2"/>
    <n v="5.9903999999999984"/>
    <n v="0.32499999999999996"/>
  </r>
  <r>
    <n v="4995"/>
    <s v="CA-2015-153038"/>
    <x v="217"/>
    <d v="2015-12-25T00:00:00"/>
    <x v="1"/>
    <s v="RB-19645"/>
    <s v="Robert Barroso"/>
    <x v="1"/>
    <s v="United States"/>
    <s v="Memphis"/>
    <s v="Tennessee"/>
    <n v="38109"/>
    <x v="0"/>
    <s v="FUR-FU-10000221"/>
    <x v="0"/>
    <x v="5"/>
    <s v="Master Caster Door Stop, Brown"/>
    <n v="20.32"/>
    <n v="5"/>
    <n v="0.2"/>
    <n v="3.5559999999999992"/>
    <n v="0.17499999999999996"/>
  </r>
  <r>
    <n v="4996"/>
    <s v="CA-2014-132227"/>
    <x v="130"/>
    <d v="2014-11-10T00:00:00"/>
    <x v="1"/>
    <s v="SZ-20035"/>
    <s v="Sam Zeldin"/>
    <x v="2"/>
    <s v="United States"/>
    <s v="New York City"/>
    <s v="New York"/>
    <n v="10011"/>
    <x v="3"/>
    <s v="OFF-BI-10000962"/>
    <x v="1"/>
    <x v="8"/>
    <s v="Acco Flexible ACCOHIDE Square Ring Data Binder, Dark Blue, 11 1/2&quot; X 14&quot; 7/8&quot;"/>
    <n v="52.064"/>
    <n v="4"/>
    <n v="0.2"/>
    <n v="18.873199999999997"/>
    <n v="0.36249999999999993"/>
  </r>
  <r>
    <n v="4997"/>
    <s v="CA-2017-155824"/>
    <x v="434"/>
    <d v="2017-03-15T00:00:00"/>
    <x v="1"/>
    <s v="KS-16300"/>
    <s v="Karen Seio"/>
    <x v="1"/>
    <s v="United States"/>
    <s v="Raleigh"/>
    <s v="North Carolina"/>
    <n v="27604"/>
    <x v="0"/>
    <s v="OFF-AP-10000390"/>
    <x v="1"/>
    <x v="9"/>
    <s v="Euro Pro Shark Stick Mini Vacuum"/>
    <n v="48.783999999999999"/>
    <n v="1"/>
    <n v="0.2"/>
    <n v="3.6587999999999976"/>
    <n v="7.4999999999999956E-2"/>
  </r>
  <r>
    <n v="4998"/>
    <s v="CA-2017-155824"/>
    <x v="434"/>
    <d v="2017-03-15T00:00:00"/>
    <x v="1"/>
    <s v="KS-16300"/>
    <s v="Karen Seio"/>
    <x v="1"/>
    <s v="United States"/>
    <s v="Raleigh"/>
    <s v="North Carolina"/>
    <n v="27604"/>
    <x v="0"/>
    <s v="OFF-BI-10000014"/>
    <x v="1"/>
    <x v="8"/>
    <s v="Heavy-Duty E-Z-D Binders"/>
    <n v="13.092000000000002"/>
    <n v="4"/>
    <n v="0.7"/>
    <n v="-10.037199999999999"/>
    <n v="-0.76666666666666639"/>
  </r>
  <r>
    <n v="4999"/>
    <s v="CA-2016-129238"/>
    <x v="1011"/>
    <d v="2016-02-04T00:00:00"/>
    <x v="1"/>
    <s v="SC-20050"/>
    <s v="Sample Company A"/>
    <x v="2"/>
    <s v="United States"/>
    <s v="Los Angeles"/>
    <s v="California"/>
    <n v="90045"/>
    <x v="1"/>
    <s v="TEC-PH-10004120"/>
    <x v="2"/>
    <x v="7"/>
    <s v="AT&amp;T 1080 Phone"/>
    <n v="109.59200000000001"/>
    <n v="1"/>
    <n v="0.2"/>
    <n v="8.2194000000000003"/>
    <n v="7.4999999999999997E-2"/>
  </r>
  <r>
    <n v="5000"/>
    <s v="CA-2016-129238"/>
    <x v="1011"/>
    <d v="2016-02-04T00:00:00"/>
    <x v="1"/>
    <s v="SC-20050"/>
    <s v="Sample Company A"/>
    <x v="2"/>
    <s v="United States"/>
    <s v="Los Angeles"/>
    <s v="California"/>
    <n v="90045"/>
    <x v="1"/>
    <s v="OFF-PA-10002764"/>
    <x v="1"/>
    <x v="10"/>
    <s v="Easy-staple paper"/>
    <n v="56.7"/>
    <n v="5"/>
    <n v="0"/>
    <n v="27.782999999999998"/>
    <n v="0.48999999999999994"/>
  </r>
  <r>
    <n v="5001"/>
    <s v="CA-2017-159688"/>
    <x v="917"/>
    <d v="2017-05-12T00:00:00"/>
    <x v="1"/>
    <s v="AB-10060"/>
    <s v="Adam Bellavance"/>
    <x v="2"/>
    <s v="United States"/>
    <s v="Los Angeles"/>
    <s v="California"/>
    <n v="90004"/>
    <x v="1"/>
    <s v="TEC-AC-10000736"/>
    <x v="2"/>
    <x v="11"/>
    <s v="Logitech G600 MMO Gaming Mouse"/>
    <n v="79.989999999999995"/>
    <n v="1"/>
    <n v="0"/>
    <n v="28.796399999999998"/>
    <n v="0.36"/>
  </r>
  <r>
    <n v="5002"/>
    <s v="CA-2016-136126"/>
    <x v="1012"/>
    <d v="2016-05-24T00:00:00"/>
    <x v="3"/>
    <s v="EH-14125"/>
    <s v="Eugene Hildebrand"/>
    <x v="2"/>
    <s v="United States"/>
    <s v="Newport News"/>
    <s v="Virginia"/>
    <n v="23602"/>
    <x v="0"/>
    <s v="OFF-SU-10000898"/>
    <x v="1"/>
    <x v="14"/>
    <s v="Acme Hot Forged Carbon Steel Scissors with Nickel-Plated Handles, 3 7/8&quot; Cut, 8&quot;L"/>
    <n v="69.5"/>
    <n v="5"/>
    <n v="0"/>
    <n v="20.154999999999994"/>
    <n v="0.28999999999999992"/>
  </r>
  <r>
    <n v="5003"/>
    <s v="CA-2016-136126"/>
    <x v="1012"/>
    <d v="2016-05-24T00:00:00"/>
    <x v="3"/>
    <s v="EH-14125"/>
    <s v="Eugene Hildebrand"/>
    <x v="2"/>
    <s v="United States"/>
    <s v="Newport News"/>
    <s v="Virginia"/>
    <n v="23602"/>
    <x v="0"/>
    <s v="OFF-PA-10004327"/>
    <x v="1"/>
    <x v="10"/>
    <s v="Xerox 1911"/>
    <n v="191.6"/>
    <n v="4"/>
    <n v="0"/>
    <n v="91.967999999999989"/>
    <n v="0.48"/>
  </r>
  <r>
    <n v="5004"/>
    <s v="CA-2016-155033"/>
    <x v="877"/>
    <d v="2016-10-12T00:00:00"/>
    <x v="1"/>
    <s v="CC-12475"/>
    <s v="Cindy Chapman"/>
    <x v="0"/>
    <s v="United States"/>
    <s v="Los Angeles"/>
    <s v="California"/>
    <n v="90032"/>
    <x v="1"/>
    <s v="OFF-PA-10000143"/>
    <x v="1"/>
    <x v="10"/>
    <s v="Astroparche Fine Business Paper"/>
    <n v="10.56"/>
    <n v="2"/>
    <n v="0"/>
    <n v="5.0688000000000004"/>
    <n v="0.48000000000000004"/>
  </r>
  <r>
    <n v="5005"/>
    <s v="CA-2014-156006"/>
    <x v="1013"/>
    <d v="2014-05-02T00:00:00"/>
    <x v="0"/>
    <s v="TM-21010"/>
    <s v="Tamara Manning"/>
    <x v="0"/>
    <s v="United States"/>
    <s v="Jackson"/>
    <s v="Mississippi"/>
    <n v="39212"/>
    <x v="0"/>
    <s v="TEC-AC-10002550"/>
    <x v="2"/>
    <x v="11"/>
    <s v="Maxell 4.7GB DVD-RW 3/Pack"/>
    <n v="47.79"/>
    <n v="3"/>
    <n v="0"/>
    <n v="16.2486"/>
    <n v="0.34"/>
  </r>
  <r>
    <n v="5006"/>
    <s v="CA-2015-158659"/>
    <x v="113"/>
    <d v="2015-11-14T00:00:00"/>
    <x v="0"/>
    <s v="SC-20695"/>
    <s v="Steve Chapman"/>
    <x v="1"/>
    <s v="United States"/>
    <s v="Richmond"/>
    <s v="Indiana"/>
    <n v="47374"/>
    <x v="2"/>
    <s v="OFF-ST-10003306"/>
    <x v="1"/>
    <x v="4"/>
    <s v="Letter Size Cart"/>
    <n v="714.30000000000007"/>
    <n v="5"/>
    <n v="0"/>
    <n v="207.14699999999993"/>
    <n v="0.28999999999999987"/>
  </r>
  <r>
    <n v="5007"/>
    <s v="CA-2015-169796"/>
    <x v="529"/>
    <d v="2015-11-14T00:00:00"/>
    <x v="1"/>
    <s v="Dp-13240"/>
    <s v="Dean percer"/>
    <x v="2"/>
    <s v="United States"/>
    <s v="New York City"/>
    <s v="New York"/>
    <n v="10035"/>
    <x v="3"/>
    <s v="TEC-MA-10000045"/>
    <x v="2"/>
    <x v="15"/>
    <s v="Zebra ZM400 Thermal Label Printer"/>
    <n v="2321.9"/>
    <n v="2"/>
    <n v="0"/>
    <n v="1114.5119999999999"/>
    <n v="0.48"/>
  </r>
  <r>
    <n v="5008"/>
    <s v="CA-2015-169796"/>
    <x v="529"/>
    <d v="2015-11-14T00:00:00"/>
    <x v="1"/>
    <s v="Dp-13240"/>
    <s v="Dean percer"/>
    <x v="2"/>
    <s v="United States"/>
    <s v="New York City"/>
    <s v="New York"/>
    <n v="10035"/>
    <x v="3"/>
    <s v="OFF-ST-10001505"/>
    <x v="1"/>
    <x v="4"/>
    <s v="Perma STOR-ALL Hanging File Box, 13 1/8&quot;W x 12 1/4&quot;D x 10 1/2&quot;H"/>
    <n v="17.940000000000001"/>
    <n v="3"/>
    <n v="0"/>
    <n v="3.0497999999999985"/>
    <n v="0.1699999999999999"/>
  </r>
  <r>
    <n v="5009"/>
    <s v="CA-2015-102876"/>
    <x v="67"/>
    <d v="2015-09-14T00:00:00"/>
    <x v="1"/>
    <s v="LR-17035"/>
    <s v="Lisa Ryan"/>
    <x v="1"/>
    <s v="United States"/>
    <s v="Philadelphia"/>
    <s v="Pennsylvania"/>
    <n v="19134"/>
    <x v="3"/>
    <s v="OFF-BI-10004781"/>
    <x v="1"/>
    <x v="8"/>
    <s v="GBC Wire Binding Strips"/>
    <n v="9.5220000000000002"/>
    <n v="1"/>
    <n v="0.7"/>
    <n v="-6.9827999999999975"/>
    <n v="-0.73333333333333306"/>
  </r>
  <r>
    <n v="5010"/>
    <s v="CA-2015-102876"/>
    <x v="67"/>
    <d v="2015-09-14T00:00:00"/>
    <x v="1"/>
    <s v="LR-17035"/>
    <s v="Lisa Ryan"/>
    <x v="1"/>
    <s v="United States"/>
    <s v="Philadelphia"/>
    <s v="Pennsylvania"/>
    <n v="19134"/>
    <x v="3"/>
    <s v="TEC-PH-10002680"/>
    <x v="2"/>
    <x v="7"/>
    <s v="Samsung Galaxy Note 3"/>
    <n v="791.96399999999994"/>
    <n v="6"/>
    <n v="0.4"/>
    <n v="-131.9940000000002"/>
    <n v="-0.16666666666666693"/>
  </r>
  <r>
    <n v="5011"/>
    <s v="CA-2015-102876"/>
    <x v="67"/>
    <d v="2015-09-14T00:00:00"/>
    <x v="1"/>
    <s v="LR-17035"/>
    <s v="Lisa Ryan"/>
    <x v="1"/>
    <s v="United States"/>
    <s v="Philadelphia"/>
    <s v="Pennsylvania"/>
    <n v="19134"/>
    <x v="3"/>
    <s v="OFF-BI-10000848"/>
    <x v="1"/>
    <x v="8"/>
    <s v="Angle-D Ring Binders"/>
    <n v="4.9230000000000009"/>
    <n v="3"/>
    <n v="0.7"/>
    <n v="-3.9383999999999997"/>
    <n v="-0.79999999999999982"/>
  </r>
  <r>
    <n v="5012"/>
    <s v="US-2017-139647"/>
    <x v="943"/>
    <d v="2017-05-13T00:00:00"/>
    <x v="2"/>
    <s v="TS-21370"/>
    <s v="Todd Sumrall"/>
    <x v="1"/>
    <s v="United States"/>
    <s v="Phoenix"/>
    <s v="Arizona"/>
    <n v="85023"/>
    <x v="1"/>
    <s v="FUR-BO-10004467"/>
    <x v="0"/>
    <x v="0"/>
    <s v="Bestar Classic Bookcase"/>
    <n v="209.97900000000001"/>
    <n v="7"/>
    <n v="0.7"/>
    <n v="-356.96429999999998"/>
    <n v="-1.6999999999999997"/>
  </r>
  <r>
    <n v="5013"/>
    <s v="US-2017-160465"/>
    <x v="246"/>
    <d v="2017-07-26T00:00:00"/>
    <x v="1"/>
    <s v="SW-20350"/>
    <s v="Sean Wendt"/>
    <x v="2"/>
    <s v="United States"/>
    <s v="Cleveland"/>
    <s v="Ohio"/>
    <n v="44105"/>
    <x v="3"/>
    <s v="OFF-BI-10001670"/>
    <x v="1"/>
    <x v="8"/>
    <s v="Vinyl Sectional Post Binders"/>
    <n v="33.930000000000007"/>
    <n v="3"/>
    <n v="0.7"/>
    <n v="-22.619999999999997"/>
    <n v="-0.66666666666666641"/>
  </r>
  <r>
    <n v="5014"/>
    <s v="US-2017-160465"/>
    <x v="246"/>
    <d v="2017-07-26T00:00:00"/>
    <x v="1"/>
    <s v="SW-20350"/>
    <s v="Sean Wendt"/>
    <x v="2"/>
    <s v="United States"/>
    <s v="Cleveland"/>
    <s v="Ohio"/>
    <n v="44105"/>
    <x v="3"/>
    <s v="OFF-ST-10000136"/>
    <x v="1"/>
    <x v="4"/>
    <s v="Letter Size File"/>
    <n v="222.32000000000005"/>
    <n v="7"/>
    <n v="0.2"/>
    <n v="25.010999999999967"/>
    <n v="0.11249999999999982"/>
  </r>
  <r>
    <n v="5015"/>
    <s v="US-2017-160465"/>
    <x v="246"/>
    <d v="2017-07-26T00:00:00"/>
    <x v="1"/>
    <s v="SW-20350"/>
    <s v="Sean Wendt"/>
    <x v="2"/>
    <s v="United States"/>
    <s v="Cleveland"/>
    <s v="Ohio"/>
    <n v="44105"/>
    <x v="3"/>
    <s v="TEC-PH-10004522"/>
    <x v="2"/>
    <x v="7"/>
    <s v="Dexim XPower Skin Super-Thin Power Case for iPhone 5 - Black"/>
    <n v="210.56400000000002"/>
    <n v="6"/>
    <n v="0.4"/>
    <n v="-52.640999999999991"/>
    <n v="-0.24999999999999994"/>
  </r>
  <r>
    <n v="5016"/>
    <s v="CA-2014-153850"/>
    <x v="156"/>
    <d v="2014-11-29T00:00:00"/>
    <x v="1"/>
    <s v="TH-21100"/>
    <s v="Thea Hendricks"/>
    <x v="0"/>
    <s v="United States"/>
    <s v="Toledo"/>
    <s v="Ohio"/>
    <n v="43615"/>
    <x v="3"/>
    <s v="FUR-FU-10002960"/>
    <x v="0"/>
    <x v="5"/>
    <s v="Eldon 200 Class Desk Accessories, Burgundy"/>
    <n v="35.168000000000006"/>
    <n v="7"/>
    <n v="0.2"/>
    <n v="9.6712000000000025"/>
    <n v="0.27500000000000002"/>
  </r>
  <r>
    <n v="5017"/>
    <s v="CA-2014-153850"/>
    <x v="156"/>
    <d v="2014-11-29T00:00:00"/>
    <x v="1"/>
    <s v="TH-21100"/>
    <s v="Thea Hendricks"/>
    <x v="0"/>
    <s v="United States"/>
    <s v="Toledo"/>
    <s v="Ohio"/>
    <n v="43615"/>
    <x v="3"/>
    <s v="TEC-PH-10002584"/>
    <x v="2"/>
    <x v="7"/>
    <s v="Samsung Galaxy S4"/>
    <n v="1502.376"/>
    <n v="4"/>
    <n v="0.4"/>
    <n v="-250.39600000000019"/>
    <n v="-0.1666666666666668"/>
  </r>
  <r>
    <n v="5018"/>
    <s v="CA-2014-127558"/>
    <x v="647"/>
    <d v="2014-11-18T00:00:00"/>
    <x v="2"/>
    <s v="SS-20410"/>
    <s v="Shahid Shariari"/>
    <x v="0"/>
    <s v="United States"/>
    <s v="Los Angeles"/>
    <s v="California"/>
    <n v="90008"/>
    <x v="1"/>
    <s v="FUR-FU-10002505"/>
    <x v="0"/>
    <x v="5"/>
    <s v="Eldon 100 Class Desk Accessories"/>
    <n v="10.11"/>
    <n v="3"/>
    <n v="0"/>
    <n v="3.2351999999999994"/>
    <n v="0.31999999999999995"/>
  </r>
  <r>
    <n v="5019"/>
    <s v="CA-2014-127558"/>
    <x v="647"/>
    <d v="2014-11-18T00:00:00"/>
    <x v="2"/>
    <s v="SS-20410"/>
    <s v="Shahid Shariari"/>
    <x v="0"/>
    <s v="United States"/>
    <s v="Los Angeles"/>
    <s v="California"/>
    <n v="90008"/>
    <x v="1"/>
    <s v="TEC-AC-10003832"/>
    <x v="2"/>
    <x v="11"/>
    <s v="Logitech P710e Mobile Speakerphone"/>
    <n v="772.47"/>
    <n v="3"/>
    <n v="0"/>
    <n v="146.76929999999993"/>
    <n v="0.18999999999999989"/>
  </r>
  <r>
    <n v="5020"/>
    <s v="CA-2014-127558"/>
    <x v="647"/>
    <d v="2014-11-18T00:00:00"/>
    <x v="2"/>
    <s v="SS-20410"/>
    <s v="Shahid Shariari"/>
    <x v="0"/>
    <s v="United States"/>
    <s v="Los Angeles"/>
    <s v="California"/>
    <n v="90008"/>
    <x v="1"/>
    <s v="OFF-SU-10002537"/>
    <x v="1"/>
    <x v="14"/>
    <s v="Acme Box Cutter Scissors"/>
    <n v="20.46"/>
    <n v="2"/>
    <n v="0"/>
    <n v="5.3196000000000012"/>
    <n v="0.26000000000000006"/>
  </r>
  <r>
    <n v="5021"/>
    <s v="CA-2017-136511"/>
    <x v="721"/>
    <d v="2017-03-25T00:00:00"/>
    <x v="0"/>
    <s v="MZ-17515"/>
    <s v="Mary Zewe"/>
    <x v="1"/>
    <s v="United States"/>
    <s v="New York City"/>
    <s v="New York"/>
    <n v="10011"/>
    <x v="3"/>
    <s v="OFF-SU-10003505"/>
    <x v="1"/>
    <x v="14"/>
    <s v="Premier Electric Letter Opener"/>
    <n v="347.58"/>
    <n v="3"/>
    <n v="0"/>
    <n v="17.378999999999976"/>
    <n v="4.9999999999999933E-2"/>
  </r>
  <r>
    <n v="5022"/>
    <s v="CA-2016-133795"/>
    <x v="122"/>
    <d v="2016-12-24T00:00:00"/>
    <x v="1"/>
    <s v="JE-15475"/>
    <s v="Jeremy Ellison"/>
    <x v="0"/>
    <s v="United States"/>
    <s v="San Diego"/>
    <s v="California"/>
    <n v="92037"/>
    <x v="1"/>
    <s v="TEC-AC-10001465"/>
    <x v="2"/>
    <x v="11"/>
    <s v="SanDisk Cruzer 64 GB USB Flash Drive"/>
    <n v="72.64"/>
    <n v="2"/>
    <n v="0"/>
    <n v="21.791999999999994"/>
    <n v="0.29999999999999993"/>
  </r>
  <r>
    <n v="5023"/>
    <s v="CA-2016-133795"/>
    <x v="122"/>
    <d v="2016-12-24T00:00:00"/>
    <x v="1"/>
    <s v="JE-15475"/>
    <s v="Jeremy Ellison"/>
    <x v="0"/>
    <s v="United States"/>
    <s v="San Diego"/>
    <s v="California"/>
    <n v="92037"/>
    <x v="1"/>
    <s v="TEC-AC-10003832"/>
    <x v="2"/>
    <x v="11"/>
    <s v="Logitech P710e Mobile Speakerphone"/>
    <n v="772.47"/>
    <n v="3"/>
    <n v="0"/>
    <n v="146.76929999999993"/>
    <n v="0.18999999999999989"/>
  </r>
  <r>
    <n v="5024"/>
    <s v="CA-2016-133795"/>
    <x v="122"/>
    <d v="2016-12-24T00:00:00"/>
    <x v="1"/>
    <s v="JE-15475"/>
    <s v="Jeremy Ellison"/>
    <x v="0"/>
    <s v="United States"/>
    <s v="San Diego"/>
    <s v="California"/>
    <n v="92037"/>
    <x v="1"/>
    <s v="FUR-FU-10003731"/>
    <x v="0"/>
    <x v="5"/>
    <s v="Eldon Expressions Wood and Plastic Desk Accessories, Oak"/>
    <n v="39.92"/>
    <n v="4"/>
    <n v="0"/>
    <n v="11.177600000000002"/>
    <n v="0.28000000000000003"/>
  </r>
  <r>
    <n v="5025"/>
    <s v="US-2017-130953"/>
    <x v="570"/>
    <d v="2017-08-03T00:00:00"/>
    <x v="1"/>
    <s v="RF-19735"/>
    <s v="Roland Fjeld"/>
    <x v="0"/>
    <s v="United States"/>
    <s v="Oklahoma City"/>
    <s v="Oklahoma"/>
    <n v="73120"/>
    <x v="2"/>
    <s v="OFF-BI-10004828"/>
    <x v="1"/>
    <x v="8"/>
    <s v="GBC Poly Designer Binding Covers"/>
    <n v="33.479999999999997"/>
    <n v="2"/>
    <n v="0"/>
    <n v="16.405199999999997"/>
    <n v="0.48999999999999994"/>
  </r>
  <r>
    <n v="5026"/>
    <s v="US-2017-130953"/>
    <x v="570"/>
    <d v="2017-08-03T00:00:00"/>
    <x v="1"/>
    <s v="RF-19735"/>
    <s v="Roland Fjeld"/>
    <x v="0"/>
    <s v="United States"/>
    <s v="Oklahoma City"/>
    <s v="Oklahoma"/>
    <n v="73120"/>
    <x v="2"/>
    <s v="TEC-PH-10003012"/>
    <x v="2"/>
    <x v="7"/>
    <s v="Nortel Meridian M3904 Professional Digital phone"/>
    <n v="461.97"/>
    <n v="3"/>
    <n v="0"/>
    <n v="133.97129999999996"/>
    <n v="0.28999999999999987"/>
  </r>
  <r>
    <n v="5027"/>
    <s v="US-2017-130953"/>
    <x v="570"/>
    <d v="2017-08-03T00:00:00"/>
    <x v="1"/>
    <s v="RF-19735"/>
    <s v="Roland Fjeld"/>
    <x v="0"/>
    <s v="United States"/>
    <s v="Oklahoma City"/>
    <s v="Oklahoma"/>
    <n v="73120"/>
    <x v="2"/>
    <s v="OFF-AP-10002311"/>
    <x v="1"/>
    <x v="9"/>
    <s v="Holmes Replacement Filter for HEPA Air Cleaner, Very Large Room, HEPA Filter"/>
    <n v="137.62"/>
    <n v="2"/>
    <n v="0"/>
    <n v="60.552800000000005"/>
    <n v="0.44"/>
  </r>
  <r>
    <n v="5028"/>
    <s v="US-2017-130953"/>
    <x v="570"/>
    <d v="2017-08-03T00:00:00"/>
    <x v="1"/>
    <s v="RF-19735"/>
    <s v="Roland Fjeld"/>
    <x v="0"/>
    <s v="United States"/>
    <s v="Oklahoma City"/>
    <s v="Oklahoma"/>
    <n v="73120"/>
    <x v="2"/>
    <s v="FUR-CH-10004626"/>
    <x v="0"/>
    <x v="1"/>
    <s v="Office Star Flex Back Scooter Chair with Aluminum Finish Frame"/>
    <n v="302.67"/>
    <n v="3"/>
    <n v="0"/>
    <n v="72.640799999999999"/>
    <n v="0.24"/>
  </r>
  <r>
    <n v="5029"/>
    <s v="CA-2014-151792"/>
    <x v="814"/>
    <d v="2014-09-07T00:00:00"/>
    <x v="0"/>
    <s v="CV-12295"/>
    <s v="Christina VanderZanden"/>
    <x v="0"/>
    <s v="United States"/>
    <s v="Chicago"/>
    <s v="Illinois"/>
    <n v="60653"/>
    <x v="2"/>
    <s v="TEC-AC-10001606"/>
    <x v="2"/>
    <x v="11"/>
    <s v="Logitech Wireless Performance Mouse MX for PC and Mac"/>
    <n v="239.976"/>
    <n v="3"/>
    <n v="0.2"/>
    <n v="53.994600000000005"/>
    <n v="0.22500000000000003"/>
  </r>
  <r>
    <n v="5030"/>
    <s v="CA-2017-139304"/>
    <x v="926"/>
    <d v="2017-02-02T00:00:00"/>
    <x v="1"/>
    <s v="VG-21790"/>
    <s v="Vivek Gonzalez"/>
    <x v="0"/>
    <s v="United States"/>
    <s v="San Francisco"/>
    <s v="California"/>
    <n v="94109"/>
    <x v="1"/>
    <s v="OFF-AR-10001216"/>
    <x v="1"/>
    <x v="6"/>
    <s v="Newell 339"/>
    <n v="8.34"/>
    <n v="3"/>
    <n v="0"/>
    <n v="2.1683999999999997"/>
    <n v="0.25999999999999995"/>
  </r>
  <r>
    <n v="5031"/>
    <s v="CA-2017-139304"/>
    <x v="926"/>
    <d v="2017-02-02T00:00:00"/>
    <x v="1"/>
    <s v="VG-21790"/>
    <s v="Vivek Gonzalez"/>
    <x v="0"/>
    <s v="United States"/>
    <s v="San Francisco"/>
    <s v="California"/>
    <n v="94109"/>
    <x v="1"/>
    <s v="OFF-SU-10001664"/>
    <x v="1"/>
    <x v="14"/>
    <s v="Acme Office Executive Series Stainless Steel Trimmers"/>
    <n v="8.57"/>
    <n v="1"/>
    <n v="0"/>
    <n v="2.2282000000000002"/>
    <n v="0.26"/>
  </r>
  <r>
    <n v="5032"/>
    <s v="CA-2017-139304"/>
    <x v="926"/>
    <d v="2017-02-02T00:00:00"/>
    <x v="1"/>
    <s v="VG-21790"/>
    <s v="Vivek Gonzalez"/>
    <x v="0"/>
    <s v="United States"/>
    <s v="San Francisco"/>
    <s v="California"/>
    <n v="94109"/>
    <x v="1"/>
    <s v="OFF-BI-10002498"/>
    <x v="1"/>
    <x v="8"/>
    <s v="Clear Mylar Reinforcing Strips"/>
    <n v="119.61600000000001"/>
    <n v="8"/>
    <n v="0.2"/>
    <n v="40.370399999999997"/>
    <n v="0.33749999999999991"/>
  </r>
  <r>
    <n v="5033"/>
    <s v="CA-2016-155166"/>
    <x v="482"/>
    <d v="2017-01-02T00:00:00"/>
    <x v="1"/>
    <s v="BB-11545"/>
    <s v="Brenda Bowman"/>
    <x v="1"/>
    <s v="United States"/>
    <s v="Vineland"/>
    <s v="New Jersey"/>
    <n v="8360"/>
    <x v="3"/>
    <s v="FUR-CH-10003968"/>
    <x v="0"/>
    <x v="1"/>
    <s v="Novimex Turbo Task Chair"/>
    <n v="212.94"/>
    <n v="3"/>
    <n v="0"/>
    <n v="25.552800000000005"/>
    <n v="0.12000000000000002"/>
  </r>
  <r>
    <n v="5034"/>
    <s v="CA-2016-155166"/>
    <x v="482"/>
    <d v="2017-01-02T00:00:00"/>
    <x v="1"/>
    <s v="BB-11545"/>
    <s v="Brenda Bowman"/>
    <x v="1"/>
    <s v="United States"/>
    <s v="Vineland"/>
    <s v="New Jersey"/>
    <n v="8360"/>
    <x v="3"/>
    <s v="OFF-AP-10002765"/>
    <x v="1"/>
    <x v="9"/>
    <s v="Fellowes Advanced Computer Series Surge Protectors"/>
    <n v="26.49"/>
    <n v="1"/>
    <n v="0"/>
    <n v="7.4172000000000011"/>
    <n v="0.28000000000000008"/>
  </r>
  <r>
    <n v="5035"/>
    <s v="CA-2015-103954"/>
    <x v="101"/>
    <d v="2015-08-13T00:00:00"/>
    <x v="0"/>
    <s v="HR-14770"/>
    <s v="Hallie Redmond"/>
    <x v="2"/>
    <s v="United States"/>
    <s v="Milwaukee"/>
    <s v="Wisconsin"/>
    <n v="53209"/>
    <x v="2"/>
    <s v="FUR-BO-10004690"/>
    <x v="0"/>
    <x v="0"/>
    <s v="O'Sullivan Cherrywood Estates Traditional Barrister Bookcase"/>
    <n v="687.4"/>
    <n v="5"/>
    <n v="0"/>
    <n v="48.117999999999981"/>
    <n v="6.9999999999999979E-2"/>
  </r>
  <r>
    <n v="5036"/>
    <s v="CA-2014-169803"/>
    <x v="322"/>
    <d v="2014-04-12T00:00:00"/>
    <x v="1"/>
    <s v="SC-20260"/>
    <s v="Scott Cohen"/>
    <x v="1"/>
    <s v="United States"/>
    <s v="Seattle"/>
    <s v="Washington"/>
    <n v="98115"/>
    <x v="1"/>
    <s v="FUR-TA-10000688"/>
    <x v="0"/>
    <x v="3"/>
    <s v="Chromcraft Bull-Nose Wood Round Conference Table Top, Wood Base"/>
    <n v="653.54999999999995"/>
    <n v="3"/>
    <n v="0"/>
    <n v="111.10349999999994"/>
    <n v="0.16999999999999993"/>
  </r>
  <r>
    <n v="5037"/>
    <s v="CA-2014-169803"/>
    <x v="322"/>
    <d v="2014-04-12T00:00:00"/>
    <x v="1"/>
    <s v="SC-20260"/>
    <s v="Scott Cohen"/>
    <x v="1"/>
    <s v="United States"/>
    <s v="Seattle"/>
    <s v="Washington"/>
    <n v="98115"/>
    <x v="1"/>
    <s v="TEC-AC-10003441"/>
    <x v="2"/>
    <x v="11"/>
    <s v="Kingston Digital DataTraveler 32GB USB 2.0"/>
    <n v="33.9"/>
    <n v="2"/>
    <n v="0"/>
    <n v="2.0339999999999989"/>
    <n v="5.999999999999997E-2"/>
  </r>
  <r>
    <n v="5038"/>
    <s v="CA-2017-141719"/>
    <x v="701"/>
    <d v="2017-11-21T00:00:00"/>
    <x v="0"/>
    <s v="EG-13900"/>
    <s v="Emily Grady"/>
    <x v="0"/>
    <s v="United States"/>
    <s v="Naperville"/>
    <s v="Illinois"/>
    <n v="60540"/>
    <x v="2"/>
    <s v="TEC-AC-10003610"/>
    <x v="2"/>
    <x v="11"/>
    <s v="Logitech Illuminated - Keyboard"/>
    <n v="239.96000000000004"/>
    <n v="5"/>
    <n v="0.2"/>
    <n v="83.98599999999999"/>
    <n v="0.34999999999999992"/>
  </r>
  <r>
    <n v="5039"/>
    <s v="CA-2015-136469"/>
    <x v="655"/>
    <d v="2015-07-12T00:00:00"/>
    <x v="2"/>
    <s v="TS-21370"/>
    <s v="Todd Sumrall"/>
    <x v="1"/>
    <s v="United States"/>
    <s v="Wilmington"/>
    <s v="Delaware"/>
    <n v="19805"/>
    <x v="3"/>
    <s v="FUR-TA-10001520"/>
    <x v="0"/>
    <x v="3"/>
    <s v="Lesro Sheffield Collection Coffee Table, End Table, Center Table, Corner Table"/>
    <n v="199.83600000000001"/>
    <n v="4"/>
    <n v="0.3"/>
    <n v="-37.112400000000036"/>
    <n v="-0.18571428571428589"/>
  </r>
  <r>
    <n v="5040"/>
    <s v="CA-2015-136469"/>
    <x v="655"/>
    <d v="2015-07-12T00:00:00"/>
    <x v="2"/>
    <s v="TS-21370"/>
    <s v="Todd Sumrall"/>
    <x v="1"/>
    <s v="United States"/>
    <s v="Wilmington"/>
    <s v="Delaware"/>
    <n v="19805"/>
    <x v="3"/>
    <s v="TEC-PH-10001817"/>
    <x v="2"/>
    <x v="7"/>
    <s v="Wilson Electronics DB Pro Signal Booster"/>
    <n v="716"/>
    <n v="2"/>
    <n v="0"/>
    <n v="193.32000000000005"/>
    <n v="0.27000000000000007"/>
  </r>
  <r>
    <n v="5041"/>
    <s v="CA-2015-136469"/>
    <x v="655"/>
    <d v="2015-07-12T00:00:00"/>
    <x v="2"/>
    <s v="TS-21370"/>
    <s v="Todd Sumrall"/>
    <x v="1"/>
    <s v="United States"/>
    <s v="Wilmington"/>
    <s v="Delaware"/>
    <n v="19805"/>
    <x v="3"/>
    <s v="OFF-BI-10004492"/>
    <x v="1"/>
    <x v="8"/>
    <s v="Tuf-Vin Binders"/>
    <n v="221.06"/>
    <n v="7"/>
    <n v="0"/>
    <n v="103.89819999999997"/>
    <n v="0.46999999999999986"/>
  </r>
  <r>
    <n v="5042"/>
    <s v="CA-2016-158694"/>
    <x v="338"/>
    <d v="2016-11-13T00:00:00"/>
    <x v="0"/>
    <s v="AI-10855"/>
    <s v="Arianne Irving"/>
    <x v="0"/>
    <s v="United States"/>
    <s v="Los Angeles"/>
    <s v="California"/>
    <n v="90036"/>
    <x v="1"/>
    <s v="OFF-PA-10002421"/>
    <x v="1"/>
    <x v="10"/>
    <s v="Embossed Ink Jet Note Cards"/>
    <n v="67.710000000000008"/>
    <n v="3"/>
    <n v="0"/>
    <n v="32.500799999999998"/>
    <n v="0.47999999999999993"/>
  </r>
  <r>
    <n v="5043"/>
    <s v="CA-2016-158694"/>
    <x v="338"/>
    <d v="2016-11-13T00:00:00"/>
    <x v="0"/>
    <s v="AI-10855"/>
    <s v="Arianne Irving"/>
    <x v="0"/>
    <s v="United States"/>
    <s v="Los Angeles"/>
    <s v="California"/>
    <n v="90036"/>
    <x v="1"/>
    <s v="OFF-AP-10000055"/>
    <x v="1"/>
    <x v="9"/>
    <s v="Belkin F9S820V06 8 Outlet Surge"/>
    <n v="129.91999999999999"/>
    <n v="4"/>
    <n v="0"/>
    <n v="38.975999999999985"/>
    <n v="0.29999999999999993"/>
  </r>
  <r>
    <n v="5044"/>
    <s v="CA-2016-158694"/>
    <x v="338"/>
    <d v="2016-11-13T00:00:00"/>
    <x v="0"/>
    <s v="AI-10855"/>
    <s v="Arianne Irving"/>
    <x v="0"/>
    <s v="United States"/>
    <s v="Los Angeles"/>
    <s v="California"/>
    <n v="90036"/>
    <x v="1"/>
    <s v="FUR-FU-10000965"/>
    <x v="0"/>
    <x v="5"/>
    <s v="Howard Miller 11-1/2&quot; Diameter Ridgewood Wall Clock"/>
    <n v="467.46"/>
    <n v="9"/>
    <n v="0"/>
    <n v="191.65860000000001"/>
    <n v="0.41000000000000003"/>
  </r>
  <r>
    <n v="5045"/>
    <s v="CA-2016-158694"/>
    <x v="338"/>
    <d v="2016-11-13T00:00:00"/>
    <x v="0"/>
    <s v="AI-10855"/>
    <s v="Arianne Irving"/>
    <x v="0"/>
    <s v="United States"/>
    <s v="Los Angeles"/>
    <s v="California"/>
    <n v="90036"/>
    <x v="1"/>
    <s v="OFF-PA-10001363"/>
    <x v="1"/>
    <x v="10"/>
    <s v="Xerox 1933"/>
    <n v="61.4"/>
    <n v="5"/>
    <n v="0"/>
    <n v="28.857999999999997"/>
    <n v="0.47"/>
  </r>
  <r>
    <n v="5046"/>
    <s v="CA-2016-158694"/>
    <x v="338"/>
    <d v="2016-11-13T00:00:00"/>
    <x v="0"/>
    <s v="AI-10855"/>
    <s v="Arianne Irving"/>
    <x v="0"/>
    <s v="United States"/>
    <s v="Los Angeles"/>
    <s v="California"/>
    <n v="90036"/>
    <x v="1"/>
    <s v="OFF-ST-10001496"/>
    <x v="1"/>
    <x v="4"/>
    <s v="Standard Rollaway File with Lock"/>
    <n v="720.76"/>
    <n v="4"/>
    <n v="0"/>
    <n v="187.39760000000001"/>
    <n v="0.26"/>
  </r>
  <r>
    <n v="5047"/>
    <s v="CA-2016-158694"/>
    <x v="338"/>
    <d v="2016-11-13T00:00:00"/>
    <x v="0"/>
    <s v="AI-10855"/>
    <s v="Arianne Irving"/>
    <x v="0"/>
    <s v="United States"/>
    <s v="Los Angeles"/>
    <s v="California"/>
    <n v="90036"/>
    <x v="1"/>
    <s v="OFF-BI-10004656"/>
    <x v="1"/>
    <x v="8"/>
    <s v="Peel &amp; Stick Add-On Corner Pockets"/>
    <n v="5.1840000000000011"/>
    <n v="3"/>
    <n v="0.2"/>
    <n v="1.8143999999999996"/>
    <n v="0.34999999999999987"/>
  </r>
  <r>
    <n v="5048"/>
    <s v="CA-2016-158694"/>
    <x v="338"/>
    <d v="2016-11-13T00:00:00"/>
    <x v="0"/>
    <s v="AI-10855"/>
    <s v="Arianne Irving"/>
    <x v="0"/>
    <s v="United States"/>
    <s v="Los Angeles"/>
    <s v="California"/>
    <n v="90036"/>
    <x v="1"/>
    <s v="OFF-AR-10001227"/>
    <x v="1"/>
    <x v="6"/>
    <s v="Newell 338"/>
    <n v="14.7"/>
    <n v="5"/>
    <n v="0"/>
    <n v="3.9690000000000003"/>
    <n v="0.27"/>
  </r>
  <r>
    <n v="5049"/>
    <s v="US-2014-104759"/>
    <x v="691"/>
    <d v="2014-04-04T00:00:00"/>
    <x v="1"/>
    <s v="DD-13570"/>
    <s v="Dorothy Dickinson"/>
    <x v="0"/>
    <s v="United States"/>
    <s v="Chicago"/>
    <s v="Illinois"/>
    <n v="60610"/>
    <x v="2"/>
    <s v="OFF-BI-10002071"/>
    <x v="1"/>
    <x v="8"/>
    <s v="Fellowes Black Plastic Comb Bindings"/>
    <n v="8.1339999999999986"/>
    <n v="7"/>
    <n v="0.8"/>
    <n v="-13.827800000000003"/>
    <n v="-1.7000000000000006"/>
  </r>
  <r>
    <n v="5050"/>
    <s v="US-2014-104759"/>
    <x v="691"/>
    <d v="2014-04-04T00:00:00"/>
    <x v="1"/>
    <s v="DD-13570"/>
    <s v="Dorothy Dickinson"/>
    <x v="0"/>
    <s v="United States"/>
    <s v="Chicago"/>
    <s v="Illinois"/>
    <n v="60610"/>
    <x v="2"/>
    <s v="TEC-AC-10004901"/>
    <x v="2"/>
    <x v="11"/>
    <s v="Kensington SlimBlade Notebook Wireless Mouse with Nano Receiver "/>
    <n v="79.984000000000009"/>
    <n v="2"/>
    <n v="0.2"/>
    <n v="13.997199999999999"/>
    <n v="0.17499999999999996"/>
  </r>
  <r>
    <n v="5051"/>
    <s v="CA-2015-150511"/>
    <x v="227"/>
    <d v="2015-09-24T00:00:00"/>
    <x v="1"/>
    <s v="AB-10060"/>
    <s v="Adam Bellavance"/>
    <x v="2"/>
    <s v="United States"/>
    <s v="Des Moines"/>
    <s v="Washington"/>
    <n v="98198"/>
    <x v="1"/>
    <s v="OFF-PA-10001776"/>
    <x v="1"/>
    <x v="10"/>
    <s v="Wirebound Message Books, Four 2 3/4&quot; x 5&quot; Forms per Page, 600 Sets per Book"/>
    <n v="18.54"/>
    <n v="2"/>
    <n v="0"/>
    <n v="8.7137999999999991"/>
    <n v="0.47"/>
  </r>
  <r>
    <n v="5052"/>
    <s v="CA-2015-134922"/>
    <x v="209"/>
    <d v="2015-11-11T00:00:00"/>
    <x v="1"/>
    <s v="KB-16240"/>
    <s v="Karen Bern"/>
    <x v="1"/>
    <s v="United States"/>
    <s v="Philadelphia"/>
    <s v="Pennsylvania"/>
    <n v="19140"/>
    <x v="3"/>
    <s v="OFF-EN-10000483"/>
    <x v="1"/>
    <x v="12"/>
    <s v="White Envelopes, White Envelopes with Clear Poly Window"/>
    <n v="24.400000000000002"/>
    <n v="2"/>
    <n v="0.2"/>
    <n v="7.9299999999999971"/>
    <n v="0.32499999999999984"/>
  </r>
  <r>
    <n v="5053"/>
    <s v="US-2017-120607"/>
    <x v="240"/>
    <d v="2017-05-19T00:00:00"/>
    <x v="3"/>
    <s v="JC-15775"/>
    <s v="John Castell"/>
    <x v="0"/>
    <s v="United States"/>
    <s v="Atlanta"/>
    <s v="Georgia"/>
    <n v="30318"/>
    <x v="0"/>
    <s v="OFF-PA-10003129"/>
    <x v="1"/>
    <x v="10"/>
    <s v="Tops White Computer Printout Paper"/>
    <n v="195.64"/>
    <n v="4"/>
    <n v="0"/>
    <n v="91.950799999999987"/>
    <n v="0.47"/>
  </r>
  <r>
    <n v="5054"/>
    <s v="CA-2015-141243"/>
    <x v="928"/>
    <d v="2015-01-08T00:00:00"/>
    <x v="0"/>
    <s v="AH-10465"/>
    <s v="Amy Hunt"/>
    <x v="0"/>
    <s v="United States"/>
    <s v="Dallas"/>
    <s v="Texas"/>
    <n v="75217"/>
    <x v="2"/>
    <s v="TEC-AC-10003198"/>
    <x v="2"/>
    <x v="11"/>
    <s v="Enermax Acrylux Wireless Keyboard"/>
    <n v="398.40000000000003"/>
    <n v="5"/>
    <n v="0.2"/>
    <n v="84.659999999999982"/>
    <n v="0.21249999999999994"/>
  </r>
  <r>
    <n v="5055"/>
    <s v="CA-2015-141243"/>
    <x v="928"/>
    <d v="2015-01-08T00:00:00"/>
    <x v="0"/>
    <s v="AH-10465"/>
    <s v="Amy Hunt"/>
    <x v="0"/>
    <s v="United States"/>
    <s v="Dallas"/>
    <s v="Texas"/>
    <n v="75217"/>
    <x v="2"/>
    <s v="OFF-AR-10001246"/>
    <x v="1"/>
    <x v="6"/>
    <s v="Newell 317"/>
    <n v="7.0559999999999992"/>
    <n v="3"/>
    <n v="0.2"/>
    <n v="0.79379999999999962"/>
    <n v="0.11249999999999996"/>
  </r>
  <r>
    <n v="5056"/>
    <s v="CA-2015-141243"/>
    <x v="928"/>
    <d v="2015-01-08T00:00:00"/>
    <x v="0"/>
    <s v="AH-10465"/>
    <s v="Amy Hunt"/>
    <x v="0"/>
    <s v="United States"/>
    <s v="Dallas"/>
    <s v="Texas"/>
    <n v="75217"/>
    <x v="2"/>
    <s v="FUR-BO-10003272"/>
    <x v="0"/>
    <x v="0"/>
    <s v="O'Sullivan Living Dimensions 5-Shelf Bookcases"/>
    <n v="1352.3975999999998"/>
    <n v="9"/>
    <n v="0.32"/>
    <n v="-437.5404000000002"/>
    <n v="-0.32352941176470607"/>
  </r>
  <r>
    <n v="5057"/>
    <s v="CA-2015-162166"/>
    <x v="1014"/>
    <d v="2015-09-11T00:00:00"/>
    <x v="2"/>
    <s v="NM-18520"/>
    <s v="Neoma Murray"/>
    <x v="0"/>
    <s v="United States"/>
    <s v="Moreno Valley"/>
    <s v="California"/>
    <n v="92553"/>
    <x v="1"/>
    <s v="OFF-PA-10002606"/>
    <x v="1"/>
    <x v="10"/>
    <s v="Xerox 1928"/>
    <n v="26.400000000000002"/>
    <n v="5"/>
    <n v="0"/>
    <n v="11.879999999999999"/>
    <n v="0.4499999999999999"/>
  </r>
  <r>
    <n v="5058"/>
    <s v="CA-2015-162166"/>
    <x v="1014"/>
    <d v="2015-09-11T00:00:00"/>
    <x v="2"/>
    <s v="NM-18520"/>
    <s v="Neoma Murray"/>
    <x v="0"/>
    <s v="United States"/>
    <s v="Moreno Valley"/>
    <s v="California"/>
    <n v="92553"/>
    <x v="1"/>
    <s v="OFF-ST-10002486"/>
    <x v="1"/>
    <x v="4"/>
    <s v="Eldon Shelf Savers Cubes and Bins"/>
    <n v="41.88"/>
    <n v="6"/>
    <n v="0"/>
    <n v="0.83759999999999835"/>
    <n v="1.9999999999999959E-2"/>
  </r>
  <r>
    <n v="5059"/>
    <s v="CA-2016-120796"/>
    <x v="1015"/>
    <d v="2016-04-07T00:00:00"/>
    <x v="1"/>
    <s v="CS-11950"/>
    <s v="Carlos Soltero"/>
    <x v="0"/>
    <s v="United States"/>
    <s v="Philadelphia"/>
    <s v="Pennsylvania"/>
    <n v="19140"/>
    <x v="3"/>
    <s v="OFF-BI-10004330"/>
    <x v="1"/>
    <x v="8"/>
    <s v="GBC Velobind Prepunched Cover Sets, Regency Series"/>
    <n v="99.846000000000004"/>
    <n v="9"/>
    <n v="0.7"/>
    <n v="-83.204999999999984"/>
    <n v="-0.83333333333333315"/>
  </r>
  <r>
    <n v="5060"/>
    <s v="CA-2016-109722"/>
    <x v="5"/>
    <d v="2016-12-07T00:00:00"/>
    <x v="0"/>
    <s v="TP-21130"/>
    <s v="Theone Pippenger"/>
    <x v="0"/>
    <s v="United States"/>
    <s v="Georgetown"/>
    <s v="Kentucky"/>
    <n v="40324"/>
    <x v="0"/>
    <s v="TEC-PH-10000560"/>
    <x v="2"/>
    <x v="7"/>
    <s v="Samsung Galaxy S III - 16GB - pebble blue (T-Mobile)"/>
    <n v="699.98"/>
    <n v="2"/>
    <n v="0"/>
    <n v="195.99440000000004"/>
    <n v="0.28000000000000003"/>
  </r>
  <r>
    <n v="5061"/>
    <s v="CA-2016-109722"/>
    <x v="5"/>
    <d v="2016-12-07T00:00:00"/>
    <x v="0"/>
    <s v="TP-21130"/>
    <s v="Theone Pippenger"/>
    <x v="0"/>
    <s v="United States"/>
    <s v="Georgetown"/>
    <s v="Kentucky"/>
    <n v="40324"/>
    <x v="0"/>
    <s v="OFF-ST-10000060"/>
    <x v="1"/>
    <x v="4"/>
    <s v="Fellowes Bankers Box Staxonsteel Drawer File/Stacking System"/>
    <n v="584.82000000000005"/>
    <n v="9"/>
    <n v="0"/>
    <n v="70.178400000000025"/>
    <n v="0.12000000000000004"/>
  </r>
  <r>
    <n v="5062"/>
    <s v="CA-2015-136798"/>
    <x v="412"/>
    <d v="2015-05-12T00:00:00"/>
    <x v="1"/>
    <s v="DL-12925"/>
    <s v="Daniel Lacy"/>
    <x v="0"/>
    <s v="United States"/>
    <s v="Minneapolis"/>
    <s v="Minnesota"/>
    <n v="55407"/>
    <x v="2"/>
    <s v="OFF-BI-10003684"/>
    <x v="1"/>
    <x v="8"/>
    <s v="Wilson Jones Legal Size Ring Binders"/>
    <n v="43.98"/>
    <n v="2"/>
    <n v="0"/>
    <n v="21.99"/>
    <n v="0.5"/>
  </r>
  <r>
    <n v="5063"/>
    <s v="CA-2015-136798"/>
    <x v="412"/>
    <d v="2015-05-12T00:00:00"/>
    <x v="1"/>
    <s v="DL-12925"/>
    <s v="Daniel Lacy"/>
    <x v="0"/>
    <s v="United States"/>
    <s v="Minneapolis"/>
    <s v="Minnesota"/>
    <n v="55407"/>
    <x v="2"/>
    <s v="TEC-PH-10000441"/>
    <x v="2"/>
    <x v="7"/>
    <s v="VTech DS6151"/>
    <n v="377.96999999999997"/>
    <n v="3"/>
    <n v="0"/>
    <n v="105.83160000000002"/>
    <n v="0.28000000000000008"/>
  </r>
  <r>
    <n v="5064"/>
    <s v="CA-2015-136798"/>
    <x v="412"/>
    <d v="2015-05-12T00:00:00"/>
    <x v="1"/>
    <s v="DL-12925"/>
    <s v="Daniel Lacy"/>
    <x v="0"/>
    <s v="United States"/>
    <s v="Minneapolis"/>
    <s v="Minnesota"/>
    <n v="55407"/>
    <x v="2"/>
    <s v="FUR-FU-10000723"/>
    <x v="0"/>
    <x v="5"/>
    <s v="Deflect-o EconoMat Studded, No Bevel Mat for Low Pile Carpeting"/>
    <n v="123.96000000000001"/>
    <n v="3"/>
    <n v="0"/>
    <n v="11.156400000000005"/>
    <n v="9.0000000000000038E-2"/>
  </r>
  <r>
    <n v="5065"/>
    <s v="CA-2017-122196"/>
    <x v="585"/>
    <d v="2017-09-24T00:00:00"/>
    <x v="2"/>
    <s v="CA-12265"/>
    <s v="Christina Anderson"/>
    <x v="0"/>
    <s v="United States"/>
    <s v="Wilmington"/>
    <s v="Delaware"/>
    <n v="19805"/>
    <x v="3"/>
    <s v="TEC-PH-10004977"/>
    <x v="2"/>
    <x v="7"/>
    <s v="GE 30524EE4"/>
    <n v="391.98"/>
    <n v="2"/>
    <n v="0"/>
    <n v="113.67419999999998"/>
    <n v="0.28999999999999992"/>
  </r>
  <r>
    <n v="5066"/>
    <s v="CA-2017-142090"/>
    <x v="329"/>
    <d v="2017-12-07T00:00:00"/>
    <x v="1"/>
    <s v="SC-20380"/>
    <s v="Shahid Collister"/>
    <x v="0"/>
    <s v="United States"/>
    <s v="Burlington"/>
    <s v="North Carolina"/>
    <n v="27217"/>
    <x v="0"/>
    <s v="TEC-AC-10002001"/>
    <x v="2"/>
    <x v="11"/>
    <s v="Logitech Wireless Gaming Headset G930"/>
    <n v="383.97600000000006"/>
    <n v="3"/>
    <n v="0.2"/>
    <n v="81.59490000000001"/>
    <n v="0.21249999999999999"/>
  </r>
  <r>
    <n v="5067"/>
    <s v="CA-2017-142090"/>
    <x v="329"/>
    <d v="2017-12-07T00:00:00"/>
    <x v="1"/>
    <s v="SC-20380"/>
    <s v="Shahid Collister"/>
    <x v="0"/>
    <s v="United States"/>
    <s v="Burlington"/>
    <s v="North Carolina"/>
    <n v="27217"/>
    <x v="0"/>
    <s v="FUR-TA-10001889"/>
    <x v="0"/>
    <x v="3"/>
    <s v="Bush Advantage Collection Racetrack Conference Table"/>
    <n v="1781.6819999999998"/>
    <n v="7"/>
    <n v="0.4"/>
    <n v="-653.28340000000003"/>
    <n v="-0.36666666666666675"/>
  </r>
  <r>
    <n v="5068"/>
    <s v="CA-2017-160934"/>
    <x v="787"/>
    <d v="2017-01-19T00:00:00"/>
    <x v="1"/>
    <s v="TT-21460"/>
    <s v="Tonja Turnell"/>
    <x v="2"/>
    <s v="United States"/>
    <s v="Los Angeles"/>
    <s v="California"/>
    <n v="90008"/>
    <x v="1"/>
    <s v="OFF-AR-10003504"/>
    <x v="1"/>
    <x v="6"/>
    <s v="Newell 347"/>
    <n v="21.400000000000002"/>
    <n v="5"/>
    <n v="0"/>
    <n v="6.2059999999999977"/>
    <n v="0.28999999999999987"/>
  </r>
  <r>
    <n v="5069"/>
    <s v="CA-2014-124478"/>
    <x v="233"/>
    <d v="2014-08-12T00:00:00"/>
    <x v="1"/>
    <s v="MA-17560"/>
    <s v="Matt Abelman"/>
    <x v="2"/>
    <s v="United States"/>
    <s v="Trenton"/>
    <s v="Michigan"/>
    <n v="48183"/>
    <x v="2"/>
    <s v="TEC-CO-10001571"/>
    <x v="2"/>
    <x v="16"/>
    <s v="Sharp 1540cs Digital Laser Copier"/>
    <n v="549.99"/>
    <n v="1"/>
    <n v="0"/>
    <n v="274.995"/>
    <n v="0.5"/>
  </r>
  <r>
    <n v="5070"/>
    <s v="CA-2014-124478"/>
    <x v="233"/>
    <d v="2014-08-12T00:00:00"/>
    <x v="1"/>
    <s v="MA-17560"/>
    <s v="Matt Abelman"/>
    <x v="2"/>
    <s v="United States"/>
    <s v="Trenton"/>
    <s v="Michigan"/>
    <n v="48183"/>
    <x v="2"/>
    <s v="OFF-AP-10002495"/>
    <x v="1"/>
    <x v="9"/>
    <s v="Acco Smartsocket Table Surge Protector, 6 Color-Coded Adapter Outlets"/>
    <n v="167.535"/>
    <n v="3"/>
    <n v="0.1"/>
    <n v="37.229999999999983"/>
    <n v="0.22222222222222213"/>
  </r>
  <r>
    <n v="5071"/>
    <s v="CA-2014-124478"/>
    <x v="233"/>
    <d v="2014-08-12T00:00:00"/>
    <x v="1"/>
    <s v="MA-17560"/>
    <s v="Matt Abelman"/>
    <x v="2"/>
    <s v="United States"/>
    <s v="Trenton"/>
    <s v="Michigan"/>
    <n v="48183"/>
    <x v="2"/>
    <s v="OFF-EN-10002500"/>
    <x v="1"/>
    <x v="12"/>
    <s v="Globe Weis Peel &amp; Seel First Class Envelopes"/>
    <n v="38.339999999999996"/>
    <n v="3"/>
    <n v="0"/>
    <n v="17.253"/>
    <n v="0.45000000000000007"/>
  </r>
  <r>
    <n v="5072"/>
    <s v="CA-2014-124478"/>
    <x v="233"/>
    <d v="2014-08-12T00:00:00"/>
    <x v="1"/>
    <s v="MA-17560"/>
    <s v="Matt Abelman"/>
    <x v="2"/>
    <s v="United States"/>
    <s v="Trenton"/>
    <s v="Michigan"/>
    <n v="48183"/>
    <x v="2"/>
    <s v="FUR-FU-10002088"/>
    <x v="0"/>
    <x v="5"/>
    <s v="Nu-Dell Float Frame 11 x 14 1/2"/>
    <n v="53.88"/>
    <n v="6"/>
    <n v="0"/>
    <n v="22.629600000000003"/>
    <n v="0.42000000000000004"/>
  </r>
  <r>
    <n v="5073"/>
    <s v="CA-2014-124478"/>
    <x v="233"/>
    <d v="2014-08-12T00:00:00"/>
    <x v="1"/>
    <s v="MA-17560"/>
    <s v="Matt Abelman"/>
    <x v="2"/>
    <s v="United States"/>
    <s v="Trenton"/>
    <s v="Michigan"/>
    <n v="48183"/>
    <x v="2"/>
    <s v="TEC-PH-10001128"/>
    <x v="2"/>
    <x v="7"/>
    <s v="Motorola Droid Maxx"/>
    <n v="299.98"/>
    <n v="2"/>
    <n v="0"/>
    <n v="83.994400000000013"/>
    <n v="0.28000000000000003"/>
  </r>
  <r>
    <n v="5074"/>
    <s v="CA-2015-145485"/>
    <x v="599"/>
    <d v="2015-11-05T00:00:00"/>
    <x v="3"/>
    <s v="JM-16195"/>
    <s v="Justin MacKendrick"/>
    <x v="0"/>
    <s v="United States"/>
    <s v="San Francisco"/>
    <s v="California"/>
    <n v="94109"/>
    <x v="1"/>
    <s v="OFF-ST-10000649"/>
    <x v="1"/>
    <x v="4"/>
    <s v="Hanging Personal Folder File"/>
    <n v="62.8"/>
    <n v="4"/>
    <n v="0"/>
    <n v="15.700000000000003"/>
    <n v="0.25000000000000006"/>
  </r>
  <r>
    <n v="5075"/>
    <s v="CA-2017-151071"/>
    <x v="1016"/>
    <d v="2017-04-29T00:00:00"/>
    <x v="0"/>
    <s v="MB-18085"/>
    <s v="Mick Brown"/>
    <x v="0"/>
    <s v="United States"/>
    <s v="Los Angeles"/>
    <s v="California"/>
    <n v="90049"/>
    <x v="1"/>
    <s v="OFF-BI-10002103"/>
    <x v="1"/>
    <x v="8"/>
    <s v="Cardinal Slant-D Ring Binder, Heavy Gauge Vinyl"/>
    <n v="13.904"/>
    <n v="2"/>
    <n v="0.2"/>
    <n v="4.5187999999999997"/>
    <n v="0.32499999999999996"/>
  </r>
  <r>
    <n v="5076"/>
    <s v="CA-2014-134572"/>
    <x v="1017"/>
    <d v="2014-04-22T00:00:00"/>
    <x v="0"/>
    <s v="SV-20365"/>
    <s v="Seth Vernon"/>
    <x v="0"/>
    <s v="United States"/>
    <s v="Houston"/>
    <s v="Texas"/>
    <n v="77070"/>
    <x v="2"/>
    <s v="FUR-TA-10001705"/>
    <x v="0"/>
    <x v="3"/>
    <s v="Bush Advantage Collection Round Conference Table"/>
    <n v="744.09999999999991"/>
    <n v="5"/>
    <n v="0.3"/>
    <n v="-95.670000000000044"/>
    <n v="-0.12857142857142864"/>
  </r>
  <r>
    <n v="5077"/>
    <s v="CA-2014-134572"/>
    <x v="1017"/>
    <d v="2014-04-22T00:00:00"/>
    <x v="0"/>
    <s v="SV-20365"/>
    <s v="Seth Vernon"/>
    <x v="0"/>
    <s v="United States"/>
    <s v="Houston"/>
    <s v="Texas"/>
    <n v="77070"/>
    <x v="2"/>
    <s v="OFF-ST-10004634"/>
    <x v="1"/>
    <x v="4"/>
    <s v="Personal Folder Holder, Ebony"/>
    <n v="44.840000000000011"/>
    <n v="5"/>
    <n v="0.2"/>
    <n v="5.6049999999999951"/>
    <n v="0.12499999999999986"/>
  </r>
  <r>
    <n v="5078"/>
    <s v="CA-2014-134572"/>
    <x v="1017"/>
    <d v="2014-04-22T00:00:00"/>
    <x v="0"/>
    <s v="SV-20365"/>
    <s v="Seth Vernon"/>
    <x v="0"/>
    <s v="United States"/>
    <s v="Houston"/>
    <s v="Texas"/>
    <n v="77070"/>
    <x v="2"/>
    <s v="FUR-TA-10004442"/>
    <x v="0"/>
    <x v="3"/>
    <s v="Riverside Furniture Stanwyck Manor Table Series"/>
    <n v="401.59000000000003"/>
    <n v="2"/>
    <n v="0.3"/>
    <n v="-131.95100000000002"/>
    <n v="-0.32857142857142863"/>
  </r>
  <r>
    <n v="5079"/>
    <s v="CA-2017-143217"/>
    <x v="343"/>
    <d v="2017-11-17T00:00:00"/>
    <x v="1"/>
    <s v="CG-12040"/>
    <s v="Catherine Glotzbach"/>
    <x v="2"/>
    <s v="United States"/>
    <s v="Milwaukee"/>
    <s v="Wisconsin"/>
    <n v="53209"/>
    <x v="2"/>
    <s v="OFF-BI-10002949"/>
    <x v="1"/>
    <x v="8"/>
    <s v="Prestige Round Ring Binders"/>
    <n v="18.240000000000002"/>
    <n v="3"/>
    <n v="0"/>
    <n v="8.5727999999999991"/>
    <n v="0.46999999999999992"/>
  </r>
  <r>
    <n v="5080"/>
    <s v="US-2017-133312"/>
    <x v="920"/>
    <d v="2017-11-29T00:00:00"/>
    <x v="1"/>
    <s v="BD-11500"/>
    <s v="Bradley Drucker"/>
    <x v="0"/>
    <s v="United States"/>
    <s v="San Francisco"/>
    <s v="California"/>
    <n v="94122"/>
    <x v="1"/>
    <s v="FUR-BO-10002213"/>
    <x v="0"/>
    <x v="0"/>
    <s v="Sauder Forest Hills Library, Woodland Oak Finish"/>
    <n v="359.49899999999997"/>
    <n v="3"/>
    <n v="0.15"/>
    <n v="-29.605799999999981"/>
    <n v="-8.2352941176470545E-2"/>
  </r>
  <r>
    <n v="5081"/>
    <s v="US-2017-133312"/>
    <x v="920"/>
    <d v="2017-11-29T00:00:00"/>
    <x v="1"/>
    <s v="BD-11500"/>
    <s v="Bradley Drucker"/>
    <x v="0"/>
    <s v="United States"/>
    <s v="San Francisco"/>
    <s v="California"/>
    <n v="94122"/>
    <x v="1"/>
    <s v="OFF-ST-10001325"/>
    <x v="1"/>
    <x v="4"/>
    <s v="Sterilite Officeware Hinged File Box"/>
    <n v="10.48"/>
    <n v="1"/>
    <n v="0"/>
    <n v="2.8296000000000001"/>
    <n v="0.27"/>
  </r>
  <r>
    <n v="5082"/>
    <s v="US-2015-137533"/>
    <x v="217"/>
    <d v="2015-12-18T00:00:00"/>
    <x v="3"/>
    <s v="JK-15640"/>
    <s v="Jim Kriz"/>
    <x v="2"/>
    <s v="United States"/>
    <s v="Cleveland"/>
    <s v="Ohio"/>
    <n v="44105"/>
    <x v="3"/>
    <s v="OFF-PA-10003441"/>
    <x v="1"/>
    <x v="10"/>
    <s v="Xerox 226"/>
    <n v="20.736000000000004"/>
    <n v="4"/>
    <n v="0.2"/>
    <n v="7.2576000000000001"/>
    <n v="0.34999999999999992"/>
  </r>
  <r>
    <n v="5083"/>
    <s v="CA-2016-155138"/>
    <x v="162"/>
    <d v="2016-09-12T00:00:00"/>
    <x v="1"/>
    <s v="JM-15580"/>
    <s v="Jill Matthias"/>
    <x v="0"/>
    <s v="United States"/>
    <s v="Monroe"/>
    <s v="North Carolina"/>
    <n v="28110"/>
    <x v="0"/>
    <s v="TEC-AC-10004209"/>
    <x v="2"/>
    <x v="11"/>
    <s v="Memorex Froggy Flash Drive 4 GB"/>
    <n v="35.167999999999999"/>
    <n v="4"/>
    <n v="0.2"/>
    <n v="8.3524000000000012"/>
    <n v="0.23750000000000004"/>
  </r>
  <r>
    <n v="5084"/>
    <s v="CA-2016-155138"/>
    <x v="162"/>
    <d v="2016-09-12T00:00:00"/>
    <x v="1"/>
    <s v="JM-15580"/>
    <s v="Jill Matthias"/>
    <x v="0"/>
    <s v="United States"/>
    <s v="Monroe"/>
    <s v="North Carolina"/>
    <n v="28110"/>
    <x v="0"/>
    <s v="OFF-PA-10000501"/>
    <x v="1"/>
    <x v="10"/>
    <s v="Petty Cash Envelope"/>
    <n v="64.704000000000008"/>
    <n v="3"/>
    <n v="0.2"/>
    <n v="23.455199999999998"/>
    <n v="0.36249999999999993"/>
  </r>
  <r>
    <n v="5085"/>
    <s v="CA-2016-108350"/>
    <x v="112"/>
    <d v="2016-06-09T00:00:00"/>
    <x v="0"/>
    <s v="SC-20230"/>
    <s v="Scot Coram"/>
    <x v="1"/>
    <s v="United States"/>
    <s v="Lowell"/>
    <s v="Massachusetts"/>
    <n v="1852"/>
    <x v="3"/>
    <s v="OFF-PA-10003656"/>
    <x v="1"/>
    <x v="10"/>
    <s v="Xerox 1935"/>
    <n v="105.52"/>
    <n v="4"/>
    <n v="0"/>
    <n v="48.539199999999994"/>
    <n v="0.45999999999999996"/>
  </r>
  <r>
    <n v="5086"/>
    <s v="CA-2015-144302"/>
    <x v="974"/>
    <d v="2015-06-23T00:00:00"/>
    <x v="1"/>
    <s v="ME-17320"/>
    <s v="Maria Etezadi"/>
    <x v="2"/>
    <s v="United States"/>
    <s v="Dallas"/>
    <s v="Texas"/>
    <n v="75081"/>
    <x v="2"/>
    <s v="OFF-BI-10001107"/>
    <x v="1"/>
    <x v="8"/>
    <s v="GBC White Gloss Covers, Plain Front"/>
    <n v="5.7919999999999989"/>
    <n v="2"/>
    <n v="0.8"/>
    <n v="-9.5568000000000026"/>
    <n v="-1.6500000000000008"/>
  </r>
  <r>
    <n v="5087"/>
    <s v="CA-2015-109001"/>
    <x v="616"/>
    <d v="2015-03-09T00:00:00"/>
    <x v="1"/>
    <s v="KN-16390"/>
    <s v="Katherine Nockton"/>
    <x v="1"/>
    <s v="United States"/>
    <s v="Philadelphia"/>
    <s v="Pennsylvania"/>
    <n v="19120"/>
    <x v="3"/>
    <s v="TEC-PH-10000562"/>
    <x v="2"/>
    <x v="7"/>
    <s v="Samsung Convoy 3"/>
    <n v="466.15799999999996"/>
    <n v="7"/>
    <n v="0.4"/>
    <n v="-93.231599999999958"/>
    <n v="-0.19999999999999993"/>
  </r>
  <r>
    <n v="5088"/>
    <s v="CA-2015-109001"/>
    <x v="616"/>
    <d v="2015-03-09T00:00:00"/>
    <x v="1"/>
    <s v="KN-16390"/>
    <s v="Katherine Nockton"/>
    <x v="1"/>
    <s v="United States"/>
    <s v="Philadelphia"/>
    <s v="Pennsylvania"/>
    <n v="19120"/>
    <x v="3"/>
    <s v="TEC-AC-10001101"/>
    <x v="2"/>
    <x v="11"/>
    <s v="Sony 16GB Class 10 Micro SDHC R40 Memory Card"/>
    <n v="10.312000000000001"/>
    <n v="1"/>
    <n v="0.2"/>
    <n v="-1.2890000000000006"/>
    <n v="-0.12500000000000006"/>
  </r>
  <r>
    <n v="5089"/>
    <s v="CA-2015-109001"/>
    <x v="616"/>
    <d v="2015-03-09T00:00:00"/>
    <x v="1"/>
    <s v="KN-16390"/>
    <s v="Katherine Nockton"/>
    <x v="1"/>
    <s v="United States"/>
    <s v="Philadelphia"/>
    <s v="Pennsylvania"/>
    <n v="19120"/>
    <x v="3"/>
    <s v="OFF-BI-10003529"/>
    <x v="1"/>
    <x v="8"/>
    <s v="Avery Round Ring Poly Binders"/>
    <n v="2.556"/>
    <n v="3"/>
    <n v="0.7"/>
    <n v="-1.7892000000000001"/>
    <n v="-0.70000000000000007"/>
  </r>
  <r>
    <n v="5090"/>
    <s v="CA-2017-132738"/>
    <x v="1018"/>
    <d v="2017-08-07T00:00:00"/>
    <x v="2"/>
    <s v="HM-14860"/>
    <s v="Harry Marie"/>
    <x v="1"/>
    <s v="United States"/>
    <s v="Loveland"/>
    <s v="Colorado"/>
    <n v="80538"/>
    <x v="1"/>
    <s v="OFF-PA-10001752"/>
    <x v="1"/>
    <x v="10"/>
    <s v="Hammermill CopyPlus Copy Paper (20Lb. and 84 Bright)"/>
    <n v="7.9680000000000009"/>
    <n v="2"/>
    <n v="0.2"/>
    <n v="2.8884000000000007"/>
    <n v="0.36250000000000004"/>
  </r>
  <r>
    <n v="5091"/>
    <s v="CA-2017-132738"/>
    <x v="1018"/>
    <d v="2017-08-07T00:00:00"/>
    <x v="2"/>
    <s v="HM-14860"/>
    <s v="Harry Marie"/>
    <x v="1"/>
    <s v="United States"/>
    <s v="Loveland"/>
    <s v="Colorado"/>
    <n v="80538"/>
    <x v="1"/>
    <s v="OFF-EN-10001141"/>
    <x v="1"/>
    <x v="12"/>
    <s v="Manila Recycled Extra-Heavyweight Clasp Envelopes, 6&quot; x 9&quot;"/>
    <n v="8.7840000000000007"/>
    <n v="1"/>
    <n v="0.2"/>
    <n v="3.1842000000000001"/>
    <n v="0.36249999999999999"/>
  </r>
  <r>
    <n v="5092"/>
    <s v="CA-2017-156720"/>
    <x v="247"/>
    <d v="2018-01-03T00:00:00"/>
    <x v="1"/>
    <s v="JM-15580"/>
    <s v="Jill Matthias"/>
    <x v="0"/>
    <s v="United States"/>
    <s v="Loveland"/>
    <s v="Colorado"/>
    <n v="80538"/>
    <x v="1"/>
    <s v="OFF-FA-10003472"/>
    <x v="1"/>
    <x v="13"/>
    <s v="Bagged Rubber Bands"/>
    <n v="3.024"/>
    <n v="3"/>
    <n v="0.2"/>
    <n v="-0.6048"/>
    <n v="-0.2"/>
  </r>
  <r>
    <n v="5093"/>
    <s v="CA-2015-119102"/>
    <x v="293"/>
    <d v="2015-05-27T00:00:00"/>
    <x v="1"/>
    <s v="KH-16690"/>
    <s v="Kristen Hastings"/>
    <x v="1"/>
    <s v="United States"/>
    <s v="Woonsocket"/>
    <s v="Rhode Island"/>
    <n v="2895"/>
    <x v="3"/>
    <s v="OFF-ST-10004507"/>
    <x v="1"/>
    <x v="4"/>
    <s v="Advantus Rolling Storage Box"/>
    <n v="51.449999999999996"/>
    <n v="3"/>
    <n v="0"/>
    <n v="13.891499999999999"/>
    <n v="0.27"/>
  </r>
  <r>
    <n v="5094"/>
    <s v="US-2014-140452"/>
    <x v="776"/>
    <d v="2014-12-10T00:00:00"/>
    <x v="1"/>
    <s v="BK-11260"/>
    <s v="Berenike Kampe"/>
    <x v="0"/>
    <s v="United States"/>
    <s v="Chicago"/>
    <s v="Illinois"/>
    <n v="60610"/>
    <x v="2"/>
    <s v="OFF-AP-10004036"/>
    <x v="1"/>
    <x v="9"/>
    <s v="Bionaire 99.97% HEPA Air Cleaner"/>
    <n v="14.015999999999996"/>
    <n v="4"/>
    <n v="0.8"/>
    <n v="-31.536000000000001"/>
    <n v="-2.2500000000000004"/>
  </r>
  <r>
    <n v="5095"/>
    <s v="US-2014-140452"/>
    <x v="776"/>
    <d v="2014-12-10T00:00:00"/>
    <x v="1"/>
    <s v="BK-11260"/>
    <s v="Berenike Kampe"/>
    <x v="0"/>
    <s v="United States"/>
    <s v="Chicago"/>
    <s v="Illinois"/>
    <n v="60610"/>
    <x v="2"/>
    <s v="FUR-TA-10004086"/>
    <x v="0"/>
    <x v="3"/>
    <s v="KI Adjustable-Height Table"/>
    <n v="214.95000000000002"/>
    <n v="5"/>
    <n v="0.5"/>
    <n v="-120.37200000000003"/>
    <n v="-0.56000000000000005"/>
  </r>
  <r>
    <n v="5096"/>
    <s v="US-2014-140452"/>
    <x v="776"/>
    <d v="2014-12-10T00:00:00"/>
    <x v="1"/>
    <s v="BK-11260"/>
    <s v="Berenike Kampe"/>
    <x v="0"/>
    <s v="United States"/>
    <s v="Chicago"/>
    <s v="Illinois"/>
    <n v="60610"/>
    <x v="2"/>
    <s v="TEC-PH-10000307"/>
    <x v="2"/>
    <x v="7"/>
    <s v="Shocksock Galaxy S4 Armband"/>
    <n v="35.04"/>
    <n v="4"/>
    <n v="0.2"/>
    <n v="-7.0080000000000044"/>
    <n v="-0.20000000000000012"/>
  </r>
  <r>
    <n v="5097"/>
    <s v="US-2014-140452"/>
    <x v="776"/>
    <d v="2014-12-10T00:00:00"/>
    <x v="1"/>
    <s v="BK-11260"/>
    <s v="Berenike Kampe"/>
    <x v="0"/>
    <s v="United States"/>
    <s v="Chicago"/>
    <s v="Illinois"/>
    <n v="60610"/>
    <x v="2"/>
    <s v="FUR-FU-10002088"/>
    <x v="0"/>
    <x v="5"/>
    <s v="Nu-Dell Float Frame 11 x 14 1/2"/>
    <n v="10.776000000000002"/>
    <n v="3"/>
    <n v="0.6"/>
    <n v="-4.8491999999999997"/>
    <n v="-0.4499999999999999"/>
  </r>
  <r>
    <n v="5098"/>
    <s v="US-2014-140452"/>
    <x v="776"/>
    <d v="2014-12-10T00:00:00"/>
    <x v="1"/>
    <s v="BK-11260"/>
    <s v="Berenike Kampe"/>
    <x v="0"/>
    <s v="United States"/>
    <s v="Chicago"/>
    <s v="Illinois"/>
    <n v="60610"/>
    <x v="2"/>
    <s v="OFF-BI-10004965"/>
    <x v="1"/>
    <x v="8"/>
    <s v="Ibico Covers for Plastic or Wire Binding Elements"/>
    <n v="4.5999999999999988"/>
    <n v="2"/>
    <n v="0.8"/>
    <n v="-8.0500000000000025"/>
    <n v="-1.7500000000000011"/>
  </r>
  <r>
    <n v="5099"/>
    <s v="US-2014-140452"/>
    <x v="776"/>
    <d v="2014-12-10T00:00:00"/>
    <x v="1"/>
    <s v="BK-11260"/>
    <s v="Berenike Kampe"/>
    <x v="0"/>
    <s v="United States"/>
    <s v="Chicago"/>
    <s v="Illinois"/>
    <n v="60610"/>
    <x v="2"/>
    <s v="OFF-ST-10002485"/>
    <x v="1"/>
    <x v="4"/>
    <s v="Rogers Deluxe File Chest"/>
    <n v="35.167999999999999"/>
    <n v="2"/>
    <n v="0.2"/>
    <n v="-8.3524000000000012"/>
    <n v="-0.23750000000000004"/>
  </r>
  <r>
    <n v="5100"/>
    <s v="CA-2015-141936"/>
    <x v="976"/>
    <d v="2015-08-12T00:00:00"/>
    <x v="1"/>
    <s v="PN-18775"/>
    <s v="Parhena Norris"/>
    <x v="2"/>
    <s v="United States"/>
    <s v="Bakersfield"/>
    <s v="California"/>
    <n v="93309"/>
    <x v="1"/>
    <s v="OFF-BI-10002194"/>
    <x v="1"/>
    <x v="8"/>
    <s v="Cardinal Hold-It CD Pocket"/>
    <n v="19.152000000000001"/>
    <n v="3"/>
    <n v="0.2"/>
    <n v="6.4638000000000009"/>
    <n v="0.33750000000000002"/>
  </r>
  <r>
    <n v="5101"/>
    <s v="CA-2014-158442"/>
    <x v="461"/>
    <d v="2014-03-17T00:00:00"/>
    <x v="3"/>
    <s v="AZ-10750"/>
    <s v="Annie Zypern"/>
    <x v="0"/>
    <s v="United States"/>
    <s v="Dallas"/>
    <s v="Texas"/>
    <n v="75217"/>
    <x v="2"/>
    <s v="OFF-AR-10003732"/>
    <x v="1"/>
    <x v="6"/>
    <s v="Newell 333"/>
    <n v="4.4479999999999995"/>
    <n v="2"/>
    <n v="0.2"/>
    <n v="0.3335999999999999"/>
    <n v="7.4999999999999983E-2"/>
  </r>
  <r>
    <n v="5102"/>
    <s v="CA-2014-158442"/>
    <x v="461"/>
    <d v="2014-03-17T00:00:00"/>
    <x v="3"/>
    <s v="AZ-10750"/>
    <s v="Annie Zypern"/>
    <x v="0"/>
    <s v="United States"/>
    <s v="Dallas"/>
    <s v="Texas"/>
    <n v="75217"/>
    <x v="2"/>
    <s v="OFF-PA-10002195"/>
    <x v="1"/>
    <x v="10"/>
    <s v="Xerox 1966"/>
    <n v="5.1840000000000011"/>
    <n v="1"/>
    <n v="0.2"/>
    <n v="1.8792"/>
    <n v="0.36249999999999993"/>
  </r>
  <r>
    <n v="5103"/>
    <s v="CA-2014-158442"/>
    <x v="461"/>
    <d v="2014-03-17T00:00:00"/>
    <x v="3"/>
    <s v="AZ-10750"/>
    <s v="Annie Zypern"/>
    <x v="0"/>
    <s v="United States"/>
    <s v="Dallas"/>
    <s v="Texas"/>
    <n v="75217"/>
    <x v="2"/>
    <s v="OFF-PA-10002365"/>
    <x v="1"/>
    <x v="10"/>
    <s v="Xerox 1967"/>
    <n v="15.552000000000003"/>
    <n v="3"/>
    <n v="0.2"/>
    <n v="5.4432"/>
    <n v="0.34999999999999992"/>
  </r>
  <r>
    <n v="5104"/>
    <s v="CA-2015-167374"/>
    <x v="514"/>
    <d v="2015-03-30T00:00:00"/>
    <x v="0"/>
    <s v="GM-14500"/>
    <s v="Gene McClure"/>
    <x v="0"/>
    <s v="United States"/>
    <s v="Philadelphia"/>
    <s v="Pennsylvania"/>
    <n v="19140"/>
    <x v="3"/>
    <s v="OFF-PA-10001950"/>
    <x v="1"/>
    <x v="10"/>
    <s v="Southworth 25% Cotton Antique Laid Paper &amp; Envelopes"/>
    <n v="40.032000000000004"/>
    <n v="6"/>
    <n v="0.2"/>
    <n v="12.509999999999993"/>
    <n v="0.31249999999999978"/>
  </r>
  <r>
    <n v="5105"/>
    <s v="CA-2015-167374"/>
    <x v="514"/>
    <d v="2015-03-30T00:00:00"/>
    <x v="0"/>
    <s v="GM-14500"/>
    <s v="Gene McClure"/>
    <x v="0"/>
    <s v="United States"/>
    <s v="Philadelphia"/>
    <s v="Pennsylvania"/>
    <n v="19140"/>
    <x v="3"/>
    <s v="TEC-AC-10004633"/>
    <x v="2"/>
    <x v="11"/>
    <s v="Verbatim 25 GB 6x Blu-ray Single Layer Recordable Disc, 3/Pack"/>
    <n v="16.776000000000003"/>
    <n v="3"/>
    <n v="0.2"/>
    <n v="5.0327999999999999"/>
    <n v="0.29999999999999993"/>
  </r>
  <r>
    <n v="5106"/>
    <s v="CA-2014-116568"/>
    <x v="637"/>
    <d v="2014-12-20T00:00:00"/>
    <x v="1"/>
    <s v="BM-11785"/>
    <s v="Bryan Mills"/>
    <x v="0"/>
    <s v="United States"/>
    <s v="Deltona"/>
    <s v="Florida"/>
    <n v="32725"/>
    <x v="0"/>
    <s v="FUR-CH-10002439"/>
    <x v="0"/>
    <x v="1"/>
    <s v="Iceberg Nesting Folding Chair, 19w x 6d x 43h"/>
    <n v="186.304"/>
    <n v="4"/>
    <n v="0.2"/>
    <n v="13.972799999999999"/>
    <n v="7.4999999999999997E-2"/>
  </r>
  <r>
    <n v="5107"/>
    <s v="CA-2015-147102"/>
    <x v="444"/>
    <d v="2015-09-26T00:00:00"/>
    <x v="1"/>
    <s v="NH-18610"/>
    <s v="Nicole Hansen"/>
    <x v="1"/>
    <s v="United States"/>
    <s v="Columbus"/>
    <s v="Georgia"/>
    <n v="31907"/>
    <x v="0"/>
    <s v="TEC-AC-10000682"/>
    <x v="2"/>
    <x v="11"/>
    <s v="Kensington K72356US Mouse-in-a-Box USB Desktop Mouse"/>
    <n v="66.36"/>
    <n v="4"/>
    <n v="0"/>
    <n v="23.225999999999999"/>
    <n v="0.35"/>
  </r>
  <r>
    <n v="5108"/>
    <s v="CA-2017-132213"/>
    <x v="1016"/>
    <d v="2017-04-26T00:00:00"/>
    <x v="2"/>
    <s v="PN-18775"/>
    <s v="Parhena Norris"/>
    <x v="2"/>
    <s v="United States"/>
    <s v="Nashville"/>
    <s v="Tennessee"/>
    <n v="37211"/>
    <x v="0"/>
    <s v="OFF-AR-10004078"/>
    <x v="1"/>
    <x v="6"/>
    <s v="Newell 312"/>
    <n v="42.047999999999995"/>
    <n v="9"/>
    <n v="0.2"/>
    <n v="5.2559999999999985"/>
    <n v="0.12499999999999997"/>
  </r>
  <r>
    <n v="5109"/>
    <s v="CA-2017-132213"/>
    <x v="1016"/>
    <d v="2017-04-26T00:00:00"/>
    <x v="2"/>
    <s v="PN-18775"/>
    <s v="Parhena Norris"/>
    <x v="2"/>
    <s v="United States"/>
    <s v="Nashville"/>
    <s v="Tennessee"/>
    <n v="37211"/>
    <x v="0"/>
    <s v="OFF-AR-10001958"/>
    <x v="1"/>
    <x v="6"/>
    <s v="Stanley Bostitch Contemporary Electric Pencil Sharpeners"/>
    <n v="67.92"/>
    <n v="5"/>
    <n v="0.2"/>
    <n v="6.7920000000000016"/>
    <n v="0.10000000000000002"/>
  </r>
  <r>
    <n v="5110"/>
    <s v="CA-2014-138450"/>
    <x v="638"/>
    <d v="2014-10-22T00:00:00"/>
    <x v="1"/>
    <s v="EH-13765"/>
    <s v="Edward Hooks"/>
    <x v="1"/>
    <s v="United States"/>
    <s v="Philadelphia"/>
    <s v="Pennsylvania"/>
    <n v="19134"/>
    <x v="3"/>
    <s v="OFF-EN-10001335"/>
    <x v="1"/>
    <x v="12"/>
    <s v="White Business Envelopes with Contemporary Seam, Recycled White Business Envelopes"/>
    <n v="52.512"/>
    <n v="6"/>
    <n v="0.2"/>
    <n v="19.692"/>
    <n v="0.375"/>
  </r>
  <r>
    <n v="5111"/>
    <s v="CA-2014-138450"/>
    <x v="638"/>
    <d v="2014-10-22T00:00:00"/>
    <x v="1"/>
    <s v="EH-13765"/>
    <s v="Edward Hooks"/>
    <x v="1"/>
    <s v="United States"/>
    <s v="Philadelphia"/>
    <s v="Pennsylvania"/>
    <n v="19134"/>
    <x v="3"/>
    <s v="OFF-ST-10003479"/>
    <x v="1"/>
    <x v="4"/>
    <s v="Eldon Base for stackable storage shelf, platinum"/>
    <n v="186.91200000000001"/>
    <n v="6"/>
    <n v="0.2"/>
    <n v="-35.046000000000028"/>
    <n v="-0.18750000000000014"/>
  </r>
  <r>
    <n v="5112"/>
    <s v="CA-2014-138450"/>
    <x v="638"/>
    <d v="2014-10-22T00:00:00"/>
    <x v="1"/>
    <s v="EH-13765"/>
    <s v="Edward Hooks"/>
    <x v="1"/>
    <s v="United States"/>
    <s v="Philadelphia"/>
    <s v="Pennsylvania"/>
    <n v="19134"/>
    <x v="3"/>
    <s v="OFF-PA-10003016"/>
    <x v="1"/>
    <x v="10"/>
    <s v="Adams &quot;While You Were Out&quot; Message Pads"/>
    <n v="10.048000000000002"/>
    <n v="4"/>
    <n v="0.2"/>
    <n v="3.1399999999999988"/>
    <n v="0.31249999999999983"/>
  </r>
  <r>
    <n v="5113"/>
    <s v="CA-2015-153073"/>
    <x v="50"/>
    <d v="2015-11-13T00:00:00"/>
    <x v="3"/>
    <s v="HA-14905"/>
    <s v="Helen Abelman"/>
    <x v="0"/>
    <s v="United States"/>
    <s v="Chicago"/>
    <s v="Illinois"/>
    <n v="60610"/>
    <x v="2"/>
    <s v="FUR-FU-10001025"/>
    <x v="0"/>
    <x v="5"/>
    <s v="Eldon Imàge Series Desk Accessories, Clear"/>
    <n v="17.496000000000002"/>
    <n v="9"/>
    <n v="0.6"/>
    <n v="-7.4357999999999969"/>
    <n v="-0.42499999999999977"/>
  </r>
  <r>
    <n v="5114"/>
    <s v="CA-2016-147970"/>
    <x v="1011"/>
    <d v="2016-02-02T00:00:00"/>
    <x v="0"/>
    <s v="AB-10150"/>
    <s v="Aimee Bixby"/>
    <x v="0"/>
    <s v="United States"/>
    <s v="Dallas"/>
    <s v="Texas"/>
    <n v="75220"/>
    <x v="2"/>
    <s v="OFF-PA-10003936"/>
    <x v="1"/>
    <x v="10"/>
    <s v="Xerox 1994"/>
    <n v="15.552000000000003"/>
    <n v="3"/>
    <n v="0.2"/>
    <n v="5.4432"/>
    <n v="0.34999999999999992"/>
  </r>
  <r>
    <n v="5115"/>
    <s v="CA-2016-150658"/>
    <x v="1019"/>
    <d v="2016-11-22T00:00:00"/>
    <x v="1"/>
    <s v="MS-17365"/>
    <s v="Maribeth Schnelling"/>
    <x v="0"/>
    <s v="United States"/>
    <s v="Carlsbad"/>
    <s v="New Mexico"/>
    <n v="88220"/>
    <x v="1"/>
    <s v="OFF-BI-10004140"/>
    <x v="1"/>
    <x v="8"/>
    <s v="Avery Non-Stick Binders"/>
    <n v="10.776000000000002"/>
    <n v="3"/>
    <n v="0.2"/>
    <n v="3.3674999999999984"/>
    <n v="0.31249999999999978"/>
  </r>
  <r>
    <n v="5116"/>
    <s v="CA-2017-125640"/>
    <x v="800"/>
    <d v="2017-07-29T00:00:00"/>
    <x v="1"/>
    <s v="DD-13570"/>
    <s v="Dorothy Dickinson"/>
    <x v="0"/>
    <s v="United States"/>
    <s v="Philadelphia"/>
    <s v="Pennsylvania"/>
    <n v="19134"/>
    <x v="3"/>
    <s v="OFF-LA-10004178"/>
    <x v="1"/>
    <x v="2"/>
    <s v="Avery 491"/>
    <n v="3.3040000000000003"/>
    <n v="1"/>
    <n v="0.2"/>
    <n v="1.0737999999999999"/>
    <n v="0.32499999999999996"/>
  </r>
  <r>
    <n v="5117"/>
    <s v="CA-2017-154137"/>
    <x v="343"/>
    <d v="2017-11-17T00:00:00"/>
    <x v="1"/>
    <s v="MT-17815"/>
    <s v="Meg Tillman"/>
    <x v="0"/>
    <s v="United States"/>
    <s v="New York City"/>
    <s v="New York"/>
    <n v="10009"/>
    <x v="3"/>
    <s v="OFF-ST-10003324"/>
    <x v="1"/>
    <x v="4"/>
    <s v="Belkin OmniView SE Rackmount Kit"/>
    <n v="35.479999999999997"/>
    <n v="1"/>
    <n v="0"/>
    <n v="0"/>
    <n v="0"/>
  </r>
  <r>
    <n v="5118"/>
    <s v="CA-2015-127173"/>
    <x v="120"/>
    <d v="2015-10-03T00:00:00"/>
    <x v="1"/>
    <s v="GM-14500"/>
    <s v="Gene McClure"/>
    <x v="0"/>
    <s v="United States"/>
    <s v="Oceanside"/>
    <s v="New York"/>
    <n v="11572"/>
    <x v="3"/>
    <s v="OFF-FA-10004854"/>
    <x v="1"/>
    <x v="13"/>
    <s v="Vinyl Coated Wire Paper Clips in Organizer Box, 800/Box"/>
    <n v="34.44"/>
    <n v="3"/>
    <n v="0"/>
    <n v="16.186799999999998"/>
    <n v="0.47"/>
  </r>
  <r>
    <n v="5119"/>
    <s v="CA-2015-127173"/>
    <x v="120"/>
    <d v="2015-10-03T00:00:00"/>
    <x v="1"/>
    <s v="GM-14500"/>
    <s v="Gene McClure"/>
    <x v="0"/>
    <s v="United States"/>
    <s v="Oceanside"/>
    <s v="New York"/>
    <n v="11572"/>
    <x v="3"/>
    <s v="TEC-MA-10002859"/>
    <x v="2"/>
    <x v="15"/>
    <s v="Ativa MDM8000 8-Sheet Micro-Cut Shredder"/>
    <n v="629.92999999999995"/>
    <n v="7"/>
    <n v="0"/>
    <n v="296.06709999999998"/>
    <n v="0.47000000000000003"/>
  </r>
  <r>
    <n v="5120"/>
    <s v="CA-2015-127173"/>
    <x v="120"/>
    <d v="2015-10-03T00:00:00"/>
    <x v="1"/>
    <s v="GM-14500"/>
    <s v="Gene McClure"/>
    <x v="0"/>
    <s v="United States"/>
    <s v="Oceanside"/>
    <s v="New York"/>
    <n v="11572"/>
    <x v="3"/>
    <s v="OFF-BI-10000088"/>
    <x v="1"/>
    <x v="8"/>
    <s v="GBC Imprintable Covers"/>
    <n v="79.056000000000012"/>
    <n v="9"/>
    <n v="0.2"/>
    <n v="28.657800000000002"/>
    <n v="0.36249999999999999"/>
  </r>
  <r>
    <n v="5121"/>
    <s v="CA-2014-149538"/>
    <x v="527"/>
    <d v="2014-04-08T00:00:00"/>
    <x v="1"/>
    <s v="KB-16585"/>
    <s v="Ken Black"/>
    <x v="1"/>
    <s v="United States"/>
    <s v="Lafayette"/>
    <s v="Louisiana"/>
    <n v="70506"/>
    <x v="0"/>
    <s v="OFF-ST-10004180"/>
    <x v="1"/>
    <x v="4"/>
    <s v="Safco Commercial Shelving"/>
    <n v="232.54999999999998"/>
    <n v="5"/>
    <n v="0"/>
    <n v="9.3019999999999925"/>
    <n v="3.9999999999999973E-2"/>
  </r>
  <r>
    <n v="5122"/>
    <s v="CA-2014-149538"/>
    <x v="527"/>
    <d v="2014-04-08T00:00:00"/>
    <x v="1"/>
    <s v="KB-16585"/>
    <s v="Ken Black"/>
    <x v="1"/>
    <s v="United States"/>
    <s v="Lafayette"/>
    <s v="Louisiana"/>
    <n v="70506"/>
    <x v="0"/>
    <s v="TEC-AC-10002926"/>
    <x v="2"/>
    <x v="11"/>
    <s v="Logitech Wireless Marathon Mouse M705"/>
    <n v="99.98"/>
    <n v="2"/>
    <n v="0"/>
    <n v="42.991400000000006"/>
    <n v="0.43000000000000005"/>
  </r>
  <r>
    <n v="5123"/>
    <s v="CA-2014-149538"/>
    <x v="527"/>
    <d v="2014-04-08T00:00:00"/>
    <x v="1"/>
    <s v="KB-16585"/>
    <s v="Ken Black"/>
    <x v="1"/>
    <s v="United States"/>
    <s v="Lafayette"/>
    <s v="Louisiana"/>
    <n v="70506"/>
    <x v="0"/>
    <s v="OFF-PA-10003797"/>
    <x v="1"/>
    <x v="10"/>
    <s v="Xerox 209"/>
    <n v="19.440000000000001"/>
    <n v="3"/>
    <n v="0"/>
    <n v="9.3312000000000008"/>
    <n v="0.48000000000000004"/>
  </r>
  <r>
    <n v="5124"/>
    <s v="CA-2014-149538"/>
    <x v="527"/>
    <d v="2014-04-08T00:00:00"/>
    <x v="1"/>
    <s v="KB-16585"/>
    <s v="Ken Black"/>
    <x v="1"/>
    <s v="United States"/>
    <s v="Lafayette"/>
    <s v="Louisiana"/>
    <n v="70506"/>
    <x v="0"/>
    <s v="OFF-PA-10002195"/>
    <x v="1"/>
    <x v="10"/>
    <s v="Xerox 1966"/>
    <n v="12.96"/>
    <n v="2"/>
    <n v="0"/>
    <n v="6.3504000000000005"/>
    <n v="0.49"/>
  </r>
  <r>
    <n v="5125"/>
    <s v="CA-2014-160766"/>
    <x v="80"/>
    <d v="2014-09-14T00:00:00"/>
    <x v="3"/>
    <s v="DM-13015"/>
    <s v="Darrin Martin"/>
    <x v="0"/>
    <s v="United States"/>
    <s v="New York City"/>
    <s v="New York"/>
    <n v="10009"/>
    <x v="3"/>
    <s v="FUR-TA-10001039"/>
    <x v="0"/>
    <x v="3"/>
    <s v="KI Adjustable-Height Table"/>
    <n v="464.29200000000003"/>
    <n v="9"/>
    <n v="0.4"/>
    <n v="-108.33479999999997"/>
    <n v="-0.23333333333333325"/>
  </r>
  <r>
    <n v="5126"/>
    <s v="CA-2014-160766"/>
    <x v="80"/>
    <d v="2014-09-14T00:00:00"/>
    <x v="3"/>
    <s v="DM-13015"/>
    <s v="Darrin Martin"/>
    <x v="0"/>
    <s v="United States"/>
    <s v="New York City"/>
    <s v="New York"/>
    <n v="10009"/>
    <x v="3"/>
    <s v="OFF-EN-10001099"/>
    <x v="1"/>
    <x v="12"/>
    <s v="Staple envelope"/>
    <n v="68.459999999999994"/>
    <n v="7"/>
    <n v="0"/>
    <n v="31.491599999999995"/>
    <n v="0.45999999999999996"/>
  </r>
  <r>
    <n v="5127"/>
    <s v="CA-2014-160766"/>
    <x v="80"/>
    <d v="2014-09-14T00:00:00"/>
    <x v="3"/>
    <s v="DM-13015"/>
    <s v="Darrin Martin"/>
    <x v="0"/>
    <s v="United States"/>
    <s v="New York City"/>
    <s v="New York"/>
    <n v="10009"/>
    <x v="3"/>
    <s v="TEC-MA-10003979"/>
    <x v="2"/>
    <x v="15"/>
    <s v="Ativa V4110MDD Micro-Cut Shredder"/>
    <n v="2799.96"/>
    <n v="4"/>
    <n v="0"/>
    <n v="1371.9803999999999"/>
    <n v="0.49"/>
  </r>
  <r>
    <n v="5128"/>
    <s v="CA-2014-160766"/>
    <x v="80"/>
    <d v="2014-09-14T00:00:00"/>
    <x v="3"/>
    <s v="DM-13015"/>
    <s v="Darrin Martin"/>
    <x v="0"/>
    <s v="United States"/>
    <s v="New York City"/>
    <s v="New York"/>
    <n v="10009"/>
    <x v="3"/>
    <s v="OFF-AP-10002945"/>
    <x v="1"/>
    <x v="9"/>
    <s v="Honeywell Enviracaire Portable HEPA Air Cleaner for 17' x 22' Room"/>
    <n v="601.29999999999995"/>
    <n v="2"/>
    <n v="0"/>
    <n v="198.42899999999997"/>
    <n v="0.32999999999999996"/>
  </r>
  <r>
    <n v="5129"/>
    <s v="CA-2014-160766"/>
    <x v="80"/>
    <d v="2014-09-14T00:00:00"/>
    <x v="3"/>
    <s v="DM-13015"/>
    <s v="Darrin Martin"/>
    <x v="0"/>
    <s v="United States"/>
    <s v="New York City"/>
    <s v="New York"/>
    <n v="10009"/>
    <x v="3"/>
    <s v="TEC-PH-10001536"/>
    <x v="2"/>
    <x v="7"/>
    <s v="Spigen Samsung Galaxy S5 Case Wallet"/>
    <n v="16.989999999999998"/>
    <n v="1"/>
    <n v="0"/>
    <n v="4.4173999999999989"/>
    <n v="0.25999999999999995"/>
  </r>
  <r>
    <n v="5130"/>
    <s v="CA-2014-160766"/>
    <x v="80"/>
    <d v="2014-09-14T00:00:00"/>
    <x v="3"/>
    <s v="DM-13015"/>
    <s v="Darrin Martin"/>
    <x v="0"/>
    <s v="United States"/>
    <s v="New York City"/>
    <s v="New York"/>
    <n v="10009"/>
    <x v="3"/>
    <s v="TEC-PH-10000526"/>
    <x v="2"/>
    <x v="7"/>
    <s v="Vtech CS6719"/>
    <n v="287.96999999999997"/>
    <n v="3"/>
    <n v="0"/>
    <n v="80.631600000000006"/>
    <n v="0.28000000000000003"/>
  </r>
  <r>
    <n v="5131"/>
    <s v="CA-2014-160766"/>
    <x v="80"/>
    <d v="2014-09-14T00:00:00"/>
    <x v="3"/>
    <s v="DM-13015"/>
    <s v="Darrin Martin"/>
    <x v="0"/>
    <s v="United States"/>
    <s v="New York City"/>
    <s v="New York"/>
    <n v="10009"/>
    <x v="3"/>
    <s v="OFF-PA-10000213"/>
    <x v="1"/>
    <x v="10"/>
    <s v="Xerox 198"/>
    <n v="44.820000000000007"/>
    <n v="9"/>
    <n v="0"/>
    <n v="21.065400000000004"/>
    <n v="0.47000000000000003"/>
  </r>
  <r>
    <n v="5132"/>
    <s v="CA-2017-146626"/>
    <x v="614"/>
    <d v="2018-01-05T00:00:00"/>
    <x v="1"/>
    <s v="BP-11185"/>
    <s v="Ben Peterman"/>
    <x v="1"/>
    <s v="United States"/>
    <s v="Anaheim"/>
    <s v="California"/>
    <n v="92804"/>
    <x v="1"/>
    <s v="FUR-FU-10002501"/>
    <x v="0"/>
    <x v="5"/>
    <s v="Nu-Dell Executive Frame"/>
    <n v="101.12"/>
    <n v="8"/>
    <n v="0"/>
    <n v="37.414400000000001"/>
    <n v="0.37"/>
  </r>
  <r>
    <n v="5133"/>
    <s v="CA-2015-123330"/>
    <x v="1020"/>
    <d v="2015-06-27T00:00:00"/>
    <x v="1"/>
    <s v="EP-13915"/>
    <s v="Emily Phan"/>
    <x v="0"/>
    <s v="United States"/>
    <s v="Deltona"/>
    <s v="Florida"/>
    <n v="32725"/>
    <x v="0"/>
    <s v="TEC-PH-10001819"/>
    <x v="2"/>
    <x v="7"/>
    <s v="Innergie mMini Combo Duo USB Travel Charging Kit"/>
    <n v="107.97600000000001"/>
    <n v="3"/>
    <n v="0.2"/>
    <n v="37.791599999999988"/>
    <n v="0.34999999999999987"/>
  </r>
  <r>
    <n v="5134"/>
    <s v="CA-2017-155607"/>
    <x v="200"/>
    <d v="2017-11-30T00:00:00"/>
    <x v="1"/>
    <s v="FG-14260"/>
    <s v="Frank Gastineau"/>
    <x v="2"/>
    <s v="United States"/>
    <s v="New York City"/>
    <s v="New York"/>
    <n v="10009"/>
    <x v="3"/>
    <s v="OFF-AP-10001962"/>
    <x v="1"/>
    <x v="9"/>
    <s v="Black &amp; Decker Filter for Double Action Dustbuster Cordless Vac BLDV7210"/>
    <n v="58.730000000000004"/>
    <n v="7"/>
    <n v="0"/>
    <n v="14.682500000000001"/>
    <n v="0.25"/>
  </r>
  <r>
    <n v="5135"/>
    <s v="CA-2017-155607"/>
    <x v="200"/>
    <d v="2017-11-30T00:00:00"/>
    <x v="1"/>
    <s v="FG-14260"/>
    <s v="Frank Gastineau"/>
    <x v="2"/>
    <s v="United States"/>
    <s v="New York City"/>
    <s v="New York"/>
    <n v="10009"/>
    <x v="3"/>
    <s v="OFF-BI-10003364"/>
    <x v="1"/>
    <x v="8"/>
    <s v="Binding Machine Supplies"/>
    <n v="93.344000000000008"/>
    <n v="4"/>
    <n v="0.2"/>
    <n v="32.670400000000001"/>
    <n v="0.35"/>
  </r>
  <r>
    <n v="5136"/>
    <s v="CA-2016-151323"/>
    <x v="248"/>
    <d v="2016-10-28T00:00:00"/>
    <x v="1"/>
    <s v="AB-10255"/>
    <s v="Alejandro Ballentine"/>
    <x v="2"/>
    <s v="United States"/>
    <s v="Seattle"/>
    <s v="Washington"/>
    <n v="98103"/>
    <x v="1"/>
    <s v="OFF-FA-10002983"/>
    <x v="1"/>
    <x v="13"/>
    <s v="Advantus SlideClip Paper Clips"/>
    <n v="17.05"/>
    <n v="5"/>
    <n v="0"/>
    <n v="8.1840000000000011"/>
    <n v="0.48000000000000004"/>
  </r>
  <r>
    <n v="5137"/>
    <s v="CA-2015-146696"/>
    <x v="639"/>
    <d v="2015-12-19T00:00:00"/>
    <x v="1"/>
    <s v="RD-19480"/>
    <s v="Rick Duston"/>
    <x v="0"/>
    <s v="United States"/>
    <s v="San Diego"/>
    <s v="California"/>
    <n v="92105"/>
    <x v="1"/>
    <s v="OFF-BI-10002432"/>
    <x v="1"/>
    <x v="8"/>
    <s v="Wilson Jones Standard D-Ring Binders"/>
    <n v="8.0960000000000001"/>
    <n v="2"/>
    <n v="0.2"/>
    <n v="2.7323999999999993"/>
    <n v="0.33749999999999991"/>
  </r>
  <r>
    <n v="5138"/>
    <s v="CA-2016-128972"/>
    <x v="373"/>
    <d v="2016-11-17T00:00:00"/>
    <x v="1"/>
    <s v="TS-21430"/>
    <s v="Tom Stivers"/>
    <x v="1"/>
    <s v="United States"/>
    <s v="Oklahoma City"/>
    <s v="Oklahoma"/>
    <n v="73120"/>
    <x v="2"/>
    <s v="FUR-FU-10003096"/>
    <x v="0"/>
    <x v="5"/>
    <s v="Master Giant Foot Doorstop, Safety Yellow"/>
    <n v="30.36"/>
    <n v="4"/>
    <n v="0"/>
    <n v="13.0548"/>
    <n v="0.43"/>
  </r>
  <r>
    <n v="5139"/>
    <s v="CA-2017-128335"/>
    <x v="365"/>
    <d v="2017-10-05T00:00:00"/>
    <x v="1"/>
    <s v="JA-15970"/>
    <s v="Joseph Airdo"/>
    <x v="0"/>
    <s v="United States"/>
    <s v="Mount Vernon"/>
    <s v="New York"/>
    <n v="10550"/>
    <x v="3"/>
    <s v="OFF-EN-10001539"/>
    <x v="1"/>
    <x v="12"/>
    <s v="Staple envelope"/>
    <n v="23.34"/>
    <n v="3"/>
    <n v="0"/>
    <n v="10.969799999999999"/>
    <n v="0.47"/>
  </r>
  <r>
    <n v="5140"/>
    <s v="CA-2017-128335"/>
    <x v="365"/>
    <d v="2017-10-05T00:00:00"/>
    <x v="1"/>
    <s v="JA-15970"/>
    <s v="Joseph Airdo"/>
    <x v="0"/>
    <s v="United States"/>
    <s v="Mount Vernon"/>
    <s v="New York"/>
    <n v="10550"/>
    <x v="3"/>
    <s v="OFF-PA-10004996"/>
    <x v="1"/>
    <x v="10"/>
    <s v="Speediset Carbonless Redi-Letter 7&quot; x 8 1/2&quot;"/>
    <n v="51.550000000000004"/>
    <n v="5"/>
    <n v="0"/>
    <n v="24.2285"/>
    <n v="0.47"/>
  </r>
  <r>
    <n v="5141"/>
    <s v="CA-2015-154886"/>
    <x v="627"/>
    <d v="2015-11-12T00:00:00"/>
    <x v="1"/>
    <s v="SW-20455"/>
    <s v="Shaun Weien"/>
    <x v="0"/>
    <s v="United States"/>
    <s v="San Francisco"/>
    <s v="California"/>
    <n v="94109"/>
    <x v="1"/>
    <s v="TEC-AC-10001956"/>
    <x v="2"/>
    <x v="11"/>
    <s v="Microsoft Arc Touch Mouse"/>
    <n v="119.9"/>
    <n v="2"/>
    <n v="0"/>
    <n v="43.164000000000001"/>
    <n v="0.36"/>
  </r>
  <r>
    <n v="5142"/>
    <s v="CA-2016-111213"/>
    <x v="178"/>
    <d v="2016-04-05T00:00:00"/>
    <x v="1"/>
    <s v="FP-14320"/>
    <s v="Frank Preis"/>
    <x v="0"/>
    <s v="United States"/>
    <s v="New York City"/>
    <s v="New York"/>
    <n v="10009"/>
    <x v="3"/>
    <s v="FUR-CH-10000454"/>
    <x v="0"/>
    <x v="1"/>
    <s v="Hon Deluxe Fabric Upholstered Stacking Chairs, Rounded Back"/>
    <n v="1317.492"/>
    <n v="6"/>
    <n v="0.1"/>
    <n v="292.77599999999995"/>
    <n v="0.22222222222222218"/>
  </r>
  <r>
    <n v="5143"/>
    <s v="CA-2016-111213"/>
    <x v="178"/>
    <d v="2016-04-05T00:00:00"/>
    <x v="1"/>
    <s v="FP-14320"/>
    <s v="Frank Preis"/>
    <x v="0"/>
    <s v="United States"/>
    <s v="New York City"/>
    <s v="New York"/>
    <n v="10009"/>
    <x v="3"/>
    <s v="OFF-SU-10000946"/>
    <x v="1"/>
    <x v="14"/>
    <s v="Staple remover"/>
    <n v="63.84"/>
    <n v="8"/>
    <n v="0"/>
    <n v="18.513599999999997"/>
    <n v="0.28999999999999992"/>
  </r>
  <r>
    <n v="5144"/>
    <s v="CA-2016-111213"/>
    <x v="178"/>
    <d v="2016-04-05T00:00:00"/>
    <x v="1"/>
    <s v="FP-14320"/>
    <s v="Frank Preis"/>
    <x v="0"/>
    <s v="United States"/>
    <s v="New York City"/>
    <s v="New York"/>
    <n v="10009"/>
    <x v="3"/>
    <s v="OFF-BI-10004140"/>
    <x v="1"/>
    <x v="8"/>
    <s v="Avery Non-Stick Binders"/>
    <n v="3.5920000000000005"/>
    <n v="1"/>
    <n v="0.2"/>
    <n v="1.1224999999999996"/>
    <n v="0.31249999999999983"/>
  </r>
  <r>
    <n v="5145"/>
    <s v="CA-2017-161333"/>
    <x v="62"/>
    <d v="2017-02-07T00:00:00"/>
    <x v="1"/>
    <s v="JL-15835"/>
    <s v="John Lee"/>
    <x v="0"/>
    <s v="United States"/>
    <s v="Los Angeles"/>
    <s v="California"/>
    <n v="90045"/>
    <x v="1"/>
    <s v="FUR-FU-10003039"/>
    <x v="0"/>
    <x v="5"/>
    <s v="Howard Miller 11-1/2&quot; Diameter Grantwood Wall Clock"/>
    <n v="86.26"/>
    <n v="2"/>
    <n v="0"/>
    <n v="29.328400000000002"/>
    <n v="0.34"/>
  </r>
  <r>
    <n v="5146"/>
    <s v="CA-2017-161333"/>
    <x v="62"/>
    <d v="2017-02-07T00:00:00"/>
    <x v="1"/>
    <s v="JL-15835"/>
    <s v="John Lee"/>
    <x v="0"/>
    <s v="United States"/>
    <s v="Los Angeles"/>
    <s v="California"/>
    <n v="90045"/>
    <x v="1"/>
    <s v="OFF-ST-10000464"/>
    <x v="1"/>
    <x v="4"/>
    <s v="Multi-Use Personal File Cart and Caster Set, Three Stacking Bins"/>
    <n v="139.04"/>
    <n v="4"/>
    <n v="0"/>
    <n v="38.931200000000004"/>
    <n v="0.28000000000000003"/>
  </r>
  <r>
    <n v="5147"/>
    <s v="CA-2017-161333"/>
    <x v="62"/>
    <d v="2017-02-07T00:00:00"/>
    <x v="1"/>
    <s v="JL-15835"/>
    <s v="John Lee"/>
    <x v="0"/>
    <s v="United States"/>
    <s v="Los Angeles"/>
    <s v="California"/>
    <n v="90045"/>
    <x v="1"/>
    <s v="OFF-AP-10000252"/>
    <x v="1"/>
    <x v="9"/>
    <s v="Harmony HEPA Quiet Air Purifiers"/>
    <n v="46.8"/>
    <n v="4"/>
    <n v="0"/>
    <n v="16.38"/>
    <n v="0.35"/>
  </r>
  <r>
    <n v="5148"/>
    <s v="CA-2017-128734"/>
    <x v="165"/>
    <d v="2017-12-31T00:00:00"/>
    <x v="1"/>
    <s v="JL-15175"/>
    <s v="James Lanier"/>
    <x v="2"/>
    <s v="United States"/>
    <s v="Chandler"/>
    <s v="Arizona"/>
    <n v="85224"/>
    <x v="1"/>
    <s v="FUR-FU-10001731"/>
    <x v="0"/>
    <x v="5"/>
    <s v="Acrylic Self-Standing Desk Frames"/>
    <n v="8.5440000000000005"/>
    <n v="4"/>
    <n v="0.2"/>
    <n v="1.9223999999999997"/>
    <n v="0.22499999999999995"/>
  </r>
  <r>
    <n v="5149"/>
    <s v="CA-2017-128734"/>
    <x v="165"/>
    <d v="2017-12-31T00:00:00"/>
    <x v="1"/>
    <s v="JL-15175"/>
    <s v="James Lanier"/>
    <x v="2"/>
    <s v="United States"/>
    <s v="Chandler"/>
    <s v="Arizona"/>
    <n v="85224"/>
    <x v="1"/>
    <s v="FUR-CH-10001394"/>
    <x v="0"/>
    <x v="1"/>
    <s v="Global Leather Executive Chair"/>
    <n v="842.37600000000009"/>
    <n v="3"/>
    <n v="0.2"/>
    <n v="105.29699999999988"/>
    <n v="0.12499999999999985"/>
  </r>
  <r>
    <n v="5150"/>
    <s v="CA-2014-141796"/>
    <x v="261"/>
    <d v="2014-06-21T00:00:00"/>
    <x v="3"/>
    <s v="JG-15160"/>
    <s v="James Galang"/>
    <x v="0"/>
    <s v="United States"/>
    <s v="Long Beach"/>
    <s v="New York"/>
    <n v="11561"/>
    <x v="3"/>
    <s v="TEC-PH-10001578"/>
    <x v="2"/>
    <x v="7"/>
    <s v="Polycom SoundStation2 EX Conference phone"/>
    <n v="1214.8499999999999"/>
    <n v="3"/>
    <n v="0"/>
    <n v="352.30649999999997"/>
    <n v="0.28999999999999998"/>
  </r>
  <r>
    <n v="5151"/>
    <s v="CA-2017-125101"/>
    <x v="904"/>
    <d v="2017-03-10T00:00:00"/>
    <x v="0"/>
    <s v="SH-19975"/>
    <s v="Sally Hughsby"/>
    <x v="1"/>
    <s v="United States"/>
    <s v="San Francisco"/>
    <s v="California"/>
    <n v="94109"/>
    <x v="1"/>
    <s v="OFF-ST-10000675"/>
    <x v="1"/>
    <x v="4"/>
    <s v="File Shuttle II and Handi-File, Black"/>
    <n v="67.78"/>
    <n v="2"/>
    <n v="0"/>
    <n v="16.945"/>
    <n v="0.25"/>
  </r>
  <r>
    <n v="5152"/>
    <s v="CA-2017-169929"/>
    <x v="145"/>
    <d v="2017-09-28T00:00:00"/>
    <x v="2"/>
    <s v="LS-17200"/>
    <s v="Luke Schmidt"/>
    <x v="1"/>
    <s v="United States"/>
    <s v="Helena"/>
    <s v="Montana"/>
    <n v="59601"/>
    <x v="1"/>
    <s v="OFF-ST-10002352"/>
    <x v="1"/>
    <x v="4"/>
    <s v="Iris Project Case"/>
    <n v="39.900000000000006"/>
    <n v="5"/>
    <n v="0"/>
    <n v="10.373999999999999"/>
    <n v="0.25999999999999995"/>
  </r>
  <r>
    <n v="5153"/>
    <s v="US-2014-121566"/>
    <x v="479"/>
    <d v="2014-07-06T00:00:00"/>
    <x v="1"/>
    <s v="CS-11860"/>
    <s v="Cari Schnelling"/>
    <x v="0"/>
    <s v="United States"/>
    <s v="New York City"/>
    <s v="New York"/>
    <n v="10011"/>
    <x v="3"/>
    <s v="OFF-BI-10004528"/>
    <x v="1"/>
    <x v="8"/>
    <s v="Cardinal Poly Pocket Divider Pockets for Ring Binders"/>
    <n v="2.6880000000000002"/>
    <n v="1"/>
    <n v="0.2"/>
    <n v="0.83999999999999975"/>
    <n v="0.31249999999999989"/>
  </r>
  <r>
    <n v="5154"/>
    <s v="US-2014-121566"/>
    <x v="479"/>
    <d v="2014-07-06T00:00:00"/>
    <x v="1"/>
    <s v="CS-11860"/>
    <s v="Cari Schnelling"/>
    <x v="0"/>
    <s v="United States"/>
    <s v="New York City"/>
    <s v="New York"/>
    <n v="10011"/>
    <x v="3"/>
    <s v="OFF-AR-10001026"/>
    <x v="1"/>
    <x v="6"/>
    <s v="Sanford Uni-Blazer View Highlighters, Chisel Tip, Yellow"/>
    <n v="6.6000000000000005"/>
    <n v="3"/>
    <n v="0"/>
    <n v="2.9040000000000008"/>
    <n v="0.44000000000000011"/>
  </r>
  <r>
    <n v="5155"/>
    <s v="US-2015-124219"/>
    <x v="976"/>
    <d v="2015-08-08T00:00:00"/>
    <x v="2"/>
    <s v="KW-16570"/>
    <s v="Kelly Williams"/>
    <x v="0"/>
    <s v="United States"/>
    <s v="Kirkwood"/>
    <s v="Missouri"/>
    <n v="63122"/>
    <x v="2"/>
    <s v="OFF-BI-10002215"/>
    <x v="1"/>
    <x v="8"/>
    <s v="Wilson Jones Hanging View Binder, White, 1&quot;"/>
    <n v="28.4"/>
    <n v="4"/>
    <n v="0"/>
    <n v="13.063999999999998"/>
    <n v="0.45999999999999996"/>
  </r>
  <r>
    <n v="5156"/>
    <s v="US-2015-124219"/>
    <x v="976"/>
    <d v="2015-08-08T00:00:00"/>
    <x v="2"/>
    <s v="KW-16570"/>
    <s v="Kelly Williams"/>
    <x v="0"/>
    <s v="United States"/>
    <s v="Kirkwood"/>
    <s v="Missouri"/>
    <n v="63122"/>
    <x v="2"/>
    <s v="FUR-FU-10000305"/>
    <x v="0"/>
    <x v="5"/>
    <s v="Tenex V2T-RE Standard Weight Series Chair Mat, 45&quot; x 53&quot;, Lip 25&quot; x 12&quot;"/>
    <n v="212.94"/>
    <n v="3"/>
    <n v="0"/>
    <n v="34.070399999999999"/>
    <n v="0.16"/>
  </r>
  <r>
    <n v="5157"/>
    <s v="CA-2017-163006"/>
    <x v="160"/>
    <d v="2017-07-04T00:00:00"/>
    <x v="0"/>
    <s v="GH-14410"/>
    <s v="Gary Hansen"/>
    <x v="2"/>
    <s v="United States"/>
    <s v="Chicago"/>
    <s v="Illinois"/>
    <n v="60653"/>
    <x v="2"/>
    <s v="TEC-PH-10002584"/>
    <x v="2"/>
    <x v="7"/>
    <s v="Samsung Galaxy S4"/>
    <n v="1001.5840000000001"/>
    <n v="2"/>
    <n v="0.2"/>
    <n v="125.19799999999992"/>
    <n v="0.12499999999999992"/>
  </r>
  <r>
    <n v="5158"/>
    <s v="CA-2017-163006"/>
    <x v="160"/>
    <d v="2017-07-04T00:00:00"/>
    <x v="0"/>
    <s v="GH-14410"/>
    <s v="Gary Hansen"/>
    <x v="2"/>
    <s v="United States"/>
    <s v="Chicago"/>
    <s v="Illinois"/>
    <n v="60653"/>
    <x v="2"/>
    <s v="FUR-CH-10000229"/>
    <x v="0"/>
    <x v="1"/>
    <s v="Global Enterprise Series Seating High-Back Swivel/Tilt Chairs"/>
    <n v="569.05799999999999"/>
    <n v="3"/>
    <n v="0.3"/>
    <n v="-178.84680000000006"/>
    <n v="-0.31428571428571439"/>
  </r>
  <r>
    <n v="5159"/>
    <s v="CA-2017-163006"/>
    <x v="160"/>
    <d v="2017-07-04T00:00:00"/>
    <x v="0"/>
    <s v="GH-14410"/>
    <s v="Gary Hansen"/>
    <x v="2"/>
    <s v="United States"/>
    <s v="Chicago"/>
    <s v="Illinois"/>
    <n v="60653"/>
    <x v="2"/>
    <s v="FUR-FU-10003799"/>
    <x v="0"/>
    <x v="5"/>
    <s v="Seth Thomas 13 1/2&quot; Wall Clock"/>
    <n v="14.224000000000002"/>
    <n v="2"/>
    <n v="0.6"/>
    <n v="-10.312400000000004"/>
    <n v="-0.7250000000000002"/>
  </r>
  <r>
    <n v="5160"/>
    <s v="CA-2015-156146"/>
    <x v="662"/>
    <d v="2015-10-30T00:00:00"/>
    <x v="0"/>
    <s v="AG-10495"/>
    <s v="Andrew Gjertsen"/>
    <x v="1"/>
    <s v="United States"/>
    <s v="Peoria"/>
    <s v="Arizona"/>
    <n v="85345"/>
    <x v="1"/>
    <s v="TEC-PH-10001700"/>
    <x v="2"/>
    <x v="7"/>
    <s v="Panasonic KX-TG6844B Expandable Digital Cordless Telephone"/>
    <n v="105.584"/>
    <n v="2"/>
    <n v="0.2"/>
    <n v="9.2386000000000053"/>
    <n v="8.750000000000005E-2"/>
  </r>
  <r>
    <n v="5161"/>
    <s v="CA-2015-156146"/>
    <x v="662"/>
    <d v="2015-10-30T00:00:00"/>
    <x v="0"/>
    <s v="AG-10495"/>
    <s v="Andrew Gjertsen"/>
    <x v="1"/>
    <s v="United States"/>
    <s v="Peoria"/>
    <s v="Arizona"/>
    <n v="85345"/>
    <x v="1"/>
    <s v="TEC-PH-10001527"/>
    <x v="2"/>
    <x v="7"/>
    <s v="Plantronics MX500i Earset"/>
    <n v="68.720000000000013"/>
    <n v="2"/>
    <n v="0.2"/>
    <n v="-14.603000000000005"/>
    <n v="-0.21250000000000002"/>
  </r>
  <r>
    <n v="5162"/>
    <s v="CA-2014-111192"/>
    <x v="1021"/>
    <d v="2014-08-05T00:00:00"/>
    <x v="1"/>
    <s v="TS-21430"/>
    <s v="Tom Stivers"/>
    <x v="1"/>
    <s v="United States"/>
    <s v="Seattle"/>
    <s v="Washington"/>
    <n v="98103"/>
    <x v="1"/>
    <s v="FUR-BO-10002916"/>
    <x v="0"/>
    <x v="0"/>
    <s v="Rush Hierlooms Collection 1&quot; Thick Stackable Bookcases"/>
    <n v="1367.84"/>
    <n v="8"/>
    <n v="0"/>
    <n v="259.88959999999997"/>
    <n v="0.19"/>
  </r>
  <r>
    <n v="5163"/>
    <s v="CA-2016-115378"/>
    <x v="741"/>
    <d v="2016-11-23T00:00:00"/>
    <x v="0"/>
    <s v="AJ-10945"/>
    <s v="Ashley Jarboe"/>
    <x v="0"/>
    <s v="United States"/>
    <s v="Taylor"/>
    <s v="Michigan"/>
    <n v="48180"/>
    <x v="2"/>
    <s v="FUR-CH-10000863"/>
    <x v="0"/>
    <x v="1"/>
    <s v="Novimex Swivel Fabric Task Chair"/>
    <n v="301.95999999999998"/>
    <n v="2"/>
    <n v="0"/>
    <n v="33.215599999999995"/>
    <n v="0.10999999999999999"/>
  </r>
  <r>
    <n v="5164"/>
    <s v="CA-2015-161627"/>
    <x v="380"/>
    <d v="2015-07-11T00:00:00"/>
    <x v="1"/>
    <s v="SJ-20215"/>
    <s v="Sarah Jordon"/>
    <x v="0"/>
    <s v="United States"/>
    <s v="Pasadena"/>
    <s v="California"/>
    <n v="91104"/>
    <x v="1"/>
    <s v="FUR-CH-10003968"/>
    <x v="0"/>
    <x v="1"/>
    <s v="Novimex Turbo Task Chair"/>
    <n v="170.35200000000003"/>
    <n v="3"/>
    <n v="0.2"/>
    <n v="-17.035200000000003"/>
    <n v="-0.1"/>
  </r>
  <r>
    <n v="5165"/>
    <s v="CA-2014-121006"/>
    <x v="849"/>
    <d v="2014-11-16T00:00:00"/>
    <x v="1"/>
    <s v="SC-20020"/>
    <s v="Sam Craven"/>
    <x v="0"/>
    <s v="United States"/>
    <s v="Midland"/>
    <s v="Michigan"/>
    <n v="48640"/>
    <x v="2"/>
    <s v="OFF-AR-10001149"/>
    <x v="1"/>
    <x v="6"/>
    <s v="Avery Hi-Liter Comfort Grip Fluorescent Highlighter, Yellow Ink"/>
    <n v="3.9"/>
    <n v="2"/>
    <n v="0"/>
    <n v="1.5209999999999999"/>
    <n v="0.38999999999999996"/>
  </r>
  <r>
    <n v="5166"/>
    <s v="CA-2014-121006"/>
    <x v="849"/>
    <d v="2014-11-16T00:00:00"/>
    <x v="1"/>
    <s v="SC-20020"/>
    <s v="Sam Craven"/>
    <x v="0"/>
    <s v="United States"/>
    <s v="Midland"/>
    <s v="Michigan"/>
    <n v="48640"/>
    <x v="2"/>
    <s v="OFF-PA-10000130"/>
    <x v="1"/>
    <x v="10"/>
    <s v="Xerox 199"/>
    <n v="12.84"/>
    <n v="3"/>
    <n v="0"/>
    <n v="5.7779999999999987"/>
    <n v="0.4499999999999999"/>
  </r>
  <r>
    <n v="5167"/>
    <s v="CA-2014-121006"/>
    <x v="849"/>
    <d v="2014-11-16T00:00:00"/>
    <x v="1"/>
    <s v="SC-20020"/>
    <s v="Sam Craven"/>
    <x v="0"/>
    <s v="United States"/>
    <s v="Midland"/>
    <s v="Michigan"/>
    <n v="48640"/>
    <x v="2"/>
    <s v="OFF-PA-10002479"/>
    <x v="1"/>
    <x v="10"/>
    <s v="Xerox 4200 Series MultiUse Premium Copy Paper (20Lb. and 84 Bright)"/>
    <n v="15.84"/>
    <n v="3"/>
    <n v="0"/>
    <n v="7.1280000000000001"/>
    <n v="0.45"/>
  </r>
  <r>
    <n v="5168"/>
    <s v="CA-2014-121006"/>
    <x v="849"/>
    <d v="2014-11-16T00:00:00"/>
    <x v="1"/>
    <s v="SC-20020"/>
    <s v="Sam Craven"/>
    <x v="0"/>
    <s v="United States"/>
    <s v="Midland"/>
    <s v="Michigan"/>
    <n v="48640"/>
    <x v="2"/>
    <s v="FUR-CH-10004997"/>
    <x v="0"/>
    <x v="1"/>
    <s v="Hon Every-Day Series Multi-Task Chairs"/>
    <n v="563.93999999999994"/>
    <n v="3"/>
    <n v="0"/>
    <n v="112.78800000000001"/>
    <n v="0.20000000000000004"/>
  </r>
  <r>
    <n v="5169"/>
    <s v="CA-2014-121006"/>
    <x v="849"/>
    <d v="2014-11-16T00:00:00"/>
    <x v="1"/>
    <s v="SC-20020"/>
    <s v="Sam Craven"/>
    <x v="0"/>
    <s v="United States"/>
    <s v="Midland"/>
    <s v="Michigan"/>
    <n v="48640"/>
    <x v="2"/>
    <s v="OFF-ST-10004950"/>
    <x v="1"/>
    <x v="4"/>
    <s v="Acco Perma 3000 Stacking Storage Drawers"/>
    <n v="62.94"/>
    <n v="3"/>
    <n v="0"/>
    <n v="11.958600000000001"/>
    <n v="0.19"/>
  </r>
  <r>
    <n v="5170"/>
    <s v="CA-2014-121006"/>
    <x v="849"/>
    <d v="2014-11-16T00:00:00"/>
    <x v="1"/>
    <s v="SC-20020"/>
    <s v="Sam Craven"/>
    <x v="0"/>
    <s v="United States"/>
    <s v="Midland"/>
    <s v="Michigan"/>
    <n v="48640"/>
    <x v="2"/>
    <s v="OFF-ST-10001490"/>
    <x v="1"/>
    <x v="4"/>
    <s v="Hot File 7-Pocket, Floor Stand"/>
    <n v="535.41"/>
    <n v="3"/>
    <n v="0"/>
    <n v="160.62299999999993"/>
    <n v="0.29999999999999988"/>
  </r>
  <r>
    <n v="5171"/>
    <s v="CA-2016-122903"/>
    <x v="1022"/>
    <d v="2016-05-29T00:00:00"/>
    <x v="0"/>
    <s v="LA-16780"/>
    <s v="Laura Armstrong"/>
    <x v="1"/>
    <s v="United States"/>
    <s v="Detroit"/>
    <s v="Michigan"/>
    <n v="48205"/>
    <x v="2"/>
    <s v="FUR-CH-10002024"/>
    <x v="0"/>
    <x v="1"/>
    <s v="HON 5400 Series Task Chairs for Big and Tall"/>
    <n v="3504.9"/>
    <n v="5"/>
    <n v="0"/>
    <n v="700.98000000000013"/>
    <n v="0.20000000000000004"/>
  </r>
  <r>
    <n v="5172"/>
    <s v="CA-2016-122903"/>
    <x v="1022"/>
    <d v="2016-05-29T00:00:00"/>
    <x v="0"/>
    <s v="LA-16780"/>
    <s v="Laura Armstrong"/>
    <x v="1"/>
    <s v="United States"/>
    <s v="Detroit"/>
    <s v="Michigan"/>
    <n v="48205"/>
    <x v="2"/>
    <s v="OFF-PA-10001790"/>
    <x v="1"/>
    <x v="10"/>
    <s v="Xerox 1910"/>
    <n v="144.12"/>
    <n v="3"/>
    <n v="0"/>
    <n v="69.177599999999984"/>
    <n v="0.47999999999999987"/>
  </r>
  <r>
    <n v="5173"/>
    <s v="CA-2016-122903"/>
    <x v="1022"/>
    <d v="2016-05-29T00:00:00"/>
    <x v="0"/>
    <s v="LA-16780"/>
    <s v="Laura Armstrong"/>
    <x v="1"/>
    <s v="United States"/>
    <s v="Detroit"/>
    <s v="Michigan"/>
    <n v="48205"/>
    <x v="2"/>
    <s v="OFF-PA-10000994"/>
    <x v="1"/>
    <x v="10"/>
    <s v="Xerox 1915"/>
    <n v="314.54999999999995"/>
    <n v="3"/>
    <n v="0"/>
    <n v="150.98399999999998"/>
    <n v="0.48"/>
  </r>
  <r>
    <n v="5174"/>
    <s v="CA-2015-107741"/>
    <x v="936"/>
    <d v="2015-03-10T00:00:00"/>
    <x v="2"/>
    <s v="FC-14335"/>
    <s v="Fred Chung"/>
    <x v="1"/>
    <s v="United States"/>
    <s v="Pueblo"/>
    <s v="Colorado"/>
    <n v="81001"/>
    <x v="1"/>
    <s v="OFF-AR-10002399"/>
    <x v="1"/>
    <x v="6"/>
    <s v="Dixon Prang Watercolor Pencils, 10-Color Set with Brush"/>
    <n v="3.4079999999999999"/>
    <n v="1"/>
    <n v="0.2"/>
    <n v="0.89459999999999995"/>
    <n v="0.26250000000000001"/>
  </r>
  <r>
    <n v="5175"/>
    <s v="CA-2017-106432"/>
    <x v="15"/>
    <d v="2017-10-24T00:00:00"/>
    <x v="1"/>
    <s v="CA-12265"/>
    <s v="Christina Anderson"/>
    <x v="0"/>
    <s v="United States"/>
    <s v="Waco"/>
    <s v="Texas"/>
    <n v="76706"/>
    <x v="2"/>
    <s v="OFF-BI-10002799"/>
    <x v="1"/>
    <x v="8"/>
    <s v="SlimView Poly Binder, 3/8&quot;"/>
    <n v="2.0719999999999996"/>
    <n v="2"/>
    <n v="0.8"/>
    <n v="-3.5224000000000011"/>
    <n v="-1.7000000000000008"/>
  </r>
  <r>
    <n v="5176"/>
    <s v="CA-2017-106432"/>
    <x v="15"/>
    <d v="2017-10-24T00:00:00"/>
    <x v="1"/>
    <s v="CA-12265"/>
    <s v="Christina Anderson"/>
    <x v="0"/>
    <s v="United States"/>
    <s v="Waco"/>
    <s v="Texas"/>
    <n v="76706"/>
    <x v="2"/>
    <s v="FUR-BO-10004360"/>
    <x v="0"/>
    <x v="0"/>
    <s v="Rush Hierlooms Collection Rich Wood Bookcases"/>
    <n v="328.39919999999995"/>
    <n v="3"/>
    <n v="0.32"/>
    <n v="-91.758599999999973"/>
    <n v="-0.2794117647058823"/>
  </r>
  <r>
    <n v="5177"/>
    <s v="CA-2016-148908"/>
    <x v="732"/>
    <d v="2016-11-08T00:00:00"/>
    <x v="2"/>
    <s v="JH-15985"/>
    <s v="Joseph Holt"/>
    <x v="0"/>
    <s v="United States"/>
    <s v="San Francisco"/>
    <s v="California"/>
    <n v="94109"/>
    <x v="1"/>
    <s v="OFF-BI-10002082"/>
    <x v="1"/>
    <x v="8"/>
    <s v="GBC Twin Loop Wire Binding Elements"/>
    <n v="53.248000000000005"/>
    <n v="2"/>
    <n v="0.2"/>
    <n v="19.968"/>
    <n v="0.37499999999999994"/>
  </r>
  <r>
    <n v="5178"/>
    <s v="CA-2016-123015"/>
    <x v="482"/>
    <d v="2016-12-30T00:00:00"/>
    <x v="1"/>
    <s v="AJ-10795"/>
    <s v="Anthony Johnson"/>
    <x v="1"/>
    <s v="United States"/>
    <s v="New York City"/>
    <s v="New York"/>
    <n v="10024"/>
    <x v="3"/>
    <s v="OFF-BI-10004967"/>
    <x v="1"/>
    <x v="8"/>
    <s v="Round Ring Binders"/>
    <n v="4.9920000000000009"/>
    <n v="3"/>
    <n v="0.2"/>
    <n v="1.6848000000000001"/>
    <n v="0.33749999999999997"/>
  </r>
  <r>
    <n v="5179"/>
    <s v="US-2015-120502"/>
    <x v="657"/>
    <d v="2015-04-19T00:00:00"/>
    <x v="1"/>
    <s v="BT-11395"/>
    <s v="Bill Tyler"/>
    <x v="1"/>
    <s v="United States"/>
    <s v="Los Angeles"/>
    <s v="California"/>
    <n v="90036"/>
    <x v="1"/>
    <s v="FUR-FU-10004973"/>
    <x v="0"/>
    <x v="5"/>
    <s v="Flat Face Poster Frame"/>
    <n v="37.68"/>
    <n v="2"/>
    <n v="0"/>
    <n v="15.825600000000001"/>
    <n v="0.42000000000000004"/>
  </r>
  <r>
    <n v="5180"/>
    <s v="US-2015-120502"/>
    <x v="657"/>
    <d v="2015-04-19T00:00:00"/>
    <x v="1"/>
    <s v="BT-11395"/>
    <s v="Bill Tyler"/>
    <x v="1"/>
    <s v="United States"/>
    <s v="Los Angeles"/>
    <s v="California"/>
    <n v="90036"/>
    <x v="1"/>
    <s v="TEC-PH-10003645"/>
    <x v="2"/>
    <x v="7"/>
    <s v="Aastra 57i VoIP phone"/>
    <n v="258.57600000000002"/>
    <n v="2"/>
    <n v="0.2"/>
    <n v="19.393200000000007"/>
    <n v="7.5000000000000025E-2"/>
  </r>
  <r>
    <n v="5181"/>
    <s v="US-2015-120502"/>
    <x v="657"/>
    <d v="2015-04-19T00:00:00"/>
    <x v="1"/>
    <s v="BT-11395"/>
    <s v="Bill Tyler"/>
    <x v="1"/>
    <s v="United States"/>
    <s v="Los Angeles"/>
    <s v="California"/>
    <n v="90036"/>
    <x v="1"/>
    <s v="OFF-AP-10004980"/>
    <x v="1"/>
    <x v="9"/>
    <s v="3M Replacement Filter for Office Air Cleaner for 20' x 33' Room"/>
    <n v="75.84"/>
    <n v="2"/>
    <n v="0"/>
    <n v="29.577600000000004"/>
    <n v="0.39"/>
  </r>
  <r>
    <n v="5182"/>
    <s v="CA-2017-108749"/>
    <x v="510"/>
    <d v="2017-09-15T00:00:00"/>
    <x v="2"/>
    <s v="DJ-13510"/>
    <s v="Don Jones"/>
    <x v="1"/>
    <s v="United States"/>
    <s v="Woonsocket"/>
    <s v="Rhode Island"/>
    <n v="2895"/>
    <x v="3"/>
    <s v="OFF-PA-10003797"/>
    <x v="1"/>
    <x v="10"/>
    <s v="Xerox 209"/>
    <n v="45.36"/>
    <n v="7"/>
    <n v="0"/>
    <n v="21.772800000000004"/>
    <n v="0.48000000000000009"/>
  </r>
  <r>
    <n v="5183"/>
    <s v="CA-2017-108749"/>
    <x v="510"/>
    <d v="2017-09-15T00:00:00"/>
    <x v="2"/>
    <s v="DJ-13510"/>
    <s v="Don Jones"/>
    <x v="1"/>
    <s v="United States"/>
    <s v="Woonsocket"/>
    <s v="Rhode Island"/>
    <n v="2895"/>
    <x v="3"/>
    <s v="OFF-BI-10003707"/>
    <x v="1"/>
    <x v="8"/>
    <s v="Aluminum Screw Posts"/>
    <n v="45.78"/>
    <n v="3"/>
    <n v="0"/>
    <n v="22.89"/>
    <n v="0.5"/>
  </r>
  <r>
    <n v="5184"/>
    <s v="CA-2017-163335"/>
    <x v="241"/>
    <d v="2017-09-27T00:00:00"/>
    <x v="2"/>
    <s v="AG-10675"/>
    <s v="Anna Gayman"/>
    <x v="0"/>
    <s v="United States"/>
    <s v="Columbus"/>
    <s v="Georgia"/>
    <n v="31907"/>
    <x v="0"/>
    <s v="OFF-ST-10000885"/>
    <x v="1"/>
    <x v="4"/>
    <s v="Fellowes Desktop Hanging File Manager"/>
    <n v="40.29"/>
    <n v="3"/>
    <n v="0"/>
    <n v="10.0725"/>
    <n v="0.25"/>
  </r>
  <r>
    <n v="5185"/>
    <s v="CA-2017-163335"/>
    <x v="241"/>
    <d v="2017-09-27T00:00:00"/>
    <x v="2"/>
    <s v="AG-10675"/>
    <s v="Anna Gayman"/>
    <x v="0"/>
    <s v="United States"/>
    <s v="Columbus"/>
    <s v="Georgia"/>
    <n v="31907"/>
    <x v="0"/>
    <s v="OFF-BI-10002827"/>
    <x v="1"/>
    <x v="8"/>
    <s v="Avery Durable Poly Binders"/>
    <n v="38.71"/>
    <n v="7"/>
    <n v="0"/>
    <n v="17.8066"/>
    <n v="0.45999999999999996"/>
  </r>
  <r>
    <n v="5186"/>
    <s v="CA-2015-134719"/>
    <x v="998"/>
    <d v="2015-10-15T00:00:00"/>
    <x v="1"/>
    <s v="JD-15790"/>
    <s v="John Dryer"/>
    <x v="0"/>
    <s v="United States"/>
    <s v="Jacksonville"/>
    <s v="Florida"/>
    <n v="32216"/>
    <x v="0"/>
    <s v="OFF-ST-10004459"/>
    <x v="1"/>
    <x v="4"/>
    <s v="Tennsco Single-Tier Lockers"/>
    <n v="1801.6320000000001"/>
    <n v="6"/>
    <n v="0.2"/>
    <n v="-337.80600000000004"/>
    <n v="-0.18750000000000003"/>
  </r>
  <r>
    <n v="5187"/>
    <s v="US-2015-154389"/>
    <x v="154"/>
    <d v="2015-12-03T00:00:00"/>
    <x v="1"/>
    <s v="EH-14125"/>
    <s v="Eugene Hildebrand"/>
    <x v="2"/>
    <s v="United States"/>
    <s v="Philadelphia"/>
    <s v="Pennsylvania"/>
    <n v="19140"/>
    <x v="3"/>
    <s v="TEC-PH-10002789"/>
    <x v="2"/>
    <x v="7"/>
    <s v="LG Exalt"/>
    <n v="748.75200000000007"/>
    <n v="8"/>
    <n v="0.4"/>
    <n v="-162.22960000000006"/>
    <n v="-0.21666666666666673"/>
  </r>
  <r>
    <n v="5188"/>
    <s v="CA-2015-115567"/>
    <x v="1023"/>
    <d v="2015-09-18T00:00:00"/>
    <x v="1"/>
    <s v="ZC-21910"/>
    <s v="Zuschuss Carroll"/>
    <x v="0"/>
    <s v="United States"/>
    <s v="Columbus"/>
    <s v="Indiana"/>
    <n v="47201"/>
    <x v="2"/>
    <s v="TEC-AC-10001314"/>
    <x v="2"/>
    <x v="11"/>
    <s v="Case Logic 2.4GHz Wireless Keyboard"/>
    <n v="199.96"/>
    <n v="4"/>
    <n v="0"/>
    <n v="15.996799999999979"/>
    <n v="7.9999999999999891E-2"/>
  </r>
  <r>
    <n v="5189"/>
    <s v="CA-2015-115567"/>
    <x v="1023"/>
    <d v="2015-09-18T00:00:00"/>
    <x v="1"/>
    <s v="ZC-21910"/>
    <s v="Zuschuss Carroll"/>
    <x v="0"/>
    <s v="United States"/>
    <s v="Columbus"/>
    <s v="Indiana"/>
    <n v="47201"/>
    <x v="2"/>
    <s v="FUR-CH-10000015"/>
    <x v="0"/>
    <x v="1"/>
    <s v="Hon Multipurpose Stacking Arm Chairs"/>
    <n v="1516.2"/>
    <n v="7"/>
    <n v="0"/>
    <n v="394.21199999999999"/>
    <n v="0.26"/>
  </r>
  <r>
    <n v="5190"/>
    <s v="US-2017-136679"/>
    <x v="237"/>
    <d v="2017-11-18T00:00:00"/>
    <x v="1"/>
    <s v="XP-21865"/>
    <s v="Xylona Preis"/>
    <x v="0"/>
    <s v="United States"/>
    <s v="Pasadena"/>
    <s v="Texas"/>
    <n v="77506"/>
    <x v="2"/>
    <s v="TEC-AC-10004855"/>
    <x v="2"/>
    <x v="11"/>
    <s v="V7 USB Numeric Keypad"/>
    <n v="167.95200000000003"/>
    <n v="6"/>
    <n v="0.2"/>
    <n v="-27.292200000000001"/>
    <n v="-0.16249999999999998"/>
  </r>
  <r>
    <n v="5191"/>
    <s v="US-2017-136679"/>
    <x v="237"/>
    <d v="2017-11-18T00:00:00"/>
    <x v="1"/>
    <s v="XP-21865"/>
    <s v="Xylona Preis"/>
    <x v="0"/>
    <s v="United States"/>
    <s v="Pasadena"/>
    <s v="Texas"/>
    <n v="77506"/>
    <x v="2"/>
    <s v="OFF-AR-10003582"/>
    <x v="1"/>
    <x v="6"/>
    <s v="Boston Electric Pencil Sharpener, Model 1818, Charcoal Black"/>
    <n v="45.04"/>
    <n v="2"/>
    <n v="0.2"/>
    <n v="4.5040000000000031"/>
    <n v="0.10000000000000007"/>
  </r>
  <r>
    <n v="5192"/>
    <s v="US-2017-141943"/>
    <x v="1024"/>
    <d v="2017-05-09T00:00:00"/>
    <x v="1"/>
    <s v="DK-12985"/>
    <s v="Darren Koutras"/>
    <x v="0"/>
    <s v="United States"/>
    <s v="San Francisco"/>
    <s v="California"/>
    <n v="94122"/>
    <x v="1"/>
    <s v="OFF-EN-10003448"/>
    <x v="1"/>
    <x v="12"/>
    <s v="Peel &amp; Seel Recycled Catalog Envelopes, Brown"/>
    <n v="23.16"/>
    <n v="2"/>
    <n v="0"/>
    <n v="11.58"/>
    <n v="0.5"/>
  </r>
  <r>
    <n v="5193"/>
    <s v="CA-2014-101560"/>
    <x v="683"/>
    <d v="2014-12-01T00:00:00"/>
    <x v="0"/>
    <s v="CS-12250"/>
    <s v="Chris Selesnick"/>
    <x v="1"/>
    <s v="United States"/>
    <s v="Columbia"/>
    <s v="South Carolina"/>
    <n v="29203"/>
    <x v="0"/>
    <s v="FUR-FU-10003773"/>
    <x v="0"/>
    <x v="5"/>
    <s v="Eldon Cleatmat Plus Chair Mats for High Pile Carpets"/>
    <n v="397.59999999999997"/>
    <n v="5"/>
    <n v="0"/>
    <n v="43.735999999999962"/>
    <n v="0.10999999999999992"/>
  </r>
  <r>
    <n v="5194"/>
    <s v="CA-2014-101560"/>
    <x v="683"/>
    <d v="2014-12-01T00:00:00"/>
    <x v="0"/>
    <s v="CS-12250"/>
    <s v="Chris Selesnick"/>
    <x v="1"/>
    <s v="United States"/>
    <s v="Columbia"/>
    <s v="South Carolina"/>
    <n v="29203"/>
    <x v="0"/>
    <s v="OFF-PA-10001363"/>
    <x v="1"/>
    <x v="10"/>
    <s v="Xerox 1933"/>
    <n v="85.96"/>
    <n v="7"/>
    <n v="0"/>
    <n v="40.401199999999996"/>
    <n v="0.47"/>
  </r>
  <r>
    <n v="5195"/>
    <s v="CA-2014-101560"/>
    <x v="683"/>
    <d v="2014-12-01T00:00:00"/>
    <x v="0"/>
    <s v="CS-12250"/>
    <s v="Chris Selesnick"/>
    <x v="1"/>
    <s v="United States"/>
    <s v="Columbia"/>
    <s v="South Carolina"/>
    <n v="29203"/>
    <x v="0"/>
    <s v="OFF-AR-10004757"/>
    <x v="1"/>
    <x v="6"/>
    <s v="Crayola Colored Pencils"/>
    <n v="13.12"/>
    <n v="4"/>
    <n v="0"/>
    <n v="4.3295999999999992"/>
    <n v="0.32999999999999996"/>
  </r>
  <r>
    <n v="5196"/>
    <s v="CA-2014-101560"/>
    <x v="683"/>
    <d v="2014-12-01T00:00:00"/>
    <x v="0"/>
    <s v="CS-12250"/>
    <s v="Chris Selesnick"/>
    <x v="1"/>
    <s v="United States"/>
    <s v="Columbia"/>
    <s v="South Carolina"/>
    <n v="29203"/>
    <x v="0"/>
    <s v="OFF-BI-10000309"/>
    <x v="1"/>
    <x v="8"/>
    <s v="GBC Twin Loop Wire Binding Elements, 9/16&quot; Spine, Black"/>
    <n v="45.660000000000004"/>
    <n v="3"/>
    <n v="0"/>
    <n v="22.3734"/>
    <n v="0.49"/>
  </r>
  <r>
    <n v="5197"/>
    <s v="CA-2014-159709"/>
    <x v="1025"/>
    <d v="2014-05-15T00:00:00"/>
    <x v="1"/>
    <s v="AI-10855"/>
    <s v="Arianne Irving"/>
    <x v="0"/>
    <s v="United States"/>
    <s v="Kent"/>
    <s v="Washington"/>
    <n v="98031"/>
    <x v="1"/>
    <s v="OFF-EN-10001434"/>
    <x v="1"/>
    <x v="12"/>
    <s v="Strathmore #10 Envelopes, Ultimate White"/>
    <n v="158.13"/>
    <n v="3"/>
    <n v="0"/>
    <n v="77.483699999999999"/>
    <n v="0.49"/>
  </r>
  <r>
    <n v="5198"/>
    <s v="CA-2014-159709"/>
    <x v="1025"/>
    <d v="2014-05-15T00:00:00"/>
    <x v="1"/>
    <s v="AI-10855"/>
    <s v="Arianne Irving"/>
    <x v="0"/>
    <s v="United States"/>
    <s v="Kent"/>
    <s v="Washington"/>
    <n v="98031"/>
    <x v="1"/>
    <s v="TEC-PH-10003988"/>
    <x v="2"/>
    <x v="7"/>
    <s v="LF Elite 3D Dazzle Designer Hard Case Cover, Lf Stylus Pen and Wiper For Apple Iphone 5c Mini Lite"/>
    <n v="43.6"/>
    <n v="5"/>
    <n v="0.2"/>
    <n v="4.3600000000000012"/>
    <n v="0.10000000000000002"/>
  </r>
  <r>
    <n v="5199"/>
    <s v="CA-2016-103982"/>
    <x v="840"/>
    <d v="2016-03-08T00:00:00"/>
    <x v="1"/>
    <s v="AA-10315"/>
    <s v="Alex Avila"/>
    <x v="0"/>
    <s v="United States"/>
    <s v="Round Rock"/>
    <s v="Texas"/>
    <n v="78664"/>
    <x v="2"/>
    <s v="OFF-SU-10000151"/>
    <x v="1"/>
    <x v="14"/>
    <s v="High Speed Automatic Electric Letter Opener"/>
    <n v="3930.0720000000001"/>
    <n v="3"/>
    <n v="0.2"/>
    <n v="-786.01440000000025"/>
    <n v="-0.20000000000000007"/>
  </r>
  <r>
    <n v="5200"/>
    <s v="CA-2016-103982"/>
    <x v="840"/>
    <d v="2016-03-08T00:00:00"/>
    <x v="1"/>
    <s v="AA-10315"/>
    <s v="Alex Avila"/>
    <x v="0"/>
    <s v="United States"/>
    <s v="Round Rock"/>
    <s v="Texas"/>
    <n v="78664"/>
    <x v="2"/>
    <s v="OFF-FA-10001332"/>
    <x v="1"/>
    <x v="13"/>
    <s v="Acco Banker's Clasps, 5 3/4&quot;-Long"/>
    <n v="2.3039999999999998"/>
    <n v="1"/>
    <n v="0.2"/>
    <n v="0.77759999999999996"/>
    <n v="0.33750000000000002"/>
  </r>
  <r>
    <n v="5201"/>
    <s v="CA-2016-103982"/>
    <x v="840"/>
    <d v="2016-03-08T00:00:00"/>
    <x v="1"/>
    <s v="AA-10315"/>
    <s v="Alex Avila"/>
    <x v="0"/>
    <s v="United States"/>
    <s v="Round Rock"/>
    <s v="Texas"/>
    <n v="78664"/>
    <x v="2"/>
    <s v="TEC-PH-10000895"/>
    <x v="2"/>
    <x v="7"/>
    <s v="Polycom VVX 310 VoIP phone"/>
    <n v="431.97600000000006"/>
    <n v="3"/>
    <n v="0.2"/>
    <n v="32.398200000000017"/>
    <n v="7.5000000000000025E-2"/>
  </r>
  <r>
    <n v="5202"/>
    <s v="CA-2016-103982"/>
    <x v="840"/>
    <d v="2016-03-08T00:00:00"/>
    <x v="1"/>
    <s v="AA-10315"/>
    <s v="Alex Avila"/>
    <x v="0"/>
    <s v="United States"/>
    <s v="Round Rock"/>
    <s v="Texas"/>
    <n v="78664"/>
    <x v="2"/>
    <s v="TEC-AC-10002857"/>
    <x v="2"/>
    <x v="11"/>
    <s v="Verbatim 25 GB 6x Blu-ray Single Layer Recordable Disc, 1/Pack"/>
    <n v="41.720000000000006"/>
    <n v="7"/>
    <n v="0.2"/>
    <n v="5.7364999999999977"/>
    <n v="0.13749999999999993"/>
  </r>
  <r>
    <n v="5203"/>
    <s v="CA-2015-142454"/>
    <x v="762"/>
    <d v="2015-08-19T00:00:00"/>
    <x v="1"/>
    <s v="RE-19450"/>
    <s v="Richard Eichhorn"/>
    <x v="0"/>
    <s v="United States"/>
    <s v="Oakland"/>
    <s v="California"/>
    <n v="94601"/>
    <x v="1"/>
    <s v="FUR-FU-10004018"/>
    <x v="0"/>
    <x v="5"/>
    <s v="Tensor Computer Mounted Lamp"/>
    <n v="104.23"/>
    <n v="7"/>
    <n v="0"/>
    <n v="28.142100000000006"/>
    <n v="0.27000000000000007"/>
  </r>
  <r>
    <n v="5204"/>
    <s v="CA-2015-142454"/>
    <x v="762"/>
    <d v="2015-08-19T00:00:00"/>
    <x v="1"/>
    <s v="RE-19450"/>
    <s v="Richard Eichhorn"/>
    <x v="0"/>
    <s v="United States"/>
    <s v="Oakland"/>
    <s v="California"/>
    <n v="94601"/>
    <x v="1"/>
    <s v="OFF-ST-10003638"/>
    <x v="1"/>
    <x v="4"/>
    <s v="Mobile Personal File Cube"/>
    <n v="70.260000000000005"/>
    <n v="3"/>
    <n v="0"/>
    <n v="18.970199999999998"/>
    <n v="0.26999999999999996"/>
  </r>
  <r>
    <n v="5205"/>
    <s v="CA-2015-102015"/>
    <x v="811"/>
    <d v="2015-09-18T00:00:00"/>
    <x v="1"/>
    <s v="TM-21010"/>
    <s v="Tamara Manning"/>
    <x v="0"/>
    <s v="United States"/>
    <s v="Auburn"/>
    <s v="New York"/>
    <n v="13021"/>
    <x v="3"/>
    <s v="OFF-AR-10004685"/>
    <x v="1"/>
    <x v="6"/>
    <s v="Binney &amp; Smith Crayola Metallic Colored Pencils, 8-Color Set"/>
    <n v="9.26"/>
    <n v="2"/>
    <n v="0"/>
    <n v="3.0557999999999996"/>
    <n v="0.32999999999999996"/>
  </r>
  <r>
    <n v="5206"/>
    <s v="CA-2015-102015"/>
    <x v="811"/>
    <d v="2015-09-18T00:00:00"/>
    <x v="1"/>
    <s v="TM-21010"/>
    <s v="Tamara Manning"/>
    <x v="0"/>
    <s v="United States"/>
    <s v="Auburn"/>
    <s v="New York"/>
    <n v="13021"/>
    <x v="3"/>
    <s v="OFF-ST-10001713"/>
    <x v="1"/>
    <x v="4"/>
    <s v="Gould Plastics 9-Pocket Panel Bin, 18-3/8w x 5-1/4d x 20-1/2h, Black"/>
    <n v="105.98"/>
    <n v="2"/>
    <n v="0"/>
    <n v="4.2391999999999967"/>
    <n v="3.9999999999999966E-2"/>
  </r>
  <r>
    <n v="5207"/>
    <s v="CA-2015-102015"/>
    <x v="811"/>
    <d v="2015-09-18T00:00:00"/>
    <x v="1"/>
    <s v="TM-21010"/>
    <s v="Tamara Manning"/>
    <x v="0"/>
    <s v="United States"/>
    <s v="Auburn"/>
    <s v="New York"/>
    <n v="13021"/>
    <x v="3"/>
    <s v="OFF-FA-10000490"/>
    <x v="1"/>
    <x v="13"/>
    <s v="OIC Binder Clips, Mini, 1/4&quot; Capacity, Black"/>
    <n v="1.24"/>
    <n v="1"/>
    <n v="0"/>
    <n v="0.58279999999999998"/>
    <n v="0.47"/>
  </r>
  <r>
    <n v="5208"/>
    <s v="CA-2015-102015"/>
    <x v="811"/>
    <d v="2015-09-18T00:00:00"/>
    <x v="1"/>
    <s v="TM-21010"/>
    <s v="Tamara Manning"/>
    <x v="0"/>
    <s v="United States"/>
    <s v="Auburn"/>
    <s v="New York"/>
    <n v="13021"/>
    <x v="3"/>
    <s v="OFF-LA-10002043"/>
    <x v="1"/>
    <x v="2"/>
    <s v="Avery 489"/>
    <n v="20.7"/>
    <n v="2"/>
    <n v="0"/>
    <n v="9.9359999999999999"/>
    <n v="0.48000000000000004"/>
  </r>
  <r>
    <n v="5209"/>
    <s v="CA-2015-102015"/>
    <x v="811"/>
    <d v="2015-09-18T00:00:00"/>
    <x v="1"/>
    <s v="TM-21010"/>
    <s v="Tamara Manning"/>
    <x v="0"/>
    <s v="United States"/>
    <s v="Auburn"/>
    <s v="New York"/>
    <n v="13021"/>
    <x v="3"/>
    <s v="OFF-PA-10002464"/>
    <x v="1"/>
    <x v="10"/>
    <s v="HP Office Recycled Paper (20Lb. and 87 Bright)"/>
    <n v="28.900000000000002"/>
    <n v="5"/>
    <n v="0"/>
    <n v="14.161000000000001"/>
    <n v="0.49"/>
  </r>
  <r>
    <n v="5210"/>
    <s v="CA-2015-102015"/>
    <x v="811"/>
    <d v="2015-09-18T00:00:00"/>
    <x v="1"/>
    <s v="TM-21010"/>
    <s v="Tamara Manning"/>
    <x v="0"/>
    <s v="United States"/>
    <s v="Auburn"/>
    <s v="New York"/>
    <n v="13021"/>
    <x v="3"/>
    <s v="OFF-EN-10002504"/>
    <x v="1"/>
    <x v="12"/>
    <s v="Tyvek  Top-Opening Peel &amp; Seel Envelopes, Plain White"/>
    <n v="27.18"/>
    <n v="1"/>
    <n v="0"/>
    <n v="12.7746"/>
    <n v="0.47"/>
  </r>
  <r>
    <n v="5211"/>
    <s v="CA-2015-156755"/>
    <x v="1026"/>
    <d v="2015-01-18T00:00:00"/>
    <x v="1"/>
    <s v="YS-21880"/>
    <s v="Yana Sorensen"/>
    <x v="1"/>
    <s v="United States"/>
    <s v="Newark"/>
    <s v="Delaware"/>
    <n v="19711"/>
    <x v="3"/>
    <s v="OFF-ST-10002615"/>
    <x v="1"/>
    <x v="4"/>
    <s v="Dual Level, Single-Width Filing Carts"/>
    <n v="465.18"/>
    <n v="3"/>
    <n v="0"/>
    <n v="120.94680000000001"/>
    <n v="0.26"/>
  </r>
  <r>
    <n v="5212"/>
    <s v="CA-2015-130876"/>
    <x v="793"/>
    <d v="2015-05-16T00:00:00"/>
    <x v="0"/>
    <s v="AZ-10750"/>
    <s v="Annie Zypern"/>
    <x v="0"/>
    <s v="United States"/>
    <s v="New York City"/>
    <s v="New York"/>
    <n v="10024"/>
    <x v="3"/>
    <s v="OFF-ST-10004258"/>
    <x v="1"/>
    <x v="4"/>
    <s v="Portable Personal File Box"/>
    <n v="36.630000000000003"/>
    <n v="3"/>
    <n v="0"/>
    <n v="9.8901000000000039"/>
    <n v="0.27000000000000007"/>
  </r>
  <r>
    <n v="5213"/>
    <s v="CA-2016-145898"/>
    <x v="182"/>
    <d v="2016-09-26T00:00:00"/>
    <x v="3"/>
    <s v="CM-12445"/>
    <s v="Chuck Magee"/>
    <x v="0"/>
    <s v="United States"/>
    <s v="Redlands"/>
    <s v="California"/>
    <n v="92374"/>
    <x v="1"/>
    <s v="OFF-ST-10004507"/>
    <x v="1"/>
    <x v="4"/>
    <s v="Advantus Rolling Storage Box"/>
    <n v="51.449999999999996"/>
    <n v="3"/>
    <n v="0"/>
    <n v="13.891499999999999"/>
    <n v="0.27"/>
  </r>
  <r>
    <n v="5214"/>
    <s v="CA-2016-145898"/>
    <x v="182"/>
    <d v="2016-09-26T00:00:00"/>
    <x v="3"/>
    <s v="CM-12445"/>
    <s v="Chuck Magee"/>
    <x v="0"/>
    <s v="United States"/>
    <s v="Redlands"/>
    <s v="California"/>
    <n v="92374"/>
    <x v="1"/>
    <s v="OFF-LA-10000262"/>
    <x v="1"/>
    <x v="2"/>
    <s v="Avery 494"/>
    <n v="7.83"/>
    <n v="3"/>
    <n v="0"/>
    <n v="3.6017999999999999"/>
    <n v="0.45999999999999996"/>
  </r>
  <r>
    <n v="5215"/>
    <s v="CA-2016-145898"/>
    <x v="182"/>
    <d v="2016-09-26T00:00:00"/>
    <x v="3"/>
    <s v="CM-12445"/>
    <s v="Chuck Magee"/>
    <x v="0"/>
    <s v="United States"/>
    <s v="Redlands"/>
    <s v="California"/>
    <n v="92374"/>
    <x v="1"/>
    <s v="OFF-AR-10002445"/>
    <x v="1"/>
    <x v="6"/>
    <s v="SANFORD Major Accent Highlighters"/>
    <n v="35.4"/>
    <n v="5"/>
    <n v="0"/>
    <n v="13.452000000000002"/>
    <n v="0.38000000000000006"/>
  </r>
  <r>
    <n v="5216"/>
    <s v="CA-2016-145898"/>
    <x v="182"/>
    <d v="2016-09-26T00:00:00"/>
    <x v="3"/>
    <s v="CM-12445"/>
    <s v="Chuck Magee"/>
    <x v="0"/>
    <s v="United States"/>
    <s v="Redlands"/>
    <s v="California"/>
    <n v="92374"/>
    <x v="1"/>
    <s v="OFF-PA-10001667"/>
    <x v="1"/>
    <x v="10"/>
    <s v="Great White Multi-Use Recycled Paper (20Lb. and 84 Bright)"/>
    <n v="29.900000000000002"/>
    <n v="5"/>
    <n v="0"/>
    <n v="13.454999999999998"/>
    <n v="0.4499999999999999"/>
  </r>
  <r>
    <n v="5217"/>
    <s v="US-2017-159562"/>
    <x v="428"/>
    <d v="2017-09-15T00:00:00"/>
    <x v="1"/>
    <s v="JB-16000"/>
    <s v="Joy Bell-"/>
    <x v="0"/>
    <s v="United States"/>
    <s v="Roseville"/>
    <s v="Michigan"/>
    <n v="48066"/>
    <x v="2"/>
    <s v="OFF-EN-10000461"/>
    <x v="1"/>
    <x v="12"/>
    <s v="#10- 4 1/8&quot; x 9 1/2&quot; Recycled Envelopes"/>
    <n v="17.48"/>
    <n v="2"/>
    <n v="0"/>
    <n v="8.2156000000000002"/>
    <n v="0.47000000000000003"/>
  </r>
  <r>
    <n v="5218"/>
    <s v="CA-2017-134635"/>
    <x v="4"/>
    <d v="2017-04-17T00:00:00"/>
    <x v="0"/>
    <s v="NS-18640"/>
    <s v="Noel Staavos"/>
    <x v="1"/>
    <s v="United States"/>
    <s v="Los Angeles"/>
    <s v="California"/>
    <n v="90049"/>
    <x v="1"/>
    <s v="OFF-PA-10002254"/>
    <x v="1"/>
    <x v="10"/>
    <s v="Xerox 1883"/>
    <n v="79.14"/>
    <n v="3"/>
    <n v="0"/>
    <n v="36.404399999999995"/>
    <n v="0.45999999999999996"/>
  </r>
  <r>
    <n v="5219"/>
    <s v="CA-2017-167080"/>
    <x v="193"/>
    <d v="2017-06-14T00:00:00"/>
    <x v="1"/>
    <s v="LC-16930"/>
    <s v="Linda Cazamias"/>
    <x v="1"/>
    <s v="United States"/>
    <s v="New York City"/>
    <s v="New York"/>
    <n v="10011"/>
    <x v="3"/>
    <s v="OFF-AR-10001868"/>
    <x v="1"/>
    <x v="6"/>
    <s v="Prang Dustless Chalk Sticks"/>
    <n v="8.4"/>
    <n v="5"/>
    <n v="0"/>
    <n v="4.2"/>
    <n v="0.5"/>
  </r>
  <r>
    <n v="5220"/>
    <s v="CA-2017-145653"/>
    <x v="853"/>
    <d v="2017-09-01T00:00:00"/>
    <x v="3"/>
    <s v="CA-12775"/>
    <s v="Cynthia Arntzen"/>
    <x v="0"/>
    <s v="United States"/>
    <s v="Detroit"/>
    <s v="Michigan"/>
    <n v="48205"/>
    <x v="2"/>
    <s v="FUR-CH-10004875"/>
    <x v="0"/>
    <x v="1"/>
    <s v="Harbour Creations 67200 Series Stacking Chairs"/>
    <n v="498.26000000000005"/>
    <n v="7"/>
    <n v="0"/>
    <n v="134.53020000000001"/>
    <n v="0.26999999999999996"/>
  </r>
  <r>
    <n v="5221"/>
    <s v="CA-2014-140487"/>
    <x v="1027"/>
    <d v="2014-06-20T00:00:00"/>
    <x v="1"/>
    <s v="SR-20425"/>
    <s v="Sharelle Roach"/>
    <x v="2"/>
    <s v="United States"/>
    <s v="Detroit"/>
    <s v="Michigan"/>
    <n v="48234"/>
    <x v="2"/>
    <s v="FUR-BO-10000711"/>
    <x v="0"/>
    <x v="0"/>
    <s v="Hon Metal Bookcases, Gray"/>
    <n v="212.94"/>
    <n v="3"/>
    <n v="0"/>
    <n v="57.4938"/>
    <n v="0.27"/>
  </r>
  <r>
    <n v="5222"/>
    <s v="CA-2017-117401"/>
    <x v="796"/>
    <d v="2017-05-22T00:00:00"/>
    <x v="0"/>
    <s v="PP-18955"/>
    <s v="Paul Prost"/>
    <x v="2"/>
    <s v="United States"/>
    <s v="Springfield"/>
    <s v="Missouri"/>
    <n v="65807"/>
    <x v="2"/>
    <s v="OFF-AP-10000938"/>
    <x v="1"/>
    <x v="9"/>
    <s v="Avanti 1.7 Cu. Ft. Refrigerator"/>
    <n v="706.86"/>
    <n v="7"/>
    <n v="0"/>
    <n v="197.92079999999999"/>
    <n v="0.27999999999999997"/>
  </r>
  <r>
    <n v="5223"/>
    <s v="CA-2017-117401"/>
    <x v="796"/>
    <d v="2017-05-22T00:00:00"/>
    <x v="0"/>
    <s v="PP-18955"/>
    <s v="Paul Prost"/>
    <x v="2"/>
    <s v="United States"/>
    <s v="Springfield"/>
    <s v="Missouri"/>
    <n v="65807"/>
    <x v="2"/>
    <s v="TEC-PH-10003555"/>
    <x v="2"/>
    <x v="7"/>
    <s v="Motorola HK250 Universal Bluetooth Headset"/>
    <n v="114.94999999999999"/>
    <n v="5"/>
    <n v="0"/>
    <n v="2.2990000000000066"/>
    <n v="2.0000000000000059E-2"/>
  </r>
  <r>
    <n v="5224"/>
    <s v="CA-2017-117401"/>
    <x v="796"/>
    <d v="2017-05-22T00:00:00"/>
    <x v="0"/>
    <s v="PP-18955"/>
    <s v="Paul Prost"/>
    <x v="2"/>
    <s v="United States"/>
    <s v="Springfield"/>
    <s v="Missouri"/>
    <n v="65807"/>
    <x v="2"/>
    <s v="OFF-BI-10001267"/>
    <x v="1"/>
    <x v="8"/>
    <s v="Universal Recycled Hanging Pressboard Report Binders, Letter Size"/>
    <n v="43.19"/>
    <n v="7"/>
    <n v="0"/>
    <n v="20.731199999999998"/>
    <n v="0.48"/>
  </r>
  <r>
    <n v="5225"/>
    <s v="US-2017-109582"/>
    <x v="510"/>
    <d v="2017-09-17T00:00:00"/>
    <x v="0"/>
    <s v="JM-15865"/>
    <s v="John Murray"/>
    <x v="0"/>
    <s v="United States"/>
    <s v="Los Angeles"/>
    <s v="California"/>
    <n v="90036"/>
    <x v="1"/>
    <s v="OFF-PA-10004071"/>
    <x v="1"/>
    <x v="10"/>
    <s v="Eaton Premium Continuous-Feed Paper, 25% Cotton, Letter Size, White, 1000 Shts/Box"/>
    <n v="166.44"/>
    <n v="3"/>
    <n v="0"/>
    <n v="79.891199999999998"/>
    <n v="0.48"/>
  </r>
  <r>
    <n v="5226"/>
    <s v="CA-2016-119865"/>
    <x v="1028"/>
    <d v="2016-06-26T00:00:00"/>
    <x v="1"/>
    <s v="AS-10090"/>
    <s v="Adam Shillingsburg"/>
    <x v="0"/>
    <s v="United States"/>
    <s v="New York City"/>
    <s v="New York"/>
    <n v="10011"/>
    <x v="3"/>
    <s v="OFF-BI-10001553"/>
    <x v="1"/>
    <x v="8"/>
    <s v="SpineVue Locking Slant-D Ring Binders by Cardinal"/>
    <n v="36.56"/>
    <n v="5"/>
    <n v="0.2"/>
    <n v="12.795999999999999"/>
    <n v="0.35"/>
  </r>
  <r>
    <n v="5227"/>
    <s v="CA-2016-119865"/>
    <x v="1028"/>
    <d v="2016-06-26T00:00:00"/>
    <x v="1"/>
    <s v="AS-10090"/>
    <s v="Adam Shillingsburg"/>
    <x v="0"/>
    <s v="United States"/>
    <s v="New York City"/>
    <s v="New York"/>
    <n v="10011"/>
    <x v="3"/>
    <s v="OFF-BI-10003007"/>
    <x v="1"/>
    <x v="8"/>
    <s v="Premium Transparent Presentation Covers, No Pattern/Clear, 8 1/2&quot; x 11&quot;"/>
    <n v="186.14400000000001"/>
    <n v="6"/>
    <n v="0.2"/>
    <n v="60.496799999999993"/>
    <n v="0.32499999999999996"/>
  </r>
  <r>
    <n v="5228"/>
    <s v="CA-2016-119865"/>
    <x v="1028"/>
    <d v="2016-06-26T00:00:00"/>
    <x v="1"/>
    <s v="AS-10090"/>
    <s v="Adam Shillingsburg"/>
    <x v="0"/>
    <s v="United States"/>
    <s v="New York City"/>
    <s v="New York"/>
    <n v="10011"/>
    <x v="3"/>
    <s v="FUR-BO-10003272"/>
    <x v="0"/>
    <x v="0"/>
    <s v="O'Sullivan Living Dimensions 5-Shelf Bookcases"/>
    <n v="353.56799999999998"/>
    <n v="2"/>
    <n v="0.2"/>
    <n v="-44.196000000000026"/>
    <n v="-0.12500000000000008"/>
  </r>
  <r>
    <n v="5229"/>
    <s v="US-2014-147648"/>
    <x v="35"/>
    <d v="2014-12-01T00:00:00"/>
    <x v="1"/>
    <s v="LS-16975"/>
    <s v="Lindsay Shagiari"/>
    <x v="2"/>
    <s v="United States"/>
    <s v="San Francisco"/>
    <s v="California"/>
    <n v="94109"/>
    <x v="1"/>
    <s v="OFF-PA-10001033"/>
    <x v="1"/>
    <x v="10"/>
    <s v="Xerox 1893"/>
    <n v="81.98"/>
    <n v="2"/>
    <n v="0"/>
    <n v="40.170200000000001"/>
    <n v="0.49"/>
  </r>
  <r>
    <n v="5230"/>
    <s v="CA-2017-124436"/>
    <x v="498"/>
    <d v="2017-03-22T00:00:00"/>
    <x v="0"/>
    <s v="SA-20830"/>
    <s v="Sue Ann Reed"/>
    <x v="0"/>
    <s v="United States"/>
    <s v="Fresno"/>
    <s v="California"/>
    <n v="93727"/>
    <x v="1"/>
    <s v="OFF-BI-10001553"/>
    <x v="1"/>
    <x v="8"/>
    <s v="SpineVue Locking Slant-D Ring Binders by Cardinal"/>
    <n v="14.624000000000002"/>
    <n v="2"/>
    <n v="0.2"/>
    <n v="5.1183999999999994"/>
    <n v="0.34999999999999992"/>
  </r>
  <r>
    <n v="5231"/>
    <s v="CA-2017-124436"/>
    <x v="498"/>
    <d v="2017-03-22T00:00:00"/>
    <x v="0"/>
    <s v="SA-20830"/>
    <s v="Sue Ann Reed"/>
    <x v="0"/>
    <s v="United States"/>
    <s v="Fresno"/>
    <s v="California"/>
    <n v="93727"/>
    <x v="1"/>
    <s v="FUR-TA-10001095"/>
    <x v="0"/>
    <x v="3"/>
    <s v="Chromcraft Round Conference Tables"/>
    <n v="697.16"/>
    <n v="5"/>
    <n v="0.2"/>
    <n v="8.7144999999999868"/>
    <n v="1.2499999999999982E-2"/>
  </r>
  <r>
    <n v="5232"/>
    <s v="CA-2017-124436"/>
    <x v="498"/>
    <d v="2017-03-22T00:00:00"/>
    <x v="0"/>
    <s v="SA-20830"/>
    <s v="Sue Ann Reed"/>
    <x v="0"/>
    <s v="United States"/>
    <s v="Fresno"/>
    <s v="California"/>
    <n v="93727"/>
    <x v="1"/>
    <s v="FUR-FU-10001185"/>
    <x v="0"/>
    <x v="5"/>
    <s v="Advantus Employee of the Month Certificate Frame, 11 x 13-1/2"/>
    <n v="30.93"/>
    <n v="1"/>
    <n v="0"/>
    <n v="12.6813"/>
    <n v="0.41000000000000003"/>
  </r>
  <r>
    <n v="5233"/>
    <s v="CA-2017-124436"/>
    <x v="498"/>
    <d v="2017-03-22T00:00:00"/>
    <x v="0"/>
    <s v="SA-20830"/>
    <s v="Sue Ann Reed"/>
    <x v="0"/>
    <s v="United States"/>
    <s v="Fresno"/>
    <s v="California"/>
    <n v="93727"/>
    <x v="1"/>
    <s v="OFF-BI-10000343"/>
    <x v="1"/>
    <x v="8"/>
    <s v="Pressboard Covers with Storage Hooks, 9 1/2&quot; x 11&quot;, Light Blue"/>
    <n v="27.496000000000002"/>
    <n v="7"/>
    <n v="0.2"/>
    <n v="9.2798999999999996"/>
    <n v="0.33749999999999997"/>
  </r>
  <r>
    <n v="5234"/>
    <s v="CA-2014-115084"/>
    <x v="638"/>
    <d v="2014-10-22T00:00:00"/>
    <x v="1"/>
    <s v="LS-17200"/>
    <s v="Luke Schmidt"/>
    <x v="1"/>
    <s v="United States"/>
    <s v="Texarkana"/>
    <s v="Arkansas"/>
    <n v="71854"/>
    <x v="0"/>
    <s v="FUR-CH-10004626"/>
    <x v="0"/>
    <x v="1"/>
    <s v="Office Star Flex Back Scooter Chair with Aluminum Finish Frame"/>
    <n v="605.34"/>
    <n v="6"/>
    <n v="0"/>
    <n v="145.2816"/>
    <n v="0.24"/>
  </r>
  <r>
    <n v="5235"/>
    <s v="CA-2017-131037"/>
    <x v="1029"/>
    <d v="2017-08-23T00:00:00"/>
    <x v="2"/>
    <s v="TM-21490"/>
    <s v="Tony Molinari"/>
    <x v="0"/>
    <s v="United States"/>
    <s v="San Francisco"/>
    <s v="California"/>
    <n v="94110"/>
    <x v="1"/>
    <s v="FUR-TA-10001768"/>
    <x v="0"/>
    <x v="3"/>
    <s v="Hon Racetrack Conference Tables"/>
    <n v="210.00800000000001"/>
    <n v="1"/>
    <n v="0.2"/>
    <n v="2.625099999999982"/>
    <n v="1.2499999999999914E-2"/>
  </r>
  <r>
    <n v="5236"/>
    <s v="CA-2016-111143"/>
    <x v="258"/>
    <d v="2016-11-22T00:00:00"/>
    <x v="2"/>
    <s v="TT-21265"/>
    <s v="Tim Taslimi"/>
    <x v="1"/>
    <s v="United States"/>
    <s v="Indianapolis"/>
    <s v="Indiana"/>
    <n v="46203"/>
    <x v="2"/>
    <s v="OFF-AP-10001947"/>
    <x v="1"/>
    <x v="9"/>
    <s v="Acco 6 Outlet Guardian Premium Plus Surge Suppressor"/>
    <n v="54.96"/>
    <n v="3"/>
    <n v="0"/>
    <n v="15.938399999999998"/>
    <n v="0.28999999999999998"/>
  </r>
  <r>
    <n v="5237"/>
    <s v="CA-2014-166744"/>
    <x v="59"/>
    <d v="2014-09-24T00:00:00"/>
    <x v="1"/>
    <s v="DN-13690"/>
    <s v="Duane Noonan"/>
    <x v="0"/>
    <s v="United States"/>
    <s v="Columbia"/>
    <s v="Maryland"/>
    <n v="21044"/>
    <x v="3"/>
    <s v="FUR-FU-10004952"/>
    <x v="0"/>
    <x v="5"/>
    <s v="C-Line Cubicle Keepers Polyproplyene Holder w/Velcro Back, 8-1/2x11, 25/Bx"/>
    <n v="164.22"/>
    <n v="3"/>
    <n v="0"/>
    <n v="50.908200000000001"/>
    <n v="0.31"/>
  </r>
  <r>
    <n v="5238"/>
    <s v="CA-2014-166744"/>
    <x v="59"/>
    <d v="2014-09-24T00:00:00"/>
    <x v="1"/>
    <s v="DN-13690"/>
    <s v="Duane Noonan"/>
    <x v="0"/>
    <s v="United States"/>
    <s v="Columbia"/>
    <s v="Maryland"/>
    <n v="21044"/>
    <x v="3"/>
    <s v="FUR-BO-10001337"/>
    <x v="0"/>
    <x v="0"/>
    <s v="O'Sullivan Living Dimensions 2-Shelf Bookcases"/>
    <n v="362.94"/>
    <n v="3"/>
    <n v="0"/>
    <n v="36.293999999999997"/>
    <n v="9.9999999999999992E-2"/>
  </r>
  <r>
    <n v="5239"/>
    <s v="CA-2014-166744"/>
    <x v="59"/>
    <d v="2014-09-24T00:00:00"/>
    <x v="1"/>
    <s v="DN-13690"/>
    <s v="Duane Noonan"/>
    <x v="0"/>
    <s v="United States"/>
    <s v="Columbia"/>
    <s v="Maryland"/>
    <n v="21044"/>
    <x v="3"/>
    <s v="TEC-AC-10003628"/>
    <x v="2"/>
    <x v="11"/>
    <s v="Logitech 910-002974 M325 Wireless Mouse for Web Scrolling"/>
    <n v="59.98"/>
    <n v="2"/>
    <n v="0"/>
    <n v="26.391200000000005"/>
    <n v="0.44000000000000011"/>
  </r>
  <r>
    <n v="5240"/>
    <s v="CA-2016-116561"/>
    <x v="108"/>
    <d v="2016-09-17T00:00:00"/>
    <x v="1"/>
    <s v="EB-14110"/>
    <s v="Eugene Barchas"/>
    <x v="0"/>
    <s v="United States"/>
    <s v="San Jose"/>
    <s v="California"/>
    <n v="95123"/>
    <x v="1"/>
    <s v="OFF-ST-10004186"/>
    <x v="1"/>
    <x v="4"/>
    <s v="Stur-D-Stor Shelving, Vertical 5-Shelf: 72&quot;H x 36&quot;W x 18 1/2&quot;D"/>
    <n v="332.94"/>
    <n v="3"/>
    <n v="0"/>
    <n v="6.6587999999999994"/>
    <n v="1.9999999999999997E-2"/>
  </r>
  <r>
    <n v="5241"/>
    <s v="CA-2016-116561"/>
    <x v="108"/>
    <d v="2016-09-17T00:00:00"/>
    <x v="1"/>
    <s v="EB-14110"/>
    <s v="Eugene Barchas"/>
    <x v="0"/>
    <s v="United States"/>
    <s v="San Jose"/>
    <s v="California"/>
    <n v="95123"/>
    <x v="1"/>
    <s v="OFF-BI-10001658"/>
    <x v="1"/>
    <x v="8"/>
    <s v="GBC Standard Therm-A-Bind Covers"/>
    <n v="39.872000000000007"/>
    <n v="2"/>
    <n v="0.2"/>
    <n v="12.958399999999999"/>
    <n v="0.3249999999999999"/>
  </r>
  <r>
    <n v="5242"/>
    <s v="CA-2016-110730"/>
    <x v="713"/>
    <d v="2016-09-26T00:00:00"/>
    <x v="0"/>
    <s v="CM-11815"/>
    <s v="Candace McMahon"/>
    <x v="1"/>
    <s v="United States"/>
    <s v="Seattle"/>
    <s v="Washington"/>
    <n v="98115"/>
    <x v="1"/>
    <s v="OFF-SU-10004737"/>
    <x v="1"/>
    <x v="14"/>
    <s v="Acme Design Stainless Steel Bent Scissors"/>
    <n v="13.68"/>
    <n v="2"/>
    <n v="0"/>
    <n v="3.6936"/>
    <n v="0.27"/>
  </r>
  <r>
    <n v="5243"/>
    <s v="CA-2017-146367"/>
    <x v="1018"/>
    <d v="2017-08-08T00:00:00"/>
    <x v="1"/>
    <s v="HM-14860"/>
    <s v="Harry Marie"/>
    <x v="1"/>
    <s v="United States"/>
    <s v="Carrollton"/>
    <s v="Texas"/>
    <n v="75007"/>
    <x v="2"/>
    <s v="OFF-BI-10002827"/>
    <x v="1"/>
    <x v="8"/>
    <s v="Avery Durable Poly Binders"/>
    <n v="3.3179999999999996"/>
    <n v="3"/>
    <n v="0.8"/>
    <n v="-5.6406000000000018"/>
    <n v="-1.7000000000000008"/>
  </r>
  <r>
    <n v="5244"/>
    <s v="CA-2016-149454"/>
    <x v="197"/>
    <d v="2016-07-26T00:00:00"/>
    <x v="2"/>
    <s v="KM-16375"/>
    <s v="Katherine Murray"/>
    <x v="2"/>
    <s v="United States"/>
    <s v="Arlington"/>
    <s v="Virginia"/>
    <n v="22204"/>
    <x v="0"/>
    <s v="OFF-BI-10003694"/>
    <x v="1"/>
    <x v="8"/>
    <s v="Avery 3 1/2&quot; Diskette Storage Pages, 10/Pack"/>
    <n v="10.44"/>
    <n v="1"/>
    <n v="0"/>
    <n v="4.8023999999999996"/>
    <n v="0.45999999999999996"/>
  </r>
  <r>
    <n v="5245"/>
    <s v="CA-2016-156265"/>
    <x v="1030"/>
    <d v="2016-08-04T00:00:00"/>
    <x v="0"/>
    <s v="BF-11020"/>
    <s v="Barry Französisch"/>
    <x v="1"/>
    <s v="United States"/>
    <s v="Los Angeles"/>
    <s v="California"/>
    <n v="90032"/>
    <x v="1"/>
    <s v="FUR-TA-10001691"/>
    <x v="0"/>
    <x v="3"/>
    <s v="Barricks Non-Folding Utility Table with Steel Legs, Laminate Tops"/>
    <n v="136.46400000000003"/>
    <n v="2"/>
    <n v="0.2"/>
    <n v="15.352199999999989"/>
    <n v="0.11249999999999989"/>
  </r>
  <r>
    <n v="5246"/>
    <s v="CA-2016-156265"/>
    <x v="1030"/>
    <d v="2016-08-04T00:00:00"/>
    <x v="0"/>
    <s v="BF-11020"/>
    <s v="Barry Französisch"/>
    <x v="1"/>
    <s v="United States"/>
    <s v="Los Angeles"/>
    <s v="California"/>
    <n v="90032"/>
    <x v="1"/>
    <s v="TEC-PH-10001918"/>
    <x v="2"/>
    <x v="7"/>
    <s v="Nortel Business Series Terminal T7208 Digital phone"/>
    <n v="333.57600000000002"/>
    <n v="3"/>
    <n v="0.2"/>
    <n v="33.357600000000019"/>
    <n v="0.10000000000000005"/>
  </r>
  <r>
    <n v="5247"/>
    <s v="CA-2016-156265"/>
    <x v="1030"/>
    <d v="2016-08-04T00:00:00"/>
    <x v="0"/>
    <s v="BF-11020"/>
    <s v="Barry Französisch"/>
    <x v="1"/>
    <s v="United States"/>
    <s v="Los Angeles"/>
    <s v="California"/>
    <n v="90032"/>
    <x v="1"/>
    <s v="OFF-BI-10000285"/>
    <x v="1"/>
    <x v="8"/>
    <s v="XtraLife ClearVue Slant-D Ring Binders by Cardinal"/>
    <n v="12.544"/>
    <n v="2"/>
    <n v="0.2"/>
    <n v="4.7039999999999997"/>
    <n v="0.37499999999999994"/>
  </r>
  <r>
    <n v="5248"/>
    <s v="US-2015-168914"/>
    <x v="1031"/>
    <d v="2015-05-27T00:00:00"/>
    <x v="1"/>
    <s v="JE-15745"/>
    <s v="Joel Eaton"/>
    <x v="0"/>
    <s v="United States"/>
    <s v="Frankfort"/>
    <s v="Illinois"/>
    <n v="60423"/>
    <x v="2"/>
    <s v="OFF-AP-10000358"/>
    <x v="1"/>
    <x v="9"/>
    <s v="Fellowes Basic Home/Office Series Surge Protectors"/>
    <n v="20.767999999999997"/>
    <n v="8"/>
    <n v="0.8"/>
    <n v="-52.958400000000012"/>
    <n v="-2.5500000000000007"/>
  </r>
  <r>
    <n v="5249"/>
    <s v="US-2017-110989"/>
    <x v="132"/>
    <d v="2017-11-05T00:00:00"/>
    <x v="0"/>
    <s v="EJ-14155"/>
    <s v="Eva Jacobs"/>
    <x v="0"/>
    <s v="United States"/>
    <s v="Seattle"/>
    <s v="Washington"/>
    <n v="98105"/>
    <x v="1"/>
    <s v="TEC-AC-10002345"/>
    <x v="2"/>
    <x v="11"/>
    <s v="HP Standard 104 key PS/2 Keyboard"/>
    <n v="43.5"/>
    <n v="3"/>
    <n v="0"/>
    <n v="10.875"/>
    <n v="0.25"/>
  </r>
  <r>
    <n v="5250"/>
    <s v="CA-2015-106215"/>
    <x v="392"/>
    <d v="2015-04-21T00:00:00"/>
    <x v="1"/>
    <s v="BN-11470"/>
    <s v="Brad Norvell"/>
    <x v="1"/>
    <s v="United States"/>
    <s v="Philadelphia"/>
    <s v="Pennsylvania"/>
    <n v="19143"/>
    <x v="3"/>
    <s v="OFF-FA-10001229"/>
    <x v="1"/>
    <x v="13"/>
    <s v="Staples"/>
    <n v="12.576000000000001"/>
    <n v="4"/>
    <n v="0.2"/>
    <n v="4.0871999999999993"/>
    <n v="0.32499999999999996"/>
  </r>
  <r>
    <n v="5251"/>
    <s v="US-2016-169369"/>
    <x v="939"/>
    <d v="2016-12-18T00:00:00"/>
    <x v="1"/>
    <s v="EC-14050"/>
    <s v="Erin Creighton"/>
    <x v="0"/>
    <s v="United States"/>
    <s v="Columbus"/>
    <s v="Georgia"/>
    <n v="31907"/>
    <x v="0"/>
    <s v="TEC-AC-10001314"/>
    <x v="2"/>
    <x v="11"/>
    <s v="Case Logic 2.4GHz Wireless Keyboard"/>
    <n v="249.95000000000002"/>
    <n v="5"/>
    <n v="0"/>
    <n v="19.995999999999974"/>
    <n v="7.9999999999999891E-2"/>
  </r>
  <r>
    <n v="5252"/>
    <s v="US-2016-169369"/>
    <x v="939"/>
    <d v="2016-12-18T00:00:00"/>
    <x v="1"/>
    <s v="EC-14050"/>
    <s v="Erin Creighton"/>
    <x v="0"/>
    <s v="United States"/>
    <s v="Columbus"/>
    <s v="Georgia"/>
    <n v="31907"/>
    <x v="0"/>
    <s v="OFF-PA-10004438"/>
    <x v="1"/>
    <x v="10"/>
    <s v="Xerox 1907"/>
    <n v="49.12"/>
    <n v="4"/>
    <n v="0"/>
    <n v="23.086399999999998"/>
    <n v="0.47"/>
  </r>
  <r>
    <n v="5253"/>
    <s v="CA-2015-132318"/>
    <x v="628"/>
    <d v="2015-11-02T00:00:00"/>
    <x v="2"/>
    <s v="TT-21220"/>
    <s v="Thomas Thornton"/>
    <x v="0"/>
    <s v="United States"/>
    <s v="Virginia Beach"/>
    <s v="Virginia"/>
    <n v="23464"/>
    <x v="0"/>
    <s v="OFF-AP-10000026"/>
    <x v="1"/>
    <x v="9"/>
    <s v="Tripp Lite Isotel 6 Outlet Surge Protector with Fax/Modem Protection"/>
    <n v="182.91"/>
    <n v="3"/>
    <n v="0"/>
    <n v="53.043899999999979"/>
    <n v="0.28999999999999987"/>
  </r>
  <r>
    <n v="5254"/>
    <s v="US-2014-131982"/>
    <x v="1009"/>
    <d v="2014-03-11T00:00:00"/>
    <x v="0"/>
    <s v="NP-18685"/>
    <s v="Nora Pelletier"/>
    <x v="2"/>
    <s v="United States"/>
    <s v="Des Moines"/>
    <s v="Washington"/>
    <n v="98198"/>
    <x v="1"/>
    <s v="OFF-BI-10004224"/>
    <x v="1"/>
    <x v="8"/>
    <s v="Catalog Binders with Expanding Posts"/>
    <n v="107.64800000000001"/>
    <n v="2"/>
    <n v="0.2"/>
    <n v="33.639999999999986"/>
    <n v="0.31249999999999983"/>
  </r>
  <r>
    <n v="5255"/>
    <s v="CA-2015-125185"/>
    <x v="616"/>
    <d v="2015-03-07T00:00:00"/>
    <x v="0"/>
    <s v="AH-10195"/>
    <s v="Alan Haines"/>
    <x v="1"/>
    <s v="United States"/>
    <s v="Bethlehem"/>
    <s v="Pennsylvania"/>
    <n v="18018"/>
    <x v="3"/>
    <s v="FUR-CH-10002647"/>
    <x v="0"/>
    <x v="1"/>
    <s v="Situations Contoured Folding Chairs, 4/Set"/>
    <n v="99.372"/>
    <n v="2"/>
    <n v="0.3"/>
    <n v="-7.0979999999999919"/>
    <n v="-7.1428571428571341E-2"/>
  </r>
  <r>
    <n v="5256"/>
    <s v="CA-2015-125185"/>
    <x v="616"/>
    <d v="2015-03-07T00:00:00"/>
    <x v="0"/>
    <s v="AH-10195"/>
    <s v="Alan Haines"/>
    <x v="1"/>
    <s v="United States"/>
    <s v="Bethlehem"/>
    <s v="Pennsylvania"/>
    <n v="18018"/>
    <x v="3"/>
    <s v="FUR-FU-10003247"/>
    <x v="0"/>
    <x v="5"/>
    <s v="36X48 HARDFLOOR CHAIRMAT"/>
    <n v="33.568000000000005"/>
    <n v="2"/>
    <n v="0.2"/>
    <n v="-5.4548000000000041"/>
    <n v="-0.16250000000000009"/>
  </r>
  <r>
    <n v="5257"/>
    <s v="CA-2016-130078"/>
    <x v="590"/>
    <d v="2016-08-14T00:00:00"/>
    <x v="1"/>
    <s v="CC-12145"/>
    <s v="Charles Crestani"/>
    <x v="0"/>
    <s v="United States"/>
    <s v="Oklahoma City"/>
    <s v="Oklahoma"/>
    <n v="73120"/>
    <x v="2"/>
    <s v="OFF-PA-10003270"/>
    <x v="1"/>
    <x v="10"/>
    <s v="Xerox 1954"/>
    <n v="10.56"/>
    <n v="2"/>
    <n v="0"/>
    <n v="4.7519999999999998"/>
    <n v="0.44999999999999996"/>
  </r>
  <r>
    <n v="5258"/>
    <s v="US-2017-114034"/>
    <x v="1032"/>
    <d v="2017-01-08T00:00:00"/>
    <x v="1"/>
    <s v="DL-13315"/>
    <s v="Delfina Latchford"/>
    <x v="0"/>
    <s v="United States"/>
    <s v="Rancho Cucamonga"/>
    <s v="California"/>
    <n v="91730"/>
    <x v="1"/>
    <s v="OFF-PA-10004735"/>
    <x v="1"/>
    <x v="10"/>
    <s v="Xerox 1905"/>
    <n v="38.880000000000003"/>
    <n v="6"/>
    <n v="0"/>
    <n v="18.662400000000002"/>
    <n v="0.48000000000000004"/>
  </r>
  <r>
    <n v="5259"/>
    <s v="US-2017-115595"/>
    <x v="449"/>
    <d v="2017-10-11T00:00:00"/>
    <x v="2"/>
    <s v="XP-21865"/>
    <s v="Xylona Preis"/>
    <x v="0"/>
    <s v="United States"/>
    <s v="Los Angeles"/>
    <s v="California"/>
    <n v="90032"/>
    <x v="1"/>
    <s v="OFF-PA-10001745"/>
    <x v="1"/>
    <x v="10"/>
    <s v="Wirebound Message Books, 2 7/8&quot; x 5&quot;, 3 Forms per Page"/>
    <n v="35.200000000000003"/>
    <n v="5"/>
    <n v="0"/>
    <n v="16.543999999999997"/>
    <n v="0.46999999999999986"/>
  </r>
  <r>
    <n v="5260"/>
    <s v="CA-2017-158722"/>
    <x v="179"/>
    <d v="2017-10-26T00:00:00"/>
    <x v="1"/>
    <s v="MA-17560"/>
    <s v="Matt Abelman"/>
    <x v="2"/>
    <s v="United States"/>
    <s v="Philadelphia"/>
    <s v="Pennsylvania"/>
    <n v="19120"/>
    <x v="3"/>
    <s v="OFF-PA-10000176"/>
    <x v="1"/>
    <x v="10"/>
    <s v="Xerox 1887"/>
    <n v="45.527999999999999"/>
    <n v="3"/>
    <n v="0.2"/>
    <n v="15.934799999999997"/>
    <n v="0.35"/>
  </r>
  <r>
    <n v="5261"/>
    <s v="CA-2014-105165"/>
    <x v="557"/>
    <d v="2014-09-10T00:00:00"/>
    <x v="2"/>
    <s v="SZ-20035"/>
    <s v="Sam Zeldin"/>
    <x v="2"/>
    <s v="United States"/>
    <s v="Houston"/>
    <s v="Texas"/>
    <n v="77036"/>
    <x v="2"/>
    <s v="TEC-PH-10000675"/>
    <x v="2"/>
    <x v="7"/>
    <s v="Panasonic KX TS3282B Corded phone"/>
    <n v="196.77600000000001"/>
    <n v="3"/>
    <n v="0.2"/>
    <n v="14.758199999999995"/>
    <n v="7.4999999999999969E-2"/>
  </r>
  <r>
    <n v="5262"/>
    <s v="CA-2014-105165"/>
    <x v="557"/>
    <d v="2014-09-10T00:00:00"/>
    <x v="2"/>
    <s v="SZ-20035"/>
    <s v="Sam Zeldin"/>
    <x v="2"/>
    <s v="United States"/>
    <s v="Houston"/>
    <s v="Texas"/>
    <n v="77036"/>
    <x v="2"/>
    <s v="OFF-BI-10000050"/>
    <x v="1"/>
    <x v="8"/>
    <s v="Angle-D Binders with Locking Rings, Label Holders"/>
    <n v="2.9199999999999995"/>
    <n v="2"/>
    <n v="0.8"/>
    <n v="-4.8180000000000005"/>
    <n v="-1.6500000000000004"/>
  </r>
  <r>
    <n v="5263"/>
    <s v="CA-2014-105165"/>
    <x v="557"/>
    <d v="2014-09-10T00:00:00"/>
    <x v="2"/>
    <s v="SZ-20035"/>
    <s v="Sam Zeldin"/>
    <x v="2"/>
    <s v="United States"/>
    <s v="Houston"/>
    <s v="Texas"/>
    <n v="77036"/>
    <x v="2"/>
    <s v="FUR-TA-10004154"/>
    <x v="0"/>
    <x v="3"/>
    <s v="Riverside Furniture Oval Coffee Table, Oval End Table, End Table with Drawer"/>
    <n v="200.79500000000002"/>
    <n v="1"/>
    <n v="0.3"/>
    <n v="-22.948000000000008"/>
    <n v="-0.11428571428571431"/>
  </r>
  <r>
    <n v="5264"/>
    <s v="CA-2014-105165"/>
    <x v="557"/>
    <d v="2014-09-10T00:00:00"/>
    <x v="2"/>
    <s v="SZ-20035"/>
    <s v="Sam Zeldin"/>
    <x v="2"/>
    <s v="United States"/>
    <s v="Houston"/>
    <s v="Texas"/>
    <n v="77036"/>
    <x v="2"/>
    <s v="TEC-AC-10002718"/>
    <x v="2"/>
    <x v="11"/>
    <s v="Belkin Standard 104 key USB Keyboard"/>
    <n v="46.688000000000002"/>
    <n v="4"/>
    <n v="0.2"/>
    <n v="-2.9180000000000028"/>
    <n v="-6.2500000000000056E-2"/>
  </r>
  <r>
    <n v="5265"/>
    <s v="CA-2014-105165"/>
    <x v="557"/>
    <d v="2014-09-10T00:00:00"/>
    <x v="2"/>
    <s v="SZ-20035"/>
    <s v="Sam Zeldin"/>
    <x v="2"/>
    <s v="United States"/>
    <s v="Houston"/>
    <s v="Texas"/>
    <n v="77036"/>
    <x v="2"/>
    <s v="OFF-AR-10003179"/>
    <x v="1"/>
    <x v="6"/>
    <s v="Dixon Ticonderoga Core-Lock Colored Pencils"/>
    <n v="21.864000000000001"/>
    <n v="3"/>
    <n v="0.2"/>
    <n v="3.5528999999999984"/>
    <n v="0.16249999999999992"/>
  </r>
  <r>
    <n v="5266"/>
    <s v="CA-2017-147452"/>
    <x v="1033"/>
    <d v="2017-10-03T00:00:00"/>
    <x v="2"/>
    <s v="CS-11845"/>
    <s v="Cari Sayre"/>
    <x v="1"/>
    <s v="United States"/>
    <s v="Seattle"/>
    <s v="Washington"/>
    <n v="98103"/>
    <x v="1"/>
    <s v="OFF-PA-10001838"/>
    <x v="1"/>
    <x v="10"/>
    <s v="Adams Telephone Message Book W/Dividers/Space For Phone Numbers, 5 1/4&quot;X8 1/2&quot;, 300/Messages"/>
    <n v="11.76"/>
    <n v="2"/>
    <n v="0"/>
    <n v="5.7623999999999995"/>
    <n v="0.49"/>
  </r>
  <r>
    <n v="5267"/>
    <s v="CA-2017-147452"/>
    <x v="1033"/>
    <d v="2017-10-03T00:00:00"/>
    <x v="2"/>
    <s v="CS-11845"/>
    <s v="Cari Sayre"/>
    <x v="1"/>
    <s v="United States"/>
    <s v="Seattle"/>
    <s v="Washington"/>
    <n v="98103"/>
    <x v="1"/>
    <s v="OFF-PA-10004039"/>
    <x v="1"/>
    <x v="10"/>
    <s v="Xerox 1882"/>
    <n v="167.94"/>
    <n v="3"/>
    <n v="0"/>
    <n v="82.290599999999998"/>
    <n v="0.49"/>
  </r>
  <r>
    <n v="5268"/>
    <s v="CA-2017-147452"/>
    <x v="1033"/>
    <d v="2017-10-03T00:00:00"/>
    <x v="2"/>
    <s v="CS-11845"/>
    <s v="Cari Sayre"/>
    <x v="1"/>
    <s v="United States"/>
    <s v="Seattle"/>
    <s v="Washington"/>
    <n v="98103"/>
    <x v="1"/>
    <s v="OFF-AP-10001626"/>
    <x v="1"/>
    <x v="9"/>
    <s v="Commercial WindTunnel Clean Air Upright Vacuum, Replacement Belts, Filtration Bags"/>
    <n v="3.89"/>
    <n v="1"/>
    <n v="0"/>
    <n v="1.0114000000000001"/>
    <n v="0.26"/>
  </r>
  <r>
    <n v="5269"/>
    <s v="US-2017-114657"/>
    <x v="673"/>
    <d v="2017-11-21T00:00:00"/>
    <x v="1"/>
    <s v="MH-18115"/>
    <s v="Mick Hernandez"/>
    <x v="2"/>
    <s v="United States"/>
    <s v="Yonkers"/>
    <s v="New York"/>
    <n v="10701"/>
    <x v="3"/>
    <s v="TEC-MA-10003173"/>
    <x v="2"/>
    <x v="15"/>
    <s v="Hewlett-Packard 300S Scientific Calculator"/>
    <n v="52.44"/>
    <n v="4"/>
    <n v="0"/>
    <n v="24.122399999999995"/>
    <n v="0.45999999999999991"/>
  </r>
  <r>
    <n v="5270"/>
    <s v="CA-2017-144484"/>
    <x v="220"/>
    <d v="2017-09-11T00:00:00"/>
    <x v="3"/>
    <s v="CB-12025"/>
    <s v="Cassandra Brandow"/>
    <x v="0"/>
    <s v="United States"/>
    <s v="San Francisco"/>
    <s v="California"/>
    <n v="94110"/>
    <x v="1"/>
    <s v="FUR-FU-10000260"/>
    <x v="0"/>
    <x v="5"/>
    <s v="6&quot; Cubicle Wall Clock, Black"/>
    <n v="32.36"/>
    <n v="4"/>
    <n v="0"/>
    <n v="11.6496"/>
    <n v="0.36"/>
  </r>
  <r>
    <n v="5271"/>
    <s v="CA-2017-144484"/>
    <x v="220"/>
    <d v="2017-09-11T00:00:00"/>
    <x v="3"/>
    <s v="CB-12025"/>
    <s v="Cassandra Brandow"/>
    <x v="0"/>
    <s v="United States"/>
    <s v="San Francisco"/>
    <s v="California"/>
    <n v="94110"/>
    <x v="1"/>
    <s v="OFF-AP-10004487"/>
    <x v="1"/>
    <x v="9"/>
    <s v="Kensington 4 Outlet MasterPiece Compact Power Control Center"/>
    <n v="406.59999999999997"/>
    <n v="5"/>
    <n v="0"/>
    <n v="113.84799999999998"/>
    <n v="0.27999999999999997"/>
  </r>
  <r>
    <n v="5272"/>
    <s v="CA-2017-125913"/>
    <x v="1034"/>
    <d v="2017-01-16T00:00:00"/>
    <x v="3"/>
    <s v="JO-15145"/>
    <s v="Jack O'Briant"/>
    <x v="1"/>
    <s v="United States"/>
    <s v="Los Angeles"/>
    <s v="California"/>
    <n v="90008"/>
    <x v="1"/>
    <s v="FUR-FU-10001487"/>
    <x v="0"/>
    <x v="5"/>
    <s v="Eldon Expressions Wood and Plastic Desk Accessories, Cherry Wood"/>
    <n v="27.92"/>
    <n v="4"/>
    <n v="0"/>
    <n v="8.0967999999999982"/>
    <n v="0.28999999999999992"/>
  </r>
  <r>
    <n v="5273"/>
    <s v="CA-2017-125913"/>
    <x v="1034"/>
    <d v="2017-01-16T00:00:00"/>
    <x v="3"/>
    <s v="JO-15145"/>
    <s v="Jack O'Briant"/>
    <x v="1"/>
    <s v="United States"/>
    <s v="Los Angeles"/>
    <s v="California"/>
    <n v="90008"/>
    <x v="1"/>
    <s v="FUR-TA-10001520"/>
    <x v="0"/>
    <x v="3"/>
    <s v="Lesro Sheffield Collection Coffee Table, End Table, Center Table, Corner Table"/>
    <n v="399.67200000000003"/>
    <n v="7"/>
    <n v="0.2"/>
    <n v="-14.987700000000061"/>
    <n v="-3.7500000000000151E-2"/>
  </r>
  <r>
    <n v="5274"/>
    <s v="US-2016-158309"/>
    <x v="491"/>
    <d v="2016-11-29T00:00:00"/>
    <x v="2"/>
    <s v="PA-19060"/>
    <s v="Pete Armstrong"/>
    <x v="2"/>
    <s v="United States"/>
    <s v="Miami"/>
    <s v="Florida"/>
    <n v="33142"/>
    <x v="0"/>
    <s v="OFF-BI-10000145"/>
    <x v="1"/>
    <x v="8"/>
    <s v="Zipper Ring Binder Pockets"/>
    <n v="3.7440000000000007"/>
    <n v="4"/>
    <n v="0.7"/>
    <n v="-2.6207999999999991"/>
    <n v="-0.69999999999999962"/>
  </r>
  <r>
    <n v="5275"/>
    <s v="CA-2015-162887"/>
    <x v="209"/>
    <d v="2015-11-09T00:00:00"/>
    <x v="0"/>
    <s v="SV-20785"/>
    <s v="Stewart Visinsky"/>
    <x v="0"/>
    <s v="United States"/>
    <s v="Burlington"/>
    <s v="Vermont"/>
    <s v="05408"/>
    <x v="3"/>
    <s v="FUR-CH-10000595"/>
    <x v="0"/>
    <x v="1"/>
    <s v="Safco Contoured Stacking Chairs"/>
    <n v="715.2"/>
    <n v="3"/>
    <n v="0"/>
    <n v="178.79999999999998"/>
    <n v="0.24999999999999997"/>
  </r>
  <r>
    <n v="5276"/>
    <s v="CA-2017-147333"/>
    <x v="817"/>
    <d v="2017-12-20T00:00:00"/>
    <x v="1"/>
    <s v="KL-16555"/>
    <s v="Kelly Lampkin"/>
    <x v="1"/>
    <s v="United States"/>
    <s v="Fayetteville"/>
    <s v="Arkansas"/>
    <n v="72701"/>
    <x v="0"/>
    <s v="TEC-AC-10004469"/>
    <x v="2"/>
    <x v="11"/>
    <s v="Microsoft Sculpt Comfort Mouse"/>
    <n v="159.80000000000001"/>
    <n v="4"/>
    <n v="0"/>
    <n v="70.312000000000012"/>
    <n v="0.44000000000000006"/>
  </r>
  <r>
    <n v="5277"/>
    <s v="CA-2017-147333"/>
    <x v="817"/>
    <d v="2017-12-20T00:00:00"/>
    <x v="1"/>
    <s v="KL-16555"/>
    <s v="Kelly Lampkin"/>
    <x v="1"/>
    <s v="United States"/>
    <s v="Fayetteville"/>
    <s v="Arkansas"/>
    <n v="72701"/>
    <x v="0"/>
    <s v="TEC-AC-10003038"/>
    <x v="2"/>
    <x v="11"/>
    <s v="Kingston Digital DataTraveler 16GB USB 2.0"/>
    <n v="44.75"/>
    <n v="5"/>
    <n v="0"/>
    <n v="8.5024999999999942"/>
    <n v="0.18999999999999986"/>
  </r>
  <r>
    <n v="5278"/>
    <s v="CA-2014-113859"/>
    <x v="103"/>
    <d v="2014-09-17T00:00:00"/>
    <x v="1"/>
    <s v="BC-11125"/>
    <s v="Becky Castell"/>
    <x v="2"/>
    <s v="United States"/>
    <s v="Odessa"/>
    <s v="Texas"/>
    <n v="79762"/>
    <x v="2"/>
    <s v="FUR-CH-10004698"/>
    <x v="0"/>
    <x v="1"/>
    <s v="Padded Folding Chairs, Black, 4/Carton"/>
    <n v="340.11599999999999"/>
    <n v="6"/>
    <n v="0.3"/>
    <n v="-9.717599999999976"/>
    <n v="-2.8571428571428501E-2"/>
  </r>
  <r>
    <n v="5279"/>
    <s v="CA-2014-159681"/>
    <x v="1035"/>
    <d v="2014-12-13T00:00:00"/>
    <x v="1"/>
    <s v="PO-18850"/>
    <s v="Patrick O'Brill"/>
    <x v="0"/>
    <s v="United States"/>
    <s v="Virginia Beach"/>
    <s v="Virginia"/>
    <n v="23464"/>
    <x v="0"/>
    <s v="OFF-PA-10003641"/>
    <x v="1"/>
    <x v="10"/>
    <s v="Xerox 1909"/>
    <n v="105.52"/>
    <n v="4"/>
    <n v="0"/>
    <n v="48.539199999999994"/>
    <n v="0.45999999999999996"/>
  </r>
  <r>
    <n v="5280"/>
    <s v="US-2017-104094"/>
    <x v="210"/>
    <d v="2017-09-11T00:00:00"/>
    <x v="1"/>
    <s v="AG-10675"/>
    <s v="Anna Gayman"/>
    <x v="0"/>
    <s v="United States"/>
    <s v="Milwaukee"/>
    <s v="Wisconsin"/>
    <n v="53209"/>
    <x v="2"/>
    <s v="TEC-AC-10002134"/>
    <x v="2"/>
    <x v="11"/>
    <s v="Rosewill 107 Normal Keys USB Wired Standard Keyboard"/>
    <n v="13.48"/>
    <n v="1"/>
    <n v="0"/>
    <n v="1.8872"/>
    <n v="0.13999999999999999"/>
  </r>
  <r>
    <n v="5281"/>
    <s v="CA-2017-152709"/>
    <x v="566"/>
    <d v="2017-10-12T00:00:00"/>
    <x v="1"/>
    <s v="DB-13210"/>
    <s v="Dean Braden"/>
    <x v="0"/>
    <s v="United States"/>
    <s v="Detroit"/>
    <s v="Michigan"/>
    <n v="48234"/>
    <x v="2"/>
    <s v="OFF-ST-10001837"/>
    <x v="1"/>
    <x v="4"/>
    <s v="SAFCO Mobile Desk Side File, Wire Frame"/>
    <n v="85.52"/>
    <n v="2"/>
    <n v="0"/>
    <n v="22.235199999999999"/>
    <n v="0.26"/>
  </r>
  <r>
    <n v="5282"/>
    <s v="CA-2015-105158"/>
    <x v="577"/>
    <d v="2015-09-10T00:00:00"/>
    <x v="1"/>
    <s v="SP-20860"/>
    <s v="Sung Pak"/>
    <x v="1"/>
    <s v="United States"/>
    <s v="Rochester"/>
    <s v="Minnesota"/>
    <n v="55901"/>
    <x v="2"/>
    <s v="FUR-FU-10001706"/>
    <x v="0"/>
    <x v="5"/>
    <s v="Longer-Life Soft White Bulbs"/>
    <n v="6.16"/>
    <n v="2"/>
    <n v="0"/>
    <n v="2.9567999999999999"/>
    <n v="0.48"/>
  </r>
  <r>
    <n v="5283"/>
    <s v="CA-2015-105158"/>
    <x v="577"/>
    <d v="2015-09-10T00:00:00"/>
    <x v="1"/>
    <s v="SP-20860"/>
    <s v="Sung Pak"/>
    <x v="1"/>
    <s v="United States"/>
    <s v="Rochester"/>
    <s v="Minnesota"/>
    <n v="55901"/>
    <x v="2"/>
    <s v="OFF-PA-10001970"/>
    <x v="1"/>
    <x v="10"/>
    <s v="Xerox 1881"/>
    <n v="36.839999999999996"/>
    <n v="3"/>
    <n v="0"/>
    <n v="17.314799999999998"/>
    <n v="0.47"/>
  </r>
  <r>
    <n v="5284"/>
    <s v="CA-2014-133424"/>
    <x v="809"/>
    <d v="2014-04-04T00:00:00"/>
    <x v="1"/>
    <s v="Dl-13600"/>
    <s v="Dorris liebe"/>
    <x v="1"/>
    <s v="United States"/>
    <s v="Seattle"/>
    <s v="Washington"/>
    <n v="98105"/>
    <x v="1"/>
    <s v="OFF-ST-10002957"/>
    <x v="1"/>
    <x v="4"/>
    <s v="Sterilite Show Offs Storage Containers"/>
    <n v="15.84"/>
    <n v="3"/>
    <n v="0"/>
    <n v="0"/>
    <n v="0"/>
  </r>
  <r>
    <n v="5285"/>
    <s v="CA-2014-133424"/>
    <x v="809"/>
    <d v="2014-04-04T00:00:00"/>
    <x v="1"/>
    <s v="Dl-13600"/>
    <s v="Dorris liebe"/>
    <x v="1"/>
    <s v="United States"/>
    <s v="Seattle"/>
    <s v="Washington"/>
    <n v="98105"/>
    <x v="1"/>
    <s v="OFF-LA-10002312"/>
    <x v="1"/>
    <x v="2"/>
    <s v="Avery 490"/>
    <n v="44.400000000000006"/>
    <n v="3"/>
    <n v="0"/>
    <n v="22.200000000000003"/>
    <n v="0.5"/>
  </r>
  <r>
    <n v="5286"/>
    <s v="CA-2017-105991"/>
    <x v="1024"/>
    <d v="2017-05-06T00:00:00"/>
    <x v="2"/>
    <s v="LH-17020"/>
    <s v="Lisa Hazard"/>
    <x v="0"/>
    <s v="United States"/>
    <s v="Louisville"/>
    <s v="Colorado"/>
    <n v="80027"/>
    <x v="1"/>
    <s v="OFF-EN-10002600"/>
    <x v="1"/>
    <x v="12"/>
    <s v="Redi-Strip #10 Envelopes, 4 1/8 x 9 1/2"/>
    <n v="21.240000000000002"/>
    <n v="9"/>
    <n v="0.2"/>
    <n v="7.4339999999999993"/>
    <n v="0.34999999999999992"/>
  </r>
  <r>
    <n v="5287"/>
    <s v="CA-2017-105991"/>
    <x v="1024"/>
    <d v="2017-05-06T00:00:00"/>
    <x v="2"/>
    <s v="LH-17020"/>
    <s v="Lisa Hazard"/>
    <x v="0"/>
    <s v="United States"/>
    <s v="Louisville"/>
    <s v="Colorado"/>
    <n v="80027"/>
    <x v="1"/>
    <s v="OFF-BI-10003274"/>
    <x v="1"/>
    <x v="8"/>
    <s v="Avery Durable Slant Ring Binders, No Labels"/>
    <n v="9.5520000000000014"/>
    <n v="8"/>
    <n v="0.7"/>
    <n v="-7.3231999999999999"/>
    <n v="-0.7666666666666665"/>
  </r>
  <r>
    <n v="5288"/>
    <s v="CA-2017-105991"/>
    <x v="1024"/>
    <d v="2017-05-06T00:00:00"/>
    <x v="2"/>
    <s v="LH-17020"/>
    <s v="Lisa Hazard"/>
    <x v="0"/>
    <s v="United States"/>
    <s v="Louisville"/>
    <s v="Colorado"/>
    <n v="80027"/>
    <x v="1"/>
    <s v="FUR-BO-10004467"/>
    <x v="0"/>
    <x v="0"/>
    <s v="Bestar Classic Bookcase"/>
    <n v="89.991000000000014"/>
    <n v="3"/>
    <n v="0.7"/>
    <n v="-152.9847"/>
    <n v="-1.6999999999999997"/>
  </r>
  <r>
    <n v="5289"/>
    <s v="US-2017-136784"/>
    <x v="504"/>
    <d v="2017-05-05T00:00:00"/>
    <x v="1"/>
    <s v="AD-10180"/>
    <s v="Alan Dominguez"/>
    <x v="2"/>
    <s v="United States"/>
    <s v="San Francisco"/>
    <s v="California"/>
    <n v="94122"/>
    <x v="1"/>
    <s v="OFF-PA-10000675"/>
    <x v="1"/>
    <x v="10"/>
    <s v="Xerox 1919"/>
    <n v="163.96"/>
    <n v="4"/>
    <n v="0"/>
    <n v="80.340400000000002"/>
    <n v="0.49"/>
  </r>
  <r>
    <n v="5290"/>
    <s v="CA-2014-146283"/>
    <x v="78"/>
    <d v="2014-09-15T00:00:00"/>
    <x v="1"/>
    <s v="KT-16465"/>
    <s v="Kean Takahito"/>
    <x v="0"/>
    <s v="United States"/>
    <s v="Houston"/>
    <s v="Texas"/>
    <n v="77036"/>
    <x v="2"/>
    <s v="OFF-PA-10002259"/>
    <x v="1"/>
    <x v="10"/>
    <s v="Geographics Note Cards, Blank, White, 8 1/2&quot; x 11&quot;"/>
    <n v="17.904"/>
    <n v="2"/>
    <n v="0.2"/>
    <n v="6.2664"/>
    <n v="0.35"/>
  </r>
  <r>
    <n v="5291"/>
    <s v="CA-2014-146283"/>
    <x v="78"/>
    <d v="2014-09-15T00:00:00"/>
    <x v="1"/>
    <s v="KT-16465"/>
    <s v="Kean Takahito"/>
    <x v="0"/>
    <s v="United States"/>
    <s v="Houston"/>
    <s v="Texas"/>
    <n v="77036"/>
    <x v="2"/>
    <s v="FUR-CH-10004287"/>
    <x v="0"/>
    <x v="1"/>
    <s v="SAFCO Arco Folding Chair"/>
    <n v="966.69999999999982"/>
    <n v="5"/>
    <n v="0.3"/>
    <n v="-13.810000000000116"/>
    <n v="-1.4285714285714408E-2"/>
  </r>
  <r>
    <n v="5292"/>
    <s v="CA-2014-146283"/>
    <x v="78"/>
    <d v="2014-09-15T00:00:00"/>
    <x v="1"/>
    <s v="KT-16465"/>
    <s v="Kean Takahito"/>
    <x v="0"/>
    <s v="United States"/>
    <s v="Houston"/>
    <s v="Texas"/>
    <n v="77036"/>
    <x v="2"/>
    <s v="OFF-PA-10000482"/>
    <x v="1"/>
    <x v="10"/>
    <s v="Snap-A-Way Black Print Carbonless Ruled Speed Letter, Triplicate"/>
    <n v="182.11199999999999"/>
    <n v="6"/>
    <n v="0.2"/>
    <n v="61.46279999999998"/>
    <n v="0.33749999999999991"/>
  </r>
  <r>
    <n v="5293"/>
    <s v="CA-2017-151218"/>
    <x v="308"/>
    <d v="2017-06-23T00:00:00"/>
    <x v="2"/>
    <s v="PJ-19015"/>
    <s v="Pauline Johnson"/>
    <x v="0"/>
    <s v="United States"/>
    <s v="Miami"/>
    <s v="Florida"/>
    <n v="33180"/>
    <x v="0"/>
    <s v="OFF-ST-10004835"/>
    <x v="1"/>
    <x v="4"/>
    <s v="Plastic Stacking Crates &amp; Casters"/>
    <n v="4.4640000000000004"/>
    <n v="1"/>
    <n v="0.2"/>
    <n v="0.33479999999999999"/>
    <n v="7.4999999999999983E-2"/>
  </r>
  <r>
    <n v="5294"/>
    <s v="CA-2015-111073"/>
    <x v="207"/>
    <d v="2015-12-30T00:00:00"/>
    <x v="1"/>
    <s v="MC-18100"/>
    <s v="Mick Crebagga"/>
    <x v="0"/>
    <s v="United States"/>
    <s v="Medina"/>
    <s v="Ohio"/>
    <n v="44256"/>
    <x v="3"/>
    <s v="FUR-TA-10004086"/>
    <x v="0"/>
    <x v="3"/>
    <s v="KI Adjustable-Height Table"/>
    <n v="51.588000000000001"/>
    <n v="1"/>
    <n v="0.4"/>
    <n v="-15.476400000000005"/>
    <n v="-0.3000000000000001"/>
  </r>
  <r>
    <n v="5295"/>
    <s v="CA-2017-144883"/>
    <x v="733"/>
    <d v="2017-08-19T00:00:00"/>
    <x v="1"/>
    <s v="BO-11350"/>
    <s v="Bill Overfelt"/>
    <x v="1"/>
    <s v="United States"/>
    <s v="Roseville"/>
    <s v="Minnesota"/>
    <n v="55113"/>
    <x v="2"/>
    <s v="OFF-LA-10000305"/>
    <x v="1"/>
    <x v="2"/>
    <s v="Avery 495"/>
    <n v="50.4"/>
    <n v="8"/>
    <n v="0"/>
    <n v="23.183999999999997"/>
    <n v="0.45999999999999996"/>
  </r>
  <r>
    <n v="5296"/>
    <s v="CA-2017-142174"/>
    <x v="168"/>
    <d v="2017-03-09T00:00:00"/>
    <x v="1"/>
    <s v="DP-13000"/>
    <s v="Darren Powers"/>
    <x v="0"/>
    <s v="United States"/>
    <s v="Houston"/>
    <s v="Texas"/>
    <n v="77041"/>
    <x v="2"/>
    <s v="OFF-PA-10000806"/>
    <x v="1"/>
    <x v="10"/>
    <s v="Xerox 1934"/>
    <n v="89.567999999999998"/>
    <n v="2"/>
    <n v="0.2"/>
    <n v="32.468400000000003"/>
    <n v="0.36250000000000004"/>
  </r>
  <r>
    <n v="5297"/>
    <s v="CA-2017-108791"/>
    <x v="944"/>
    <d v="2017-07-31T00:00:00"/>
    <x v="1"/>
    <s v="TM-21490"/>
    <s v="Tony Molinari"/>
    <x v="0"/>
    <s v="United States"/>
    <s v="Yonkers"/>
    <s v="New York"/>
    <n v="10701"/>
    <x v="3"/>
    <s v="FUR-FU-10004018"/>
    <x v="0"/>
    <x v="5"/>
    <s v="Tensor Computer Mounted Lamp"/>
    <n v="14.89"/>
    <n v="1"/>
    <n v="0"/>
    <n v="4.0203000000000007"/>
    <n v="0.27"/>
  </r>
  <r>
    <n v="5298"/>
    <s v="CA-2017-108791"/>
    <x v="944"/>
    <d v="2017-07-31T00:00:00"/>
    <x v="1"/>
    <s v="TM-21490"/>
    <s v="Tony Molinari"/>
    <x v="0"/>
    <s v="United States"/>
    <s v="Yonkers"/>
    <s v="New York"/>
    <n v="10701"/>
    <x v="3"/>
    <s v="TEC-PH-10002660"/>
    <x v="2"/>
    <x v="7"/>
    <s v="Nortel Networks T7316 E Nt8 B27"/>
    <n v="543.91999999999996"/>
    <n v="8"/>
    <n v="0"/>
    <n v="135.98000000000002"/>
    <n v="0.25000000000000006"/>
  </r>
  <r>
    <n v="5299"/>
    <s v="CA-2016-106656"/>
    <x v="713"/>
    <d v="2016-09-26T00:00:00"/>
    <x v="2"/>
    <s v="DV-13045"/>
    <s v="Darrin Van Huff"/>
    <x v="1"/>
    <s v="United States"/>
    <s v="San Diego"/>
    <s v="California"/>
    <n v="92037"/>
    <x v="1"/>
    <s v="OFF-EN-10001509"/>
    <x v="1"/>
    <x v="12"/>
    <s v="Poly String Tie Envelopes"/>
    <n v="4.08"/>
    <n v="2"/>
    <n v="0"/>
    <n v="1.9175999999999997"/>
    <n v="0.46999999999999992"/>
  </r>
  <r>
    <n v="5300"/>
    <s v="CA-2016-106656"/>
    <x v="713"/>
    <d v="2016-09-26T00:00:00"/>
    <x v="2"/>
    <s v="DV-13045"/>
    <s v="Darrin Van Huff"/>
    <x v="1"/>
    <s v="United States"/>
    <s v="San Diego"/>
    <s v="California"/>
    <n v="92037"/>
    <x v="1"/>
    <s v="OFF-LA-10003148"/>
    <x v="1"/>
    <x v="2"/>
    <s v="Avery 51"/>
    <n v="18.899999999999999"/>
    <n v="3"/>
    <n v="0"/>
    <n v="8.6939999999999991"/>
    <n v="0.45999999999999996"/>
  </r>
  <r>
    <n v="5301"/>
    <s v="CA-2016-113831"/>
    <x v="198"/>
    <d v="2016-06-03T00:00:00"/>
    <x v="1"/>
    <s v="AH-10690"/>
    <s v="Anna Häberlin"/>
    <x v="1"/>
    <s v="United States"/>
    <s v="Springfield"/>
    <s v="Virginia"/>
    <n v="22153"/>
    <x v="0"/>
    <s v="FUR-TA-10002645"/>
    <x v="0"/>
    <x v="3"/>
    <s v="Hon Rectangular Conference Tables"/>
    <n v="2275.5"/>
    <n v="10"/>
    <n v="0"/>
    <n v="386.83499999999981"/>
    <n v="0.16999999999999993"/>
  </r>
  <r>
    <n v="5302"/>
    <s v="CA-2016-113831"/>
    <x v="198"/>
    <d v="2016-06-03T00:00:00"/>
    <x v="1"/>
    <s v="AH-10690"/>
    <s v="Anna Häberlin"/>
    <x v="1"/>
    <s v="United States"/>
    <s v="Springfield"/>
    <s v="Virginia"/>
    <n v="22153"/>
    <x v="0"/>
    <s v="TEC-AC-10003033"/>
    <x v="2"/>
    <x v="11"/>
    <s v="Plantronics CS510 - Over-the-Head monaural Wireless Headset System"/>
    <n v="1979.6999999999998"/>
    <n v="6"/>
    <n v="0"/>
    <n v="653.30099999999982"/>
    <n v="0.32999999999999996"/>
  </r>
  <r>
    <n v="5303"/>
    <s v="CA-2016-113831"/>
    <x v="198"/>
    <d v="2016-06-03T00:00:00"/>
    <x v="1"/>
    <s v="AH-10690"/>
    <s v="Anna Häberlin"/>
    <x v="1"/>
    <s v="United States"/>
    <s v="Springfield"/>
    <s v="Virginia"/>
    <n v="22153"/>
    <x v="0"/>
    <s v="OFF-LA-10001297"/>
    <x v="1"/>
    <x v="2"/>
    <s v="Avery 473"/>
    <n v="62.099999999999994"/>
    <n v="6"/>
    <n v="0"/>
    <n v="29.808"/>
    <n v="0.48000000000000004"/>
  </r>
  <r>
    <n v="5304"/>
    <s v="US-2014-139500"/>
    <x v="912"/>
    <d v="2014-11-20T00:00:00"/>
    <x v="1"/>
    <s v="AB-10165"/>
    <s v="Alan Barnes"/>
    <x v="0"/>
    <s v="United States"/>
    <s v="Decatur"/>
    <s v="Illinois"/>
    <n v="62521"/>
    <x v="2"/>
    <s v="FUR-CH-10002017"/>
    <x v="0"/>
    <x v="1"/>
    <s v="SAFCO Optional Arm Kit for Workspace Cribbage Stacking Chair"/>
    <n v="37.295999999999999"/>
    <n v="2"/>
    <n v="0.3"/>
    <n v="-1.0656000000000017"/>
    <n v="-2.8571428571428616E-2"/>
  </r>
  <r>
    <n v="5305"/>
    <s v="US-2014-166310"/>
    <x v="158"/>
    <d v="2014-09-23T00:00:00"/>
    <x v="2"/>
    <s v="JS-15940"/>
    <s v="Joni Sundaresam"/>
    <x v="2"/>
    <s v="United States"/>
    <s v="Garland"/>
    <s v="Texas"/>
    <n v="75043"/>
    <x v="2"/>
    <s v="FUR-FU-10001546"/>
    <x v="0"/>
    <x v="5"/>
    <s v="Dana Swing-Arm Lamps"/>
    <n v="8.5440000000000005"/>
    <n v="2"/>
    <n v="0.6"/>
    <n v="-7.4759999999999991"/>
    <n v="-0.87499999999999989"/>
  </r>
  <r>
    <n v="5306"/>
    <s v="US-2016-168410"/>
    <x v="823"/>
    <d v="2016-02-26T00:00:00"/>
    <x v="1"/>
    <s v="BV-11245"/>
    <s v="Benjamin Venier"/>
    <x v="1"/>
    <s v="United States"/>
    <s v="Oceanside"/>
    <s v="New York"/>
    <n v="11572"/>
    <x v="3"/>
    <s v="FUR-FU-10000629"/>
    <x v="0"/>
    <x v="5"/>
    <s v="9-3/4 Diameter Round Wall Clock"/>
    <n v="68.949999999999989"/>
    <n v="5"/>
    <n v="0"/>
    <n v="28.959000000000003"/>
    <n v="0.4200000000000001"/>
  </r>
  <r>
    <n v="5307"/>
    <s v="US-2016-168410"/>
    <x v="823"/>
    <d v="2016-02-26T00:00:00"/>
    <x v="1"/>
    <s v="BV-11245"/>
    <s v="Benjamin Venier"/>
    <x v="1"/>
    <s v="United States"/>
    <s v="Oceanside"/>
    <s v="New York"/>
    <n v="11572"/>
    <x v="3"/>
    <s v="OFF-ST-10000036"/>
    <x v="1"/>
    <x v="4"/>
    <s v="Recycled Data-Pak for Archival Bound Computer Printouts, 12-1/2 x 12-1/2 x 16"/>
    <n v="296.37"/>
    <n v="3"/>
    <n v="0"/>
    <n v="80.019899999999993"/>
    <n v="0.26999999999999996"/>
  </r>
  <r>
    <n v="5308"/>
    <s v="US-2016-168410"/>
    <x v="823"/>
    <d v="2016-02-26T00:00:00"/>
    <x v="1"/>
    <s v="BV-11245"/>
    <s v="Benjamin Venier"/>
    <x v="1"/>
    <s v="United States"/>
    <s v="Oceanside"/>
    <s v="New York"/>
    <n v="11572"/>
    <x v="3"/>
    <s v="TEC-PH-10002583"/>
    <x v="2"/>
    <x v="7"/>
    <s v="iOttie HLCRIO102 Car Mount"/>
    <n v="39.979999999999997"/>
    <n v="2"/>
    <n v="0"/>
    <n v="1.9989999999999952"/>
    <n v="4.9999999999999885E-2"/>
  </r>
  <r>
    <n v="5309"/>
    <s v="CA-2017-131254"/>
    <x v="123"/>
    <d v="2017-11-21T00:00:00"/>
    <x v="2"/>
    <s v="NC-18415"/>
    <s v="Nathan Cano"/>
    <x v="0"/>
    <s v="United States"/>
    <s v="Houston"/>
    <s v="Texas"/>
    <n v="77095"/>
    <x v="2"/>
    <s v="FUR-CH-10003774"/>
    <x v="0"/>
    <x v="1"/>
    <s v="Global Wood Trimmed Manager's Task Chair, Khaki"/>
    <n v="191.05799999999999"/>
    <n v="3"/>
    <n v="0.3"/>
    <n v="-46.399800000000013"/>
    <n v="-0.24285714285714294"/>
  </r>
  <r>
    <n v="5310"/>
    <s v="CA-2017-131254"/>
    <x v="123"/>
    <d v="2017-11-21T00:00:00"/>
    <x v="2"/>
    <s v="NC-18415"/>
    <s v="Nathan Cano"/>
    <x v="0"/>
    <s v="United States"/>
    <s v="Houston"/>
    <s v="Texas"/>
    <n v="77095"/>
    <x v="2"/>
    <s v="OFF-AR-10003876"/>
    <x v="1"/>
    <x v="6"/>
    <s v="Avery Hi-Liter GlideStik Fluorescent Highlighter, Yellow Ink"/>
    <n v="13.040000000000001"/>
    <n v="5"/>
    <n v="0.2"/>
    <n v="3.9120000000000004"/>
    <n v="0.3"/>
  </r>
  <r>
    <n v="5311"/>
    <s v="CA-2017-131254"/>
    <x v="123"/>
    <d v="2017-11-21T00:00:00"/>
    <x v="2"/>
    <s v="NC-18415"/>
    <s v="Nathan Cano"/>
    <x v="0"/>
    <s v="United States"/>
    <s v="Houston"/>
    <s v="Texas"/>
    <n v="77095"/>
    <x v="2"/>
    <s v="OFF-BI-10003527"/>
    <x v="1"/>
    <x v="8"/>
    <s v="Fellowes PB500 Electric Punch Plastic Comb Binding Machine with Manual Bind"/>
    <n v="1525.1879999999996"/>
    <n v="6"/>
    <n v="0.8"/>
    <n v="-2287.7820000000002"/>
    <n v="-1.5000000000000004"/>
  </r>
  <r>
    <n v="5312"/>
    <s v="CA-2016-123414"/>
    <x v="1036"/>
    <d v="2016-08-27T00:00:00"/>
    <x v="1"/>
    <s v="SU-20665"/>
    <s v="Stephanie Ulpright"/>
    <x v="2"/>
    <s v="United States"/>
    <s v="Greenville"/>
    <s v="North Carolina"/>
    <n v="27834"/>
    <x v="0"/>
    <s v="OFF-LA-10004559"/>
    <x v="1"/>
    <x v="2"/>
    <s v="Avery 49"/>
    <n v="9.2159999999999993"/>
    <n v="4"/>
    <n v="0.2"/>
    <n v="3.3408000000000002"/>
    <n v="0.36250000000000004"/>
  </r>
  <r>
    <n v="5313"/>
    <s v="CA-2016-123414"/>
    <x v="1036"/>
    <d v="2016-08-27T00:00:00"/>
    <x v="1"/>
    <s v="SU-20665"/>
    <s v="Stephanie Ulpright"/>
    <x v="2"/>
    <s v="United States"/>
    <s v="Greenville"/>
    <s v="North Carolina"/>
    <n v="27834"/>
    <x v="0"/>
    <s v="OFF-SU-10002573"/>
    <x v="1"/>
    <x v="14"/>
    <s v="Acme 10&quot; Easy Grip Assistive Scissors"/>
    <n v="28.048000000000002"/>
    <n v="2"/>
    <n v="0.2"/>
    <n v="3.5059999999999967"/>
    <n v="0.12499999999999988"/>
  </r>
  <r>
    <n v="5314"/>
    <s v="CA-2017-137876"/>
    <x v="504"/>
    <d v="2017-05-05T00:00:00"/>
    <x v="1"/>
    <s v="DJ-13510"/>
    <s v="Don Jones"/>
    <x v="1"/>
    <s v="United States"/>
    <s v="San Francisco"/>
    <s v="California"/>
    <n v="94110"/>
    <x v="1"/>
    <s v="FUR-FU-10000222"/>
    <x v="0"/>
    <x v="5"/>
    <s v="Seth Thomas 16&quot; Steel Case Clock"/>
    <n v="64.959999999999994"/>
    <n v="2"/>
    <n v="0"/>
    <n v="21.436799999999998"/>
    <n v="0.33"/>
  </r>
  <r>
    <n v="5315"/>
    <s v="CA-2017-137876"/>
    <x v="504"/>
    <d v="2017-05-05T00:00:00"/>
    <x v="1"/>
    <s v="DJ-13510"/>
    <s v="Don Jones"/>
    <x v="1"/>
    <s v="United States"/>
    <s v="San Francisco"/>
    <s v="California"/>
    <n v="94110"/>
    <x v="1"/>
    <s v="OFF-EN-10001219"/>
    <x v="1"/>
    <x v="12"/>
    <s v="#10- 4 1/8&quot; x 9 1/2&quot; Security-Tint Envelopes"/>
    <n v="30.56"/>
    <n v="4"/>
    <n v="0"/>
    <n v="14.974399999999999"/>
    <n v="0.49"/>
  </r>
  <r>
    <n v="5316"/>
    <s v="CA-2016-154060"/>
    <x v="440"/>
    <d v="2016-05-08T00:00:00"/>
    <x v="1"/>
    <s v="DL-12865"/>
    <s v="Dan Lawera"/>
    <x v="0"/>
    <s v="United States"/>
    <s v="Greensboro"/>
    <s v="North Carolina"/>
    <n v="27405"/>
    <x v="0"/>
    <s v="FUR-CH-10002304"/>
    <x v="0"/>
    <x v="1"/>
    <s v="Global Stack Chair without Arms, Black"/>
    <n v="187.05600000000001"/>
    <n v="9"/>
    <n v="0.2"/>
    <n v="11.69100000000001"/>
    <n v="6.2500000000000042E-2"/>
  </r>
  <r>
    <n v="5317"/>
    <s v="US-2017-162558"/>
    <x v="280"/>
    <d v="2017-10-05T00:00:00"/>
    <x v="2"/>
    <s v="Dp-13240"/>
    <s v="Dean percer"/>
    <x v="2"/>
    <s v="United States"/>
    <s v="Knoxville"/>
    <s v="Tennessee"/>
    <n v="37918"/>
    <x v="0"/>
    <s v="FUR-FU-10002364"/>
    <x v="0"/>
    <x v="5"/>
    <s v="Eldon Expressions Wood Desk Accessories, Oak"/>
    <n v="11.808"/>
    <n v="2"/>
    <n v="0.2"/>
    <n v="1.3283999999999985"/>
    <n v="0.11249999999999988"/>
  </r>
  <r>
    <n v="5318"/>
    <s v="US-2017-162558"/>
    <x v="280"/>
    <d v="2017-10-05T00:00:00"/>
    <x v="2"/>
    <s v="Dp-13240"/>
    <s v="Dean percer"/>
    <x v="2"/>
    <s v="United States"/>
    <s v="Knoxville"/>
    <s v="Tennessee"/>
    <n v="37918"/>
    <x v="0"/>
    <s v="FUR-FU-10004864"/>
    <x v="0"/>
    <x v="5"/>
    <s v="Eldon 500 Class Desk Accessories"/>
    <n v="9.6560000000000006"/>
    <n v="1"/>
    <n v="0.2"/>
    <n v="1.5691000000000002"/>
    <n v="0.16250000000000001"/>
  </r>
  <r>
    <n v="5319"/>
    <s v="US-2017-162558"/>
    <x v="280"/>
    <d v="2017-10-05T00:00:00"/>
    <x v="2"/>
    <s v="Dp-13240"/>
    <s v="Dean percer"/>
    <x v="2"/>
    <s v="United States"/>
    <s v="Knoxville"/>
    <s v="Tennessee"/>
    <n v="37918"/>
    <x v="0"/>
    <s v="OFF-PA-10003172"/>
    <x v="1"/>
    <x v="10"/>
    <s v="Xerox 1996"/>
    <n v="20.736000000000004"/>
    <n v="4"/>
    <n v="0.2"/>
    <n v="7.2576000000000001"/>
    <n v="0.34999999999999992"/>
  </r>
  <r>
    <n v="5320"/>
    <s v="US-2017-162558"/>
    <x v="280"/>
    <d v="2017-10-05T00:00:00"/>
    <x v="2"/>
    <s v="Dp-13240"/>
    <s v="Dean percer"/>
    <x v="2"/>
    <s v="United States"/>
    <s v="Knoxville"/>
    <s v="Tennessee"/>
    <n v="37918"/>
    <x v="0"/>
    <s v="OFF-BI-10000977"/>
    <x v="1"/>
    <x v="8"/>
    <s v="Ibico Plastic Spiral Binding Combs"/>
    <n v="27.360000000000003"/>
    <n v="3"/>
    <n v="0.7"/>
    <n v="-21.887999999999991"/>
    <n v="-0.7999999999999996"/>
  </r>
  <r>
    <n v="5321"/>
    <s v="US-2017-162558"/>
    <x v="280"/>
    <d v="2017-10-05T00:00:00"/>
    <x v="2"/>
    <s v="Dp-13240"/>
    <s v="Dean percer"/>
    <x v="2"/>
    <s v="United States"/>
    <s v="Knoxville"/>
    <s v="Tennessee"/>
    <n v="37918"/>
    <x v="0"/>
    <s v="FUR-TA-10000198"/>
    <x v="0"/>
    <x v="3"/>
    <s v="Chromcraft Bull-Nose Wood Oval Conference Tables &amp; Bases"/>
    <n v="2314.116"/>
    <n v="7"/>
    <n v="0.4"/>
    <n v="-1002.7836000000001"/>
    <n v="-0.4333333333333334"/>
  </r>
  <r>
    <n v="5322"/>
    <s v="US-2017-162558"/>
    <x v="280"/>
    <d v="2017-10-05T00:00:00"/>
    <x v="2"/>
    <s v="Dp-13240"/>
    <s v="Dean percer"/>
    <x v="2"/>
    <s v="United States"/>
    <s v="Knoxville"/>
    <s v="Tennessee"/>
    <n v="37918"/>
    <x v="0"/>
    <s v="OFF-BI-10003984"/>
    <x v="1"/>
    <x v="8"/>
    <s v="Lock-Up Easel 'Spel-Binder'"/>
    <n v="34.236000000000004"/>
    <n v="4"/>
    <n v="0.7"/>
    <n v="-26.247599999999998"/>
    <n v="-0.7666666666666665"/>
  </r>
  <r>
    <n v="5323"/>
    <s v="US-2017-162558"/>
    <x v="280"/>
    <d v="2017-10-05T00:00:00"/>
    <x v="2"/>
    <s v="Dp-13240"/>
    <s v="Dean percer"/>
    <x v="2"/>
    <s v="United States"/>
    <s v="Knoxville"/>
    <s v="Tennessee"/>
    <n v="37918"/>
    <x v="0"/>
    <s v="FUR-FU-10003691"/>
    <x v="0"/>
    <x v="5"/>
    <s v="Eldon Image Series Desk Accessories, Ebony"/>
    <n v="19.760000000000002"/>
    <n v="2"/>
    <n v="0.2"/>
    <n v="5.9279999999999999"/>
    <n v="0.3"/>
  </r>
  <r>
    <n v="5324"/>
    <s v="CA-2017-134439"/>
    <x v="65"/>
    <d v="2017-09-23T00:00:00"/>
    <x v="0"/>
    <s v="TM-21010"/>
    <s v="Tamara Manning"/>
    <x v="0"/>
    <s v="United States"/>
    <s v="Grand Island"/>
    <s v="Nebraska"/>
    <n v="68801"/>
    <x v="2"/>
    <s v="OFF-PA-10004082"/>
    <x v="1"/>
    <x v="10"/>
    <s v="Adams Telephone Message Book w/Frequently-Called Numbers Space, 400 Messages per Book"/>
    <n v="15.96"/>
    <n v="2"/>
    <n v="0"/>
    <n v="7.98"/>
    <n v="0.5"/>
  </r>
  <r>
    <n v="5325"/>
    <s v="CA-2015-119508"/>
    <x v="784"/>
    <d v="2015-12-09T00:00:00"/>
    <x v="1"/>
    <s v="TZ-21580"/>
    <s v="Tracy Zic"/>
    <x v="0"/>
    <s v="United States"/>
    <s v="Lakewood"/>
    <s v="California"/>
    <n v="90712"/>
    <x v="1"/>
    <s v="OFF-AR-10003723"/>
    <x v="1"/>
    <x v="6"/>
    <s v="Avery Hi-Liter Fluorescent Desk Style Markers"/>
    <n v="16.899999999999999"/>
    <n v="5"/>
    <n v="0"/>
    <n v="6.2530000000000001"/>
    <n v="0.37000000000000005"/>
  </r>
  <r>
    <n v="5326"/>
    <s v="CA-2015-119508"/>
    <x v="784"/>
    <d v="2015-12-09T00:00:00"/>
    <x v="1"/>
    <s v="TZ-21580"/>
    <s v="Tracy Zic"/>
    <x v="0"/>
    <s v="United States"/>
    <s v="Lakewood"/>
    <s v="California"/>
    <n v="90712"/>
    <x v="1"/>
    <s v="FUR-FU-10004270"/>
    <x v="0"/>
    <x v="5"/>
    <s v="Eldon Image Series Desk Accessories, Burgundy"/>
    <n v="25.08"/>
    <n v="6"/>
    <n v="0"/>
    <n v="9.0288000000000004"/>
    <n v="0.36000000000000004"/>
  </r>
  <r>
    <n v="5327"/>
    <s v="CA-2015-152681"/>
    <x v="184"/>
    <d v="2015-01-22T00:00:00"/>
    <x v="1"/>
    <s v="SC-20260"/>
    <s v="Scott Cohen"/>
    <x v="1"/>
    <s v="United States"/>
    <s v="Lawrence"/>
    <s v="Massachusetts"/>
    <n v="1841"/>
    <x v="3"/>
    <s v="OFF-AR-10003183"/>
    <x v="1"/>
    <x v="6"/>
    <s v="Avery Fluorescent Highlighter Four-Color Set"/>
    <n v="6.68"/>
    <n v="2"/>
    <n v="0"/>
    <n v="2.0039999999999996"/>
    <n v="0.29999999999999993"/>
  </r>
  <r>
    <n v="5328"/>
    <s v="CA-2014-130813"/>
    <x v="1037"/>
    <d v="2014-01-08T00:00:00"/>
    <x v="0"/>
    <s v="LS-17230"/>
    <s v="Lycoris Saunders"/>
    <x v="0"/>
    <s v="United States"/>
    <s v="Los Angeles"/>
    <s v="California"/>
    <n v="90049"/>
    <x v="1"/>
    <s v="OFF-PA-10002005"/>
    <x v="1"/>
    <x v="10"/>
    <s v="Xerox 225"/>
    <n v="19.440000000000001"/>
    <n v="3"/>
    <n v="0"/>
    <n v="9.3312000000000008"/>
    <n v="0.48000000000000004"/>
  </r>
  <r>
    <n v="5329"/>
    <s v="CA-2015-120320"/>
    <x v="616"/>
    <d v="2015-03-09T00:00:00"/>
    <x v="1"/>
    <s v="MV-18190"/>
    <s v="Mike Vittorini"/>
    <x v="0"/>
    <s v="United States"/>
    <s v="Houston"/>
    <s v="Texas"/>
    <n v="77036"/>
    <x v="2"/>
    <s v="TEC-PH-10000149"/>
    <x v="2"/>
    <x v="7"/>
    <s v="Cisco SPA525G2 IP Phone - Wireless"/>
    <n v="31.92"/>
    <n v="2"/>
    <n v="0.2"/>
    <n v="2.3939999999999984"/>
    <n v="7.4999999999999942E-2"/>
  </r>
  <r>
    <n v="5330"/>
    <s v="CA-2016-111941"/>
    <x v="591"/>
    <d v="2016-12-28T00:00:00"/>
    <x v="0"/>
    <s v="BD-11620"/>
    <s v="Brian DeCherney"/>
    <x v="0"/>
    <s v="United States"/>
    <s v="New York City"/>
    <s v="New York"/>
    <n v="10035"/>
    <x v="3"/>
    <s v="OFF-BI-10001524"/>
    <x v="1"/>
    <x v="8"/>
    <s v="GBC Premium Transparent Covers with Diagonal Lined Pattern"/>
    <n v="33.568000000000005"/>
    <n v="2"/>
    <n v="0.2"/>
    <n v="11.748799999999997"/>
    <n v="0.34999999999999987"/>
  </r>
  <r>
    <n v="5331"/>
    <s v="CA-2016-123120"/>
    <x v="913"/>
    <d v="2016-09-08T00:00:00"/>
    <x v="1"/>
    <s v="CV-12295"/>
    <s v="Christina VanderZanden"/>
    <x v="0"/>
    <s v="United States"/>
    <s v="New York City"/>
    <s v="New York"/>
    <n v="10011"/>
    <x v="3"/>
    <s v="FUR-FU-10004748"/>
    <x v="0"/>
    <x v="5"/>
    <s v="Howard Miller 16&quot; Diameter Gallery Wall Clock"/>
    <n v="63.94"/>
    <n v="1"/>
    <n v="0"/>
    <n v="24.936599999999999"/>
    <n v="0.39"/>
  </r>
  <r>
    <n v="5332"/>
    <s v="CA-2016-123120"/>
    <x v="913"/>
    <d v="2016-09-08T00:00:00"/>
    <x v="1"/>
    <s v="CV-12295"/>
    <s v="Christina VanderZanden"/>
    <x v="0"/>
    <s v="United States"/>
    <s v="New York City"/>
    <s v="New York"/>
    <n v="10011"/>
    <x v="3"/>
    <s v="OFF-BI-10001460"/>
    <x v="1"/>
    <x v="8"/>
    <s v="Plastic Binding Combs"/>
    <n v="60.600000000000009"/>
    <n v="5"/>
    <n v="0.2"/>
    <n v="20.452499999999997"/>
    <n v="0.33749999999999991"/>
  </r>
  <r>
    <n v="5333"/>
    <s v="CA-2016-123120"/>
    <x v="913"/>
    <d v="2016-09-08T00:00:00"/>
    <x v="1"/>
    <s v="CV-12295"/>
    <s v="Christina VanderZanden"/>
    <x v="0"/>
    <s v="United States"/>
    <s v="New York City"/>
    <s v="New York"/>
    <n v="10011"/>
    <x v="3"/>
    <s v="OFF-SU-10002503"/>
    <x v="1"/>
    <x v="14"/>
    <s v="Acme Preferred Stainless Steel Scissors"/>
    <n v="22.72"/>
    <n v="4"/>
    <n v="0"/>
    <n v="6.5887999999999991"/>
    <n v="0.28999999999999998"/>
  </r>
  <r>
    <n v="5334"/>
    <s v="CA-2014-103331"/>
    <x v="86"/>
    <d v="2014-09-01T00:00:00"/>
    <x v="1"/>
    <s v="KB-16315"/>
    <s v="Karl Braun"/>
    <x v="0"/>
    <s v="United States"/>
    <s v="Newark"/>
    <s v="Delaware"/>
    <n v="19711"/>
    <x v="3"/>
    <s v="FUR-FU-10001731"/>
    <x v="0"/>
    <x v="5"/>
    <s v="Acrylic Self-Standing Desk Frames"/>
    <n v="10.68"/>
    <n v="4"/>
    <n v="0"/>
    <n v="4.0583999999999998"/>
    <n v="0.38"/>
  </r>
  <r>
    <n v="5335"/>
    <s v="CA-2014-103331"/>
    <x v="86"/>
    <d v="2014-09-01T00:00:00"/>
    <x v="1"/>
    <s v="KB-16315"/>
    <s v="Karl Braun"/>
    <x v="0"/>
    <s v="United States"/>
    <s v="Newark"/>
    <s v="Delaware"/>
    <n v="19711"/>
    <x v="3"/>
    <s v="OFF-PA-10002160"/>
    <x v="1"/>
    <x v="10"/>
    <s v="Xerox 1978"/>
    <n v="17.34"/>
    <n v="3"/>
    <n v="0"/>
    <n v="8.4966000000000008"/>
    <n v="0.49000000000000005"/>
  </r>
  <r>
    <n v="5336"/>
    <s v="CA-2014-103331"/>
    <x v="86"/>
    <d v="2014-09-01T00:00:00"/>
    <x v="1"/>
    <s v="KB-16315"/>
    <s v="Karl Braun"/>
    <x v="0"/>
    <s v="United States"/>
    <s v="Newark"/>
    <s v="Delaware"/>
    <n v="19711"/>
    <x v="3"/>
    <s v="OFF-PA-10002659"/>
    <x v="1"/>
    <x v="10"/>
    <s v="Avoid Verbal Orders Carbonless Minifold Book"/>
    <n v="3.38"/>
    <n v="1"/>
    <n v="0"/>
    <n v="1.5547999999999997"/>
    <n v="0.45999999999999996"/>
  </r>
  <r>
    <n v="5337"/>
    <s v="CA-2015-169278"/>
    <x v="1031"/>
    <d v="2015-05-25T00:00:00"/>
    <x v="1"/>
    <s v="ME-18010"/>
    <s v="Michelle Ellison"/>
    <x v="1"/>
    <s v="United States"/>
    <s v="Seattle"/>
    <s v="Washington"/>
    <n v="98105"/>
    <x v="1"/>
    <s v="OFF-BI-10001636"/>
    <x v="1"/>
    <x v="8"/>
    <s v="Ibico Plastic and Wire Spiral Binding Combs"/>
    <n v="26.975999999999999"/>
    <n v="4"/>
    <n v="0.2"/>
    <n v="8.767199999999999"/>
    <n v="0.32499999999999996"/>
  </r>
  <r>
    <n v="5338"/>
    <s v="CA-2017-111577"/>
    <x v="524"/>
    <d v="2017-10-21T00:00:00"/>
    <x v="1"/>
    <s v="AJ-10780"/>
    <s v="Anthony Jacobs"/>
    <x v="1"/>
    <s v="United States"/>
    <s v="Scottsdale"/>
    <s v="Arizona"/>
    <n v="85254"/>
    <x v="1"/>
    <s v="OFF-PA-10000062"/>
    <x v="1"/>
    <x v="10"/>
    <s v="Green Bar Computer Printout Paper"/>
    <n v="307.77600000000001"/>
    <n v="7"/>
    <n v="0.2"/>
    <n v="111.5688"/>
    <n v="0.36249999999999999"/>
  </r>
  <r>
    <n v="5339"/>
    <s v="CA-2015-146486"/>
    <x v="529"/>
    <d v="2015-11-14T00:00:00"/>
    <x v="0"/>
    <s v="DV-13465"/>
    <s v="Dianna Vittorini"/>
    <x v="0"/>
    <s v="United States"/>
    <s v="Oceanside"/>
    <s v="New York"/>
    <n v="11572"/>
    <x v="3"/>
    <s v="OFF-ST-10002554"/>
    <x v="1"/>
    <x v="4"/>
    <s v="Tennsco Industrial Shelving"/>
    <n v="244.54999999999998"/>
    <n v="5"/>
    <n v="0"/>
    <n v="4.8910000000000053"/>
    <n v="2.0000000000000025E-2"/>
  </r>
  <r>
    <n v="5340"/>
    <s v="CA-2015-146486"/>
    <x v="529"/>
    <d v="2015-11-14T00:00:00"/>
    <x v="0"/>
    <s v="DV-13465"/>
    <s v="Dianna Vittorini"/>
    <x v="0"/>
    <s v="United States"/>
    <s v="Oceanside"/>
    <s v="New York"/>
    <n v="11572"/>
    <x v="3"/>
    <s v="OFF-EN-10001509"/>
    <x v="1"/>
    <x v="12"/>
    <s v="Poly String Tie Envelopes"/>
    <n v="12.24"/>
    <n v="6"/>
    <n v="0"/>
    <n v="5.7527999999999988"/>
    <n v="0.46999999999999992"/>
  </r>
  <r>
    <n v="5341"/>
    <s v="CA-2015-146486"/>
    <x v="529"/>
    <d v="2015-11-14T00:00:00"/>
    <x v="0"/>
    <s v="DV-13465"/>
    <s v="Dianna Vittorini"/>
    <x v="0"/>
    <s v="United States"/>
    <s v="Oceanside"/>
    <s v="New York"/>
    <n v="11572"/>
    <x v="3"/>
    <s v="TEC-AC-10002018"/>
    <x v="2"/>
    <x v="11"/>
    <s v="AmazonBasics 3-Button USB Wired Mouse"/>
    <n v="13.98"/>
    <n v="2"/>
    <n v="0"/>
    <n v="6.011400000000001"/>
    <n v="0.43000000000000005"/>
  </r>
  <r>
    <n v="5342"/>
    <s v="CA-2015-146486"/>
    <x v="529"/>
    <d v="2015-11-14T00:00:00"/>
    <x v="0"/>
    <s v="DV-13465"/>
    <s v="Dianna Vittorini"/>
    <x v="0"/>
    <s v="United States"/>
    <s v="Oceanside"/>
    <s v="New York"/>
    <n v="11572"/>
    <x v="3"/>
    <s v="TEC-AC-10002637"/>
    <x v="2"/>
    <x v="11"/>
    <s v="Logitech VX Revolution Cordless Laser Mouse for Notebooks (Black)"/>
    <n v="899.95"/>
    <n v="5"/>
    <n v="0"/>
    <n v="53.996999999999957"/>
    <n v="5.9999999999999949E-2"/>
  </r>
  <r>
    <n v="5343"/>
    <s v="US-2014-168501"/>
    <x v="871"/>
    <d v="2014-11-27T00:00:00"/>
    <x v="1"/>
    <s v="JK-15325"/>
    <s v="Jason Klamczynski"/>
    <x v="1"/>
    <s v="United States"/>
    <s v="Dallas"/>
    <s v="Texas"/>
    <n v="75220"/>
    <x v="2"/>
    <s v="OFF-EN-10001509"/>
    <x v="1"/>
    <x v="12"/>
    <s v="Poly String Tie Envelopes"/>
    <n v="1.6320000000000001"/>
    <n v="1"/>
    <n v="0.2"/>
    <n v="0.55079999999999985"/>
    <n v="0.33749999999999986"/>
  </r>
  <r>
    <n v="5344"/>
    <s v="US-2014-168501"/>
    <x v="871"/>
    <d v="2014-11-27T00:00:00"/>
    <x v="1"/>
    <s v="JK-15325"/>
    <s v="Jason Klamczynski"/>
    <x v="1"/>
    <s v="United States"/>
    <s v="Dallas"/>
    <s v="Texas"/>
    <n v="75220"/>
    <x v="2"/>
    <s v="TEC-PH-10004922"/>
    <x v="2"/>
    <x v="7"/>
    <s v="RCA Visys Integrated PBX 8-Line Router"/>
    <n v="267.95999999999998"/>
    <n v="5"/>
    <n v="0.2"/>
    <n v="16.747500000000016"/>
    <n v="6.2500000000000069E-2"/>
  </r>
  <r>
    <n v="5345"/>
    <s v="CA-2015-112053"/>
    <x v="2"/>
    <d v="2015-10-13T00:00:00"/>
    <x v="0"/>
    <s v="SH-20395"/>
    <s v="Shahid Hopkins"/>
    <x v="0"/>
    <s v="United States"/>
    <s v="Rochester"/>
    <s v="New York"/>
    <n v="14609"/>
    <x v="3"/>
    <s v="TEC-AC-10002550"/>
    <x v="2"/>
    <x v="11"/>
    <s v="Memorex 25GB 6X Branded Blu-Ray Recordable Disc, 30/Pack"/>
    <n v="31.95"/>
    <n v="1"/>
    <n v="0"/>
    <n v="2.2364999999999995"/>
    <n v="6.9999999999999979E-2"/>
  </r>
  <r>
    <n v="5346"/>
    <s v="CA-2017-108539"/>
    <x v="708"/>
    <d v="2017-03-23T00:00:00"/>
    <x v="0"/>
    <s v="SC-20725"/>
    <s v="Steven Cartwright"/>
    <x v="0"/>
    <s v="United States"/>
    <s v="Los Angeles"/>
    <s v="California"/>
    <n v="90045"/>
    <x v="1"/>
    <s v="OFF-ST-10003208"/>
    <x v="1"/>
    <x v="4"/>
    <s v="Adjustable Depth Letter/Legal Cart"/>
    <n v="725.84"/>
    <n v="4"/>
    <n v="0"/>
    <n v="210.4935999999999"/>
    <n v="0.28999999999999987"/>
  </r>
  <r>
    <n v="5347"/>
    <s v="CA-2017-108539"/>
    <x v="708"/>
    <d v="2017-03-23T00:00:00"/>
    <x v="0"/>
    <s v="SC-20725"/>
    <s v="Steven Cartwright"/>
    <x v="0"/>
    <s v="United States"/>
    <s v="Los Angeles"/>
    <s v="California"/>
    <n v="90045"/>
    <x v="1"/>
    <s v="OFF-BI-10003981"/>
    <x v="1"/>
    <x v="8"/>
    <s v="Avery Durable Plastic 1&quot; Binders"/>
    <n v="10.896000000000001"/>
    <n v="3"/>
    <n v="0.2"/>
    <n v="3.9497999999999998"/>
    <n v="0.36249999999999993"/>
  </r>
  <r>
    <n v="5348"/>
    <s v="CA-2017-108539"/>
    <x v="708"/>
    <d v="2017-03-23T00:00:00"/>
    <x v="0"/>
    <s v="SC-20725"/>
    <s v="Steven Cartwright"/>
    <x v="0"/>
    <s v="United States"/>
    <s v="Los Angeles"/>
    <s v="California"/>
    <n v="90045"/>
    <x v="1"/>
    <s v="OFF-BI-10001031"/>
    <x v="1"/>
    <x v="8"/>
    <s v="Pressboard Data Binders by Wilson Jones"/>
    <n v="8.5440000000000005"/>
    <n v="2"/>
    <n v="0.2"/>
    <n v="2.8835999999999995"/>
    <n v="0.33749999999999991"/>
  </r>
  <r>
    <n v="5349"/>
    <s v="CA-2015-149811"/>
    <x v="1038"/>
    <d v="2015-01-10T00:00:00"/>
    <x v="1"/>
    <s v="CS-12250"/>
    <s v="Chris Selesnick"/>
    <x v="1"/>
    <s v="United States"/>
    <s v="Woodbury"/>
    <s v="Minnesota"/>
    <n v="55125"/>
    <x v="2"/>
    <s v="OFF-BI-10003676"/>
    <x v="1"/>
    <x v="8"/>
    <s v="GBC Standard Recycled Report Covers, Clear Plastic Sheets"/>
    <n v="32.339999999999996"/>
    <n v="3"/>
    <n v="0"/>
    <n v="15.523199999999999"/>
    <n v="0.48000000000000004"/>
  </r>
  <r>
    <n v="5350"/>
    <s v="CA-2015-149811"/>
    <x v="1038"/>
    <d v="2015-01-10T00:00:00"/>
    <x v="1"/>
    <s v="CS-12250"/>
    <s v="Chris Selesnick"/>
    <x v="1"/>
    <s v="United States"/>
    <s v="Woodbury"/>
    <s v="Minnesota"/>
    <n v="55125"/>
    <x v="2"/>
    <s v="OFF-PA-10004082"/>
    <x v="1"/>
    <x v="10"/>
    <s v="Adams Telephone Message Book w/Frequently-Called Numbers Space, 400 Messages per Book"/>
    <n v="39.900000000000006"/>
    <n v="5"/>
    <n v="0"/>
    <n v="19.950000000000003"/>
    <n v="0.5"/>
  </r>
  <r>
    <n v="5351"/>
    <s v="US-2017-103814"/>
    <x v="34"/>
    <d v="2017-12-16T00:00:00"/>
    <x v="1"/>
    <s v="LH-16900"/>
    <s v="Lena Hernandez"/>
    <x v="0"/>
    <s v="United States"/>
    <s v="Park Ridge"/>
    <s v="Illinois"/>
    <n v="60068"/>
    <x v="2"/>
    <s v="OFF-PA-10001019"/>
    <x v="1"/>
    <x v="10"/>
    <s v="Xerox 1884"/>
    <n v="143.85600000000002"/>
    <n v="9"/>
    <n v="0.2"/>
    <n v="48.551399999999994"/>
    <n v="0.33749999999999991"/>
  </r>
  <r>
    <n v="5352"/>
    <s v="CA-2016-123932"/>
    <x v="47"/>
    <d v="2016-09-12T00:00:00"/>
    <x v="1"/>
    <s v="YC-21895"/>
    <s v="Yoseph Carroll"/>
    <x v="1"/>
    <s v="United States"/>
    <s v="Dallas"/>
    <s v="Texas"/>
    <n v="75217"/>
    <x v="2"/>
    <s v="OFF-PA-10004665"/>
    <x v="1"/>
    <x v="10"/>
    <s v="Advantus Motivational Note Cards"/>
    <n v="41.92"/>
    <n v="4"/>
    <n v="0.2"/>
    <n v="15.195999999999998"/>
    <n v="0.36249999999999993"/>
  </r>
  <r>
    <n v="5353"/>
    <s v="CA-2016-123932"/>
    <x v="47"/>
    <d v="2016-09-12T00:00:00"/>
    <x v="1"/>
    <s v="YC-21895"/>
    <s v="Yoseph Carroll"/>
    <x v="1"/>
    <s v="United States"/>
    <s v="Dallas"/>
    <s v="Texas"/>
    <n v="75217"/>
    <x v="2"/>
    <s v="TEC-PH-10002447"/>
    <x v="2"/>
    <x v="7"/>
    <s v="AT&amp;T CL83451 4-Handset Telephone"/>
    <n v="329.58400000000006"/>
    <n v="2"/>
    <n v="0.2"/>
    <n v="37.078199999999981"/>
    <n v="0.11249999999999992"/>
  </r>
  <r>
    <n v="5354"/>
    <s v="US-2016-101616"/>
    <x v="323"/>
    <d v="2016-09-06T00:00:00"/>
    <x v="2"/>
    <s v="CY-12745"/>
    <s v="Craig Yedwab"/>
    <x v="1"/>
    <s v="United States"/>
    <s v="Monroe"/>
    <s v="Louisiana"/>
    <n v="71203"/>
    <x v="0"/>
    <s v="OFF-BI-10000014"/>
    <x v="1"/>
    <x v="8"/>
    <s v="Heavy-Duty E-Z-D Binders"/>
    <n v="87.28"/>
    <n v="8"/>
    <n v="0"/>
    <n v="41.021599999999999"/>
    <n v="0.47"/>
  </r>
  <r>
    <n v="5355"/>
    <s v="CA-2014-113768"/>
    <x v="8"/>
    <d v="2014-05-19T00:00:00"/>
    <x v="1"/>
    <s v="AH-10030"/>
    <s v="Aaron Hawkins"/>
    <x v="1"/>
    <s v="United States"/>
    <s v="Los Angeles"/>
    <s v="California"/>
    <n v="90004"/>
    <x v="1"/>
    <s v="FUR-CH-10002439"/>
    <x v="0"/>
    <x v="1"/>
    <s v="Iceberg Nesting Folding Chair, 19w x 6d x 43h"/>
    <n v="279.45600000000002"/>
    <n v="6"/>
    <n v="0.2"/>
    <n v="20.959199999999996"/>
    <n v="7.4999999999999983E-2"/>
  </r>
  <r>
    <n v="5356"/>
    <s v="CA-2014-113768"/>
    <x v="8"/>
    <d v="2014-05-19T00:00:00"/>
    <x v="1"/>
    <s v="AH-10030"/>
    <s v="Aaron Hawkins"/>
    <x v="1"/>
    <s v="United States"/>
    <s v="Los Angeles"/>
    <s v="California"/>
    <n v="90004"/>
    <x v="1"/>
    <s v="OFF-PA-10003063"/>
    <x v="1"/>
    <x v="10"/>
    <s v="EcoTones Memo Sheets"/>
    <n v="8"/>
    <n v="2"/>
    <n v="0"/>
    <n v="3.84"/>
    <n v="0.48"/>
  </r>
  <r>
    <n v="5357"/>
    <s v="CA-2016-138037"/>
    <x v="321"/>
    <d v="2016-10-03T00:00:00"/>
    <x v="1"/>
    <s v="AR-10540"/>
    <s v="Andy Reiter"/>
    <x v="0"/>
    <s v="United States"/>
    <s v="San Francisco"/>
    <s v="California"/>
    <n v="94109"/>
    <x v="1"/>
    <s v="OFF-BI-10002982"/>
    <x v="1"/>
    <x v="8"/>
    <s v="Avery Self-Adhesive Photo Pockets for Polaroid Photos"/>
    <n v="27.240000000000002"/>
    <n v="5"/>
    <n v="0.2"/>
    <n v="9.5339999999999971"/>
    <n v="0.34999999999999987"/>
  </r>
  <r>
    <n v="5358"/>
    <s v="CA-2014-150490"/>
    <x v="79"/>
    <d v="2014-08-11T00:00:00"/>
    <x v="1"/>
    <s v="SS-20590"/>
    <s v="Sonia Sunley"/>
    <x v="0"/>
    <s v="United States"/>
    <s v="San Francisco"/>
    <s v="California"/>
    <n v="94122"/>
    <x v="1"/>
    <s v="TEC-AC-10004510"/>
    <x v="2"/>
    <x v="11"/>
    <s v="Logitech Desktop MK120 Mouse and keyboard Combo"/>
    <n v="16.36"/>
    <n v="1"/>
    <n v="0"/>
    <n v="1.6359999999999992"/>
    <n v="9.999999999999995E-2"/>
  </r>
  <r>
    <n v="5359"/>
    <s v="CA-2014-150490"/>
    <x v="79"/>
    <d v="2014-08-11T00:00:00"/>
    <x v="1"/>
    <s v="SS-20590"/>
    <s v="Sonia Sunley"/>
    <x v="0"/>
    <s v="United States"/>
    <s v="San Francisco"/>
    <s v="California"/>
    <n v="94122"/>
    <x v="1"/>
    <s v="OFF-ST-10000321"/>
    <x v="1"/>
    <x v="4"/>
    <s v="Akro Stacking Bins"/>
    <n v="15.78"/>
    <n v="2"/>
    <n v="0"/>
    <n v="0.63119999999999798"/>
    <n v="3.9999999999999876E-2"/>
  </r>
  <r>
    <n v="5360"/>
    <s v="CA-2014-150490"/>
    <x v="79"/>
    <d v="2014-08-11T00:00:00"/>
    <x v="1"/>
    <s v="SS-20590"/>
    <s v="Sonia Sunley"/>
    <x v="0"/>
    <s v="United States"/>
    <s v="San Francisco"/>
    <s v="California"/>
    <n v="94122"/>
    <x v="1"/>
    <s v="OFF-AR-10004602"/>
    <x v="1"/>
    <x v="6"/>
    <s v="Boston KS Multi-Size Manual Pencil Sharpener"/>
    <n v="45.98"/>
    <n v="2"/>
    <n v="0"/>
    <n v="12.874400000000001"/>
    <n v="0.28000000000000003"/>
  </r>
  <r>
    <n v="5361"/>
    <s v="US-2017-126060"/>
    <x v="349"/>
    <d v="2017-04-18T00:00:00"/>
    <x v="1"/>
    <s v="DW-13585"/>
    <s v="Dorothy Wardle"/>
    <x v="1"/>
    <s v="United States"/>
    <s v="Fayetteville"/>
    <s v="North Carolina"/>
    <n v="28314"/>
    <x v="0"/>
    <s v="FUR-BO-10003433"/>
    <x v="0"/>
    <x v="0"/>
    <s v="Sauder Cornerstone Collection Library"/>
    <n v="198.27200000000002"/>
    <n v="8"/>
    <n v="0.2"/>
    <n v="-32.219200000000022"/>
    <n v="-0.16250000000000009"/>
  </r>
  <r>
    <n v="5362"/>
    <s v="CA-2017-100951"/>
    <x v="255"/>
    <d v="2017-06-10T00:00:00"/>
    <x v="2"/>
    <s v="NC-18625"/>
    <s v="Noah Childs"/>
    <x v="1"/>
    <s v="United States"/>
    <s v="Dallas"/>
    <s v="Texas"/>
    <n v="75217"/>
    <x v="2"/>
    <s v="OFF-ST-10001496"/>
    <x v="1"/>
    <x v="4"/>
    <s v="Standard Rollaway File with Lock"/>
    <n v="720.7600000000001"/>
    <n v="5"/>
    <n v="0.2"/>
    <n v="54.056999999999988"/>
    <n v="7.4999999999999969E-2"/>
  </r>
  <r>
    <n v="5363"/>
    <s v="CA-2016-122017"/>
    <x v="723"/>
    <d v="2017-01-02T00:00:00"/>
    <x v="1"/>
    <s v="CD-11920"/>
    <s v="Carlos Daly"/>
    <x v="0"/>
    <s v="United States"/>
    <s v="Wichita"/>
    <s v="Kansas"/>
    <n v="67212"/>
    <x v="2"/>
    <s v="FUR-FU-10000672"/>
    <x v="0"/>
    <x v="5"/>
    <s v="Executive Impressions 10&quot; Spectator Wall Clock"/>
    <n v="70.56"/>
    <n v="6"/>
    <n v="0"/>
    <n v="23.990399999999994"/>
    <n v="0.33999999999999991"/>
  </r>
  <r>
    <n v="5364"/>
    <s v="CA-2016-122017"/>
    <x v="723"/>
    <d v="2017-01-02T00:00:00"/>
    <x v="1"/>
    <s v="CD-11920"/>
    <s v="Carlos Daly"/>
    <x v="0"/>
    <s v="United States"/>
    <s v="Wichita"/>
    <s v="Kansas"/>
    <n v="67212"/>
    <x v="2"/>
    <s v="OFF-AP-10001293"/>
    <x v="1"/>
    <x v="9"/>
    <s v="Belkin 8 Outlet Surge Protector"/>
    <n v="81.96"/>
    <n v="2"/>
    <n v="0"/>
    <n v="22.948799999999999"/>
    <n v="0.28000000000000003"/>
  </r>
  <r>
    <n v="5365"/>
    <s v="CA-2014-123477"/>
    <x v="1039"/>
    <d v="2014-01-21T00:00:00"/>
    <x v="0"/>
    <s v="DW-13195"/>
    <s v="David Wiener"/>
    <x v="1"/>
    <s v="United States"/>
    <s v="Springfield"/>
    <s v="Oregon"/>
    <n v="97477"/>
    <x v="1"/>
    <s v="OFF-AP-10000692"/>
    <x v="1"/>
    <x v="9"/>
    <s v="Fellowes Mighty 8 Compact Surge Protector"/>
    <n v="64.864000000000004"/>
    <n v="4"/>
    <n v="0.2"/>
    <n v="6.4864000000000033"/>
    <n v="0.10000000000000005"/>
  </r>
  <r>
    <n v="5366"/>
    <s v="CA-2016-107790"/>
    <x v="73"/>
    <d v="2016-11-24T00:00:00"/>
    <x v="1"/>
    <s v="EH-13990"/>
    <s v="Erica Hackney"/>
    <x v="0"/>
    <s v="United States"/>
    <s v="Houston"/>
    <s v="Texas"/>
    <n v="77041"/>
    <x v="2"/>
    <s v="TEC-PH-10004539"/>
    <x v="2"/>
    <x v="7"/>
    <s v="Wireless Extenders zBoost YX545 SOHO Signal Booster"/>
    <n v="151.19200000000001"/>
    <n v="1"/>
    <n v="0.2"/>
    <n v="13.229299999999995"/>
    <n v="8.7499999999999967E-2"/>
  </r>
  <r>
    <n v="5367"/>
    <s v="CA-2017-158071"/>
    <x v="193"/>
    <d v="2017-06-15T00:00:00"/>
    <x v="1"/>
    <s v="BD-11320"/>
    <s v="Bill Donatelli"/>
    <x v="0"/>
    <s v="United States"/>
    <s v="Seattle"/>
    <s v="Washington"/>
    <n v="98103"/>
    <x v="1"/>
    <s v="TEC-PH-10002923"/>
    <x v="2"/>
    <x v="7"/>
    <s v="Logitech B530 USB Headset - headset - Full size, Binaural"/>
    <n v="88.77600000000001"/>
    <n v="3"/>
    <n v="0.2"/>
    <n v="7.7679000000000009"/>
    <n v="8.7499999999999994E-2"/>
  </r>
  <r>
    <n v="5368"/>
    <s v="CA-2017-158071"/>
    <x v="193"/>
    <d v="2017-06-15T00:00:00"/>
    <x v="1"/>
    <s v="BD-11320"/>
    <s v="Bill Donatelli"/>
    <x v="0"/>
    <s v="United States"/>
    <s v="Seattle"/>
    <s v="Washington"/>
    <n v="98103"/>
    <x v="1"/>
    <s v="OFF-LA-10004689"/>
    <x v="1"/>
    <x v="2"/>
    <s v="Avery 512"/>
    <n v="11.56"/>
    <n v="4"/>
    <n v="0"/>
    <n v="5.4332000000000003"/>
    <n v="0.47000000000000003"/>
  </r>
  <r>
    <n v="5369"/>
    <s v="CA-2017-158071"/>
    <x v="193"/>
    <d v="2017-06-15T00:00:00"/>
    <x v="1"/>
    <s v="BD-11320"/>
    <s v="Bill Donatelli"/>
    <x v="0"/>
    <s v="United States"/>
    <s v="Seattle"/>
    <s v="Washington"/>
    <n v="98103"/>
    <x v="1"/>
    <s v="OFF-ST-10001228"/>
    <x v="1"/>
    <x v="4"/>
    <s v="Personal File Boxes with Fold-Down Carry Handle"/>
    <n v="15.58"/>
    <n v="1"/>
    <n v="0"/>
    <n v="3.8949999999999996"/>
    <n v="0.24999999999999997"/>
  </r>
  <r>
    <n v="5370"/>
    <s v="CA-2017-147403"/>
    <x v="18"/>
    <d v="2017-09-13T00:00:00"/>
    <x v="2"/>
    <s v="KH-16630"/>
    <s v="Ken Heidel"/>
    <x v="1"/>
    <s v="United States"/>
    <s v="Akron"/>
    <s v="Ohio"/>
    <n v="44312"/>
    <x v="3"/>
    <s v="OFF-PA-10003302"/>
    <x v="1"/>
    <x v="10"/>
    <s v="Xerox 1906"/>
    <n v="85.055999999999997"/>
    <n v="3"/>
    <n v="0.2"/>
    <n v="28.706399999999991"/>
    <n v="0.33749999999999991"/>
  </r>
  <r>
    <n v="5371"/>
    <s v="US-2017-136721"/>
    <x v="798"/>
    <d v="2017-04-12T00:00:00"/>
    <x v="1"/>
    <s v="NH-18610"/>
    <s v="Nicole Hansen"/>
    <x v="1"/>
    <s v="United States"/>
    <s v="Oak Park"/>
    <s v="Michigan"/>
    <n v="48237"/>
    <x v="2"/>
    <s v="FUR-FU-10004665"/>
    <x v="0"/>
    <x v="5"/>
    <s v="3M Polarizing Task Lamp with Clamp Arm, Light Gray"/>
    <n v="273.95999999999998"/>
    <n v="2"/>
    <n v="0"/>
    <n v="71.229600000000005"/>
    <n v="0.26000000000000006"/>
  </r>
  <r>
    <n v="5372"/>
    <s v="US-2017-136721"/>
    <x v="798"/>
    <d v="2017-04-12T00:00:00"/>
    <x v="1"/>
    <s v="NH-18610"/>
    <s v="Nicole Hansen"/>
    <x v="1"/>
    <s v="United States"/>
    <s v="Oak Park"/>
    <s v="Michigan"/>
    <n v="48237"/>
    <x v="2"/>
    <s v="FUR-FU-10004188"/>
    <x v="0"/>
    <x v="5"/>
    <s v="Luxo Professional Combination Clamp-On Lamps"/>
    <n v="306.89999999999998"/>
    <n v="3"/>
    <n v="0"/>
    <n v="79.793999999999997"/>
    <n v="0.26"/>
  </r>
  <r>
    <n v="5373"/>
    <s v="CA-2015-118738"/>
    <x v="1040"/>
    <d v="2015-10-30T00:00:00"/>
    <x v="1"/>
    <s v="AG-10495"/>
    <s v="Andrew Gjertsen"/>
    <x v="1"/>
    <s v="United States"/>
    <s v="Houston"/>
    <s v="Texas"/>
    <n v="77041"/>
    <x v="2"/>
    <s v="OFF-PA-10003177"/>
    <x v="1"/>
    <x v="10"/>
    <s v="Xerox 1999"/>
    <n v="15.552000000000003"/>
    <n v="3"/>
    <n v="0.2"/>
    <n v="5.4432"/>
    <n v="0.34999999999999992"/>
  </r>
  <r>
    <n v="5374"/>
    <s v="CA-2015-118738"/>
    <x v="1040"/>
    <d v="2015-10-30T00:00:00"/>
    <x v="1"/>
    <s v="AG-10495"/>
    <s v="Andrew Gjertsen"/>
    <x v="1"/>
    <s v="United States"/>
    <s v="Houston"/>
    <s v="Texas"/>
    <n v="77041"/>
    <x v="2"/>
    <s v="FUR-TA-10002607"/>
    <x v="0"/>
    <x v="3"/>
    <s v="KI Conference Tables"/>
    <n v="347.36099999999999"/>
    <n v="7"/>
    <n v="0.3"/>
    <n v="-69.472199999999958"/>
    <n v="-0.19999999999999987"/>
  </r>
  <r>
    <n v="5375"/>
    <s v="CA-2015-118738"/>
    <x v="1040"/>
    <d v="2015-10-30T00:00:00"/>
    <x v="1"/>
    <s v="AG-10495"/>
    <s v="Andrew Gjertsen"/>
    <x v="1"/>
    <s v="United States"/>
    <s v="Houston"/>
    <s v="Texas"/>
    <n v="77041"/>
    <x v="2"/>
    <s v="OFF-PA-10001166"/>
    <x v="1"/>
    <x v="10"/>
    <s v="Xerox 2"/>
    <n v="10.368000000000002"/>
    <n v="2"/>
    <n v="0.2"/>
    <n v="3.6288"/>
    <n v="0.34999999999999992"/>
  </r>
  <r>
    <n v="5376"/>
    <s v="CA-2017-134152"/>
    <x v="837"/>
    <d v="2017-05-31T00:00:00"/>
    <x v="1"/>
    <s v="RP-19855"/>
    <s v="Roy Phan"/>
    <x v="1"/>
    <s v="United States"/>
    <s v="Seattle"/>
    <s v="Washington"/>
    <n v="98103"/>
    <x v="1"/>
    <s v="TEC-AC-10004510"/>
    <x v="2"/>
    <x v="11"/>
    <s v="Logitech Desktop MK120 Mouse and keyboard Combo"/>
    <n v="98.16"/>
    <n v="6"/>
    <n v="0"/>
    <n v="9.8159999999999954"/>
    <n v="9.999999999999995E-2"/>
  </r>
  <r>
    <n v="5377"/>
    <s v="CA-2017-134152"/>
    <x v="837"/>
    <d v="2017-05-31T00:00:00"/>
    <x v="1"/>
    <s v="RP-19855"/>
    <s v="Roy Phan"/>
    <x v="1"/>
    <s v="United States"/>
    <s v="Seattle"/>
    <s v="Washington"/>
    <n v="98103"/>
    <x v="1"/>
    <s v="OFF-AR-10004062"/>
    <x v="1"/>
    <x v="6"/>
    <s v="Staples in misc. colors"/>
    <n v="31.44"/>
    <n v="3"/>
    <n v="0"/>
    <n v="7.86"/>
    <n v="0.25"/>
  </r>
  <r>
    <n v="5378"/>
    <s v="CA-2014-125542"/>
    <x v="29"/>
    <d v="2014-12-07T00:00:00"/>
    <x v="2"/>
    <s v="NB-18655"/>
    <s v="Nona Balk"/>
    <x v="1"/>
    <s v="United States"/>
    <s v="Philadelphia"/>
    <s v="Pennsylvania"/>
    <n v="19134"/>
    <x v="3"/>
    <s v="OFF-EN-10000056"/>
    <x v="1"/>
    <x v="12"/>
    <s v="Cameo Buff Policy Envelopes"/>
    <n v="348.488"/>
    <n v="7"/>
    <n v="0.2"/>
    <n v="117.61469999999996"/>
    <n v="0.33749999999999986"/>
  </r>
  <r>
    <n v="5379"/>
    <s v="CA-2014-125542"/>
    <x v="29"/>
    <d v="2014-12-07T00:00:00"/>
    <x v="2"/>
    <s v="NB-18655"/>
    <s v="Nona Balk"/>
    <x v="1"/>
    <s v="United States"/>
    <s v="Philadelphia"/>
    <s v="Pennsylvania"/>
    <n v="19134"/>
    <x v="3"/>
    <s v="OFF-ST-10001469"/>
    <x v="1"/>
    <x v="4"/>
    <s v="Fellowes Bankers Box Recycled Super Stor/Drawer"/>
    <n v="172.73599999999999"/>
    <n v="4"/>
    <n v="0.2"/>
    <n v="-30.228800000000007"/>
    <n v="-0.17500000000000004"/>
  </r>
  <r>
    <n v="5380"/>
    <s v="CA-2016-136021"/>
    <x v="1041"/>
    <d v="2016-08-18T00:00:00"/>
    <x v="1"/>
    <s v="JM-15580"/>
    <s v="Jill Matthias"/>
    <x v="0"/>
    <s v="United States"/>
    <s v="Los Angeles"/>
    <s v="California"/>
    <n v="90045"/>
    <x v="1"/>
    <s v="OFF-PA-10000551"/>
    <x v="1"/>
    <x v="10"/>
    <s v="Array Memo Cubes"/>
    <n v="15.54"/>
    <n v="3"/>
    <n v="0"/>
    <n v="7.6145999999999994"/>
    <n v="0.49"/>
  </r>
  <r>
    <n v="5381"/>
    <s v="CA-2016-136021"/>
    <x v="1041"/>
    <d v="2016-08-18T00:00:00"/>
    <x v="1"/>
    <s v="JM-15580"/>
    <s v="Jill Matthias"/>
    <x v="0"/>
    <s v="United States"/>
    <s v="Los Angeles"/>
    <s v="California"/>
    <n v="90045"/>
    <x v="1"/>
    <s v="TEC-MA-10000423"/>
    <x v="2"/>
    <x v="15"/>
    <s v="Texas Instruments TI-34 Scientific Calculator"/>
    <n v="105.55199999999999"/>
    <n v="6"/>
    <n v="0.2"/>
    <n v="35.623799999999996"/>
    <n v="0.33749999999999997"/>
  </r>
  <r>
    <n v="5382"/>
    <s v="CA-2016-149195"/>
    <x v="64"/>
    <d v="2016-09-07T00:00:00"/>
    <x v="0"/>
    <s v="DM-13525"/>
    <s v="Don Miller"/>
    <x v="1"/>
    <s v="United States"/>
    <s v="Houston"/>
    <s v="Texas"/>
    <n v="77070"/>
    <x v="2"/>
    <s v="OFF-PA-10001870"/>
    <x v="1"/>
    <x v="10"/>
    <s v="Xerox 202"/>
    <n v="25.920000000000005"/>
    <n v="5"/>
    <n v="0.2"/>
    <n v="9.0719999999999992"/>
    <n v="0.34999999999999992"/>
  </r>
  <r>
    <n v="5383"/>
    <s v="CA-2016-149195"/>
    <x v="64"/>
    <d v="2016-09-07T00:00:00"/>
    <x v="0"/>
    <s v="DM-13525"/>
    <s v="Don Miller"/>
    <x v="1"/>
    <s v="United States"/>
    <s v="Houston"/>
    <s v="Texas"/>
    <n v="77070"/>
    <x v="2"/>
    <s v="OFF-FA-10001843"/>
    <x v="1"/>
    <x v="13"/>
    <s v="Staples"/>
    <n v="15.808000000000002"/>
    <n v="8"/>
    <n v="0.2"/>
    <n v="5.3352000000000004"/>
    <n v="0.33749999999999997"/>
  </r>
  <r>
    <n v="5384"/>
    <s v="CA-2016-149195"/>
    <x v="64"/>
    <d v="2016-09-07T00:00:00"/>
    <x v="0"/>
    <s v="DM-13525"/>
    <s v="Don Miller"/>
    <x v="1"/>
    <s v="United States"/>
    <s v="Houston"/>
    <s v="Texas"/>
    <n v="77070"/>
    <x v="2"/>
    <s v="OFF-PA-10002036"/>
    <x v="1"/>
    <x v="10"/>
    <s v="Xerox 1930"/>
    <n v="10.368000000000002"/>
    <n v="2"/>
    <n v="0.2"/>
    <n v="3.7584"/>
    <n v="0.36249999999999993"/>
  </r>
  <r>
    <n v="5385"/>
    <s v="CA-2017-161410"/>
    <x v="335"/>
    <d v="2017-07-03T00:00:00"/>
    <x v="1"/>
    <s v="CC-12220"/>
    <s v="Chris Cortes"/>
    <x v="0"/>
    <s v="United States"/>
    <s v="Philadelphia"/>
    <s v="Pennsylvania"/>
    <n v="19143"/>
    <x v="3"/>
    <s v="TEC-PH-10001760"/>
    <x v="2"/>
    <x v="7"/>
    <s v="Bose SoundLink Bluetooth Speaker"/>
    <n v="358.2"/>
    <n v="3"/>
    <n v="0.4"/>
    <n v="41.79000000000002"/>
    <n v="0.11666666666666672"/>
  </r>
  <r>
    <n v="5386"/>
    <s v="CA-2017-161410"/>
    <x v="335"/>
    <d v="2017-07-03T00:00:00"/>
    <x v="1"/>
    <s v="CC-12220"/>
    <s v="Chris Cortes"/>
    <x v="0"/>
    <s v="United States"/>
    <s v="Philadelphia"/>
    <s v="Pennsylvania"/>
    <n v="19143"/>
    <x v="3"/>
    <s v="TEC-PH-10000673"/>
    <x v="2"/>
    <x v="7"/>
    <s v="Plantronics Voyager Pro HD - Bluetooth Headset"/>
    <n v="545.91599999999994"/>
    <n v="14"/>
    <n v="0.4"/>
    <n v="72.788800000000037"/>
    <n v="0.13333333333333341"/>
  </r>
  <r>
    <n v="5387"/>
    <s v="CA-2017-152786"/>
    <x v="846"/>
    <d v="2017-03-17T00:00:00"/>
    <x v="1"/>
    <s v="GA-14725"/>
    <s v="Guy Armstrong"/>
    <x v="0"/>
    <s v="United States"/>
    <s v="Rogers"/>
    <s v="Arkansas"/>
    <n v="72756"/>
    <x v="0"/>
    <s v="OFF-BI-10000829"/>
    <x v="1"/>
    <x v="8"/>
    <s v="Avery Non-Stick Binders"/>
    <n v="40.410000000000004"/>
    <n v="9"/>
    <n v="0"/>
    <n v="18.5886"/>
    <n v="0.45999999999999996"/>
  </r>
  <r>
    <n v="5388"/>
    <s v="CA-2017-164707"/>
    <x v="1042"/>
    <d v="2017-02-21T00:00:00"/>
    <x v="0"/>
    <s v="CV-12805"/>
    <s v="Cynthia Voltz"/>
    <x v="1"/>
    <s v="United States"/>
    <s v="Los Angeles"/>
    <s v="California"/>
    <n v="90045"/>
    <x v="1"/>
    <s v="TEC-PH-10001924"/>
    <x v="2"/>
    <x v="7"/>
    <s v="iHome FM Clock Radio with Lightning Dock"/>
    <n v="167.976"/>
    <n v="3"/>
    <n v="0.2"/>
    <n v="10.498500000000007"/>
    <n v="6.2500000000000042E-2"/>
  </r>
  <r>
    <n v="5389"/>
    <s v="CA-2017-164707"/>
    <x v="1042"/>
    <d v="2017-02-21T00:00:00"/>
    <x v="0"/>
    <s v="CV-12805"/>
    <s v="Cynthia Voltz"/>
    <x v="1"/>
    <s v="United States"/>
    <s v="Los Angeles"/>
    <s v="California"/>
    <n v="90045"/>
    <x v="1"/>
    <s v="TEC-AC-10004864"/>
    <x v="2"/>
    <x v="11"/>
    <s v="Memorex Micro Travel Drive 32 GB"/>
    <n v="109.53"/>
    <n v="3"/>
    <n v="0"/>
    <n v="47.097900000000003"/>
    <n v="0.43"/>
  </r>
  <r>
    <n v="5390"/>
    <s v="CA-2017-164707"/>
    <x v="1042"/>
    <d v="2017-02-21T00:00:00"/>
    <x v="0"/>
    <s v="CV-12805"/>
    <s v="Cynthia Voltz"/>
    <x v="1"/>
    <s v="United States"/>
    <s v="Los Angeles"/>
    <s v="California"/>
    <n v="90045"/>
    <x v="1"/>
    <s v="OFF-LA-10004345"/>
    <x v="1"/>
    <x v="2"/>
    <s v="Avery 493"/>
    <n v="9.82"/>
    <n v="2"/>
    <n v="0"/>
    <n v="4.8117999999999999"/>
    <n v="0.49"/>
  </r>
  <r>
    <n v="5391"/>
    <s v="CA-2017-163874"/>
    <x v="468"/>
    <d v="2017-11-12T00:00:00"/>
    <x v="0"/>
    <s v="NC-18535"/>
    <s v="Nick Crebassa"/>
    <x v="1"/>
    <s v="United States"/>
    <s v="Seattle"/>
    <s v="Washington"/>
    <n v="98105"/>
    <x v="1"/>
    <s v="OFF-BI-10000088"/>
    <x v="1"/>
    <x v="8"/>
    <s v="GBC Imprintable Covers"/>
    <n v="26.352000000000004"/>
    <n v="3"/>
    <n v="0.2"/>
    <n v="9.5525999999999982"/>
    <n v="0.36249999999999988"/>
  </r>
  <r>
    <n v="5392"/>
    <s v="US-2014-123183"/>
    <x v="84"/>
    <d v="2014-11-25T00:00:00"/>
    <x v="1"/>
    <s v="GR-14560"/>
    <s v="Georgia Rosenberg"/>
    <x v="1"/>
    <s v="United States"/>
    <s v="Wilmington"/>
    <s v="Delaware"/>
    <n v="19805"/>
    <x v="3"/>
    <s v="OFF-LA-10002787"/>
    <x v="1"/>
    <x v="2"/>
    <s v="Avery 480"/>
    <n v="22.5"/>
    <n v="6"/>
    <n v="0"/>
    <n v="10.799999999999999"/>
    <n v="0.47999999999999993"/>
  </r>
  <r>
    <n v="5393"/>
    <s v="US-2014-123183"/>
    <x v="84"/>
    <d v="2014-11-25T00:00:00"/>
    <x v="1"/>
    <s v="GR-14560"/>
    <s v="Georgia Rosenberg"/>
    <x v="1"/>
    <s v="United States"/>
    <s v="Wilmington"/>
    <s v="Delaware"/>
    <n v="19805"/>
    <x v="3"/>
    <s v="OFF-LA-10001569"/>
    <x v="1"/>
    <x v="2"/>
    <s v="Avery 499"/>
    <n v="9.9600000000000009"/>
    <n v="2"/>
    <n v="0"/>
    <n v="4.5815999999999999"/>
    <n v="0.45999999999999996"/>
  </r>
  <r>
    <n v="5394"/>
    <s v="US-2014-123183"/>
    <x v="84"/>
    <d v="2014-11-25T00:00:00"/>
    <x v="1"/>
    <s v="GR-14560"/>
    <s v="Georgia Rosenberg"/>
    <x v="1"/>
    <s v="United States"/>
    <s v="Wilmington"/>
    <s v="Delaware"/>
    <n v="19805"/>
    <x v="3"/>
    <s v="OFF-BI-10002429"/>
    <x v="1"/>
    <x v="8"/>
    <s v="Premier Elliptical Ring Binder, Black"/>
    <n v="213.08"/>
    <n v="7"/>
    <n v="0"/>
    <n v="102.2784"/>
    <n v="0.48"/>
  </r>
  <r>
    <n v="5395"/>
    <s v="US-2014-123183"/>
    <x v="84"/>
    <d v="2014-11-25T00:00:00"/>
    <x v="1"/>
    <s v="GR-14560"/>
    <s v="Georgia Rosenberg"/>
    <x v="1"/>
    <s v="United States"/>
    <s v="Wilmington"/>
    <s v="Delaware"/>
    <n v="19805"/>
    <x v="3"/>
    <s v="FUR-BO-10000362"/>
    <x v="0"/>
    <x v="0"/>
    <s v="Sauder Inglewood Library Bookcases"/>
    <n v="1025.8799999999999"/>
    <n v="6"/>
    <n v="0"/>
    <n v="235.95240000000001"/>
    <n v="0.23000000000000004"/>
  </r>
  <r>
    <n v="5396"/>
    <s v="CA-2014-104829"/>
    <x v="728"/>
    <d v="2014-11-21T00:00:00"/>
    <x v="0"/>
    <s v="JG-15805"/>
    <s v="John Grady"/>
    <x v="1"/>
    <s v="United States"/>
    <s v="Provo"/>
    <s v="Utah"/>
    <n v="84604"/>
    <x v="1"/>
    <s v="OFF-PA-10003016"/>
    <x v="1"/>
    <x v="10"/>
    <s v="Adams &quot;While You Were Out&quot; Message Pads"/>
    <n v="21.98"/>
    <n v="7"/>
    <n v="0"/>
    <n v="9.8909999999999982"/>
    <n v="0.4499999999999999"/>
  </r>
  <r>
    <n v="5397"/>
    <s v="US-2016-147340"/>
    <x v="446"/>
    <d v="2016-09-24T00:00:00"/>
    <x v="3"/>
    <s v="EB-13750"/>
    <s v="Edward Becker"/>
    <x v="1"/>
    <s v="United States"/>
    <s v="San Francisco"/>
    <s v="California"/>
    <n v="94110"/>
    <x v="1"/>
    <s v="FUR-FU-10002501"/>
    <x v="0"/>
    <x v="5"/>
    <s v="Nu-Dell Executive Frame"/>
    <n v="63.2"/>
    <n v="5"/>
    <n v="0"/>
    <n v="23.384"/>
    <n v="0.37"/>
  </r>
  <r>
    <n v="5398"/>
    <s v="CA-2016-145492"/>
    <x v="73"/>
    <d v="2016-11-27T00:00:00"/>
    <x v="1"/>
    <s v="MC-17605"/>
    <s v="Matt Connell"/>
    <x v="1"/>
    <s v="United States"/>
    <s v="Los Angeles"/>
    <s v="California"/>
    <n v="90004"/>
    <x v="1"/>
    <s v="OFF-AP-10003622"/>
    <x v="1"/>
    <x v="9"/>
    <s v="Bravo II Megaboss 12-Amp Hard Body Upright, Replacement Belts, 2 Belts per Pack"/>
    <n v="39"/>
    <n v="12"/>
    <n v="0"/>
    <n v="11.309999999999999"/>
    <n v="0.28999999999999998"/>
  </r>
  <r>
    <n v="5399"/>
    <s v="CA-2016-163202"/>
    <x v="720"/>
    <d v="2016-10-02T00:00:00"/>
    <x v="1"/>
    <s v="BM-11650"/>
    <s v="Brian Moss"/>
    <x v="1"/>
    <s v="United States"/>
    <s v="Lancaster"/>
    <s v="Ohio"/>
    <n v="43130"/>
    <x v="3"/>
    <s v="OFF-BI-10002764"/>
    <x v="1"/>
    <x v="8"/>
    <s v="Recycled Pressboard Report Cover with Reinforced Top Hinge"/>
    <n v="2.907"/>
    <n v="3"/>
    <n v="0.7"/>
    <n v="-2.0348999999999995"/>
    <n v="-0.69999999999999984"/>
  </r>
  <r>
    <n v="5400"/>
    <s v="CA-2016-117681"/>
    <x v="526"/>
    <d v="2016-04-14T00:00:00"/>
    <x v="1"/>
    <s v="HF-14995"/>
    <s v="Herbert Flentye"/>
    <x v="0"/>
    <s v="United States"/>
    <s v="Los Angeles"/>
    <s v="California"/>
    <n v="90004"/>
    <x v="1"/>
    <s v="FUR-BO-10001798"/>
    <x v="0"/>
    <x v="0"/>
    <s v="Bush Somerset Collection Bookcase"/>
    <n v="556.66499999999996"/>
    <n v="5"/>
    <n v="0.15"/>
    <n v="6.5490000000000208"/>
    <n v="1.1764705882352979E-2"/>
  </r>
  <r>
    <n v="5401"/>
    <s v="CA-2017-132262"/>
    <x v="296"/>
    <d v="2017-09-23T00:00:00"/>
    <x v="2"/>
    <s v="ML-18265"/>
    <s v="Muhammed Lee"/>
    <x v="0"/>
    <s v="United States"/>
    <s v="Seattle"/>
    <s v="Washington"/>
    <n v="98103"/>
    <x v="1"/>
    <s v="TEC-AC-10000158"/>
    <x v="2"/>
    <x v="11"/>
    <s v="Sony 64GB Class 10 Micro SDHC R40 Memory Card"/>
    <n v="71.98"/>
    <n v="2"/>
    <n v="0"/>
    <n v="15.1158"/>
    <n v="0.21"/>
  </r>
  <r>
    <n v="5402"/>
    <s v="CA-2017-132262"/>
    <x v="296"/>
    <d v="2017-09-23T00:00:00"/>
    <x v="2"/>
    <s v="ML-18265"/>
    <s v="Muhammed Lee"/>
    <x v="0"/>
    <s v="United States"/>
    <s v="Seattle"/>
    <s v="Washington"/>
    <n v="98103"/>
    <x v="1"/>
    <s v="TEC-AC-10000303"/>
    <x v="2"/>
    <x v="11"/>
    <s v="Logitech M510 Wireless Mouse"/>
    <n v="79.98"/>
    <n v="2"/>
    <n v="0"/>
    <n v="26.3934"/>
    <n v="0.32999999999999996"/>
  </r>
  <r>
    <n v="5403"/>
    <s v="CA-2017-123043"/>
    <x v="1043"/>
    <d v="2017-08-29T00:00:00"/>
    <x v="1"/>
    <s v="AH-10195"/>
    <s v="Alan Haines"/>
    <x v="1"/>
    <s v="United States"/>
    <s v="New York City"/>
    <s v="New York"/>
    <n v="10024"/>
    <x v="3"/>
    <s v="OFF-BI-10003910"/>
    <x v="1"/>
    <x v="8"/>
    <s v="DXL Angle-View Binders with Locking Rings by Samsill"/>
    <n v="24.672000000000001"/>
    <n v="4"/>
    <n v="0.2"/>
    <n v="7.71"/>
    <n v="0.3125"/>
  </r>
  <r>
    <n v="5404"/>
    <s v="CA-2017-123043"/>
    <x v="1043"/>
    <d v="2017-08-29T00:00:00"/>
    <x v="1"/>
    <s v="AH-10195"/>
    <s v="Alan Haines"/>
    <x v="1"/>
    <s v="United States"/>
    <s v="New York City"/>
    <s v="New York"/>
    <n v="10024"/>
    <x v="3"/>
    <s v="OFF-BI-10000138"/>
    <x v="1"/>
    <x v="8"/>
    <s v="Acco Translucent Poly Ring Binders"/>
    <n v="3.7439999999999998"/>
    <n v="1"/>
    <n v="0.2"/>
    <n v="1.3104"/>
    <n v="0.35000000000000003"/>
  </r>
  <r>
    <n v="5405"/>
    <s v="US-2016-143280"/>
    <x v="712"/>
    <d v="2016-02-26T00:00:00"/>
    <x v="1"/>
    <s v="TZ-21580"/>
    <s v="Tracy Zic"/>
    <x v="0"/>
    <s v="United States"/>
    <s v="Los Angeles"/>
    <s v="California"/>
    <n v="90045"/>
    <x v="1"/>
    <s v="TEC-PH-10002398"/>
    <x v="2"/>
    <x v="7"/>
    <s v="AT&amp;T 1070 Corded Phone"/>
    <n v="445.96000000000004"/>
    <n v="5"/>
    <n v="0.2"/>
    <n v="55.744999999999948"/>
    <n v="0.12499999999999988"/>
  </r>
  <r>
    <n v="5406"/>
    <s v="US-2016-143280"/>
    <x v="712"/>
    <d v="2016-02-26T00:00:00"/>
    <x v="1"/>
    <s v="TZ-21580"/>
    <s v="Tracy Zic"/>
    <x v="0"/>
    <s v="United States"/>
    <s v="Los Angeles"/>
    <s v="California"/>
    <n v="90045"/>
    <x v="1"/>
    <s v="TEC-AC-10003399"/>
    <x v="2"/>
    <x v="11"/>
    <s v="Memorex Mini Travel Drive 64 GB USB 2.0 Flash Drive"/>
    <n v="36.24"/>
    <n v="1"/>
    <n v="0"/>
    <n v="15.220800000000001"/>
    <n v="0.42"/>
  </r>
  <r>
    <n v="5407"/>
    <s v="US-2016-143280"/>
    <x v="712"/>
    <d v="2016-02-26T00:00:00"/>
    <x v="1"/>
    <s v="TZ-21580"/>
    <s v="Tracy Zic"/>
    <x v="0"/>
    <s v="United States"/>
    <s v="Los Angeles"/>
    <s v="California"/>
    <n v="90045"/>
    <x v="1"/>
    <s v="OFF-FA-10000992"/>
    <x v="1"/>
    <x v="13"/>
    <s v="Acco Clips to Go Binder Clips, 24 Clips in Two Sizes"/>
    <n v="10.649999999999999"/>
    <n v="3"/>
    <n v="0"/>
    <n v="5.0054999999999996"/>
    <n v="0.47000000000000003"/>
  </r>
  <r>
    <n v="5408"/>
    <s v="CA-2017-108854"/>
    <x v="166"/>
    <d v="2017-12-14T00:00:00"/>
    <x v="1"/>
    <s v="DM-13345"/>
    <s v="Denise Monton"/>
    <x v="1"/>
    <s v="United States"/>
    <s v="San Francisco"/>
    <s v="California"/>
    <n v="94109"/>
    <x v="1"/>
    <s v="OFF-PA-10003022"/>
    <x v="1"/>
    <x v="10"/>
    <s v="Standard Line “While You Were Out” Hardbound Telephone Message Book"/>
    <n v="87.92"/>
    <n v="4"/>
    <n v="0"/>
    <n v="40.443199999999997"/>
    <n v="0.45999999999999996"/>
  </r>
  <r>
    <n v="5409"/>
    <s v="CA-2017-108854"/>
    <x v="166"/>
    <d v="2017-12-14T00:00:00"/>
    <x v="1"/>
    <s v="DM-13345"/>
    <s v="Denise Monton"/>
    <x v="1"/>
    <s v="United States"/>
    <s v="San Francisco"/>
    <s v="California"/>
    <n v="94109"/>
    <x v="1"/>
    <s v="OFF-BI-10002854"/>
    <x v="1"/>
    <x v="8"/>
    <s v="Performers Binder/Pad Holder, Black"/>
    <n v="22.424000000000003"/>
    <n v="1"/>
    <n v="0.2"/>
    <n v="8.4089999999999989"/>
    <n v="0.37499999999999989"/>
  </r>
  <r>
    <n v="5410"/>
    <s v="CA-2017-108854"/>
    <x v="166"/>
    <d v="2017-12-14T00:00:00"/>
    <x v="1"/>
    <s v="DM-13345"/>
    <s v="Denise Monton"/>
    <x v="1"/>
    <s v="United States"/>
    <s v="San Francisco"/>
    <s v="California"/>
    <n v="94109"/>
    <x v="1"/>
    <s v="OFF-BI-10001670"/>
    <x v="1"/>
    <x v="8"/>
    <s v="Vinyl Sectional Post Binders"/>
    <n v="90.480000000000018"/>
    <n v="3"/>
    <n v="0.2"/>
    <n v="33.93"/>
    <n v="0.37499999999999994"/>
  </r>
  <r>
    <n v="5411"/>
    <s v="CA-2017-108854"/>
    <x v="166"/>
    <d v="2017-12-14T00:00:00"/>
    <x v="1"/>
    <s v="DM-13345"/>
    <s v="Denise Monton"/>
    <x v="1"/>
    <s v="United States"/>
    <s v="San Francisco"/>
    <s v="California"/>
    <n v="94109"/>
    <x v="1"/>
    <s v="OFF-ST-10001837"/>
    <x v="1"/>
    <x v="4"/>
    <s v="SAFCO Mobile Desk Side File, Wire Frame"/>
    <n v="42.76"/>
    <n v="1"/>
    <n v="0"/>
    <n v="11.117599999999999"/>
    <n v="0.26"/>
  </r>
  <r>
    <n v="5412"/>
    <s v="CA-2017-166856"/>
    <x v="65"/>
    <d v="2017-09-22T00:00:00"/>
    <x v="1"/>
    <s v="TS-21505"/>
    <s v="Tony Sayre"/>
    <x v="0"/>
    <s v="United States"/>
    <s v="Clovis"/>
    <s v="New Mexico"/>
    <n v="88101"/>
    <x v="1"/>
    <s v="OFF-BI-10002012"/>
    <x v="1"/>
    <x v="8"/>
    <s v="Wilson Jones Easy Flow II Sheet Lifters"/>
    <n v="10.080000000000002"/>
    <n v="7"/>
    <n v="0.2"/>
    <n v="3.5279999999999996"/>
    <n v="0.34999999999999987"/>
  </r>
  <r>
    <n v="5413"/>
    <s v="CA-2017-166856"/>
    <x v="65"/>
    <d v="2017-09-22T00:00:00"/>
    <x v="1"/>
    <s v="TS-21505"/>
    <s v="Tony Sayre"/>
    <x v="0"/>
    <s v="United States"/>
    <s v="Clovis"/>
    <s v="New Mexico"/>
    <n v="88101"/>
    <x v="1"/>
    <s v="TEC-AC-10004992"/>
    <x v="2"/>
    <x v="11"/>
    <s v="Kingston Digital DataTraveler 64GB USB 2.0"/>
    <n v="101.34"/>
    <n v="3"/>
    <n v="0"/>
    <n v="8.1071999999999917"/>
    <n v="7.9999999999999918E-2"/>
  </r>
  <r>
    <n v="5414"/>
    <s v="CA-2016-153157"/>
    <x v="108"/>
    <d v="2016-09-14T00:00:00"/>
    <x v="2"/>
    <s v="TB-21625"/>
    <s v="Trudy Brown"/>
    <x v="0"/>
    <s v="United States"/>
    <s v="Wichita"/>
    <s v="Kansas"/>
    <n v="67212"/>
    <x v="2"/>
    <s v="TEC-PH-10003171"/>
    <x v="2"/>
    <x v="7"/>
    <s v="Plantronics Encore H101 Dual Earpieces Headset"/>
    <n v="224.75"/>
    <n v="5"/>
    <n v="0"/>
    <n v="62.929999999999993"/>
    <n v="0.27999999999999997"/>
  </r>
  <r>
    <n v="5415"/>
    <s v="US-2017-125647"/>
    <x v="397"/>
    <d v="2017-09-28T00:00:00"/>
    <x v="1"/>
    <s v="LC-16870"/>
    <s v="Lena Cacioppo"/>
    <x v="0"/>
    <s v="United States"/>
    <s v="Chicago"/>
    <s v="Illinois"/>
    <n v="60653"/>
    <x v="2"/>
    <s v="OFF-AP-10000390"/>
    <x v="1"/>
    <x v="9"/>
    <s v="Euro Pro Shark Stick Mini Vacuum"/>
    <n v="73.175999999999974"/>
    <n v="6"/>
    <n v="0.8"/>
    <n v="-197.57520000000002"/>
    <n v="-2.7000000000000015"/>
  </r>
  <r>
    <n v="5416"/>
    <s v="US-2017-125647"/>
    <x v="397"/>
    <d v="2017-09-28T00:00:00"/>
    <x v="1"/>
    <s v="LC-16870"/>
    <s v="Lena Cacioppo"/>
    <x v="0"/>
    <s v="United States"/>
    <s v="Chicago"/>
    <s v="Illinois"/>
    <n v="60653"/>
    <x v="2"/>
    <s v="OFF-PA-10004888"/>
    <x v="1"/>
    <x v="10"/>
    <s v="Xerox 217"/>
    <n v="20.736000000000004"/>
    <n v="4"/>
    <n v="0.2"/>
    <n v="7.2576000000000001"/>
    <n v="0.34999999999999992"/>
  </r>
  <r>
    <n v="5417"/>
    <s v="US-2017-125647"/>
    <x v="397"/>
    <d v="2017-09-28T00:00:00"/>
    <x v="1"/>
    <s v="LC-16870"/>
    <s v="Lena Cacioppo"/>
    <x v="0"/>
    <s v="United States"/>
    <s v="Chicago"/>
    <s v="Illinois"/>
    <n v="60653"/>
    <x v="2"/>
    <s v="TEC-PH-10004188"/>
    <x v="2"/>
    <x v="7"/>
    <s v="OtterBox Commuter Series Case - Samsung Galaxy S4"/>
    <n v="39.984000000000002"/>
    <n v="2"/>
    <n v="0.2"/>
    <n v="-8.9963999999999995"/>
    <n v="-0.22499999999999998"/>
  </r>
  <r>
    <n v="5418"/>
    <s v="CA-2014-132542"/>
    <x v="191"/>
    <d v="2014-10-08T00:00:00"/>
    <x v="0"/>
    <s v="AM-10360"/>
    <s v="Alice McCarthy"/>
    <x v="1"/>
    <s v="United States"/>
    <s v="Omaha"/>
    <s v="Nebraska"/>
    <n v="68104"/>
    <x v="2"/>
    <s v="OFF-BI-10004099"/>
    <x v="1"/>
    <x v="8"/>
    <s v="GBC VeloBinder Strips"/>
    <n v="15.36"/>
    <n v="2"/>
    <n v="0"/>
    <n v="7.68"/>
    <n v="0.5"/>
  </r>
  <r>
    <n v="5419"/>
    <s v="CA-2015-110877"/>
    <x v="924"/>
    <d v="2015-10-26T00:00:00"/>
    <x v="2"/>
    <s v="JE-15715"/>
    <s v="Joe Elijah"/>
    <x v="0"/>
    <s v="United States"/>
    <s v="Houston"/>
    <s v="Texas"/>
    <n v="77041"/>
    <x v="2"/>
    <s v="OFF-PA-10004621"/>
    <x v="1"/>
    <x v="10"/>
    <s v="Xerox 212"/>
    <n v="36.288000000000011"/>
    <n v="7"/>
    <n v="0.2"/>
    <n v="12.700800000000001"/>
    <n v="0.34999999999999992"/>
  </r>
  <r>
    <n v="5420"/>
    <s v="CA-2015-110877"/>
    <x v="924"/>
    <d v="2015-10-26T00:00:00"/>
    <x v="2"/>
    <s v="JE-15715"/>
    <s v="Joe Elijah"/>
    <x v="0"/>
    <s v="United States"/>
    <s v="Houston"/>
    <s v="Texas"/>
    <n v="77041"/>
    <x v="2"/>
    <s v="TEC-PH-10002103"/>
    <x v="2"/>
    <x v="7"/>
    <s v="Jabra SPEAK 410"/>
    <n v="150.38399999999999"/>
    <n v="2"/>
    <n v="0.2"/>
    <n v="15.038400000000003"/>
    <n v="0.10000000000000003"/>
  </r>
  <r>
    <n v="5421"/>
    <s v="US-2016-151827"/>
    <x v="1044"/>
    <d v="2016-04-02T00:00:00"/>
    <x v="0"/>
    <s v="CS-11950"/>
    <s v="Carlos Soltero"/>
    <x v="0"/>
    <s v="United States"/>
    <s v="Philadelphia"/>
    <s v="Pennsylvania"/>
    <n v="19134"/>
    <x v="3"/>
    <s v="TEC-PH-10002789"/>
    <x v="2"/>
    <x v="7"/>
    <s v="LG Exalt"/>
    <n v="280.78200000000004"/>
    <n v="3"/>
    <n v="0.4"/>
    <n v="-60.836100000000016"/>
    <n v="-0.2166666666666667"/>
  </r>
  <r>
    <n v="5422"/>
    <s v="US-2016-151827"/>
    <x v="1044"/>
    <d v="2016-04-02T00:00:00"/>
    <x v="0"/>
    <s v="CS-11950"/>
    <s v="Carlos Soltero"/>
    <x v="0"/>
    <s v="United States"/>
    <s v="Philadelphia"/>
    <s v="Pennsylvania"/>
    <n v="19134"/>
    <x v="3"/>
    <s v="TEC-AC-10003289"/>
    <x v="2"/>
    <x v="11"/>
    <s v="Anker Ultra-Slim Mini Bluetooth 3.0 Wireless Keyboard"/>
    <n v="31.983999999999998"/>
    <n v="2"/>
    <n v="0.2"/>
    <n v="1.1993999999999998"/>
    <n v="3.7499999999999999E-2"/>
  </r>
  <r>
    <n v="5423"/>
    <s v="US-2016-163258"/>
    <x v="723"/>
    <d v="2017-01-02T00:00:00"/>
    <x v="1"/>
    <s v="PF-19225"/>
    <s v="Phillip Flathmann"/>
    <x v="0"/>
    <s v="United States"/>
    <s v="Los Angeles"/>
    <s v="California"/>
    <n v="90045"/>
    <x v="1"/>
    <s v="OFF-BI-10000138"/>
    <x v="1"/>
    <x v="8"/>
    <s v="Acco Translucent Poly Ring Binders"/>
    <n v="11.231999999999999"/>
    <n v="3"/>
    <n v="0.2"/>
    <n v="3.9312000000000005"/>
    <n v="0.35000000000000009"/>
  </r>
  <r>
    <n v="5424"/>
    <s v="CA-2017-103009"/>
    <x v="132"/>
    <d v="2017-11-05T00:00:00"/>
    <x v="0"/>
    <s v="PJ-18835"/>
    <s v="Patrick Jones"/>
    <x v="1"/>
    <s v="United States"/>
    <s v="Richmond"/>
    <s v="Kentucky"/>
    <n v="40475"/>
    <x v="0"/>
    <s v="OFF-PA-10001215"/>
    <x v="1"/>
    <x v="10"/>
    <s v="Xerox 1963"/>
    <n v="26.400000000000002"/>
    <n v="5"/>
    <n v="0"/>
    <n v="11.879999999999999"/>
    <n v="0.4499999999999999"/>
  </r>
  <r>
    <n v="5425"/>
    <s v="US-2017-120649"/>
    <x v="176"/>
    <d v="2017-01-26T00:00:00"/>
    <x v="1"/>
    <s v="JF-15490"/>
    <s v="Jeremy Farry"/>
    <x v="0"/>
    <s v="United States"/>
    <s v="Waterbury"/>
    <s v="Connecticut"/>
    <n v="6708"/>
    <x v="3"/>
    <s v="OFF-AR-10001545"/>
    <x v="1"/>
    <x v="6"/>
    <s v="Newell 326"/>
    <n v="3.52"/>
    <n v="2"/>
    <n v="0"/>
    <n v="1.0207999999999999"/>
    <n v="0.28999999999999998"/>
  </r>
  <r>
    <n v="5426"/>
    <s v="CA-2016-153598"/>
    <x v="275"/>
    <d v="2016-12-06T00:00:00"/>
    <x v="2"/>
    <s v="NM-18520"/>
    <s v="Neoma Murray"/>
    <x v="0"/>
    <s v="United States"/>
    <s v="Los Angeles"/>
    <s v="California"/>
    <n v="90045"/>
    <x v="1"/>
    <s v="TEC-AC-10003870"/>
    <x v="2"/>
    <x v="11"/>
    <s v="Logitech Z-906 Speaker sys - home theater - 5.1-CH"/>
    <n v="1649.95"/>
    <n v="5"/>
    <n v="0"/>
    <n v="659.98"/>
    <n v="0.4"/>
  </r>
  <r>
    <n v="5427"/>
    <s v="CA-2016-153598"/>
    <x v="275"/>
    <d v="2016-12-06T00:00:00"/>
    <x v="2"/>
    <s v="NM-18520"/>
    <s v="Neoma Murray"/>
    <x v="0"/>
    <s v="United States"/>
    <s v="Los Angeles"/>
    <s v="California"/>
    <n v="90045"/>
    <x v="1"/>
    <s v="FUR-FU-10001085"/>
    <x v="0"/>
    <x v="5"/>
    <s v="3M Polarizing Light Filter Sleeves"/>
    <n v="111.89999999999999"/>
    <n v="6"/>
    <n v="0"/>
    <n v="51.47399999999999"/>
    <n v="0.45999999999999996"/>
  </r>
  <r>
    <n v="5428"/>
    <s v="US-2016-108497"/>
    <x v="403"/>
    <d v="2016-06-14T00:00:00"/>
    <x v="3"/>
    <s v="MH-17290"/>
    <s v="Marc Harrigan"/>
    <x v="2"/>
    <s v="United States"/>
    <s v="Los Angeles"/>
    <s v="California"/>
    <n v="90036"/>
    <x v="1"/>
    <s v="FUR-BO-10004218"/>
    <x v="0"/>
    <x v="0"/>
    <s v="Bush Heritage Pine Collection 5-Shelf Bookcase, Albany Pine Finish, *Special Order"/>
    <n v="599.16499999999996"/>
    <n v="5"/>
    <n v="0.15"/>
    <n v="35.245000000000005"/>
    <n v="5.8823529411764719E-2"/>
  </r>
  <r>
    <n v="5429"/>
    <s v="CA-2016-113096"/>
    <x v="476"/>
    <d v="2016-09-04T00:00:00"/>
    <x v="2"/>
    <s v="SZ-20035"/>
    <s v="Sam Zeldin"/>
    <x v="2"/>
    <s v="United States"/>
    <s v="San Francisco"/>
    <s v="California"/>
    <n v="94122"/>
    <x v="1"/>
    <s v="OFF-ST-10003455"/>
    <x v="1"/>
    <x v="4"/>
    <s v="Tenex File Box, Personal Filing Tote with Lid, Black"/>
    <n v="46.53"/>
    <n v="3"/>
    <n v="0"/>
    <n v="12.097800000000001"/>
    <n v="0.26"/>
  </r>
  <r>
    <n v="5430"/>
    <s v="CA-2014-136861"/>
    <x v="742"/>
    <d v="2014-09-07T00:00:00"/>
    <x v="2"/>
    <s v="PR-18880"/>
    <s v="Patrick Ryan"/>
    <x v="0"/>
    <s v="United States"/>
    <s v="Saint Petersburg"/>
    <s v="Florida"/>
    <n v="33710"/>
    <x v="0"/>
    <s v="FUR-FU-10001967"/>
    <x v="0"/>
    <x v="5"/>
    <s v="Telescoping Adjustable Floor Lamp"/>
    <n v="31.983999999999998"/>
    <n v="2"/>
    <n v="0.2"/>
    <n v="1.9989999999999979"/>
    <n v="6.2499999999999938E-2"/>
  </r>
  <r>
    <n v="5431"/>
    <s v="CA-2017-117422"/>
    <x v="208"/>
    <d v="2017-10-25T00:00:00"/>
    <x v="1"/>
    <s v="FC-14245"/>
    <s v="Frank Carlisle"/>
    <x v="2"/>
    <s v="United States"/>
    <s v="Lakewood"/>
    <s v="Ohio"/>
    <n v="44107"/>
    <x v="3"/>
    <s v="OFF-AP-10000938"/>
    <x v="1"/>
    <x v="9"/>
    <s v="Avanti 1.7 Cu. Ft. Refrigerator"/>
    <n v="161.56800000000001"/>
    <n v="2"/>
    <n v="0.2"/>
    <n v="16.156799999999997"/>
    <n v="9.9999999999999978E-2"/>
  </r>
  <r>
    <n v="5432"/>
    <s v="CA-2017-117422"/>
    <x v="208"/>
    <d v="2017-10-25T00:00:00"/>
    <x v="1"/>
    <s v="FC-14245"/>
    <s v="Frank Carlisle"/>
    <x v="2"/>
    <s v="United States"/>
    <s v="Lakewood"/>
    <s v="Ohio"/>
    <n v="44107"/>
    <x v="3"/>
    <s v="OFF-PA-10002195"/>
    <x v="1"/>
    <x v="10"/>
    <s v="RSVP Cards &amp; Envelopes, Blank White, 8-1/2&quot; X 11&quot;, 24 Cards/25 Envelopes/Set"/>
    <n v="4.0640000000000001"/>
    <n v="1"/>
    <n v="0.2"/>
    <n v="1.3715999999999999"/>
    <n v="0.33749999999999997"/>
  </r>
  <r>
    <n v="5433"/>
    <s v="CA-2017-117422"/>
    <x v="208"/>
    <d v="2017-10-25T00:00:00"/>
    <x v="1"/>
    <s v="FC-14245"/>
    <s v="Frank Carlisle"/>
    <x v="2"/>
    <s v="United States"/>
    <s v="Lakewood"/>
    <s v="Ohio"/>
    <n v="44107"/>
    <x v="3"/>
    <s v="OFF-BI-10002799"/>
    <x v="1"/>
    <x v="8"/>
    <s v="SlimView Poly Binder, 3/8&quot;"/>
    <n v="6.2160000000000002"/>
    <n v="4"/>
    <n v="0.7"/>
    <n v="-4.9727999999999994"/>
    <n v="-0.79999999999999993"/>
  </r>
  <r>
    <n v="5434"/>
    <s v="CA-2017-129707"/>
    <x v="1016"/>
    <d v="2017-04-29T00:00:00"/>
    <x v="1"/>
    <s v="LH-16750"/>
    <s v="Larry Hughes"/>
    <x v="0"/>
    <s v="United States"/>
    <s v="Chandler"/>
    <s v="Arizona"/>
    <n v="85224"/>
    <x v="1"/>
    <s v="OFF-AR-10000246"/>
    <x v="1"/>
    <x v="6"/>
    <s v="Newell 318"/>
    <n v="8.895999999999999"/>
    <n v="4"/>
    <n v="0.2"/>
    <n v="0.66719999999999979"/>
    <n v="7.4999999999999983E-2"/>
  </r>
  <r>
    <n v="5435"/>
    <s v="CA-2015-160171"/>
    <x v="324"/>
    <d v="2015-10-24T00:00:00"/>
    <x v="1"/>
    <s v="RM-19675"/>
    <s v="Robert Marley"/>
    <x v="2"/>
    <s v="United States"/>
    <s v="Los Angeles"/>
    <s v="California"/>
    <n v="90008"/>
    <x v="1"/>
    <s v="OFF-AP-10000275"/>
    <x v="1"/>
    <x v="9"/>
    <s v="Sanyo Counter Height Refrigerator with Crisper, 3.6 Cubic Foot, Stainless Steel/Black"/>
    <n v="1640.6999999999998"/>
    <n v="5"/>
    <n v="0"/>
    <n v="459.39599999999996"/>
    <n v="0.28000000000000003"/>
  </r>
  <r>
    <n v="5436"/>
    <s v="CA-2015-160171"/>
    <x v="324"/>
    <d v="2015-10-24T00:00:00"/>
    <x v="1"/>
    <s v="RM-19675"/>
    <s v="Robert Marley"/>
    <x v="2"/>
    <s v="United States"/>
    <s v="Los Angeles"/>
    <s v="California"/>
    <n v="90008"/>
    <x v="1"/>
    <s v="TEC-AC-10000892"/>
    <x v="2"/>
    <x v="11"/>
    <s v="NETGEAR N750 Dual Band Wi-Fi Gigabit Router"/>
    <n v="270"/>
    <n v="3"/>
    <n v="0"/>
    <n v="97.199999999999989"/>
    <n v="0.35999999999999993"/>
  </r>
  <r>
    <n v="5437"/>
    <s v="CA-2014-103317"/>
    <x v="260"/>
    <d v="2014-07-08T00:00:00"/>
    <x v="2"/>
    <s v="DM-13525"/>
    <s v="Don Miller"/>
    <x v="1"/>
    <s v="United States"/>
    <s v="Palm Coast"/>
    <s v="Florida"/>
    <n v="32137"/>
    <x v="0"/>
    <s v="FUR-FU-10001591"/>
    <x v="0"/>
    <x v="5"/>
    <s v="Advantus Panel Wall Certificate Holder - 8.5x11"/>
    <n v="19.52"/>
    <n v="2"/>
    <n v="0.2"/>
    <n v="5.3680000000000012"/>
    <n v="0.27500000000000008"/>
  </r>
  <r>
    <n v="5438"/>
    <s v="CA-2014-103317"/>
    <x v="260"/>
    <d v="2014-07-08T00:00:00"/>
    <x v="2"/>
    <s v="DM-13525"/>
    <s v="Don Miller"/>
    <x v="1"/>
    <s v="United States"/>
    <s v="Palm Coast"/>
    <s v="Florida"/>
    <n v="32137"/>
    <x v="0"/>
    <s v="OFF-BI-10001787"/>
    <x v="1"/>
    <x v="8"/>
    <s v="Wilson Jones Four-Pocket Poly Binders"/>
    <n v="9.8100000000000023"/>
    <n v="5"/>
    <n v="0.7"/>
    <n v="-6.8669999999999973"/>
    <n v="-0.69999999999999951"/>
  </r>
  <r>
    <n v="5439"/>
    <s v="CA-2014-103317"/>
    <x v="260"/>
    <d v="2014-07-08T00:00:00"/>
    <x v="2"/>
    <s v="DM-13525"/>
    <s v="Don Miller"/>
    <x v="1"/>
    <s v="United States"/>
    <s v="Palm Coast"/>
    <s v="Florida"/>
    <n v="32137"/>
    <x v="0"/>
    <s v="FUR-FU-10003192"/>
    <x v="0"/>
    <x v="5"/>
    <s v="Luxo Adjustable Task Clamp Lamp"/>
    <n v="213.21600000000001"/>
    <n v="3"/>
    <n v="0.2"/>
    <n v="15.991199999999992"/>
    <n v="7.4999999999999956E-2"/>
  </r>
  <r>
    <n v="5440"/>
    <s v="CA-2016-167115"/>
    <x v="958"/>
    <d v="2016-04-09T00:00:00"/>
    <x v="1"/>
    <s v="EH-14185"/>
    <s v="Evan Henry"/>
    <x v="0"/>
    <s v="United States"/>
    <s v="New York City"/>
    <s v="New York"/>
    <n v="10035"/>
    <x v="3"/>
    <s v="OFF-BI-10004600"/>
    <x v="1"/>
    <x v="8"/>
    <s v="Ibico Ibimaster 300 Manual Binding System"/>
    <n v="588.78399999999999"/>
    <n v="2"/>
    <n v="0.2"/>
    <n v="183.99499999999998"/>
    <n v="0.31249999999999994"/>
  </r>
  <r>
    <n v="5441"/>
    <s v="US-2017-153633"/>
    <x v="38"/>
    <d v="2017-11-18T00:00:00"/>
    <x v="0"/>
    <s v="TC-21295"/>
    <s v="Toby Carlisle"/>
    <x v="0"/>
    <s v="United States"/>
    <s v="Jupiter"/>
    <s v="Florida"/>
    <n v="33458"/>
    <x v="0"/>
    <s v="OFF-AR-10002335"/>
    <x v="1"/>
    <x v="6"/>
    <s v="DIXON Oriole Pencils"/>
    <n v="2.0640000000000001"/>
    <n v="1"/>
    <n v="0.2"/>
    <n v="0.15480000000000005"/>
    <n v="7.5000000000000025E-2"/>
  </r>
  <r>
    <n v="5442"/>
    <s v="CA-2017-155929"/>
    <x v="428"/>
    <d v="2017-09-13T00:00:00"/>
    <x v="1"/>
    <s v="AI-10855"/>
    <s v="Arianne Irving"/>
    <x v="0"/>
    <s v="United States"/>
    <s v="Glendale"/>
    <s v="Arizona"/>
    <n v="85301"/>
    <x v="1"/>
    <s v="OFF-PA-10000859"/>
    <x v="1"/>
    <x v="10"/>
    <s v="Unpadded Memo Slips"/>
    <n v="6.3680000000000003"/>
    <n v="2"/>
    <n v="0.2"/>
    <n v="2.3879999999999999"/>
    <n v="0.37499999999999994"/>
  </r>
  <r>
    <n v="5443"/>
    <s v="CA-2015-148712"/>
    <x v="786"/>
    <d v="2015-04-23T00:00:00"/>
    <x v="1"/>
    <s v="JM-15535"/>
    <s v="Jessica Myrick"/>
    <x v="0"/>
    <s v="United States"/>
    <s v="New York City"/>
    <s v="New York"/>
    <n v="10035"/>
    <x v="3"/>
    <s v="TEC-AC-10003198"/>
    <x v="2"/>
    <x v="11"/>
    <s v="Enermax Acrylux Wireless Keyboard"/>
    <n v="99.6"/>
    <n v="1"/>
    <n v="0"/>
    <n v="36.851999999999997"/>
    <n v="0.37"/>
  </r>
  <r>
    <n v="5444"/>
    <s v="CA-2015-148712"/>
    <x v="786"/>
    <d v="2015-04-23T00:00:00"/>
    <x v="1"/>
    <s v="JM-15535"/>
    <s v="Jessica Myrick"/>
    <x v="0"/>
    <s v="United States"/>
    <s v="New York City"/>
    <s v="New York"/>
    <n v="10035"/>
    <x v="3"/>
    <s v="OFF-BI-10001900"/>
    <x v="1"/>
    <x v="8"/>
    <s v="DXL Angle-View Binders with Locking Rings, Black"/>
    <n v="62.296000000000006"/>
    <n v="13"/>
    <n v="0.2"/>
    <n v="21.024899999999999"/>
    <n v="0.33749999999999997"/>
  </r>
  <r>
    <n v="5445"/>
    <s v="CA-2015-148712"/>
    <x v="786"/>
    <d v="2015-04-23T00:00:00"/>
    <x v="1"/>
    <s v="JM-15535"/>
    <s v="Jessica Myrick"/>
    <x v="0"/>
    <s v="United States"/>
    <s v="New York City"/>
    <s v="New York"/>
    <n v="10035"/>
    <x v="3"/>
    <s v="OFF-AR-10000614"/>
    <x v="1"/>
    <x v="6"/>
    <s v="Barrel Sharpener"/>
    <n v="10.709999999999999"/>
    <n v="3"/>
    <n v="0"/>
    <n v="2.7845999999999997"/>
    <n v="0.26"/>
  </r>
  <r>
    <n v="5446"/>
    <s v="CA-2016-128307"/>
    <x v="197"/>
    <d v="2016-07-29T00:00:00"/>
    <x v="1"/>
    <s v="BE-11335"/>
    <s v="Bill Eplett"/>
    <x v="2"/>
    <s v="United States"/>
    <s v="Houston"/>
    <s v="Texas"/>
    <n v="77041"/>
    <x v="2"/>
    <s v="OFF-EN-10003040"/>
    <x v="1"/>
    <x v="12"/>
    <s v="Quality Park Security Envelopes"/>
    <n v="20.936000000000003"/>
    <n v="1"/>
    <n v="0.2"/>
    <n v="7.0659000000000001"/>
    <n v="0.33749999999999997"/>
  </r>
  <r>
    <n v="5447"/>
    <s v="US-2016-127425"/>
    <x v="370"/>
    <d v="2016-08-31T00:00:00"/>
    <x v="1"/>
    <s v="DR-12880"/>
    <s v="Dan Reichenbach"/>
    <x v="1"/>
    <s v="United States"/>
    <s v="New York City"/>
    <s v="New York"/>
    <n v="10035"/>
    <x v="3"/>
    <s v="TEC-PH-10003442"/>
    <x v="2"/>
    <x v="7"/>
    <s v="Samsung Replacement EH64AVFWE Premium Headset"/>
    <n v="33"/>
    <n v="6"/>
    <n v="0"/>
    <n v="8.25"/>
    <n v="0.25"/>
  </r>
  <r>
    <n v="5448"/>
    <s v="US-2016-127425"/>
    <x v="370"/>
    <d v="2016-08-31T00:00:00"/>
    <x v="1"/>
    <s v="DR-12880"/>
    <s v="Dan Reichenbach"/>
    <x v="1"/>
    <s v="United States"/>
    <s v="New York City"/>
    <s v="New York"/>
    <n v="10035"/>
    <x v="3"/>
    <s v="TEC-AC-10002800"/>
    <x v="2"/>
    <x v="11"/>
    <s v="Plantronics Audio 478 Stereo USB Headset"/>
    <n v="249.95000000000002"/>
    <n v="5"/>
    <n v="0"/>
    <n v="87.482499999999987"/>
    <n v="0.34999999999999992"/>
  </r>
  <r>
    <n v="5449"/>
    <s v="US-2014-119081"/>
    <x v="171"/>
    <d v="2014-09-19T00:00:00"/>
    <x v="1"/>
    <s v="TA-21385"/>
    <s v="Tom Ashbrook"/>
    <x v="2"/>
    <s v="United States"/>
    <s v="Olathe"/>
    <s v="Kansas"/>
    <n v="66062"/>
    <x v="2"/>
    <s v="OFF-SU-10000157"/>
    <x v="1"/>
    <x v="14"/>
    <s v="Compact Automatic Electric Letter Opener"/>
    <n v="357.93"/>
    <n v="3"/>
    <n v="0"/>
    <n v="7.158600000000007"/>
    <n v="2.0000000000000018E-2"/>
  </r>
  <r>
    <n v="5450"/>
    <s v="US-2014-119081"/>
    <x v="171"/>
    <d v="2014-09-19T00:00:00"/>
    <x v="1"/>
    <s v="TA-21385"/>
    <s v="Tom Ashbrook"/>
    <x v="2"/>
    <s v="United States"/>
    <s v="Olathe"/>
    <s v="Kansas"/>
    <n v="66062"/>
    <x v="2"/>
    <s v="TEC-AC-10001542"/>
    <x v="2"/>
    <x v="11"/>
    <s v="SanDisk Cruzer 16 GB USB Flash Drive"/>
    <n v="57.400000000000006"/>
    <n v="5"/>
    <n v="0"/>
    <n v="10.905999999999993"/>
    <n v="0.18999999999999986"/>
  </r>
  <r>
    <n v="5451"/>
    <s v="US-2014-119081"/>
    <x v="171"/>
    <d v="2014-09-19T00:00:00"/>
    <x v="1"/>
    <s v="TA-21385"/>
    <s v="Tom Ashbrook"/>
    <x v="2"/>
    <s v="United States"/>
    <s v="Olathe"/>
    <s v="Kansas"/>
    <n v="66062"/>
    <x v="2"/>
    <s v="OFF-BI-10004519"/>
    <x v="1"/>
    <x v="8"/>
    <s v="GBC DocuBind P100 Manual Binding Machine"/>
    <n v="331.96"/>
    <n v="2"/>
    <n v="0"/>
    <n v="149.38199999999998"/>
    <n v="0.44999999999999996"/>
  </r>
  <r>
    <n v="5452"/>
    <s v="US-2014-119081"/>
    <x v="171"/>
    <d v="2014-09-19T00:00:00"/>
    <x v="1"/>
    <s v="TA-21385"/>
    <s v="Tom Ashbrook"/>
    <x v="2"/>
    <s v="United States"/>
    <s v="Olathe"/>
    <s v="Kansas"/>
    <n v="66062"/>
    <x v="2"/>
    <s v="FUR-FU-10003464"/>
    <x v="0"/>
    <x v="5"/>
    <s v="Seth Thomas 8 1/2&quot; Cubicle Clock"/>
    <n v="40.56"/>
    <n v="2"/>
    <n v="0"/>
    <n v="12.979199999999999"/>
    <n v="0.31999999999999995"/>
  </r>
  <r>
    <n v="5453"/>
    <s v="CA-2016-140613"/>
    <x v="405"/>
    <d v="2016-07-29T00:00:00"/>
    <x v="1"/>
    <s v="KN-16705"/>
    <s v="Kristina Nunn"/>
    <x v="2"/>
    <s v="United States"/>
    <s v="Sparks"/>
    <s v="Nevada"/>
    <n v="89431"/>
    <x v="1"/>
    <s v="OFF-SU-10004261"/>
    <x v="1"/>
    <x v="14"/>
    <s v="Fiskars 8&quot; Scissors, 2/Pack"/>
    <n v="86.199999999999989"/>
    <n v="5"/>
    <n v="0"/>
    <n v="24.997999999999987"/>
    <n v="0.28999999999999987"/>
  </r>
  <r>
    <n v="5454"/>
    <s v="US-2017-108700"/>
    <x v="240"/>
    <d v="2017-05-23T00:00:00"/>
    <x v="1"/>
    <s v="PJ-18835"/>
    <s v="Patrick Jones"/>
    <x v="1"/>
    <s v="United States"/>
    <s v="Rockford"/>
    <s v="Illinois"/>
    <n v="61107"/>
    <x v="2"/>
    <s v="OFF-PA-10004733"/>
    <x v="1"/>
    <x v="10"/>
    <s v="Things To Do Today Spiral Book"/>
    <n v="38.016000000000005"/>
    <n v="6"/>
    <n v="0.2"/>
    <n v="13.780799999999996"/>
    <n v="0.36249999999999982"/>
  </r>
  <r>
    <n v="5455"/>
    <s v="CA-2017-160962"/>
    <x v="1045"/>
    <d v="2017-05-02T00:00:00"/>
    <x v="1"/>
    <s v="MC-17605"/>
    <s v="Matt Connell"/>
    <x v="1"/>
    <s v="United States"/>
    <s v="Philadelphia"/>
    <s v="Pennsylvania"/>
    <n v="19143"/>
    <x v="3"/>
    <s v="OFF-ST-10001325"/>
    <x v="1"/>
    <x v="4"/>
    <s v="Sterilite Officeware Hinged File Box"/>
    <n v="8.3840000000000003"/>
    <n v="1"/>
    <n v="0.2"/>
    <n v="0.73360000000000003"/>
    <n v="8.7499999999999994E-2"/>
  </r>
  <r>
    <n v="5456"/>
    <s v="CA-2017-160962"/>
    <x v="1045"/>
    <d v="2017-05-02T00:00:00"/>
    <x v="1"/>
    <s v="MC-17605"/>
    <s v="Matt Connell"/>
    <x v="1"/>
    <s v="United States"/>
    <s v="Philadelphia"/>
    <s v="Pennsylvania"/>
    <n v="19143"/>
    <x v="3"/>
    <s v="OFF-AR-10003056"/>
    <x v="1"/>
    <x v="6"/>
    <s v="Newell 341"/>
    <n v="6.8480000000000008"/>
    <n v="2"/>
    <n v="0.2"/>
    <n v="0.77039999999999909"/>
    <n v="0.11249999999999985"/>
  </r>
  <r>
    <n v="5457"/>
    <s v="CA-2017-130631"/>
    <x v="614"/>
    <d v="2018-01-02T00:00:00"/>
    <x v="1"/>
    <s v="BS-11755"/>
    <s v="Bruce Stewart"/>
    <x v="0"/>
    <s v="United States"/>
    <s v="Edmonds"/>
    <s v="Washington"/>
    <n v="98026"/>
    <x v="1"/>
    <s v="OFF-FA-10000089"/>
    <x v="1"/>
    <x v="13"/>
    <s v="Acco Glide Clips"/>
    <n v="19.600000000000001"/>
    <n v="5"/>
    <n v="0"/>
    <n v="9.6039999999999992"/>
    <n v="0.48999999999999994"/>
  </r>
  <r>
    <n v="5458"/>
    <s v="CA-2017-130631"/>
    <x v="614"/>
    <d v="2018-01-02T00:00:00"/>
    <x v="1"/>
    <s v="BS-11755"/>
    <s v="Bruce Stewart"/>
    <x v="0"/>
    <s v="United States"/>
    <s v="Edmonds"/>
    <s v="Washington"/>
    <n v="98026"/>
    <x v="1"/>
    <s v="FUR-FU-10004093"/>
    <x v="0"/>
    <x v="5"/>
    <s v="Hand-Finished Solid Wood Document Frame"/>
    <n v="68.459999999999994"/>
    <n v="2"/>
    <n v="0"/>
    <n v="20.537999999999997"/>
    <n v="0.3"/>
  </r>
  <r>
    <n v="5459"/>
    <s v="CA-2017-116680"/>
    <x v="507"/>
    <d v="2017-09-06T00:00:00"/>
    <x v="0"/>
    <s v="PK-19075"/>
    <s v="Pete Kriz"/>
    <x v="0"/>
    <s v="United States"/>
    <s v="San Francisco"/>
    <s v="California"/>
    <n v="94122"/>
    <x v="1"/>
    <s v="OFF-BI-10004022"/>
    <x v="1"/>
    <x v="8"/>
    <s v="Acco Suede Grain Vinyl Round Ring Binder"/>
    <n v="13.343999999999998"/>
    <n v="6"/>
    <n v="0.2"/>
    <n v="4.3367999999999993"/>
    <n v="0.32500000000000001"/>
  </r>
  <r>
    <n v="5460"/>
    <s v="CA-2017-116680"/>
    <x v="507"/>
    <d v="2017-09-06T00:00:00"/>
    <x v="0"/>
    <s v="PK-19075"/>
    <s v="Pete Kriz"/>
    <x v="0"/>
    <s v="United States"/>
    <s v="San Francisco"/>
    <s v="California"/>
    <n v="94122"/>
    <x v="1"/>
    <s v="FUR-TA-10001771"/>
    <x v="0"/>
    <x v="3"/>
    <s v="Bush Cubix Conference Tables, Fully Assembled"/>
    <n v="1478.2719999999999"/>
    <n v="8"/>
    <n v="0.2"/>
    <n v="92.392000000000053"/>
    <n v="6.2500000000000042E-2"/>
  </r>
  <r>
    <n v="5461"/>
    <s v="US-2014-107405"/>
    <x v="90"/>
    <d v="2014-03-25T00:00:00"/>
    <x v="1"/>
    <s v="TS-21205"/>
    <s v="Thomas Seio"/>
    <x v="1"/>
    <s v="United States"/>
    <s v="Asheville"/>
    <s v="North Carolina"/>
    <n v="28806"/>
    <x v="0"/>
    <s v="OFF-ST-10002301"/>
    <x v="1"/>
    <x v="4"/>
    <s v="Tennsco Commercial Shelving"/>
    <n v="16.272000000000002"/>
    <n v="1"/>
    <n v="0.2"/>
    <n v="-3.864600000000002"/>
    <n v="-0.2375000000000001"/>
  </r>
  <r>
    <n v="5462"/>
    <s v="CA-2017-101574"/>
    <x v="394"/>
    <d v="2017-10-04T00:00:00"/>
    <x v="1"/>
    <s v="BD-11725"/>
    <s v="Bruce Degenhardt"/>
    <x v="0"/>
    <s v="United States"/>
    <s v="Los Angeles"/>
    <s v="California"/>
    <n v="90032"/>
    <x v="1"/>
    <s v="FUR-FU-10001706"/>
    <x v="0"/>
    <x v="5"/>
    <s v="Longer-Life Soft White Bulbs"/>
    <n v="9.24"/>
    <n v="3"/>
    <n v="0"/>
    <n v="4.4352"/>
    <n v="0.48"/>
  </r>
  <r>
    <n v="5463"/>
    <s v="CA-2014-146591"/>
    <x v="1046"/>
    <d v="2014-01-20T00:00:00"/>
    <x v="2"/>
    <s v="TS-21340"/>
    <s v="Toby Swindell"/>
    <x v="0"/>
    <s v="United States"/>
    <s v="Scottsdale"/>
    <s v="Arizona"/>
    <n v="85254"/>
    <x v="1"/>
    <s v="OFF-BI-10003676"/>
    <x v="1"/>
    <x v="8"/>
    <s v="GBC Standard Recycled Report Covers, Clear Plastic Sheets"/>
    <n v="32.340000000000003"/>
    <n v="10"/>
    <n v="0.7"/>
    <n v="-23.716000000000001"/>
    <n v="-0.73333333333333328"/>
  </r>
  <r>
    <n v="5464"/>
    <s v="CA-2014-146591"/>
    <x v="1046"/>
    <d v="2014-01-20T00:00:00"/>
    <x v="2"/>
    <s v="TS-21340"/>
    <s v="Toby Swindell"/>
    <x v="0"/>
    <s v="United States"/>
    <s v="Scottsdale"/>
    <s v="Arizona"/>
    <n v="85254"/>
    <x v="1"/>
    <s v="OFF-PA-10000659"/>
    <x v="1"/>
    <x v="10"/>
    <s v="TOPS Carbonless Receipt Book, Four 2-3/4 x 7-1/4 Money Receipts per Page"/>
    <n v="56.064"/>
    <n v="4"/>
    <n v="0.2"/>
    <n v="19.622399999999999"/>
    <n v="0.35"/>
  </r>
  <r>
    <n v="5465"/>
    <s v="CA-2014-146591"/>
    <x v="1046"/>
    <d v="2014-01-20T00:00:00"/>
    <x v="2"/>
    <s v="TS-21340"/>
    <s v="Toby Swindell"/>
    <x v="0"/>
    <s v="United States"/>
    <s v="Scottsdale"/>
    <s v="Arizona"/>
    <n v="85254"/>
    <x v="1"/>
    <s v="OFF-EN-10002504"/>
    <x v="1"/>
    <x v="12"/>
    <s v="Tyvek  Top-Opening Peel &amp; Seel Envelopes, Plain White"/>
    <n v="108.72"/>
    <n v="5"/>
    <n v="0.2"/>
    <n v="36.692999999999998"/>
    <n v="0.33749999999999997"/>
  </r>
  <r>
    <n v="5466"/>
    <s v="CA-2014-146591"/>
    <x v="1046"/>
    <d v="2014-01-20T00:00:00"/>
    <x v="2"/>
    <s v="TS-21340"/>
    <s v="Toby Swindell"/>
    <x v="0"/>
    <s v="United States"/>
    <s v="Scottsdale"/>
    <s v="Arizona"/>
    <n v="85254"/>
    <x v="1"/>
    <s v="FUR-BO-10001972"/>
    <x v="0"/>
    <x v="0"/>
    <s v="O'Sullivan 4-Shelf Bookcase in Odessa Pine"/>
    <n v="181.47000000000003"/>
    <n v="5"/>
    <n v="0.7"/>
    <n v="-320.59699999999998"/>
    <n v="-1.7666666666666664"/>
  </r>
  <r>
    <n v="5467"/>
    <s v="CA-2014-107706"/>
    <x v="1047"/>
    <d v="2014-02-19T00:00:00"/>
    <x v="0"/>
    <s v="ST-20530"/>
    <s v="Shui Tom"/>
    <x v="0"/>
    <s v="United States"/>
    <s v="Houston"/>
    <s v="Texas"/>
    <n v="77095"/>
    <x v="2"/>
    <s v="OFF-PA-10000466"/>
    <x v="1"/>
    <x v="10"/>
    <s v="Memo Book, 100 Message Capacity, 5 3/8” x 11”"/>
    <n v="16.176000000000002"/>
    <n v="3"/>
    <n v="0.2"/>
    <n v="6.0659999999999989"/>
    <n v="0.37499999999999989"/>
  </r>
  <r>
    <n v="5468"/>
    <s v="CA-2016-122448"/>
    <x v="632"/>
    <d v="2016-06-14T00:00:00"/>
    <x v="1"/>
    <s v="DB-13210"/>
    <s v="Dean Braden"/>
    <x v="0"/>
    <s v="United States"/>
    <s v="San Francisco"/>
    <s v="California"/>
    <n v="94109"/>
    <x v="1"/>
    <s v="FUR-CH-10002774"/>
    <x v="0"/>
    <x v="1"/>
    <s v="Global Deluxe Stacking Chair, Gray"/>
    <n v="122.352"/>
    <n v="3"/>
    <n v="0.2"/>
    <n v="13.764599999999994"/>
    <n v="0.11249999999999995"/>
  </r>
  <r>
    <n v="5469"/>
    <s v="CA-2014-132451"/>
    <x v="467"/>
    <d v="2014-09-27T00:00:00"/>
    <x v="2"/>
    <s v="KF-16285"/>
    <s v="Karen Ferguson"/>
    <x v="2"/>
    <s v="United States"/>
    <s v="San Diego"/>
    <s v="California"/>
    <n v="92105"/>
    <x v="1"/>
    <s v="FUR-CH-10000454"/>
    <x v="0"/>
    <x v="1"/>
    <s v="Hon Deluxe Fabric Upholstered Stacking Chairs, Rounded Back"/>
    <n v="585.55200000000002"/>
    <n v="3"/>
    <n v="0.2"/>
    <n v="73.19399999999996"/>
    <n v="0.12499999999999993"/>
  </r>
  <r>
    <n v="5470"/>
    <s v="CA-2014-132451"/>
    <x v="467"/>
    <d v="2014-09-27T00:00:00"/>
    <x v="2"/>
    <s v="KF-16285"/>
    <s v="Karen Ferguson"/>
    <x v="2"/>
    <s v="United States"/>
    <s v="San Diego"/>
    <s v="California"/>
    <n v="92105"/>
    <x v="1"/>
    <s v="OFF-PA-10004888"/>
    <x v="1"/>
    <x v="10"/>
    <s v="Xerox 217"/>
    <n v="19.440000000000001"/>
    <n v="3"/>
    <n v="0"/>
    <n v="9.3312000000000008"/>
    <n v="0.48000000000000004"/>
  </r>
  <r>
    <n v="5471"/>
    <s v="CA-2016-158547"/>
    <x v="198"/>
    <d v="2016-06-04T00:00:00"/>
    <x v="1"/>
    <s v="JM-16195"/>
    <s v="Justin MacKendrick"/>
    <x v="0"/>
    <s v="United States"/>
    <s v="Hamilton"/>
    <s v="Ohio"/>
    <n v="45011"/>
    <x v="3"/>
    <s v="OFF-AP-10003842"/>
    <x v="1"/>
    <x v="9"/>
    <s v="Euro-Pro Shark Turbo Vacuum"/>
    <n v="123.92000000000002"/>
    <n v="5"/>
    <n v="0.2"/>
    <n v="9.2939999999999969"/>
    <n v="7.4999999999999969E-2"/>
  </r>
  <r>
    <n v="5472"/>
    <s v="CA-2017-116946"/>
    <x v="484"/>
    <d v="2017-12-23T00:00:00"/>
    <x v="1"/>
    <s v="TS-21505"/>
    <s v="Tony Sayre"/>
    <x v="0"/>
    <s v="United States"/>
    <s v="Parker"/>
    <s v="Colorado"/>
    <n v="80134"/>
    <x v="1"/>
    <s v="FUR-FU-10000320"/>
    <x v="0"/>
    <x v="5"/>
    <s v="OIC Stacking Trays"/>
    <n v="13.360000000000001"/>
    <n v="5"/>
    <n v="0.2"/>
    <n v="4.0080000000000009"/>
    <n v="0.30000000000000004"/>
  </r>
  <r>
    <n v="5473"/>
    <s v="CA-2017-116946"/>
    <x v="484"/>
    <d v="2017-12-23T00:00:00"/>
    <x v="1"/>
    <s v="TS-21505"/>
    <s v="Tony Sayre"/>
    <x v="0"/>
    <s v="United States"/>
    <s v="Parker"/>
    <s v="Colorado"/>
    <n v="80134"/>
    <x v="1"/>
    <s v="OFF-ST-10002554"/>
    <x v="1"/>
    <x v="4"/>
    <s v="Tennsco Industrial Shelving"/>
    <n v="78.256"/>
    <n v="2"/>
    <n v="0.2"/>
    <n v="-17.607599999999998"/>
    <n v="-0.22499999999999998"/>
  </r>
  <r>
    <n v="5474"/>
    <s v="CA-2017-116946"/>
    <x v="484"/>
    <d v="2017-12-23T00:00:00"/>
    <x v="1"/>
    <s v="TS-21505"/>
    <s v="Tony Sayre"/>
    <x v="0"/>
    <s v="United States"/>
    <s v="Parker"/>
    <s v="Colorado"/>
    <n v="80134"/>
    <x v="1"/>
    <s v="FUR-BO-10000468"/>
    <x v="0"/>
    <x v="0"/>
    <s v="O'Sullivan 2-Shelf Heavy-Duty Bookcases"/>
    <n v="102.01800000000001"/>
    <n v="7"/>
    <n v="0.7"/>
    <n v="-183.6323999999999"/>
    <n v="-1.7999999999999987"/>
  </r>
  <r>
    <n v="5475"/>
    <s v="CA-2017-121741"/>
    <x v="377"/>
    <d v="2017-12-26T00:00:00"/>
    <x v="3"/>
    <s v="YC-21895"/>
    <s v="Yoseph Carroll"/>
    <x v="1"/>
    <s v="United States"/>
    <s v="Fremont"/>
    <s v="Nebraska"/>
    <n v="68025"/>
    <x v="2"/>
    <s v="OFF-ST-10004459"/>
    <x v="1"/>
    <x v="4"/>
    <s v="Tennsco Single-Tier Lockers"/>
    <n v="750.68"/>
    <n v="2"/>
    <n v="0"/>
    <n v="37.533999999999992"/>
    <n v="4.9999999999999996E-2"/>
  </r>
  <r>
    <n v="5476"/>
    <s v="CA-2017-169691"/>
    <x v="140"/>
    <d v="2017-06-18T00:00:00"/>
    <x v="2"/>
    <s v="Dp-13240"/>
    <s v="Dean percer"/>
    <x v="2"/>
    <s v="United States"/>
    <s v="Maple Grove"/>
    <s v="Minnesota"/>
    <n v="55369"/>
    <x v="2"/>
    <s v="OFF-LA-10002312"/>
    <x v="1"/>
    <x v="2"/>
    <s v="Avery 490"/>
    <n v="44.400000000000006"/>
    <n v="3"/>
    <n v="0"/>
    <n v="22.200000000000003"/>
    <n v="0.5"/>
  </r>
  <r>
    <n v="5477"/>
    <s v="CA-2017-169691"/>
    <x v="140"/>
    <d v="2017-06-18T00:00:00"/>
    <x v="2"/>
    <s v="Dp-13240"/>
    <s v="Dean percer"/>
    <x v="2"/>
    <s v="United States"/>
    <s v="Maple Grove"/>
    <s v="Minnesota"/>
    <n v="55369"/>
    <x v="2"/>
    <s v="OFF-ST-10001291"/>
    <x v="1"/>
    <x v="4"/>
    <s v="Tenex Personal Self-Stacking Standard File Box, Black/Gray"/>
    <n v="84.55"/>
    <n v="5"/>
    <n v="0"/>
    <n v="22.828499999999998"/>
    <n v="0.26999999999999996"/>
  </r>
  <r>
    <n v="5478"/>
    <s v="CA-2017-169691"/>
    <x v="140"/>
    <d v="2017-06-18T00:00:00"/>
    <x v="2"/>
    <s v="Dp-13240"/>
    <s v="Dean percer"/>
    <x v="2"/>
    <s v="United States"/>
    <s v="Maple Grove"/>
    <s v="Minnesota"/>
    <n v="55369"/>
    <x v="2"/>
    <s v="OFF-PA-10003022"/>
    <x v="1"/>
    <x v="10"/>
    <s v="Xerox 1992"/>
    <n v="17.940000000000001"/>
    <n v="3"/>
    <n v="0"/>
    <n v="8.7906000000000013"/>
    <n v="0.49000000000000005"/>
  </r>
  <r>
    <n v="5479"/>
    <s v="CA-2016-121356"/>
    <x v="73"/>
    <d v="2016-11-24T00:00:00"/>
    <x v="1"/>
    <s v="SJ-20500"/>
    <s v="Shirley Jackson"/>
    <x v="0"/>
    <s v="United States"/>
    <s v="Newark"/>
    <s v="Delaware"/>
    <n v="19711"/>
    <x v="3"/>
    <s v="OFF-BI-10002133"/>
    <x v="1"/>
    <x v="8"/>
    <s v="Wilson Jones Elliptical Ring 3 1/2&quot; Capacity Binders, 800 sheets"/>
    <n v="128.39999999999998"/>
    <n v="3"/>
    <n v="0"/>
    <n v="62.915999999999997"/>
    <n v="0.49000000000000005"/>
  </r>
  <r>
    <n v="5480"/>
    <s v="CA-2014-101770"/>
    <x v="691"/>
    <d v="2014-04-04T00:00:00"/>
    <x v="1"/>
    <s v="KB-16240"/>
    <s v="Karen Bern"/>
    <x v="1"/>
    <s v="United States"/>
    <s v="Miami"/>
    <s v="Florida"/>
    <n v="33180"/>
    <x v="0"/>
    <s v="OFF-BI-10001097"/>
    <x v="1"/>
    <x v="8"/>
    <s v="Avery Hole Reinforcements"/>
    <n v="1.8690000000000004"/>
    <n v="1"/>
    <n v="0.7"/>
    <n v="-1.3082999999999996"/>
    <n v="-0.69999999999999962"/>
  </r>
  <r>
    <n v="5481"/>
    <s v="CA-2017-105487"/>
    <x v="1048"/>
    <d v="2017-10-14T00:00:00"/>
    <x v="1"/>
    <s v="CS-12250"/>
    <s v="Chris Selesnick"/>
    <x v="1"/>
    <s v="United States"/>
    <s v="San Diego"/>
    <s v="California"/>
    <n v="92105"/>
    <x v="1"/>
    <s v="TEC-PH-10001336"/>
    <x v="2"/>
    <x v="7"/>
    <s v="Digium D40 VoIP phone"/>
    <n v="103.19200000000001"/>
    <n v="1"/>
    <n v="0.2"/>
    <n v="11.609099999999998"/>
    <n v="0.11249999999999998"/>
  </r>
  <r>
    <n v="5482"/>
    <s v="CA-2017-105487"/>
    <x v="1048"/>
    <d v="2017-10-14T00:00:00"/>
    <x v="1"/>
    <s v="CS-12250"/>
    <s v="Chris Selesnick"/>
    <x v="1"/>
    <s v="United States"/>
    <s v="San Diego"/>
    <s v="California"/>
    <n v="92105"/>
    <x v="1"/>
    <s v="TEC-AC-10002305"/>
    <x v="2"/>
    <x v="11"/>
    <s v="KeyTronic E03601U1 - Keyboard - Beige"/>
    <n v="36"/>
    <n v="2"/>
    <n v="0"/>
    <n v="6.4799999999999969"/>
    <n v="0.17999999999999991"/>
  </r>
  <r>
    <n v="5483"/>
    <s v="CA-2017-105487"/>
    <x v="1048"/>
    <d v="2017-10-14T00:00:00"/>
    <x v="1"/>
    <s v="CS-12250"/>
    <s v="Chris Selesnick"/>
    <x v="1"/>
    <s v="United States"/>
    <s v="San Diego"/>
    <s v="California"/>
    <n v="92105"/>
    <x v="1"/>
    <s v="TEC-AC-10003610"/>
    <x v="2"/>
    <x v="11"/>
    <s v="Logitech Illuminated - Keyboard"/>
    <n v="239.96"/>
    <n v="4"/>
    <n v="0"/>
    <n v="115.1808"/>
    <n v="0.48"/>
  </r>
  <r>
    <n v="5484"/>
    <s v="CA-2017-105487"/>
    <x v="1048"/>
    <d v="2017-10-14T00:00:00"/>
    <x v="1"/>
    <s v="CS-12250"/>
    <s v="Chris Selesnick"/>
    <x v="1"/>
    <s v="United States"/>
    <s v="San Diego"/>
    <s v="California"/>
    <n v="92105"/>
    <x v="1"/>
    <s v="OFF-ST-10002301"/>
    <x v="1"/>
    <x v="4"/>
    <s v="Tennsco Commercial Shelving"/>
    <n v="40.68"/>
    <n v="2"/>
    <n v="0"/>
    <n v="0.40679999999999694"/>
    <n v="9.9999999999999256E-3"/>
  </r>
  <r>
    <n v="5485"/>
    <s v="CA-2017-148999"/>
    <x v="289"/>
    <d v="2017-02-04T00:00:00"/>
    <x v="1"/>
    <s v="EB-13870"/>
    <s v="Emily Burns"/>
    <x v="0"/>
    <s v="United States"/>
    <s v="Miami"/>
    <s v="Florida"/>
    <n v="33142"/>
    <x v="0"/>
    <s v="FUR-CH-10002044"/>
    <x v="0"/>
    <x v="1"/>
    <s v="Office Star - Contemporary Task Swivel chair with 2-way adjustable arms, Plum"/>
    <n v="419.13599999999997"/>
    <n v="4"/>
    <n v="0.2"/>
    <n v="-68.1096"/>
    <n v="-0.16250000000000001"/>
  </r>
  <r>
    <n v="5486"/>
    <s v="CA-2014-107573"/>
    <x v="432"/>
    <d v="2014-12-17T00:00:00"/>
    <x v="1"/>
    <s v="PB-19150"/>
    <s v="Philip Brown"/>
    <x v="0"/>
    <s v="United States"/>
    <s v="Miami"/>
    <s v="Florida"/>
    <n v="33178"/>
    <x v="0"/>
    <s v="OFF-EN-10001099"/>
    <x v="1"/>
    <x v="12"/>
    <s v="Staple envelope"/>
    <n v="23.472000000000001"/>
    <n v="3"/>
    <n v="0.2"/>
    <n v="7.6283999999999974"/>
    <n v="0.32499999999999984"/>
  </r>
  <r>
    <n v="5487"/>
    <s v="CA-2015-156608"/>
    <x v="1040"/>
    <d v="2015-10-29T00:00:00"/>
    <x v="1"/>
    <s v="MT-18070"/>
    <s v="Michelle Tran"/>
    <x v="2"/>
    <s v="United States"/>
    <s v="San Antonio"/>
    <s v="Texas"/>
    <n v="78207"/>
    <x v="2"/>
    <s v="OFF-BI-10004140"/>
    <x v="1"/>
    <x v="8"/>
    <s v="Avery Non-Stick Binders"/>
    <n v="3.5919999999999992"/>
    <n v="4"/>
    <n v="0.8"/>
    <n v="-6.2860000000000031"/>
    <n v="-1.7500000000000013"/>
  </r>
  <r>
    <n v="5488"/>
    <s v="CA-2017-134495"/>
    <x v="719"/>
    <d v="2017-04-04T00:00:00"/>
    <x v="0"/>
    <s v="BF-11020"/>
    <s v="Barry Französisch"/>
    <x v="1"/>
    <s v="United States"/>
    <s v="Jacksonville"/>
    <s v="Florida"/>
    <n v="32216"/>
    <x v="0"/>
    <s v="TEC-PH-10004897"/>
    <x v="2"/>
    <x v="7"/>
    <s v="Mediabridge Sport Armband iPhone 5s"/>
    <n v="23.976000000000003"/>
    <n v="3"/>
    <n v="0.2"/>
    <n v="-5.694300000000001"/>
    <n v="-0.23750000000000002"/>
  </r>
  <r>
    <n v="5489"/>
    <s v="CA-2017-134495"/>
    <x v="719"/>
    <d v="2017-04-04T00:00:00"/>
    <x v="0"/>
    <s v="BF-11020"/>
    <s v="Barry Französisch"/>
    <x v="1"/>
    <s v="United States"/>
    <s v="Jacksonville"/>
    <s v="Florida"/>
    <n v="32216"/>
    <x v="0"/>
    <s v="OFF-LA-10000262"/>
    <x v="1"/>
    <x v="2"/>
    <s v="Avery 494"/>
    <n v="6.2640000000000002"/>
    <n v="3"/>
    <n v="0.2"/>
    <n v="2.0358000000000001"/>
    <n v="0.32500000000000001"/>
  </r>
  <r>
    <n v="5490"/>
    <s v="CA-2017-134495"/>
    <x v="719"/>
    <d v="2017-04-04T00:00:00"/>
    <x v="0"/>
    <s v="BF-11020"/>
    <s v="Barry Französisch"/>
    <x v="1"/>
    <s v="United States"/>
    <s v="Jacksonville"/>
    <s v="Florida"/>
    <n v="32216"/>
    <x v="0"/>
    <s v="OFF-AP-10002222"/>
    <x v="1"/>
    <x v="9"/>
    <s v="Staple holder"/>
    <n v="20.808"/>
    <n v="3"/>
    <n v="0.2"/>
    <n v="1.8207000000000013"/>
    <n v="8.7500000000000064E-2"/>
  </r>
  <r>
    <n v="5491"/>
    <s v="CA-2017-134495"/>
    <x v="719"/>
    <d v="2017-04-04T00:00:00"/>
    <x v="0"/>
    <s v="BF-11020"/>
    <s v="Barry Französisch"/>
    <x v="1"/>
    <s v="United States"/>
    <s v="Jacksonville"/>
    <s v="Florida"/>
    <n v="32216"/>
    <x v="0"/>
    <s v="FUR-CH-10003774"/>
    <x v="0"/>
    <x v="1"/>
    <s v="Global Wood Trimmed Manager's Task Chair, Khaki"/>
    <n v="218.35200000000003"/>
    <n v="3"/>
    <n v="0.2"/>
    <n v="-19.105800000000016"/>
    <n v="-8.7500000000000064E-2"/>
  </r>
  <r>
    <n v="5492"/>
    <s v="CA-2017-164098"/>
    <x v="795"/>
    <d v="2017-01-27T00:00:00"/>
    <x v="2"/>
    <s v="CG-12520"/>
    <s v="Claire Gute"/>
    <x v="0"/>
    <s v="United States"/>
    <s v="Houston"/>
    <s v="Texas"/>
    <n v="77070"/>
    <x v="2"/>
    <s v="OFF-ST-10000615"/>
    <x v="1"/>
    <x v="4"/>
    <s v="SimpliFile Personal File, Black Granite, 15w x 6-15/16d x 11-1/4h"/>
    <n v="18.16"/>
    <n v="2"/>
    <n v="0.2"/>
    <n v="1.8160000000000016"/>
    <n v="0.10000000000000009"/>
  </r>
  <r>
    <n v="5493"/>
    <s v="CA-2014-105249"/>
    <x v="683"/>
    <d v="2014-11-28T00:00:00"/>
    <x v="3"/>
    <s v="DH-13675"/>
    <s v="Duane Huffman"/>
    <x v="2"/>
    <s v="United States"/>
    <s v="San Francisco"/>
    <s v="California"/>
    <n v="94122"/>
    <x v="1"/>
    <s v="OFF-SU-10001225"/>
    <x v="1"/>
    <x v="14"/>
    <s v="Staple remover"/>
    <n v="7.36"/>
    <n v="2"/>
    <n v="0"/>
    <n v="0.14719999999999978"/>
    <n v="1.9999999999999969E-2"/>
  </r>
  <r>
    <n v="5494"/>
    <s v="CA-2014-105249"/>
    <x v="683"/>
    <d v="2014-11-28T00:00:00"/>
    <x v="3"/>
    <s v="DH-13675"/>
    <s v="Duane Huffman"/>
    <x v="2"/>
    <s v="United States"/>
    <s v="San Francisco"/>
    <s v="California"/>
    <n v="94122"/>
    <x v="1"/>
    <s v="OFF-LA-10002043"/>
    <x v="1"/>
    <x v="2"/>
    <s v="Avery 489"/>
    <n v="41.4"/>
    <n v="4"/>
    <n v="0"/>
    <n v="19.872"/>
    <n v="0.48000000000000004"/>
  </r>
  <r>
    <n v="5495"/>
    <s v="CA-2014-105249"/>
    <x v="683"/>
    <d v="2014-11-28T00:00:00"/>
    <x v="3"/>
    <s v="DH-13675"/>
    <s v="Duane Huffman"/>
    <x v="2"/>
    <s v="United States"/>
    <s v="San Francisco"/>
    <s v="California"/>
    <n v="94122"/>
    <x v="1"/>
    <s v="FUR-BO-10000330"/>
    <x v="0"/>
    <x v="0"/>
    <s v="Sauder Camden County Barrister Bookcase, Planked Cherry Finish"/>
    <n v="411.33199999999999"/>
    <n v="4"/>
    <n v="0.15"/>
    <n v="-4.8391999999999769"/>
    <n v="-1.1764705882352886E-2"/>
  </r>
  <r>
    <n v="5496"/>
    <s v="CA-2015-113523"/>
    <x v="406"/>
    <d v="2015-09-08T00:00:00"/>
    <x v="1"/>
    <s v="SC-20440"/>
    <s v="Shaun Chance"/>
    <x v="1"/>
    <s v="United States"/>
    <s v="Philadelphia"/>
    <s v="Pennsylvania"/>
    <n v="19140"/>
    <x v="3"/>
    <s v="OFF-BI-10001249"/>
    <x v="1"/>
    <x v="8"/>
    <s v="Avery Heavy-Duty EZD View Binder with Locking Rings"/>
    <n v="7.6560000000000006"/>
    <n v="4"/>
    <n v="0.7"/>
    <n v="-6.1247999999999987"/>
    <n v="-0.79999999999999982"/>
  </r>
  <r>
    <n v="5497"/>
    <s v="CA-2017-117821"/>
    <x v="492"/>
    <d v="2017-06-16T00:00:00"/>
    <x v="1"/>
    <s v="HG-15025"/>
    <s v="Hunter Glantz"/>
    <x v="0"/>
    <s v="United States"/>
    <s v="Marion"/>
    <s v="Ohio"/>
    <n v="43302"/>
    <x v="3"/>
    <s v="TEC-AC-10004469"/>
    <x v="2"/>
    <x v="11"/>
    <s v="Microsoft Sculpt Comfort Mouse"/>
    <n v="63.920000000000009"/>
    <n v="2"/>
    <n v="0.2"/>
    <n v="19.176000000000002"/>
    <n v="0.3"/>
  </r>
  <r>
    <n v="5498"/>
    <s v="CA-2017-164378"/>
    <x v="663"/>
    <d v="2017-07-18T00:00:00"/>
    <x v="0"/>
    <s v="MM-18055"/>
    <s v="Michelle Moray"/>
    <x v="0"/>
    <s v="United States"/>
    <s v="New York City"/>
    <s v="New York"/>
    <n v="10024"/>
    <x v="3"/>
    <s v="OFF-AR-10001177"/>
    <x v="1"/>
    <x v="6"/>
    <s v="Newell 349"/>
    <n v="6.56"/>
    <n v="2"/>
    <n v="0"/>
    <n v="1.9023999999999992"/>
    <n v="0.28999999999999987"/>
  </r>
  <r>
    <n v="5499"/>
    <s v="CA-2017-164378"/>
    <x v="663"/>
    <d v="2017-07-18T00:00:00"/>
    <x v="0"/>
    <s v="MM-18055"/>
    <s v="Michelle Moray"/>
    <x v="0"/>
    <s v="United States"/>
    <s v="New York City"/>
    <s v="New York"/>
    <n v="10024"/>
    <x v="3"/>
    <s v="OFF-LA-10000634"/>
    <x v="1"/>
    <x v="2"/>
    <s v="Avery 509"/>
    <n v="7.83"/>
    <n v="3"/>
    <n v="0"/>
    <n v="3.6017999999999999"/>
    <n v="0.45999999999999996"/>
  </r>
  <r>
    <n v="5500"/>
    <s v="CA-2017-164378"/>
    <x v="663"/>
    <d v="2017-07-18T00:00:00"/>
    <x v="0"/>
    <s v="MM-18055"/>
    <s v="Michelle Moray"/>
    <x v="0"/>
    <s v="United States"/>
    <s v="New York City"/>
    <s v="New York"/>
    <n v="10024"/>
    <x v="3"/>
    <s v="TEC-AC-10004708"/>
    <x v="2"/>
    <x v="11"/>
    <s v="Sony 32GB Class 10 Micro SDHC R40 Memory Card"/>
    <n v="41.9"/>
    <n v="2"/>
    <n v="0"/>
    <n v="8.7989999999999995"/>
    <n v="0.21"/>
  </r>
  <r>
    <n v="5501"/>
    <s v="CA-2017-164378"/>
    <x v="663"/>
    <d v="2017-07-18T00:00:00"/>
    <x v="0"/>
    <s v="MM-18055"/>
    <s v="Michelle Moray"/>
    <x v="0"/>
    <s v="United States"/>
    <s v="New York City"/>
    <s v="New York"/>
    <n v="10024"/>
    <x v="3"/>
    <s v="FUR-CH-10002084"/>
    <x v="0"/>
    <x v="1"/>
    <s v="Hon Mobius Operator's Chair"/>
    <n v="664.14599999999996"/>
    <n v="6"/>
    <n v="0.1"/>
    <n v="88.552800000000005"/>
    <n v="0.13333333333333336"/>
  </r>
  <r>
    <n v="5502"/>
    <s v="CA-2017-164378"/>
    <x v="663"/>
    <d v="2017-07-18T00:00:00"/>
    <x v="0"/>
    <s v="MM-18055"/>
    <s v="Michelle Moray"/>
    <x v="0"/>
    <s v="United States"/>
    <s v="New York City"/>
    <s v="New York"/>
    <n v="10024"/>
    <x v="3"/>
    <s v="OFF-PA-10004519"/>
    <x v="1"/>
    <x v="10"/>
    <s v="Spiral Phone Message Books with Labels by Adams"/>
    <n v="8.9600000000000009"/>
    <n v="2"/>
    <n v="0"/>
    <n v="4.3904000000000005"/>
    <n v="0.49"/>
  </r>
  <r>
    <n v="5503"/>
    <s v="CA-2017-127782"/>
    <x v="808"/>
    <d v="2017-11-06T00:00:00"/>
    <x v="1"/>
    <s v="TH-21115"/>
    <s v="Thea Hudgings"/>
    <x v="1"/>
    <s v="United States"/>
    <s v="Philadelphia"/>
    <s v="Pennsylvania"/>
    <n v="19140"/>
    <x v="3"/>
    <s v="FUR-FU-10001847"/>
    <x v="0"/>
    <x v="5"/>
    <s v="Eldon Image Series Black Desk Accessories"/>
    <n v="3.3119999999999998"/>
    <n v="1"/>
    <n v="0.2"/>
    <n v="0.66239999999999977"/>
    <n v="0.19999999999999993"/>
  </r>
  <r>
    <n v="5504"/>
    <s v="CA-2017-127782"/>
    <x v="808"/>
    <d v="2017-11-06T00:00:00"/>
    <x v="1"/>
    <s v="TH-21115"/>
    <s v="Thea Hudgings"/>
    <x v="1"/>
    <s v="United States"/>
    <s v="Philadelphia"/>
    <s v="Pennsylvania"/>
    <n v="19140"/>
    <x v="3"/>
    <s v="OFF-AP-10001962"/>
    <x v="1"/>
    <x v="9"/>
    <s v="Black &amp; Decker Filter for Double Action Dustbuster Cordless Vac BLDV7210"/>
    <n v="20.136000000000003"/>
    <n v="3"/>
    <n v="0.2"/>
    <n v="1.2584999999999997"/>
    <n v="6.2499999999999979E-2"/>
  </r>
  <r>
    <n v="5505"/>
    <s v="CA-2017-127782"/>
    <x v="808"/>
    <d v="2017-11-06T00:00:00"/>
    <x v="1"/>
    <s v="TH-21115"/>
    <s v="Thea Hudgings"/>
    <x v="1"/>
    <s v="United States"/>
    <s v="Philadelphia"/>
    <s v="Pennsylvania"/>
    <n v="19140"/>
    <x v="3"/>
    <s v="OFF-EN-10003845"/>
    <x v="1"/>
    <x v="12"/>
    <s v="Colored Envelopes"/>
    <n v="8.8559999999999999"/>
    <n v="3"/>
    <n v="0.2"/>
    <n v="2.8781999999999992"/>
    <n v="0.3249999999999999"/>
  </r>
  <r>
    <n v="5506"/>
    <s v="CA-2017-127782"/>
    <x v="808"/>
    <d v="2017-11-06T00:00:00"/>
    <x v="1"/>
    <s v="TH-21115"/>
    <s v="Thea Hudgings"/>
    <x v="1"/>
    <s v="United States"/>
    <s v="Philadelphia"/>
    <s v="Pennsylvania"/>
    <n v="19140"/>
    <x v="3"/>
    <s v="TEC-PH-10001817"/>
    <x v="2"/>
    <x v="7"/>
    <s v="Wilson Electronics DB Pro Signal Booster"/>
    <n v="859.19999999999993"/>
    <n v="4"/>
    <n v="0.4"/>
    <n v="-186.15999999999997"/>
    <n v="-0.21666666666666665"/>
  </r>
  <r>
    <n v="5507"/>
    <s v="US-2016-162026"/>
    <x v="750"/>
    <d v="2016-10-08T00:00:00"/>
    <x v="3"/>
    <s v="JE-15745"/>
    <s v="Joel Eaton"/>
    <x v="0"/>
    <s v="United States"/>
    <s v="Los Angeles"/>
    <s v="California"/>
    <n v="90036"/>
    <x v="1"/>
    <s v="OFF-PA-10000167"/>
    <x v="1"/>
    <x v="10"/>
    <s v="Xerox 1925"/>
    <n v="61.96"/>
    <n v="2"/>
    <n v="0"/>
    <n v="27.881999999999998"/>
    <n v="0.44999999999999996"/>
  </r>
  <r>
    <n v="5508"/>
    <s v="CA-2016-150000"/>
    <x v="143"/>
    <d v="2016-04-14T00:00:00"/>
    <x v="1"/>
    <s v="PG-18820"/>
    <s v="Patrick Gardner"/>
    <x v="0"/>
    <s v="United States"/>
    <s v="Smyrna"/>
    <s v="Georgia"/>
    <n v="30080"/>
    <x v="0"/>
    <s v="OFF-EN-10002973"/>
    <x v="1"/>
    <x v="12"/>
    <s v="Ampad #10 Peel &amp; Seel Holiday Envelopes"/>
    <n v="17.920000000000002"/>
    <n v="4"/>
    <n v="0"/>
    <n v="8.6016000000000012"/>
    <n v="0.48000000000000004"/>
  </r>
  <r>
    <n v="5509"/>
    <s v="CA-2015-168529"/>
    <x v="1049"/>
    <d v="2015-10-12T00:00:00"/>
    <x v="1"/>
    <s v="MB-17305"/>
    <s v="Maria Bertelson"/>
    <x v="0"/>
    <s v="United States"/>
    <s v="San Francisco"/>
    <s v="California"/>
    <n v="94122"/>
    <x v="1"/>
    <s v="FUR-FU-10001588"/>
    <x v="0"/>
    <x v="5"/>
    <s v="Deflect-o SuperTray Unbreakable Stackable Tray, Letter, Black"/>
    <n v="145.9"/>
    <n v="5"/>
    <n v="0"/>
    <n v="62.736999999999995"/>
    <n v="0.42999999999999994"/>
  </r>
  <r>
    <n v="5510"/>
    <s v="US-2017-152569"/>
    <x v="356"/>
    <d v="2017-05-20T00:00:00"/>
    <x v="1"/>
    <s v="JD-16015"/>
    <s v="Joy Daniels"/>
    <x v="0"/>
    <s v="United States"/>
    <s v="Chicago"/>
    <s v="Illinois"/>
    <n v="60653"/>
    <x v="2"/>
    <s v="OFF-PA-10001736"/>
    <x v="1"/>
    <x v="10"/>
    <s v="Xerox 1880"/>
    <n v="56.704000000000001"/>
    <n v="2"/>
    <n v="0.2"/>
    <n v="19.137599999999992"/>
    <n v="0.33749999999999986"/>
  </r>
  <r>
    <n v="5511"/>
    <s v="US-2017-152569"/>
    <x v="356"/>
    <d v="2017-05-20T00:00:00"/>
    <x v="1"/>
    <s v="JD-16015"/>
    <s v="Joy Daniels"/>
    <x v="0"/>
    <s v="United States"/>
    <s v="Chicago"/>
    <s v="Illinois"/>
    <n v="60653"/>
    <x v="2"/>
    <s v="TEC-PH-10002185"/>
    <x v="2"/>
    <x v="7"/>
    <s v="QVS USB Car Charger 2-Port 2.1Amp for iPod/iPhone/iPad/iPad 2/iPad 3"/>
    <n v="11.120000000000001"/>
    <n v="2"/>
    <n v="0.2"/>
    <n v="3.4749999999999996"/>
    <n v="0.31249999999999994"/>
  </r>
  <r>
    <n v="5512"/>
    <s v="US-2014-137680"/>
    <x v="1050"/>
    <d v="2014-03-02T00:00:00"/>
    <x v="1"/>
    <s v="JH-15430"/>
    <s v="Jennifer Halladay"/>
    <x v="0"/>
    <s v="United States"/>
    <s v="Medford"/>
    <s v="Oregon"/>
    <n v="97504"/>
    <x v="1"/>
    <s v="OFF-PA-10000174"/>
    <x v="1"/>
    <x v="10"/>
    <s v="Message Book, Wirebound, Four 5 1/2&quot; X 4&quot; Forms/Pg., 200 Dupl. Sets/Book"/>
    <n v="32.896000000000001"/>
    <n v="4"/>
    <n v="0.2"/>
    <n v="11.102399999999996"/>
    <n v="0.33749999999999986"/>
  </r>
  <r>
    <n v="5513"/>
    <s v="US-2014-137680"/>
    <x v="1050"/>
    <d v="2014-03-02T00:00:00"/>
    <x v="1"/>
    <s v="JH-15430"/>
    <s v="Jennifer Halladay"/>
    <x v="0"/>
    <s v="United States"/>
    <s v="Medford"/>
    <s v="Oregon"/>
    <n v="97504"/>
    <x v="1"/>
    <s v="OFF-PA-10000069"/>
    <x v="1"/>
    <x v="10"/>
    <s v="TOPS 4 x 6 Fluorescent Color Memo Sheets, 500 Sheets per Pack"/>
    <n v="22.776000000000003"/>
    <n v="3"/>
    <n v="0.2"/>
    <n v="7.6868999999999996"/>
    <n v="0.33749999999999991"/>
  </r>
  <r>
    <n v="5514"/>
    <s v="CA-2015-103177"/>
    <x v="1051"/>
    <d v="2015-06-01T00:00:00"/>
    <x v="2"/>
    <s v="EN-13780"/>
    <s v="Edward Nazzal"/>
    <x v="0"/>
    <s v="United States"/>
    <s v="New York City"/>
    <s v="New York"/>
    <n v="10009"/>
    <x v="3"/>
    <s v="TEC-PH-10001795"/>
    <x v="2"/>
    <x v="7"/>
    <s v="RCA H5401RE1 DECT 6.0 4-Line Cordless Handset With Caller ID/Call Waiting"/>
    <n v="239.96999999999997"/>
    <n v="3"/>
    <n v="0"/>
    <n v="2.3996999999999815"/>
    <n v="9.9999999999999239E-3"/>
  </r>
  <r>
    <n v="5515"/>
    <s v="CA-2015-103177"/>
    <x v="1051"/>
    <d v="2015-06-01T00:00:00"/>
    <x v="2"/>
    <s v="EN-13780"/>
    <s v="Edward Nazzal"/>
    <x v="0"/>
    <s v="United States"/>
    <s v="New York City"/>
    <s v="New York"/>
    <n v="10009"/>
    <x v="3"/>
    <s v="OFF-AP-10004540"/>
    <x v="1"/>
    <x v="9"/>
    <s v="Eureka The Boss Lite 10-Amp Upright Vacuum, Blue"/>
    <n v="160.32"/>
    <n v="2"/>
    <n v="0"/>
    <n v="44.889600000000002"/>
    <n v="0.28000000000000003"/>
  </r>
  <r>
    <n v="5516"/>
    <s v="CA-2015-103177"/>
    <x v="1051"/>
    <d v="2015-06-01T00:00:00"/>
    <x v="2"/>
    <s v="EN-13780"/>
    <s v="Edward Nazzal"/>
    <x v="0"/>
    <s v="United States"/>
    <s v="New York City"/>
    <s v="New York"/>
    <n v="10009"/>
    <x v="3"/>
    <s v="TEC-PH-10001527"/>
    <x v="2"/>
    <x v="7"/>
    <s v="Plantronics MX500i Earset"/>
    <n v="128.85000000000002"/>
    <n v="3"/>
    <n v="0"/>
    <n v="3.8654999999999973"/>
    <n v="2.9999999999999975E-2"/>
  </r>
  <r>
    <n v="5517"/>
    <s v="US-2016-138408"/>
    <x v="741"/>
    <d v="2016-11-21T00:00:00"/>
    <x v="0"/>
    <s v="KC-16255"/>
    <s v="Karen Carlisle"/>
    <x v="1"/>
    <s v="United States"/>
    <s v="Huntsville"/>
    <s v="Alabama"/>
    <n v="35810"/>
    <x v="0"/>
    <s v="TEC-AC-10003870"/>
    <x v="2"/>
    <x v="11"/>
    <s v="Logitech Z-906 Speaker sys - home theater - 5.1-CH"/>
    <n v="1319.96"/>
    <n v="4"/>
    <n v="0"/>
    <n v="527.98400000000004"/>
    <n v="0.4"/>
  </r>
  <r>
    <n v="5518"/>
    <s v="CA-2017-117667"/>
    <x v="769"/>
    <d v="2017-12-09T00:00:00"/>
    <x v="1"/>
    <s v="MS-17980"/>
    <s v="Michael Stewart"/>
    <x v="1"/>
    <s v="United States"/>
    <s v="Philadelphia"/>
    <s v="Pennsylvania"/>
    <n v="19134"/>
    <x v="3"/>
    <s v="FUR-CH-10004540"/>
    <x v="0"/>
    <x v="1"/>
    <s v="Global Chrome Stack Chair"/>
    <n v="239.95999999999998"/>
    <n v="10"/>
    <n v="0.3"/>
    <n v="-10.283999999999992"/>
    <n v="-4.285714285714283E-2"/>
  </r>
  <r>
    <n v="5519"/>
    <s v="CA-2017-117667"/>
    <x v="769"/>
    <d v="2017-12-09T00:00:00"/>
    <x v="1"/>
    <s v="MS-17980"/>
    <s v="Michael Stewart"/>
    <x v="1"/>
    <s v="United States"/>
    <s v="Philadelphia"/>
    <s v="Pennsylvania"/>
    <n v="19134"/>
    <x v="3"/>
    <s v="FUR-FU-10004093"/>
    <x v="0"/>
    <x v="5"/>
    <s v="Hand-Finished Solid Wood Document Frame"/>
    <n v="54.768000000000001"/>
    <n v="2"/>
    <n v="0.2"/>
    <n v="6.8459999999999965"/>
    <n v="0.12499999999999993"/>
  </r>
  <r>
    <n v="5520"/>
    <s v="CA-2017-117667"/>
    <x v="769"/>
    <d v="2017-12-09T00:00:00"/>
    <x v="1"/>
    <s v="MS-17980"/>
    <s v="Michael Stewart"/>
    <x v="1"/>
    <s v="United States"/>
    <s v="Philadelphia"/>
    <s v="Pennsylvania"/>
    <n v="19134"/>
    <x v="3"/>
    <s v="OFF-AR-10000716"/>
    <x v="1"/>
    <x v="6"/>
    <s v="DIXON Ticonderoga Erasable Checking Pencils"/>
    <n v="13.392000000000001"/>
    <n v="3"/>
    <n v="0.2"/>
    <n v="3.1806000000000005"/>
    <n v="0.23750000000000002"/>
  </r>
  <r>
    <n v="5521"/>
    <s v="CA-2017-117667"/>
    <x v="769"/>
    <d v="2017-12-09T00:00:00"/>
    <x v="1"/>
    <s v="MS-17980"/>
    <s v="Michael Stewart"/>
    <x v="1"/>
    <s v="United States"/>
    <s v="Philadelphia"/>
    <s v="Pennsylvania"/>
    <n v="19134"/>
    <x v="3"/>
    <s v="OFF-PA-10002709"/>
    <x v="1"/>
    <x v="10"/>
    <s v="Xerox 1956"/>
    <n v="23.92"/>
    <n v="5"/>
    <n v="0.2"/>
    <n v="8.6709999999999994"/>
    <n v="0.36249999999999993"/>
  </r>
  <r>
    <n v="5522"/>
    <s v="CA-2017-117667"/>
    <x v="769"/>
    <d v="2017-12-09T00:00:00"/>
    <x v="1"/>
    <s v="MS-17980"/>
    <s v="Michael Stewart"/>
    <x v="1"/>
    <s v="United States"/>
    <s v="Philadelphia"/>
    <s v="Pennsylvania"/>
    <n v="19134"/>
    <x v="3"/>
    <s v="TEC-AC-10000580"/>
    <x v="2"/>
    <x v="11"/>
    <s v="Logitech G13 Programmable Gameboard with LCD Display"/>
    <n v="255.96799999999999"/>
    <n v="4"/>
    <n v="0.2"/>
    <n v="-28.796399999999984"/>
    <n v="-0.11249999999999995"/>
  </r>
  <r>
    <n v="5523"/>
    <s v="CA-2016-110982"/>
    <x v="410"/>
    <d v="2016-06-07T00:00:00"/>
    <x v="2"/>
    <s v="CK-12205"/>
    <s v="Chloris Kastensmidt"/>
    <x v="0"/>
    <s v="United States"/>
    <s v="Santa Clara"/>
    <s v="California"/>
    <n v="95051"/>
    <x v="1"/>
    <s v="OFF-BI-10000829"/>
    <x v="1"/>
    <x v="8"/>
    <s v="Avery Non-Stick Binders"/>
    <n v="21.552000000000003"/>
    <n v="6"/>
    <n v="0.2"/>
    <n v="7.0043999999999977"/>
    <n v="0.32499999999999984"/>
  </r>
  <r>
    <n v="5524"/>
    <s v="CA-2016-110982"/>
    <x v="410"/>
    <d v="2016-06-07T00:00:00"/>
    <x v="2"/>
    <s v="CK-12205"/>
    <s v="Chloris Kastensmidt"/>
    <x v="0"/>
    <s v="United States"/>
    <s v="Santa Clara"/>
    <s v="California"/>
    <n v="95051"/>
    <x v="1"/>
    <s v="OFF-AP-10004859"/>
    <x v="1"/>
    <x v="9"/>
    <s v="Acco 6 Outlet Guardian Premium Surge Suppressor"/>
    <n v="58.24"/>
    <n v="4"/>
    <n v="0"/>
    <n v="15.724800000000002"/>
    <n v="0.27"/>
  </r>
  <r>
    <n v="5525"/>
    <s v="CA-2016-147123"/>
    <x v="107"/>
    <d v="2016-12-12T00:00:00"/>
    <x v="2"/>
    <s v="SJ-20125"/>
    <s v="Sanjit Jacobs"/>
    <x v="2"/>
    <s v="United States"/>
    <s v="Long Beach"/>
    <s v="California"/>
    <n v="90805"/>
    <x v="1"/>
    <s v="OFF-PA-10000575"/>
    <x v="1"/>
    <x v="10"/>
    <s v="Wirebound Message Books, Four 2 3/4 x 5 White Forms per Page"/>
    <n v="80.28"/>
    <n v="12"/>
    <n v="0"/>
    <n v="36.928799999999995"/>
    <n v="0.45999999999999991"/>
  </r>
  <r>
    <n v="5526"/>
    <s v="CA-2017-154501"/>
    <x v="504"/>
    <d v="2017-05-05T00:00:00"/>
    <x v="1"/>
    <s v="EA-14035"/>
    <s v="Erin Ashbrook"/>
    <x v="1"/>
    <s v="United States"/>
    <s v="Los Angeles"/>
    <s v="California"/>
    <n v="90008"/>
    <x v="1"/>
    <s v="OFF-AR-10002804"/>
    <x v="1"/>
    <x v="6"/>
    <s v="Faber Castell Col-Erase Pencils"/>
    <n v="9.7799999999999994"/>
    <n v="2"/>
    <n v="0"/>
    <n v="4.0098000000000003"/>
    <n v="0.41000000000000003"/>
  </r>
  <r>
    <n v="5527"/>
    <s v="CA-2017-166933"/>
    <x v="558"/>
    <d v="2017-04-28T00:00:00"/>
    <x v="1"/>
    <s v="MG-17890"/>
    <s v="Michael Granlund"/>
    <x v="2"/>
    <s v="United States"/>
    <s v="Santa Barbara"/>
    <s v="California"/>
    <n v="93101"/>
    <x v="1"/>
    <s v="OFF-FA-10002676"/>
    <x v="1"/>
    <x v="13"/>
    <s v="Colored Push Pins"/>
    <n v="1.81"/>
    <n v="1"/>
    <n v="0"/>
    <n v="0.65159999999999996"/>
    <n v="0.36"/>
  </r>
  <r>
    <n v="5528"/>
    <s v="CA-2015-142055"/>
    <x v="412"/>
    <d v="2015-05-10T00:00:00"/>
    <x v="2"/>
    <s v="AB-10255"/>
    <s v="Alejandro Ballentine"/>
    <x v="2"/>
    <s v="United States"/>
    <s v="New York City"/>
    <s v="New York"/>
    <n v="10009"/>
    <x v="3"/>
    <s v="OFF-PA-10003465"/>
    <x v="1"/>
    <x v="10"/>
    <s v="Xerox 1912"/>
    <n v="37.94"/>
    <n v="2"/>
    <n v="0"/>
    <n v="18.211199999999998"/>
    <n v="0.48"/>
  </r>
  <r>
    <n v="5529"/>
    <s v="CA-2015-137106"/>
    <x v="1052"/>
    <d v="2015-04-04T00:00:00"/>
    <x v="1"/>
    <s v="SC-20260"/>
    <s v="Scott Cohen"/>
    <x v="1"/>
    <s v="United States"/>
    <s v="Jacksonville"/>
    <s v="Florida"/>
    <n v="32216"/>
    <x v="0"/>
    <s v="TEC-PH-10000011"/>
    <x v="2"/>
    <x v="7"/>
    <s v="PureGear Roll-On Screen Protector"/>
    <n v="79.959999999999994"/>
    <n v="5"/>
    <n v="0.2"/>
    <n v="27.985999999999994"/>
    <n v="0.34999999999999992"/>
  </r>
  <r>
    <n v="5530"/>
    <s v="CA-2017-136609"/>
    <x v="634"/>
    <d v="2017-08-11T00:00:00"/>
    <x v="1"/>
    <s v="TB-21355"/>
    <s v="Todd Boyes"/>
    <x v="1"/>
    <s v="United States"/>
    <s v="Cedar Hill"/>
    <s v="Texas"/>
    <n v="75104"/>
    <x v="2"/>
    <s v="OFF-PA-10004381"/>
    <x v="1"/>
    <x v="10"/>
    <s v="14-7/8 x 11 Blue Bar Computer Printout Paper"/>
    <n v="115.29600000000001"/>
    <n v="3"/>
    <n v="0.2"/>
    <n v="40.353599999999986"/>
    <n v="0.34999999999999987"/>
  </r>
  <r>
    <n v="5531"/>
    <s v="CA-2017-160885"/>
    <x v="574"/>
    <d v="2017-12-06T00:00:00"/>
    <x v="1"/>
    <s v="JK-16090"/>
    <s v="Juliana Krohn"/>
    <x v="0"/>
    <s v="United States"/>
    <s v="Omaha"/>
    <s v="Nebraska"/>
    <n v="68104"/>
    <x v="2"/>
    <s v="TEC-PH-10001795"/>
    <x v="2"/>
    <x v="7"/>
    <s v="ClearOne CHATAttach 160 - speaker phone"/>
    <n v="2479.96"/>
    <n v="4"/>
    <n v="0"/>
    <n v="743.98799999999983"/>
    <n v="0.29999999999999993"/>
  </r>
  <r>
    <n v="5532"/>
    <s v="US-2016-167472"/>
    <x v="112"/>
    <d v="2016-06-07T00:00:00"/>
    <x v="2"/>
    <s v="CK-12595"/>
    <s v="Clytie Kelty"/>
    <x v="0"/>
    <s v="United States"/>
    <s v="Little Rock"/>
    <s v="Arkansas"/>
    <n v="72209"/>
    <x v="0"/>
    <s v="TEC-AC-10001109"/>
    <x v="2"/>
    <x v="11"/>
    <s v="Logitech Trackman Marble Mouse"/>
    <n v="179.94"/>
    <n v="6"/>
    <n v="0"/>
    <n v="75.57480000000001"/>
    <n v="0.42000000000000004"/>
  </r>
  <r>
    <n v="5533"/>
    <s v="US-2016-167472"/>
    <x v="112"/>
    <d v="2016-06-07T00:00:00"/>
    <x v="2"/>
    <s v="CK-12595"/>
    <s v="Clytie Kelty"/>
    <x v="0"/>
    <s v="United States"/>
    <s v="Little Rock"/>
    <s v="Arkansas"/>
    <n v="72209"/>
    <x v="0"/>
    <s v="TEC-AC-10003038"/>
    <x v="2"/>
    <x v="11"/>
    <s v="Kingston Digital DataTraveler 16GB USB 2.0"/>
    <n v="26.849999999999998"/>
    <n v="3"/>
    <n v="0"/>
    <n v="5.101499999999997"/>
    <n v="0.18999999999999989"/>
  </r>
  <r>
    <n v="5534"/>
    <s v="US-2016-167472"/>
    <x v="112"/>
    <d v="2016-06-07T00:00:00"/>
    <x v="2"/>
    <s v="CK-12595"/>
    <s v="Clytie Kelty"/>
    <x v="0"/>
    <s v="United States"/>
    <s v="Little Rock"/>
    <s v="Arkansas"/>
    <n v="72209"/>
    <x v="0"/>
    <s v="TEC-AC-10003174"/>
    <x v="2"/>
    <x v="11"/>
    <s v="Plantronics S12 Corded Telephone Headset System"/>
    <n v="323.37"/>
    <n v="3"/>
    <n v="0"/>
    <n v="129.34800000000001"/>
    <n v="0.4"/>
  </r>
  <r>
    <n v="5535"/>
    <s v="US-2016-167472"/>
    <x v="112"/>
    <d v="2016-06-07T00:00:00"/>
    <x v="2"/>
    <s v="CK-12595"/>
    <s v="Clytie Kelty"/>
    <x v="0"/>
    <s v="United States"/>
    <s v="Little Rock"/>
    <s v="Arkansas"/>
    <n v="72209"/>
    <x v="0"/>
    <s v="OFF-PA-10000157"/>
    <x v="1"/>
    <x v="10"/>
    <s v="Xerox 191"/>
    <n v="59.94"/>
    <n v="3"/>
    <n v="0"/>
    <n v="28.171799999999998"/>
    <n v="0.47"/>
  </r>
  <r>
    <n v="5536"/>
    <s v="US-2016-167472"/>
    <x v="112"/>
    <d v="2016-06-07T00:00:00"/>
    <x v="2"/>
    <s v="CK-12595"/>
    <s v="Clytie Kelty"/>
    <x v="0"/>
    <s v="United States"/>
    <s v="Little Rock"/>
    <s v="Arkansas"/>
    <n v="72209"/>
    <x v="0"/>
    <s v="OFF-BI-10001721"/>
    <x v="1"/>
    <x v="8"/>
    <s v="Trimflex Flexible Post Binders"/>
    <n v="64.14"/>
    <n v="3"/>
    <n v="0"/>
    <n v="30.787199999999999"/>
    <n v="0.48"/>
  </r>
  <r>
    <n v="5537"/>
    <s v="US-2016-167472"/>
    <x v="112"/>
    <d v="2016-06-07T00:00:00"/>
    <x v="2"/>
    <s v="CK-12595"/>
    <s v="Clytie Kelty"/>
    <x v="0"/>
    <s v="United States"/>
    <s v="Little Rock"/>
    <s v="Arkansas"/>
    <n v="72209"/>
    <x v="0"/>
    <s v="OFF-BI-10000591"/>
    <x v="1"/>
    <x v="8"/>
    <s v="Avery Binder Labels"/>
    <n v="11.67"/>
    <n v="3"/>
    <n v="0"/>
    <n v="5.6015999999999995"/>
    <n v="0.48"/>
  </r>
  <r>
    <n v="5538"/>
    <s v="US-2016-167472"/>
    <x v="112"/>
    <d v="2016-06-07T00:00:00"/>
    <x v="2"/>
    <s v="CK-12595"/>
    <s v="Clytie Kelty"/>
    <x v="0"/>
    <s v="United States"/>
    <s v="Little Rock"/>
    <s v="Arkansas"/>
    <n v="72209"/>
    <x v="0"/>
    <s v="OFF-PA-10001534"/>
    <x v="1"/>
    <x v="10"/>
    <s v="Xerox 230"/>
    <n v="12.96"/>
    <n v="2"/>
    <n v="0"/>
    <n v="6.2208000000000006"/>
    <n v="0.48000000000000004"/>
  </r>
  <r>
    <n v="5539"/>
    <s v="CA-2015-120551"/>
    <x v="657"/>
    <d v="2015-04-20T00:00:00"/>
    <x v="1"/>
    <s v="SS-20590"/>
    <s v="Sonia Sunley"/>
    <x v="0"/>
    <s v="United States"/>
    <s v="Norfolk"/>
    <s v="Nebraska"/>
    <n v="68701"/>
    <x v="2"/>
    <s v="OFF-BI-10002071"/>
    <x v="1"/>
    <x v="8"/>
    <s v="Fellowes Black Plastic Comb Bindings"/>
    <n v="17.43"/>
    <n v="3"/>
    <n v="0"/>
    <n v="8.0177999999999994"/>
    <n v="0.45999999999999996"/>
  </r>
  <r>
    <n v="5540"/>
    <s v="US-2017-150595"/>
    <x v="1053"/>
    <d v="2017-05-26T00:00:00"/>
    <x v="1"/>
    <s v="LE-16810"/>
    <s v="Laurel Elliston"/>
    <x v="0"/>
    <s v="United States"/>
    <s v="Chicago"/>
    <s v="Illinois"/>
    <n v="60653"/>
    <x v="2"/>
    <s v="FUR-CH-10000513"/>
    <x v="0"/>
    <x v="1"/>
    <s v="High-Back Leather Manager's Chair"/>
    <n v="181.98599999999999"/>
    <n v="2"/>
    <n v="0.3"/>
    <n v="-54.595799999999997"/>
    <n v="-0.3"/>
  </r>
  <r>
    <n v="5541"/>
    <s v="US-2017-150595"/>
    <x v="1053"/>
    <d v="2017-05-26T00:00:00"/>
    <x v="1"/>
    <s v="LE-16810"/>
    <s v="Laurel Elliston"/>
    <x v="0"/>
    <s v="United States"/>
    <s v="Chicago"/>
    <s v="Illinois"/>
    <n v="60653"/>
    <x v="2"/>
    <s v="OFF-BI-10003274"/>
    <x v="1"/>
    <x v="8"/>
    <s v="Avery Durable Slant Ring Binders, No Labels"/>
    <n v="1.5919999999999996"/>
    <n v="2"/>
    <n v="0.8"/>
    <n v="-2.6268000000000002"/>
    <n v="-1.6500000000000006"/>
  </r>
  <r>
    <n v="5542"/>
    <s v="US-2017-150595"/>
    <x v="1053"/>
    <d v="2017-05-26T00:00:00"/>
    <x v="1"/>
    <s v="LE-16810"/>
    <s v="Laurel Elliston"/>
    <x v="0"/>
    <s v="United States"/>
    <s v="Chicago"/>
    <s v="Illinois"/>
    <n v="60653"/>
    <x v="2"/>
    <s v="OFF-SU-10000381"/>
    <x v="1"/>
    <x v="14"/>
    <s v="Acme Forged Steel Scissors with Black Enamel Handles"/>
    <n v="22.344000000000001"/>
    <n v="3"/>
    <n v="0.2"/>
    <n v="2.5136999999999983"/>
    <n v="0.11249999999999992"/>
  </r>
  <r>
    <n v="5543"/>
    <s v="CA-2016-134936"/>
    <x v="1054"/>
    <d v="2016-12-25T00:00:00"/>
    <x v="1"/>
    <s v="ES-14080"/>
    <s v="Erin Smith"/>
    <x v="1"/>
    <s v="United States"/>
    <s v="Tucson"/>
    <s v="Arizona"/>
    <n v="85705"/>
    <x v="1"/>
    <s v="FUR-TA-10001086"/>
    <x v="0"/>
    <x v="3"/>
    <s v="SAFCO PlanMaster Boards, 60w x 37-1/2d, White Melamine"/>
    <n v="455.97"/>
    <n v="6"/>
    <n v="0.5"/>
    <n v="-218.86559999999997"/>
    <n v="-0.47999999999999993"/>
  </r>
  <r>
    <n v="5544"/>
    <s v="CA-2016-134936"/>
    <x v="1054"/>
    <d v="2016-12-25T00:00:00"/>
    <x v="1"/>
    <s v="ES-14080"/>
    <s v="Erin Smith"/>
    <x v="1"/>
    <s v="United States"/>
    <s v="Tucson"/>
    <s v="Arizona"/>
    <n v="85705"/>
    <x v="1"/>
    <s v="OFF-BI-10000174"/>
    <x v="1"/>
    <x v="8"/>
    <s v="Wilson Jones Clip &amp; Carry Folder Binder Tool for Ring Binders, Clear"/>
    <n v="10.440000000000001"/>
    <n v="6"/>
    <n v="0.7"/>
    <n v="-7.6559999999999988"/>
    <n v="-0.73333333333333317"/>
  </r>
  <r>
    <n v="5545"/>
    <s v="CA-2016-134936"/>
    <x v="1054"/>
    <d v="2016-12-25T00:00:00"/>
    <x v="1"/>
    <s v="ES-14080"/>
    <s v="Erin Smith"/>
    <x v="1"/>
    <s v="United States"/>
    <s v="Tucson"/>
    <s v="Arizona"/>
    <n v="85705"/>
    <x v="1"/>
    <s v="OFF-BI-10002103"/>
    <x v="1"/>
    <x v="8"/>
    <s v="Cardinal Slant-D Ring Binder, Heavy Gauge Vinyl"/>
    <n v="5.2140000000000004"/>
    <n v="2"/>
    <n v="0.7"/>
    <n v="-4.1711999999999989"/>
    <n v="-0.79999999999999971"/>
  </r>
  <r>
    <n v="5546"/>
    <s v="CA-2017-102967"/>
    <x v="585"/>
    <d v="2017-09-26T00:00:00"/>
    <x v="1"/>
    <s v="MG-17890"/>
    <s v="Michael Granlund"/>
    <x v="2"/>
    <s v="United States"/>
    <s v="Concord"/>
    <s v="New Hampshire"/>
    <n v="3301"/>
    <x v="3"/>
    <s v="OFF-ST-10001590"/>
    <x v="1"/>
    <x v="4"/>
    <s v="Tenex Personal Project File with Scoop Front Design, Black"/>
    <n v="67.400000000000006"/>
    <n v="5"/>
    <n v="0"/>
    <n v="17.523999999999997"/>
    <n v="0.25999999999999995"/>
  </r>
  <r>
    <n v="5547"/>
    <s v="CA-2017-151008"/>
    <x v="210"/>
    <d v="2017-09-08T00:00:00"/>
    <x v="2"/>
    <s v="JM-16195"/>
    <s v="Justin MacKendrick"/>
    <x v="0"/>
    <s v="United States"/>
    <s v="Draper"/>
    <s v="Utah"/>
    <n v="84020"/>
    <x v="1"/>
    <s v="FUR-FU-10002396"/>
    <x v="0"/>
    <x v="5"/>
    <s v="DAX Copper Panel Document Frame, 5 x 7 Size"/>
    <n v="25.16"/>
    <n v="2"/>
    <n v="0"/>
    <n v="10.567200000000001"/>
    <n v="0.42000000000000004"/>
  </r>
  <r>
    <n v="5548"/>
    <s v="CA-2017-151008"/>
    <x v="210"/>
    <d v="2017-09-08T00:00:00"/>
    <x v="2"/>
    <s v="JM-16195"/>
    <s v="Justin MacKendrick"/>
    <x v="0"/>
    <s v="United States"/>
    <s v="Draper"/>
    <s v="Utah"/>
    <n v="84020"/>
    <x v="1"/>
    <s v="TEC-PH-10002807"/>
    <x v="2"/>
    <x v="7"/>
    <s v="Motorla HX550 Universal Bluetooth Headset"/>
    <n v="126.56"/>
    <n v="4"/>
    <n v="0.2"/>
    <n v="47.459999999999994"/>
    <n v="0.37499999999999994"/>
  </r>
  <r>
    <n v="5549"/>
    <s v="CA-2014-159800"/>
    <x v="683"/>
    <d v="2014-12-01T00:00:00"/>
    <x v="2"/>
    <s v="SG-20470"/>
    <s v="Sheri Gordon"/>
    <x v="0"/>
    <s v="United States"/>
    <s v="San Francisco"/>
    <s v="California"/>
    <n v="94109"/>
    <x v="1"/>
    <s v="OFF-AP-10004859"/>
    <x v="1"/>
    <x v="9"/>
    <s v="Acco 6 Outlet Guardian Premium Surge Suppressor"/>
    <n v="43.68"/>
    <n v="3"/>
    <n v="0"/>
    <n v="11.793600000000001"/>
    <n v="0.27"/>
  </r>
  <r>
    <n v="5550"/>
    <s v="CA-2014-159800"/>
    <x v="683"/>
    <d v="2014-12-01T00:00:00"/>
    <x v="2"/>
    <s v="SG-20470"/>
    <s v="Sheri Gordon"/>
    <x v="0"/>
    <s v="United States"/>
    <s v="San Francisco"/>
    <s v="California"/>
    <n v="94109"/>
    <x v="1"/>
    <s v="TEC-AC-10003447"/>
    <x v="2"/>
    <x v="11"/>
    <s v="Micropad Numeric Keypads"/>
    <n v="139.92999999999998"/>
    <n v="7"/>
    <n v="0"/>
    <n v="34.982499999999987"/>
    <n v="0.24999999999999994"/>
  </r>
  <r>
    <n v="5551"/>
    <s v="US-2014-159618"/>
    <x v="607"/>
    <d v="2014-11-16T00:00:00"/>
    <x v="1"/>
    <s v="DB-12970"/>
    <s v="Darren Budd"/>
    <x v="1"/>
    <s v="United States"/>
    <s v="Houston"/>
    <s v="Texas"/>
    <n v="77036"/>
    <x v="2"/>
    <s v="OFF-AR-10003183"/>
    <x v="1"/>
    <x v="6"/>
    <s v="Avery Fluorescent Highlighter Four-Color Set"/>
    <n v="2.6720000000000002"/>
    <n v="1"/>
    <n v="0.2"/>
    <n v="0.33399999999999974"/>
    <n v="0.1249999999999999"/>
  </r>
  <r>
    <n v="5552"/>
    <s v="US-2014-159618"/>
    <x v="607"/>
    <d v="2014-11-16T00:00:00"/>
    <x v="1"/>
    <s v="DB-12970"/>
    <s v="Darren Budd"/>
    <x v="1"/>
    <s v="United States"/>
    <s v="Houston"/>
    <s v="Texas"/>
    <n v="77036"/>
    <x v="2"/>
    <s v="OFF-SU-10000432"/>
    <x v="1"/>
    <x v="14"/>
    <s v="Acco Side-Punched Conventional Columnar Pads"/>
    <n v="16.656000000000002"/>
    <n v="6"/>
    <n v="0.2"/>
    <n v="-3.123000000000002"/>
    <n v="-0.18750000000000008"/>
  </r>
  <r>
    <n v="5553"/>
    <s v="US-2014-159618"/>
    <x v="607"/>
    <d v="2014-11-16T00:00:00"/>
    <x v="1"/>
    <s v="DB-12970"/>
    <s v="Darren Budd"/>
    <x v="1"/>
    <s v="United States"/>
    <s v="Houston"/>
    <s v="Texas"/>
    <n v="77036"/>
    <x v="2"/>
    <s v="TEC-AC-10003832"/>
    <x v="2"/>
    <x v="11"/>
    <s v="Imation 16GB Mini TravelDrive USB 2.0 Flash Drive"/>
    <n v="79.512000000000015"/>
    <n v="3"/>
    <n v="0.2"/>
    <n v="20.8719"/>
    <n v="0.26249999999999996"/>
  </r>
  <r>
    <n v="5554"/>
    <s v="US-2014-159618"/>
    <x v="607"/>
    <d v="2014-11-16T00:00:00"/>
    <x v="1"/>
    <s v="DB-12970"/>
    <s v="Darren Budd"/>
    <x v="1"/>
    <s v="United States"/>
    <s v="Houston"/>
    <s v="Texas"/>
    <n v="77036"/>
    <x v="2"/>
    <s v="OFF-PA-10004100"/>
    <x v="1"/>
    <x v="10"/>
    <s v="Xerox 216"/>
    <n v="36.288000000000011"/>
    <n v="7"/>
    <n v="0.2"/>
    <n v="12.700800000000001"/>
    <n v="0.34999999999999992"/>
  </r>
  <r>
    <n v="5555"/>
    <s v="US-2014-159618"/>
    <x v="607"/>
    <d v="2014-11-16T00:00:00"/>
    <x v="1"/>
    <s v="DB-12970"/>
    <s v="Darren Budd"/>
    <x v="1"/>
    <s v="United States"/>
    <s v="Houston"/>
    <s v="Texas"/>
    <n v="77036"/>
    <x v="2"/>
    <s v="FUR-BO-10004467"/>
    <x v="0"/>
    <x v="0"/>
    <s v="Bestar Classic Bookcase"/>
    <n v="67.993199999999987"/>
    <n v="1"/>
    <n v="0.32"/>
    <n v="-12.998700000000007"/>
    <n v="-0.19117647058823542"/>
  </r>
  <r>
    <n v="5556"/>
    <s v="CA-2017-116113"/>
    <x v="280"/>
    <d v="2017-10-06T00:00:00"/>
    <x v="0"/>
    <s v="JW-15220"/>
    <s v="Jane Waco"/>
    <x v="1"/>
    <s v="United States"/>
    <s v="Montgomery"/>
    <s v="Alabama"/>
    <n v="36116"/>
    <x v="0"/>
    <s v="FUR-FU-10002963"/>
    <x v="0"/>
    <x v="5"/>
    <s v="Master Caster Door Stop, Gray"/>
    <n v="10.16"/>
    <n v="2"/>
    <n v="0"/>
    <n v="3.4543999999999997"/>
    <n v="0.33999999999999997"/>
  </r>
  <r>
    <n v="5557"/>
    <s v="CA-2015-125066"/>
    <x v="639"/>
    <d v="2015-12-18T00:00:00"/>
    <x v="1"/>
    <s v="KD-16495"/>
    <s v="Keith Dawkins"/>
    <x v="1"/>
    <s v="United States"/>
    <s v="Jackson"/>
    <s v="Mississippi"/>
    <n v="39212"/>
    <x v="0"/>
    <s v="FUR-FU-10003829"/>
    <x v="0"/>
    <x v="5"/>
    <s v="Stackable Trays"/>
    <n v="6.16"/>
    <n v="2"/>
    <n v="0"/>
    <n v="1.9711999999999996"/>
    <n v="0.31999999999999995"/>
  </r>
  <r>
    <n v="5558"/>
    <s v="CA-2015-125066"/>
    <x v="639"/>
    <d v="2015-12-18T00:00:00"/>
    <x v="1"/>
    <s v="KD-16495"/>
    <s v="Keith Dawkins"/>
    <x v="1"/>
    <s v="United States"/>
    <s v="Jackson"/>
    <s v="Mississippi"/>
    <n v="39212"/>
    <x v="0"/>
    <s v="OFF-AR-10003582"/>
    <x v="1"/>
    <x v="6"/>
    <s v="Boston Electric Pencil Sharpener, Model 1818, Charcoal Black"/>
    <n v="56.3"/>
    <n v="2"/>
    <n v="0"/>
    <n v="15.764000000000003"/>
    <n v="0.28000000000000008"/>
  </r>
  <r>
    <n v="5559"/>
    <s v="US-2015-114741"/>
    <x v="401"/>
    <d v="2015-12-10T00:00:00"/>
    <x v="1"/>
    <s v="IL-15100"/>
    <s v="Ivan Liston"/>
    <x v="0"/>
    <s v="United States"/>
    <s v="North Las Vegas"/>
    <s v="Nevada"/>
    <n v="89031"/>
    <x v="1"/>
    <s v="OFF-PA-10000048"/>
    <x v="1"/>
    <x v="10"/>
    <s v="Xerox 20"/>
    <n v="6.48"/>
    <n v="1"/>
    <n v="0"/>
    <n v="3.1104000000000003"/>
    <n v="0.48000000000000004"/>
  </r>
  <r>
    <n v="5560"/>
    <s v="US-2015-114741"/>
    <x v="401"/>
    <d v="2015-12-10T00:00:00"/>
    <x v="1"/>
    <s v="IL-15100"/>
    <s v="Ivan Liston"/>
    <x v="0"/>
    <s v="United States"/>
    <s v="North Las Vegas"/>
    <s v="Nevada"/>
    <n v="89031"/>
    <x v="1"/>
    <s v="OFF-ST-10000078"/>
    <x v="1"/>
    <x v="4"/>
    <s v="Tennsco 6- and 18-Compartment Lockers"/>
    <n v="1325.8500000000001"/>
    <n v="5"/>
    <n v="0"/>
    <n v="238.65299999999991"/>
    <n v="0.17999999999999991"/>
  </r>
  <r>
    <n v="5561"/>
    <s v="US-2015-114741"/>
    <x v="401"/>
    <d v="2015-12-10T00:00:00"/>
    <x v="1"/>
    <s v="IL-15100"/>
    <s v="Ivan Liston"/>
    <x v="0"/>
    <s v="United States"/>
    <s v="North Las Vegas"/>
    <s v="Nevada"/>
    <n v="89031"/>
    <x v="1"/>
    <s v="OFF-LA-10004853"/>
    <x v="1"/>
    <x v="2"/>
    <s v="Avery 483"/>
    <n v="14.940000000000001"/>
    <n v="3"/>
    <n v="0"/>
    <n v="6.8723999999999998"/>
    <n v="0.45999999999999996"/>
  </r>
  <r>
    <n v="5562"/>
    <s v="CA-2017-133263"/>
    <x v="185"/>
    <d v="2017-04-02T00:00:00"/>
    <x v="0"/>
    <s v="JE-15610"/>
    <s v="Jim Epp"/>
    <x v="1"/>
    <s v="United States"/>
    <s v="Atlanta"/>
    <s v="Georgia"/>
    <n v="30318"/>
    <x v="0"/>
    <s v="OFF-BI-10001153"/>
    <x v="1"/>
    <x v="8"/>
    <s v="Ibico Recycled Grain-Textured Covers"/>
    <n v="34.54"/>
    <n v="1"/>
    <n v="0"/>
    <n v="17.27"/>
    <n v="0.5"/>
  </r>
  <r>
    <n v="5563"/>
    <s v="CA-2017-133263"/>
    <x v="185"/>
    <d v="2017-04-02T00:00:00"/>
    <x v="0"/>
    <s v="JE-15610"/>
    <s v="Jim Epp"/>
    <x v="1"/>
    <s v="United States"/>
    <s v="Atlanta"/>
    <s v="Georgia"/>
    <n v="30318"/>
    <x v="0"/>
    <s v="TEC-CO-10001449"/>
    <x v="2"/>
    <x v="16"/>
    <s v="Hewlett Packard LaserJet 3310 Copier"/>
    <n v="2999.95"/>
    <n v="5"/>
    <n v="0"/>
    <n v="1439.9760000000001"/>
    <n v="0.48000000000000009"/>
  </r>
  <r>
    <n v="5564"/>
    <s v="CA-2017-133263"/>
    <x v="185"/>
    <d v="2017-04-02T00:00:00"/>
    <x v="0"/>
    <s v="JE-15610"/>
    <s v="Jim Epp"/>
    <x v="1"/>
    <s v="United States"/>
    <s v="Atlanta"/>
    <s v="Georgia"/>
    <n v="30318"/>
    <x v="0"/>
    <s v="OFF-BI-10000474"/>
    <x v="1"/>
    <x v="8"/>
    <s v="Avery Recycled Flexi-View Covers for Binding Systems"/>
    <n v="64.12"/>
    <n v="4"/>
    <n v="0"/>
    <n v="30.7776"/>
    <n v="0.48"/>
  </r>
  <r>
    <n v="5565"/>
    <s v="CA-2017-157966"/>
    <x v="677"/>
    <d v="2017-03-13T00:00:00"/>
    <x v="3"/>
    <s v="SU-20665"/>
    <s v="Stephanie Ulpright"/>
    <x v="2"/>
    <s v="United States"/>
    <s v="Chicago"/>
    <s v="Illinois"/>
    <n v="60610"/>
    <x v="2"/>
    <s v="OFF-AR-10000799"/>
    <x v="1"/>
    <x v="6"/>
    <s v="Col-Erase Pencils with Erasers"/>
    <n v="19.456000000000003"/>
    <n v="4"/>
    <n v="0.2"/>
    <n v="2.188799999999997"/>
    <n v="0.11249999999999982"/>
  </r>
  <r>
    <n v="5566"/>
    <s v="CA-2017-157966"/>
    <x v="677"/>
    <d v="2017-03-13T00:00:00"/>
    <x v="3"/>
    <s v="SU-20665"/>
    <s v="Stephanie Ulpright"/>
    <x v="2"/>
    <s v="United States"/>
    <s v="Chicago"/>
    <s v="Illinois"/>
    <n v="60610"/>
    <x v="2"/>
    <s v="TEC-MA-10002109"/>
    <x v="2"/>
    <x v="15"/>
    <s v="HP Officejet Pro 8600 e-All-In-One Printer, Copier, Scanner, Fax"/>
    <n v="209.98599999999999"/>
    <n v="2"/>
    <n v="0.3"/>
    <n v="8.9993999999999801"/>
    <n v="4.2857142857142767E-2"/>
  </r>
  <r>
    <n v="5567"/>
    <s v="CA-2017-157966"/>
    <x v="677"/>
    <d v="2017-03-13T00:00:00"/>
    <x v="3"/>
    <s v="SU-20665"/>
    <s v="Stephanie Ulpright"/>
    <x v="2"/>
    <s v="United States"/>
    <s v="Chicago"/>
    <s v="Illinois"/>
    <n v="60610"/>
    <x v="2"/>
    <s v="OFF-AR-10003338"/>
    <x v="1"/>
    <x v="6"/>
    <s v="Eberhard Faber 3 1/2&quot; Golf Pencils"/>
    <n v="29.760000000000005"/>
    <n v="5"/>
    <n v="0.2"/>
    <n v="1.8599999999999994"/>
    <n v="6.2499999999999972E-2"/>
  </r>
  <r>
    <n v="5568"/>
    <s v="CA-2017-157966"/>
    <x v="677"/>
    <d v="2017-03-13T00:00:00"/>
    <x v="3"/>
    <s v="SU-20665"/>
    <s v="Stephanie Ulpright"/>
    <x v="2"/>
    <s v="United States"/>
    <s v="Chicago"/>
    <s v="Illinois"/>
    <n v="60610"/>
    <x v="2"/>
    <s v="FUR-CH-10003606"/>
    <x v="0"/>
    <x v="1"/>
    <s v="SAFCO Folding Chair Trolley"/>
    <n v="89.768000000000001"/>
    <n v="1"/>
    <n v="0.3"/>
    <n v="-2.5647999999999982"/>
    <n v="-2.857142857142855E-2"/>
  </r>
  <r>
    <n v="5569"/>
    <s v="CA-2017-157966"/>
    <x v="677"/>
    <d v="2017-03-13T00:00:00"/>
    <x v="3"/>
    <s v="SU-20665"/>
    <s v="Stephanie Ulpright"/>
    <x v="2"/>
    <s v="United States"/>
    <s v="Chicago"/>
    <s v="Illinois"/>
    <n v="60610"/>
    <x v="2"/>
    <s v="TEC-CO-10001449"/>
    <x v="2"/>
    <x v="16"/>
    <s v="Hewlett Packard LaserJet 3310 Copier"/>
    <n v="959.98400000000004"/>
    <n v="2"/>
    <n v="0.2"/>
    <n v="335.99440000000004"/>
    <n v="0.35000000000000003"/>
  </r>
  <r>
    <n v="5570"/>
    <s v="CA-2017-157966"/>
    <x v="677"/>
    <d v="2017-03-13T00:00:00"/>
    <x v="3"/>
    <s v="SU-20665"/>
    <s v="Stephanie Ulpright"/>
    <x v="2"/>
    <s v="United States"/>
    <s v="Chicago"/>
    <s v="Illinois"/>
    <n v="60610"/>
    <x v="2"/>
    <s v="OFF-PA-10001934"/>
    <x v="1"/>
    <x v="10"/>
    <s v="Xerox 1993"/>
    <n v="15.552000000000003"/>
    <n v="3"/>
    <n v="0.2"/>
    <n v="5.6375999999999999"/>
    <n v="0.36249999999999993"/>
  </r>
  <r>
    <n v="5571"/>
    <s v="CA-2017-157966"/>
    <x v="677"/>
    <d v="2017-03-13T00:00:00"/>
    <x v="3"/>
    <s v="SU-20665"/>
    <s v="Stephanie Ulpright"/>
    <x v="2"/>
    <s v="United States"/>
    <s v="Chicago"/>
    <s v="Illinois"/>
    <n v="60610"/>
    <x v="2"/>
    <s v="TEC-PH-10001527"/>
    <x v="2"/>
    <x v="7"/>
    <s v="Plantronics MX500i Earset"/>
    <n v="34.360000000000007"/>
    <n v="1"/>
    <n v="0.2"/>
    <n v="-7.3015000000000025"/>
    <n v="-0.21250000000000002"/>
  </r>
  <r>
    <n v="5572"/>
    <s v="CA-2014-151162"/>
    <x v="29"/>
    <d v="2014-12-09T00:00:00"/>
    <x v="1"/>
    <s v="EA-14035"/>
    <s v="Erin Ashbrook"/>
    <x v="1"/>
    <s v="United States"/>
    <s v="Columbus"/>
    <s v="Ohio"/>
    <n v="43229"/>
    <x v="3"/>
    <s v="OFF-PA-10001033"/>
    <x v="1"/>
    <x v="10"/>
    <s v="Xerox 1893"/>
    <n v="98.376000000000005"/>
    <n v="3"/>
    <n v="0.2"/>
    <n v="35.661300000000004"/>
    <n v="0.36250000000000004"/>
  </r>
  <r>
    <n v="5573"/>
    <s v="CA-2014-151162"/>
    <x v="29"/>
    <d v="2014-12-09T00:00:00"/>
    <x v="1"/>
    <s v="EA-14035"/>
    <s v="Erin Ashbrook"/>
    <x v="1"/>
    <s v="United States"/>
    <s v="Columbus"/>
    <s v="Ohio"/>
    <n v="43229"/>
    <x v="3"/>
    <s v="OFF-BI-10003719"/>
    <x v="1"/>
    <x v="8"/>
    <s v="Large Capacity Hanging Post Binders"/>
    <n v="29.940000000000005"/>
    <n v="4"/>
    <n v="0.7"/>
    <n v="-23.952000000000005"/>
    <n v="-0.8"/>
  </r>
  <r>
    <n v="5574"/>
    <s v="CA-2014-151162"/>
    <x v="29"/>
    <d v="2014-12-09T00:00:00"/>
    <x v="1"/>
    <s v="EA-14035"/>
    <s v="Erin Ashbrook"/>
    <x v="1"/>
    <s v="United States"/>
    <s v="Columbus"/>
    <s v="Ohio"/>
    <n v="43229"/>
    <x v="3"/>
    <s v="OFF-PA-10003036"/>
    <x v="1"/>
    <x v="10"/>
    <s v="Black Print Carbonless 8 1/2&quot; x 8 1/4&quot; Rapid Memo Book"/>
    <n v="17.472000000000001"/>
    <n v="3"/>
    <n v="0.2"/>
    <n v="5.6783999999999981"/>
    <n v="0.32499999999999984"/>
  </r>
  <r>
    <n v="5575"/>
    <s v="CA-2014-151162"/>
    <x v="29"/>
    <d v="2014-12-09T00:00:00"/>
    <x v="1"/>
    <s v="EA-14035"/>
    <s v="Erin Ashbrook"/>
    <x v="1"/>
    <s v="United States"/>
    <s v="Columbus"/>
    <s v="Ohio"/>
    <n v="43229"/>
    <x v="3"/>
    <s v="TEC-PH-10001870"/>
    <x v="2"/>
    <x v="7"/>
    <s v="Lunatik TT5L-002 Taktik Strike Impact Protection System for iPhone 5"/>
    <n v="36.738"/>
    <n v="1"/>
    <n v="0.4"/>
    <n v="-9.1845000000000034"/>
    <n v="-0.25000000000000011"/>
  </r>
  <r>
    <n v="5576"/>
    <s v="CA-2014-151162"/>
    <x v="29"/>
    <d v="2014-12-09T00:00:00"/>
    <x v="1"/>
    <s v="EA-14035"/>
    <s v="Erin Ashbrook"/>
    <x v="1"/>
    <s v="United States"/>
    <s v="Columbus"/>
    <s v="Ohio"/>
    <n v="43229"/>
    <x v="3"/>
    <s v="TEC-PH-10001809"/>
    <x v="2"/>
    <x v="7"/>
    <s v="Panasonic KX T7736-B Digital phone"/>
    <n v="179.93999999999997"/>
    <n v="2"/>
    <n v="0.4"/>
    <n v="-44.984999999999999"/>
    <n v="-0.25000000000000006"/>
  </r>
  <r>
    <n v="5577"/>
    <s v="CA-2016-136686"/>
    <x v="939"/>
    <d v="2016-12-16T00:00:00"/>
    <x v="1"/>
    <s v="RF-19840"/>
    <s v="Roy Französisch"/>
    <x v="0"/>
    <s v="United States"/>
    <s v="Pasadena"/>
    <s v="California"/>
    <n v="91104"/>
    <x v="1"/>
    <s v="FUR-FU-10004864"/>
    <x v="0"/>
    <x v="5"/>
    <s v="Howard Miller 14-1/2&quot; Diameter Chrome Round Wall Clock"/>
    <n v="383.64"/>
    <n v="6"/>
    <n v="0"/>
    <n v="122.76479999999999"/>
    <n v="0.32"/>
  </r>
  <r>
    <n v="5578"/>
    <s v="CA-2016-136686"/>
    <x v="939"/>
    <d v="2016-12-16T00:00:00"/>
    <x v="1"/>
    <s v="RF-19840"/>
    <s v="Roy Französisch"/>
    <x v="0"/>
    <s v="United States"/>
    <s v="Pasadena"/>
    <s v="California"/>
    <n v="91104"/>
    <x v="1"/>
    <s v="OFF-AP-10002350"/>
    <x v="1"/>
    <x v="9"/>
    <s v="Belkin F9H710-06 7 Outlet SurgeMaster Surge Protector"/>
    <n v="56.519999999999996"/>
    <n v="3"/>
    <n v="0"/>
    <n v="15.8256"/>
    <n v="0.28000000000000003"/>
  </r>
  <r>
    <n v="5579"/>
    <s v="CA-2017-137498"/>
    <x v="428"/>
    <d v="2017-09-14T00:00:00"/>
    <x v="0"/>
    <s v="LC-17050"/>
    <s v="Liz Carlisle"/>
    <x v="0"/>
    <s v="United States"/>
    <s v="Los Angeles"/>
    <s v="California"/>
    <n v="90004"/>
    <x v="1"/>
    <s v="OFF-AR-10003829"/>
    <x v="1"/>
    <x v="6"/>
    <s v="Newell 35"/>
    <n v="6.56"/>
    <n v="2"/>
    <n v="0"/>
    <n v="1.9023999999999992"/>
    <n v="0.28999999999999987"/>
  </r>
  <r>
    <n v="5580"/>
    <s v="CA-2017-137498"/>
    <x v="428"/>
    <d v="2017-09-14T00:00:00"/>
    <x v="0"/>
    <s v="LC-17050"/>
    <s v="Liz Carlisle"/>
    <x v="0"/>
    <s v="United States"/>
    <s v="Los Angeles"/>
    <s v="California"/>
    <n v="90004"/>
    <x v="1"/>
    <s v="FUR-CH-10003833"/>
    <x v="0"/>
    <x v="1"/>
    <s v="Novimex Fabric Task Chair"/>
    <n v="243.92"/>
    <n v="5"/>
    <n v="0.2"/>
    <n v="-15.245000000000005"/>
    <n v="-6.2500000000000028E-2"/>
  </r>
  <r>
    <n v="5581"/>
    <s v="CA-2017-137498"/>
    <x v="428"/>
    <d v="2017-09-14T00:00:00"/>
    <x v="0"/>
    <s v="LC-17050"/>
    <s v="Liz Carlisle"/>
    <x v="0"/>
    <s v="United States"/>
    <s v="Los Angeles"/>
    <s v="California"/>
    <n v="90004"/>
    <x v="1"/>
    <s v="OFF-PA-10000143"/>
    <x v="1"/>
    <x v="10"/>
    <s v="Astroparche Fine Business Paper"/>
    <n v="47.52"/>
    <n v="9"/>
    <n v="0"/>
    <n v="22.809600000000003"/>
    <n v="0.48000000000000004"/>
  </r>
  <r>
    <n v="5582"/>
    <s v="CA-2017-163818"/>
    <x v="1055"/>
    <d v="2017-10-08T00:00:00"/>
    <x v="1"/>
    <s v="PS-18970"/>
    <s v="Paul Stevenson"/>
    <x v="2"/>
    <s v="United States"/>
    <s v="Clinton"/>
    <s v="Maryland"/>
    <n v="20735"/>
    <x v="3"/>
    <s v="FUR-FU-10000076"/>
    <x v="0"/>
    <x v="5"/>
    <s v="24-Hour Round Wall Clock"/>
    <n v="19.98"/>
    <n v="1"/>
    <n v="0"/>
    <n v="8.5914000000000019"/>
    <n v="0.4300000000000001"/>
  </r>
  <r>
    <n v="5583"/>
    <s v="CA-2016-161158"/>
    <x v="195"/>
    <d v="2016-05-13T00:00:00"/>
    <x v="1"/>
    <s v="PS-18970"/>
    <s v="Paul Stevenson"/>
    <x v="2"/>
    <s v="United States"/>
    <s v="New York City"/>
    <s v="New York"/>
    <n v="10024"/>
    <x v="3"/>
    <s v="OFF-AR-10000462"/>
    <x v="1"/>
    <x v="6"/>
    <s v="Sanford Pocket Accent Highlighters"/>
    <n v="8"/>
    <n v="5"/>
    <n v="0"/>
    <n v="3.4400000000000008"/>
    <n v="0.4300000000000001"/>
  </r>
  <r>
    <n v="5584"/>
    <s v="CA-2014-116673"/>
    <x v="534"/>
    <d v="2014-12-19T00:00:00"/>
    <x v="0"/>
    <s v="JO-15280"/>
    <s v="Jas O'Carroll"/>
    <x v="0"/>
    <s v="United States"/>
    <s v="San Diego"/>
    <s v="California"/>
    <n v="92037"/>
    <x v="1"/>
    <s v="FUR-FU-10003829"/>
    <x v="0"/>
    <x v="5"/>
    <s v="Stackable Trays"/>
    <n v="6.16"/>
    <n v="2"/>
    <n v="0"/>
    <n v="1.9711999999999996"/>
    <n v="0.31999999999999995"/>
  </r>
  <r>
    <n v="5585"/>
    <s v="CA-2017-105333"/>
    <x v="329"/>
    <d v="2017-12-04T00:00:00"/>
    <x v="1"/>
    <s v="VP-21730"/>
    <s v="Victor Preis"/>
    <x v="2"/>
    <s v="United States"/>
    <s v="New York City"/>
    <s v="New York"/>
    <n v="10011"/>
    <x v="3"/>
    <s v="OFF-ST-10002182"/>
    <x v="1"/>
    <x v="4"/>
    <s v="Iris 3-Drawer Stacking Bin, Black"/>
    <n v="83.56"/>
    <n v="4"/>
    <n v="0"/>
    <n v="1.6711999999999989"/>
    <n v="1.9999999999999987E-2"/>
  </r>
  <r>
    <n v="5586"/>
    <s v="CA-2017-105333"/>
    <x v="329"/>
    <d v="2017-12-04T00:00:00"/>
    <x v="1"/>
    <s v="VP-21730"/>
    <s v="Victor Preis"/>
    <x v="2"/>
    <s v="United States"/>
    <s v="New York City"/>
    <s v="New York"/>
    <n v="10011"/>
    <x v="3"/>
    <s v="TEC-PH-10001468"/>
    <x v="2"/>
    <x v="7"/>
    <s v="Panasonic Business Telephones KX-T7736"/>
    <n v="546.06000000000006"/>
    <n v="3"/>
    <n v="0"/>
    <n v="163.81799999999998"/>
    <n v="0.29999999999999993"/>
  </r>
  <r>
    <n v="5587"/>
    <s v="CA-2017-105333"/>
    <x v="329"/>
    <d v="2017-12-04T00:00:00"/>
    <x v="1"/>
    <s v="VP-21730"/>
    <s v="Victor Preis"/>
    <x v="2"/>
    <s v="United States"/>
    <s v="New York City"/>
    <s v="New York"/>
    <n v="10011"/>
    <x v="3"/>
    <s v="OFF-ST-10001809"/>
    <x v="1"/>
    <x v="4"/>
    <s v="Fellowes Officeware Wire Shelving"/>
    <n v="269.49"/>
    <n v="3"/>
    <n v="0"/>
    <n v="5.3897999999999939"/>
    <n v="1.9999999999999976E-2"/>
  </r>
  <r>
    <n v="5588"/>
    <s v="CA-2015-149993"/>
    <x v="531"/>
    <d v="2015-03-20T00:00:00"/>
    <x v="2"/>
    <s v="GA-14725"/>
    <s v="Guy Armstrong"/>
    <x v="0"/>
    <s v="United States"/>
    <s v="Lancaster"/>
    <s v="California"/>
    <n v="93534"/>
    <x v="1"/>
    <s v="OFF-FA-10001561"/>
    <x v="1"/>
    <x v="13"/>
    <s v="Stockwell Push Pins"/>
    <n v="10.9"/>
    <n v="5"/>
    <n v="0"/>
    <n v="3.5970000000000004"/>
    <n v="0.33"/>
  </r>
  <r>
    <n v="5589"/>
    <s v="CA-2014-168158"/>
    <x v="866"/>
    <d v="2014-07-24T00:00:00"/>
    <x v="1"/>
    <s v="EM-14140"/>
    <s v="Eugene Moren"/>
    <x v="2"/>
    <s v="United States"/>
    <s v="Great Falls"/>
    <s v="Montana"/>
    <n v="59405"/>
    <x v="1"/>
    <s v="OFF-BI-10001759"/>
    <x v="1"/>
    <x v="8"/>
    <s v="Acco Pressboard Covers with Storage Hooks, 14 7/8&quot; x 11&quot;, Dark Blue"/>
    <n v="6.0960000000000001"/>
    <n v="2"/>
    <n v="0.2"/>
    <n v="2.2098"/>
    <n v="0.36249999999999999"/>
  </r>
  <r>
    <n v="5590"/>
    <s v="CA-2016-115224"/>
    <x v="16"/>
    <d v="2016-12-11T00:00:00"/>
    <x v="0"/>
    <s v="DB-13615"/>
    <s v="Doug Bickford"/>
    <x v="0"/>
    <s v="United States"/>
    <s v="San Francisco"/>
    <s v="California"/>
    <n v="94110"/>
    <x v="1"/>
    <s v="OFF-ST-10000615"/>
    <x v="1"/>
    <x v="4"/>
    <s v="SimpliFile Personal File, Black Granite, 15w x 6-15/16d x 11-1/4h"/>
    <n v="34.049999999999997"/>
    <n v="3"/>
    <n v="0"/>
    <n v="9.5340000000000025"/>
    <n v="0.28000000000000008"/>
  </r>
  <r>
    <n v="5591"/>
    <s v="CA-2016-115224"/>
    <x v="16"/>
    <d v="2016-12-11T00:00:00"/>
    <x v="0"/>
    <s v="DB-13615"/>
    <s v="Doug Bickford"/>
    <x v="0"/>
    <s v="United States"/>
    <s v="San Francisco"/>
    <s v="California"/>
    <n v="94110"/>
    <x v="1"/>
    <s v="OFF-ST-10003816"/>
    <x v="1"/>
    <x v="4"/>
    <s v="Fellowes High-Stak Drawer Files"/>
    <n v="352.38"/>
    <n v="2"/>
    <n v="0"/>
    <n v="81.047399999999982"/>
    <n v="0.22999999999999995"/>
  </r>
  <r>
    <n v="5592"/>
    <s v="CA-2014-164742"/>
    <x v="303"/>
    <d v="2014-10-18T00:00:00"/>
    <x v="0"/>
    <s v="ML-17395"/>
    <s v="Marina Lichtenstein"/>
    <x v="1"/>
    <s v="United States"/>
    <s v="Lakewood"/>
    <s v="New Jersey"/>
    <n v="8701"/>
    <x v="3"/>
    <s v="FUR-CH-10002880"/>
    <x v="0"/>
    <x v="1"/>
    <s v="Global High-Back Leather Tilter, Burgundy"/>
    <n v="245.98"/>
    <n v="2"/>
    <n v="0"/>
    <n v="27.057799999999986"/>
    <n v="0.10999999999999995"/>
  </r>
  <r>
    <n v="5593"/>
    <s v="CA-2014-164742"/>
    <x v="303"/>
    <d v="2014-10-18T00:00:00"/>
    <x v="0"/>
    <s v="ML-17395"/>
    <s v="Marina Lichtenstein"/>
    <x v="1"/>
    <s v="United States"/>
    <s v="Lakewood"/>
    <s v="New Jersey"/>
    <n v="8701"/>
    <x v="3"/>
    <s v="OFF-BI-10004738"/>
    <x v="1"/>
    <x v="8"/>
    <s v="Flexible Leather- Look Classic Collection Ring Binder"/>
    <n v="18.940000000000001"/>
    <n v="1"/>
    <n v="0"/>
    <n v="9.4700000000000006"/>
    <n v="0.5"/>
  </r>
  <r>
    <n v="5594"/>
    <s v="US-2017-108014"/>
    <x v="123"/>
    <d v="2017-11-25T00:00:00"/>
    <x v="1"/>
    <s v="JH-15430"/>
    <s v="Jennifer Halladay"/>
    <x v="0"/>
    <s v="United States"/>
    <s v="Cleveland"/>
    <s v="Ohio"/>
    <n v="44105"/>
    <x v="3"/>
    <s v="OFF-BI-10003984"/>
    <x v="1"/>
    <x v="8"/>
    <s v="Lock-Up Easel 'Spel-Binder'"/>
    <n v="59.913000000000011"/>
    <n v="7"/>
    <n v="0.7"/>
    <n v="-45.933299999999988"/>
    <n v="-0.76666666666666639"/>
  </r>
  <r>
    <n v="5595"/>
    <s v="CA-2017-160325"/>
    <x v="241"/>
    <d v="2017-09-24T00:00:00"/>
    <x v="3"/>
    <s v="BP-11095"/>
    <s v="Bart Pistole"/>
    <x v="1"/>
    <s v="United States"/>
    <s v="Lawrence"/>
    <s v="Massachusetts"/>
    <n v="1841"/>
    <x v="3"/>
    <s v="TEC-PH-10000984"/>
    <x v="2"/>
    <x v="7"/>
    <s v="Panasonic KX-TG9471B"/>
    <n v="391.98"/>
    <n v="2"/>
    <n v="0"/>
    <n v="109.75440000000003"/>
    <n v="0.28000000000000008"/>
  </r>
  <r>
    <n v="5596"/>
    <s v="CA-2017-160325"/>
    <x v="241"/>
    <d v="2017-09-24T00:00:00"/>
    <x v="3"/>
    <s v="BP-11095"/>
    <s v="Bart Pistole"/>
    <x v="1"/>
    <s v="United States"/>
    <s v="Lawrence"/>
    <s v="Massachusetts"/>
    <n v="1841"/>
    <x v="3"/>
    <s v="TEC-PH-10001944"/>
    <x v="2"/>
    <x v="7"/>
    <s v="Wi-Ex zBoost YX540 Cellular Phone Signal Booster"/>
    <n v="437.84999999999997"/>
    <n v="3"/>
    <n v="0"/>
    <n v="131.35499999999996"/>
    <n v="0.29999999999999993"/>
  </r>
  <r>
    <n v="5597"/>
    <s v="CA-2015-159779"/>
    <x v="12"/>
    <d v="2015-09-29T00:00:00"/>
    <x v="1"/>
    <s v="SB-20185"/>
    <s v="Sarah Brown"/>
    <x v="0"/>
    <s v="United States"/>
    <s v="Concord"/>
    <s v="New Hampshire"/>
    <n v="3301"/>
    <x v="3"/>
    <s v="OFF-BI-10002735"/>
    <x v="1"/>
    <x v="8"/>
    <s v="GBC Prestige Therm-A-Bind Covers"/>
    <n v="68.62"/>
    <n v="2"/>
    <n v="0"/>
    <n v="32.251400000000004"/>
    <n v="0.47000000000000003"/>
  </r>
  <r>
    <n v="5598"/>
    <s v="CA-2017-151176"/>
    <x v="778"/>
    <d v="2017-02-20T00:00:00"/>
    <x v="1"/>
    <s v="SV-20785"/>
    <s v="Stewart Visinsky"/>
    <x v="0"/>
    <s v="United States"/>
    <s v="Baltimore"/>
    <s v="Maryland"/>
    <n v="21215"/>
    <x v="3"/>
    <s v="OFF-SU-10001165"/>
    <x v="1"/>
    <x v="14"/>
    <s v="Acme Elite Stainless Steel Scissors"/>
    <n v="25.02"/>
    <n v="3"/>
    <n v="0"/>
    <n v="6.5052000000000003"/>
    <n v="0.26"/>
  </r>
  <r>
    <n v="5599"/>
    <s v="CA-2017-151176"/>
    <x v="778"/>
    <d v="2017-02-20T00:00:00"/>
    <x v="1"/>
    <s v="SV-20785"/>
    <s v="Stewart Visinsky"/>
    <x v="0"/>
    <s v="United States"/>
    <s v="Baltimore"/>
    <s v="Maryland"/>
    <n v="21215"/>
    <x v="3"/>
    <s v="OFF-AR-10000614"/>
    <x v="1"/>
    <x v="6"/>
    <s v="Barrel Sharpener"/>
    <n v="10.709999999999999"/>
    <n v="3"/>
    <n v="0"/>
    <n v="2.7845999999999997"/>
    <n v="0.26"/>
  </r>
  <r>
    <n v="5600"/>
    <s v="CA-2014-108903"/>
    <x v="462"/>
    <d v="2014-10-03T00:00:00"/>
    <x v="3"/>
    <s v="DO-13435"/>
    <s v="Denny Ordway"/>
    <x v="0"/>
    <s v="United States"/>
    <s v="Columbus"/>
    <s v="Ohio"/>
    <n v="43229"/>
    <x v="3"/>
    <s v="OFF-AR-10004010"/>
    <x v="1"/>
    <x v="6"/>
    <s v="Hunt Boston Vacuum Mount KS Pencil Sharpener"/>
    <n v="55.984000000000009"/>
    <n v="2"/>
    <n v="0.2"/>
    <n v="4.1987999999999985"/>
    <n v="7.4999999999999956E-2"/>
  </r>
  <r>
    <n v="5601"/>
    <s v="CA-2014-108903"/>
    <x v="462"/>
    <d v="2014-10-03T00:00:00"/>
    <x v="3"/>
    <s v="DO-13435"/>
    <s v="Denny Ordway"/>
    <x v="0"/>
    <s v="United States"/>
    <s v="Columbus"/>
    <s v="Ohio"/>
    <n v="43229"/>
    <x v="3"/>
    <s v="OFF-EN-10004030"/>
    <x v="1"/>
    <x v="12"/>
    <s v="Convenience Packs of Business Envelopes"/>
    <n v="14.480000000000002"/>
    <n v="5"/>
    <n v="0.2"/>
    <n v="4.8869999999999987"/>
    <n v="0.33749999999999986"/>
  </r>
  <r>
    <n v="5602"/>
    <s v="CA-2014-108903"/>
    <x v="462"/>
    <d v="2014-10-03T00:00:00"/>
    <x v="3"/>
    <s v="DO-13435"/>
    <s v="Denny Ordway"/>
    <x v="0"/>
    <s v="United States"/>
    <s v="Columbus"/>
    <s v="Ohio"/>
    <n v="43229"/>
    <x v="3"/>
    <s v="TEC-AC-10003023"/>
    <x v="2"/>
    <x v="11"/>
    <s v="Logitech G105 Gaming Keyboard"/>
    <n v="142.488"/>
    <n v="3"/>
    <n v="0.2"/>
    <n v="-3.5622000000000043"/>
    <n v="-2.5000000000000029E-2"/>
  </r>
  <r>
    <n v="5603"/>
    <s v="CA-2016-117919"/>
    <x v="278"/>
    <d v="2016-08-29T00:00:00"/>
    <x v="0"/>
    <s v="TB-21355"/>
    <s v="Todd Boyes"/>
    <x v="1"/>
    <s v="United States"/>
    <s v="Houston"/>
    <s v="Texas"/>
    <n v="77041"/>
    <x v="2"/>
    <s v="OFF-ST-10003572"/>
    <x v="1"/>
    <x v="4"/>
    <s v="Portfile Personal File Boxes"/>
    <n v="14.16"/>
    <n v="1"/>
    <n v="0.2"/>
    <n v="1.0620000000000003"/>
    <n v="7.5000000000000025E-2"/>
  </r>
  <r>
    <n v="5604"/>
    <s v="CA-2016-117919"/>
    <x v="278"/>
    <d v="2016-08-29T00:00:00"/>
    <x v="0"/>
    <s v="TB-21355"/>
    <s v="Todd Boyes"/>
    <x v="1"/>
    <s v="United States"/>
    <s v="Houston"/>
    <s v="Texas"/>
    <n v="77041"/>
    <x v="2"/>
    <s v="OFF-PA-10004353"/>
    <x v="1"/>
    <x v="10"/>
    <s v="Southworth 25% Cotton Premium Laser Paper and Envelopes"/>
    <n v="79.920000000000016"/>
    <n v="5"/>
    <n v="0.2"/>
    <n v="27.972000000000001"/>
    <n v="0.34999999999999992"/>
  </r>
  <r>
    <n v="5605"/>
    <s v="CA-2015-142475"/>
    <x v="155"/>
    <d v="2015-12-07T00:00:00"/>
    <x v="1"/>
    <s v="BS-11380"/>
    <s v="Bill Stewart"/>
    <x v="1"/>
    <s v="United States"/>
    <s v="New York City"/>
    <s v="New York"/>
    <n v="10011"/>
    <x v="3"/>
    <s v="OFF-BI-10003718"/>
    <x v="1"/>
    <x v="8"/>
    <s v="GBC Therma-A-Bind 250T Electric Binding System"/>
    <n v="590.35199999999998"/>
    <n v="6"/>
    <n v="0.2"/>
    <n v="206.62319999999997"/>
    <n v="0.35"/>
  </r>
  <r>
    <n v="5606"/>
    <s v="CA-2016-134516"/>
    <x v="873"/>
    <d v="2016-09-25T00:00:00"/>
    <x v="1"/>
    <s v="FM-14215"/>
    <s v="Filia McAdams"/>
    <x v="1"/>
    <s v="United States"/>
    <s v="Greensboro"/>
    <s v="North Carolina"/>
    <n v="27405"/>
    <x v="0"/>
    <s v="FUR-FU-10001546"/>
    <x v="0"/>
    <x v="5"/>
    <s v="Dana Swing-Arm Lamps"/>
    <n v="17.088000000000001"/>
    <n v="2"/>
    <n v="0.2"/>
    <n v="1.0679999999999996"/>
    <n v="6.2499999999999972E-2"/>
  </r>
  <r>
    <n v="5607"/>
    <s v="CA-2016-134516"/>
    <x v="873"/>
    <d v="2016-09-25T00:00:00"/>
    <x v="1"/>
    <s v="FM-14215"/>
    <s v="Filia McAdams"/>
    <x v="1"/>
    <s v="United States"/>
    <s v="Greensboro"/>
    <s v="North Carolina"/>
    <n v="27405"/>
    <x v="0"/>
    <s v="FUR-CH-10002880"/>
    <x v="0"/>
    <x v="1"/>
    <s v="Global High-Back Leather Tilter, Burgundy"/>
    <n v="98.391999999999996"/>
    <n v="1"/>
    <n v="0.2"/>
    <n v="-11.069100000000006"/>
    <n v="-0.11250000000000006"/>
  </r>
  <r>
    <n v="5608"/>
    <s v="CA-2017-105193"/>
    <x v="613"/>
    <d v="2017-03-31T00:00:00"/>
    <x v="1"/>
    <s v="JL-15835"/>
    <s v="John Lee"/>
    <x v="0"/>
    <s v="United States"/>
    <s v="New York City"/>
    <s v="New York"/>
    <n v="10024"/>
    <x v="3"/>
    <s v="OFF-AR-10001547"/>
    <x v="1"/>
    <x v="6"/>
    <s v="Newell 311"/>
    <n v="11.05"/>
    <n v="5"/>
    <n v="0"/>
    <n v="2.9835000000000003"/>
    <n v="0.27"/>
  </r>
  <r>
    <n v="5609"/>
    <s v="CA-2015-168634"/>
    <x v="401"/>
    <d v="2015-12-11T00:00:00"/>
    <x v="1"/>
    <s v="AF-10870"/>
    <s v="Art Ferguson"/>
    <x v="0"/>
    <s v="United States"/>
    <s v="San Francisco"/>
    <s v="California"/>
    <n v="94109"/>
    <x v="1"/>
    <s v="OFF-AP-10001626"/>
    <x v="1"/>
    <x v="9"/>
    <s v="Commercial WindTunnel Clean Air Upright Vacuum, Replacement Belts, Filtration Bags"/>
    <n v="7.78"/>
    <n v="2"/>
    <n v="0"/>
    <n v="2.0228000000000002"/>
    <n v="0.26"/>
  </r>
  <r>
    <n v="5610"/>
    <s v="CA-2017-117198"/>
    <x v="515"/>
    <d v="2017-09-05T00:00:00"/>
    <x v="1"/>
    <s v="BG-11035"/>
    <s v="Barry Gonzalez"/>
    <x v="0"/>
    <s v="United States"/>
    <s v="Monroe"/>
    <s v="Louisiana"/>
    <n v="71203"/>
    <x v="0"/>
    <s v="TEC-AC-10003033"/>
    <x v="2"/>
    <x v="11"/>
    <s v="Plantronics CS510 - Over-the-Head monaural Wireless Headset System"/>
    <n v="659.9"/>
    <n v="2"/>
    <n v="0"/>
    <n v="217.76699999999994"/>
    <n v="0.3299999999999999"/>
  </r>
  <r>
    <n v="5611"/>
    <s v="CA-2015-145828"/>
    <x v="348"/>
    <d v="2015-10-07T00:00:00"/>
    <x v="2"/>
    <s v="MB-17305"/>
    <s v="Maria Bertelson"/>
    <x v="0"/>
    <s v="United States"/>
    <s v="Cincinnati"/>
    <s v="Ohio"/>
    <n v="45231"/>
    <x v="3"/>
    <s v="TEC-AC-10002323"/>
    <x v="2"/>
    <x v="11"/>
    <s v="SanDisk Ultra 32 GB MicroSDHC Class 10 Memory Card"/>
    <n v="53.040000000000006"/>
    <n v="3"/>
    <n v="0.2"/>
    <n v="-4.6409999999999982"/>
    <n v="-8.7499999999999953E-2"/>
  </r>
  <r>
    <n v="5612"/>
    <s v="CA-2017-121027"/>
    <x v="238"/>
    <d v="2017-08-22T00:00:00"/>
    <x v="1"/>
    <s v="HW-14935"/>
    <s v="Helen Wasserman"/>
    <x v="1"/>
    <s v="United States"/>
    <s v="Seattle"/>
    <s v="Washington"/>
    <n v="98105"/>
    <x v="1"/>
    <s v="TEC-AC-10002049"/>
    <x v="2"/>
    <x v="11"/>
    <s v="Plantronics Savi W720 Multi-Device Wireless Headset System"/>
    <n v="843.9"/>
    <n v="2"/>
    <n v="0"/>
    <n v="371.31600000000003"/>
    <n v="0.44000000000000006"/>
  </r>
  <r>
    <n v="5613"/>
    <s v="CA-2017-121027"/>
    <x v="238"/>
    <d v="2017-08-22T00:00:00"/>
    <x v="1"/>
    <s v="HW-14935"/>
    <s v="Helen Wasserman"/>
    <x v="1"/>
    <s v="United States"/>
    <s v="Seattle"/>
    <s v="Washington"/>
    <n v="98105"/>
    <x v="1"/>
    <s v="TEC-AC-10002253"/>
    <x v="2"/>
    <x v="11"/>
    <s v="Imation Bio 8GB USB Flash Drive Imation Corp"/>
    <n v="1496.16"/>
    <n v="9"/>
    <n v="0"/>
    <n v="224.42400000000006"/>
    <n v="0.15000000000000002"/>
  </r>
  <r>
    <n v="5614"/>
    <s v="CA-2016-147431"/>
    <x v="1056"/>
    <d v="2016-02-07T00:00:00"/>
    <x v="1"/>
    <s v="AB-10105"/>
    <s v="Adrian Barton"/>
    <x v="0"/>
    <s v="United States"/>
    <s v="New York City"/>
    <s v="New York"/>
    <n v="10011"/>
    <x v="3"/>
    <s v="OFF-ST-10003994"/>
    <x v="1"/>
    <x v="4"/>
    <s v="Belkin 19&quot; Center-Weighted Shelf, Gray"/>
    <n v="117.96"/>
    <n v="2"/>
    <n v="0"/>
    <n v="5.8979999999999961"/>
    <n v="4.9999999999999968E-2"/>
  </r>
  <r>
    <n v="5615"/>
    <s v="CA-2016-158001"/>
    <x v="828"/>
    <d v="2016-08-27T00:00:00"/>
    <x v="1"/>
    <s v="JP-15460"/>
    <s v="Jennifer Patt"/>
    <x v="1"/>
    <s v="United States"/>
    <s v="New York City"/>
    <s v="New York"/>
    <n v="10035"/>
    <x v="3"/>
    <s v="OFF-AR-10002399"/>
    <x v="1"/>
    <x v="6"/>
    <s v="Dixon Prang Watercolor Pencils, 10-Color Set with Brush"/>
    <n v="21.299999999999997"/>
    <n v="5"/>
    <n v="0"/>
    <n v="8.7330000000000005"/>
    <n v="0.41000000000000009"/>
  </r>
  <r>
    <n v="5616"/>
    <s v="CA-2016-158001"/>
    <x v="828"/>
    <d v="2016-08-27T00:00:00"/>
    <x v="1"/>
    <s v="JP-15460"/>
    <s v="Jennifer Patt"/>
    <x v="1"/>
    <s v="United States"/>
    <s v="New York City"/>
    <s v="New York"/>
    <n v="10035"/>
    <x v="3"/>
    <s v="OFF-AP-10002118"/>
    <x v="1"/>
    <x v="9"/>
    <s v="1.7 Cubic Foot Compact &quot;Cube&quot; Office Refrigerators"/>
    <n v="1040.8"/>
    <n v="5"/>
    <n v="0"/>
    <n v="281.01600000000008"/>
    <n v="0.27000000000000007"/>
  </r>
  <r>
    <n v="5617"/>
    <s v="CA-2016-158001"/>
    <x v="828"/>
    <d v="2016-08-27T00:00:00"/>
    <x v="1"/>
    <s v="JP-15460"/>
    <s v="Jennifer Patt"/>
    <x v="1"/>
    <s v="United States"/>
    <s v="New York City"/>
    <s v="New York"/>
    <n v="10035"/>
    <x v="3"/>
    <s v="OFF-AR-10001954"/>
    <x v="1"/>
    <x v="6"/>
    <s v="Newell 331"/>
    <n v="29.339999999999996"/>
    <n v="6"/>
    <n v="0"/>
    <n v="7.9218000000000002"/>
    <n v="0.27"/>
  </r>
  <r>
    <n v="5618"/>
    <s v="CA-2017-125745"/>
    <x v="160"/>
    <d v="2017-07-04T00:00:00"/>
    <x v="1"/>
    <s v="DV-13045"/>
    <s v="Darrin Van Huff"/>
    <x v="1"/>
    <s v="United States"/>
    <s v="Memphis"/>
    <s v="Tennessee"/>
    <n v="38109"/>
    <x v="0"/>
    <s v="FUR-FU-10001591"/>
    <x v="0"/>
    <x v="5"/>
    <s v="Advantus Panel Wall Certificate Holder - 8.5x11"/>
    <n v="19.52"/>
    <n v="2"/>
    <n v="0.2"/>
    <n v="5.3680000000000012"/>
    <n v="0.27500000000000008"/>
  </r>
  <r>
    <n v="5619"/>
    <s v="CA-2015-101154"/>
    <x v="227"/>
    <d v="2015-09-21T00:00:00"/>
    <x v="2"/>
    <s v="CM-12190"/>
    <s v="Charlotte Melton"/>
    <x v="0"/>
    <s v="United States"/>
    <s v="San Diego"/>
    <s v="California"/>
    <n v="92105"/>
    <x v="1"/>
    <s v="OFF-ST-10004186"/>
    <x v="1"/>
    <x v="4"/>
    <s v="Stur-D-Stor Shelving, Vertical 5-Shelf: 72&quot;H x 36&quot;W x 18 1/2&quot;D"/>
    <n v="443.92"/>
    <n v="4"/>
    <n v="0"/>
    <n v="8.8783999999999992"/>
    <n v="1.9999999999999997E-2"/>
  </r>
  <r>
    <n v="5620"/>
    <s v="US-2016-124163"/>
    <x v="477"/>
    <d v="2016-09-30T00:00:00"/>
    <x v="1"/>
    <s v="SC-20695"/>
    <s v="Steve Chapman"/>
    <x v="1"/>
    <s v="United States"/>
    <s v="La Crosse"/>
    <s v="Wisconsin"/>
    <n v="54601"/>
    <x v="2"/>
    <s v="TEC-AC-10001908"/>
    <x v="2"/>
    <x v="11"/>
    <s v="Logitech Wireless Headset h800"/>
    <n v="499.95"/>
    <n v="5"/>
    <n v="0"/>
    <n v="174.98249999999999"/>
    <n v="0.35"/>
  </r>
  <r>
    <n v="5621"/>
    <s v="US-2016-124163"/>
    <x v="477"/>
    <d v="2016-09-30T00:00:00"/>
    <x v="1"/>
    <s v="SC-20695"/>
    <s v="Steve Chapman"/>
    <x v="1"/>
    <s v="United States"/>
    <s v="La Crosse"/>
    <s v="Wisconsin"/>
    <n v="54601"/>
    <x v="2"/>
    <s v="OFF-AR-10000817"/>
    <x v="1"/>
    <x v="6"/>
    <s v="Manco Dry-Lighter Erasable Highlighter"/>
    <n v="3.04"/>
    <n v="1"/>
    <n v="0"/>
    <n v="1.0335999999999999"/>
    <n v="0.33999999999999997"/>
  </r>
  <r>
    <n v="5622"/>
    <s v="US-2016-124163"/>
    <x v="477"/>
    <d v="2016-09-30T00:00:00"/>
    <x v="1"/>
    <s v="SC-20695"/>
    <s v="Steve Chapman"/>
    <x v="1"/>
    <s v="United States"/>
    <s v="La Crosse"/>
    <s v="Wisconsin"/>
    <n v="54601"/>
    <x v="2"/>
    <s v="FUR-CH-10004218"/>
    <x v="0"/>
    <x v="1"/>
    <s v="Global Fabric Manager's Chair, Dark Gray"/>
    <n v="201.96"/>
    <n v="2"/>
    <n v="0"/>
    <n v="50.490000000000009"/>
    <n v="0.25000000000000006"/>
  </r>
  <r>
    <n v="5623"/>
    <s v="US-2016-124163"/>
    <x v="477"/>
    <d v="2016-09-30T00:00:00"/>
    <x v="1"/>
    <s v="SC-20695"/>
    <s v="Steve Chapman"/>
    <x v="1"/>
    <s v="United States"/>
    <s v="La Crosse"/>
    <s v="Wisconsin"/>
    <n v="54601"/>
    <x v="2"/>
    <s v="FUR-FU-10000755"/>
    <x v="0"/>
    <x v="5"/>
    <s v="Eldon Expressions Mahogany Wood Desk Collection"/>
    <n v="68.64"/>
    <n v="11"/>
    <n v="0"/>
    <n v="17.160000000000004"/>
    <n v="0.25000000000000006"/>
  </r>
  <r>
    <n v="5624"/>
    <s v="CA-2016-121748"/>
    <x v="1057"/>
    <d v="2016-10-28T00:00:00"/>
    <x v="0"/>
    <s v="VW-21775"/>
    <s v="Victoria Wilson"/>
    <x v="1"/>
    <s v="United States"/>
    <s v="Los Angeles"/>
    <s v="California"/>
    <n v="90032"/>
    <x v="1"/>
    <s v="TEC-AC-10003063"/>
    <x v="2"/>
    <x v="11"/>
    <s v="Micro Innovations USB RF Wireless Keyboard with Mouse"/>
    <n v="100"/>
    <n v="4"/>
    <n v="0"/>
    <n v="21"/>
    <n v="0.21"/>
  </r>
  <r>
    <n v="5625"/>
    <s v="CA-2016-121748"/>
    <x v="1057"/>
    <d v="2016-10-28T00:00:00"/>
    <x v="0"/>
    <s v="VW-21775"/>
    <s v="Victoria Wilson"/>
    <x v="1"/>
    <s v="United States"/>
    <s v="Los Angeles"/>
    <s v="California"/>
    <n v="90032"/>
    <x v="1"/>
    <s v="TEC-AC-10002637"/>
    <x v="2"/>
    <x v="11"/>
    <s v="Logitech VX Revolution Cordless Laser Mouse for Notebooks (Black)"/>
    <n v="359.98"/>
    <n v="2"/>
    <n v="0"/>
    <n v="21.598799999999983"/>
    <n v="5.9999999999999949E-2"/>
  </r>
  <r>
    <n v="5626"/>
    <s v="CA-2014-126683"/>
    <x v="411"/>
    <d v="2014-10-01T00:00:00"/>
    <x v="0"/>
    <s v="PP-18955"/>
    <s v="Paul Prost"/>
    <x v="2"/>
    <s v="United States"/>
    <s v="Seattle"/>
    <s v="Washington"/>
    <n v="98115"/>
    <x v="1"/>
    <s v="FUR-FU-10001706"/>
    <x v="0"/>
    <x v="5"/>
    <s v="Longer-Life Soft White Bulbs"/>
    <n v="6.16"/>
    <n v="2"/>
    <n v="0"/>
    <n v="2.9567999999999999"/>
    <n v="0.48"/>
  </r>
  <r>
    <n v="5627"/>
    <s v="CA-2014-126683"/>
    <x v="411"/>
    <d v="2014-10-01T00:00:00"/>
    <x v="0"/>
    <s v="PP-18955"/>
    <s v="Paul Prost"/>
    <x v="2"/>
    <s v="United States"/>
    <s v="Seattle"/>
    <s v="Washington"/>
    <n v="98115"/>
    <x v="1"/>
    <s v="FUR-TA-10002958"/>
    <x v="0"/>
    <x v="3"/>
    <s v="Bevis Oval Conference Table, Walnut"/>
    <n v="2348.8200000000002"/>
    <n v="9"/>
    <n v="0"/>
    <n v="399.29939999999976"/>
    <n v="0.1699999999999999"/>
  </r>
  <r>
    <n v="5628"/>
    <s v="CA-2017-148810"/>
    <x v="335"/>
    <d v="2017-07-01T00:00:00"/>
    <x v="1"/>
    <s v="DR-12880"/>
    <s v="Dan Reichenbach"/>
    <x v="1"/>
    <s v="United States"/>
    <s v="Miami"/>
    <s v="Florida"/>
    <n v="33180"/>
    <x v="0"/>
    <s v="OFF-LA-10004689"/>
    <x v="1"/>
    <x v="2"/>
    <s v="Avery 512"/>
    <n v="13.872000000000002"/>
    <n v="6"/>
    <n v="0.2"/>
    <n v="4.6818000000000008"/>
    <n v="0.33750000000000002"/>
  </r>
  <r>
    <n v="5629"/>
    <s v="CA-2017-148810"/>
    <x v="335"/>
    <d v="2017-07-01T00:00:00"/>
    <x v="1"/>
    <s v="DR-12880"/>
    <s v="Dan Reichenbach"/>
    <x v="1"/>
    <s v="United States"/>
    <s v="Miami"/>
    <s v="Florida"/>
    <n v="33180"/>
    <x v="0"/>
    <s v="FUR-CH-10001545"/>
    <x v="0"/>
    <x v="1"/>
    <s v="Hon Comfortask Task/Swivel Chairs"/>
    <n v="273.55200000000002"/>
    <n v="3"/>
    <n v="0.2"/>
    <n v="-13.677599999999998"/>
    <n v="-4.9999999999999989E-2"/>
  </r>
  <r>
    <n v="5630"/>
    <s v="US-2016-146066"/>
    <x v="1036"/>
    <d v="2016-08-23T00:00:00"/>
    <x v="0"/>
    <s v="RB-19465"/>
    <s v="Rick Bensley"/>
    <x v="2"/>
    <s v="United States"/>
    <s v="Philadelphia"/>
    <s v="Pennsylvania"/>
    <n v="19143"/>
    <x v="3"/>
    <s v="FUR-TA-10002530"/>
    <x v="0"/>
    <x v="3"/>
    <s v="Iceberg OfficeWorks 42&quot; Round Tables"/>
    <n v="815.29199999999992"/>
    <n v="9"/>
    <n v="0.4"/>
    <n v="-339.7050000000001"/>
    <n v="-0.41666666666666685"/>
  </r>
  <r>
    <n v="5631"/>
    <s v="CA-2014-127614"/>
    <x v="1058"/>
    <d v="2014-02-15T00:00:00"/>
    <x v="1"/>
    <s v="NF-18385"/>
    <s v="Natalie Fritzler"/>
    <x v="0"/>
    <s v="United States"/>
    <s v="Chesapeake"/>
    <s v="Virginia"/>
    <n v="23320"/>
    <x v="0"/>
    <s v="TEC-AC-10001432"/>
    <x v="2"/>
    <x v="11"/>
    <s v="Enermax Aurora Lite Keyboard"/>
    <n v="234.45000000000002"/>
    <n v="3"/>
    <n v="0"/>
    <n v="103.15800000000003"/>
    <n v="0.44000000000000011"/>
  </r>
  <r>
    <n v="5632"/>
    <s v="CA-2014-127614"/>
    <x v="1058"/>
    <d v="2014-02-15T00:00:00"/>
    <x v="1"/>
    <s v="NF-18385"/>
    <s v="Natalie Fritzler"/>
    <x v="0"/>
    <s v="United States"/>
    <s v="Chesapeake"/>
    <s v="Virginia"/>
    <n v="23320"/>
    <x v="0"/>
    <s v="FUR-TA-10003715"/>
    <x v="0"/>
    <x v="3"/>
    <s v="Hon 2111 Invitation Series Corner Table"/>
    <n v="1256.22"/>
    <n v="6"/>
    <n v="0"/>
    <n v="75.37319999999994"/>
    <n v="5.9999999999999949E-2"/>
  </r>
  <r>
    <n v="5633"/>
    <s v="CA-2014-127614"/>
    <x v="1058"/>
    <d v="2014-02-15T00:00:00"/>
    <x v="1"/>
    <s v="NF-18385"/>
    <s v="Natalie Fritzler"/>
    <x v="0"/>
    <s v="United States"/>
    <s v="Chesapeake"/>
    <s v="Virginia"/>
    <n v="23320"/>
    <x v="0"/>
    <s v="OFF-BI-10003291"/>
    <x v="1"/>
    <x v="8"/>
    <s v="Wilson Jones Leather-Like Binders with DublLock Round Rings"/>
    <n v="17.46"/>
    <n v="2"/>
    <n v="0"/>
    <n v="8.2061999999999991"/>
    <n v="0.46999999999999992"/>
  </r>
  <r>
    <n v="5634"/>
    <s v="CA-2016-101742"/>
    <x v="713"/>
    <d v="2016-09-28T00:00:00"/>
    <x v="0"/>
    <s v="CR-12580"/>
    <s v="Clay Rozendal"/>
    <x v="2"/>
    <s v="United States"/>
    <s v="New York City"/>
    <s v="New York"/>
    <n v="10009"/>
    <x v="3"/>
    <s v="OFF-BI-10004187"/>
    <x v="1"/>
    <x v="8"/>
    <s v="3-ring staple pack"/>
    <n v="10.528"/>
    <n v="7"/>
    <n v="0.2"/>
    <n v="3.6847999999999987"/>
    <n v="0.34999999999999987"/>
  </r>
  <r>
    <n v="5635"/>
    <s v="CA-2015-134943"/>
    <x v="901"/>
    <d v="2015-12-06T00:00:00"/>
    <x v="2"/>
    <s v="SU-20665"/>
    <s v="Stephanie Ulpright"/>
    <x v="2"/>
    <s v="United States"/>
    <s v="Ann Arbor"/>
    <s v="Michigan"/>
    <n v="48104"/>
    <x v="2"/>
    <s v="OFF-BI-10000666"/>
    <x v="1"/>
    <x v="8"/>
    <s v="Surelock Post Binders"/>
    <n v="152.79999999999998"/>
    <n v="5"/>
    <n v="0"/>
    <n v="76.399999999999991"/>
    <n v="0.5"/>
  </r>
  <r>
    <n v="5636"/>
    <s v="CA-2017-123022"/>
    <x v="213"/>
    <d v="2017-09-08T00:00:00"/>
    <x v="1"/>
    <s v="SC-20050"/>
    <s v="Sample Company A"/>
    <x v="2"/>
    <s v="United States"/>
    <s v="La Mesa"/>
    <s v="California"/>
    <n v="91941"/>
    <x v="1"/>
    <s v="OFF-BI-10002225"/>
    <x v="1"/>
    <x v="8"/>
    <s v="Square Ring Data Binders, Rigid 75 Pt. Covers, 11&quot; x 14-7/8&quot;"/>
    <n v="82.56"/>
    <n v="5"/>
    <n v="0.2"/>
    <n v="28.896000000000001"/>
    <n v="0.35"/>
  </r>
  <r>
    <n v="5637"/>
    <s v="CA-2017-123022"/>
    <x v="213"/>
    <d v="2017-09-08T00:00:00"/>
    <x v="1"/>
    <s v="SC-20050"/>
    <s v="Sample Company A"/>
    <x v="2"/>
    <s v="United States"/>
    <s v="La Mesa"/>
    <s v="California"/>
    <n v="91941"/>
    <x v="1"/>
    <s v="TEC-AC-10000474"/>
    <x v="2"/>
    <x v="11"/>
    <s v="Kensington Expert Mouse Optical USB Trackball for PC or Mac"/>
    <n v="284.96999999999997"/>
    <n v="3"/>
    <n v="0"/>
    <n v="85.490999999999957"/>
    <n v="0.29999999999999988"/>
  </r>
  <r>
    <n v="5638"/>
    <s v="CA-2017-113208"/>
    <x v="606"/>
    <d v="2017-04-02T00:00:00"/>
    <x v="1"/>
    <s v="ML-18040"/>
    <s v="Michelle Lonsdale"/>
    <x v="1"/>
    <s v="United States"/>
    <s v="Dearborn"/>
    <s v="Michigan"/>
    <n v="48126"/>
    <x v="2"/>
    <s v="FUR-FU-10004245"/>
    <x v="0"/>
    <x v="5"/>
    <s v="Career Cubicle Clock, 8 1/4&quot;, Black"/>
    <n v="60.84"/>
    <n v="3"/>
    <n v="0"/>
    <n v="23.119199999999999"/>
    <n v="0.37999999999999995"/>
  </r>
  <r>
    <n v="5639"/>
    <s v="CA-2014-154893"/>
    <x v="1059"/>
    <d v="2014-12-27T00:00:00"/>
    <x v="1"/>
    <s v="GM-14440"/>
    <s v="Gary McGarr"/>
    <x v="0"/>
    <s v="United States"/>
    <s v="San Diego"/>
    <s v="California"/>
    <n v="92024"/>
    <x v="1"/>
    <s v="FUR-CH-10004287"/>
    <x v="0"/>
    <x v="1"/>
    <s v="SAFCO Arco Folding Chair"/>
    <n v="1325.76"/>
    <n v="6"/>
    <n v="0.2"/>
    <n v="149.14799999999991"/>
    <n v="0.11249999999999993"/>
  </r>
  <r>
    <n v="5640"/>
    <s v="CA-2014-154893"/>
    <x v="1059"/>
    <d v="2014-12-27T00:00:00"/>
    <x v="1"/>
    <s v="GM-14440"/>
    <s v="Gary McGarr"/>
    <x v="0"/>
    <s v="United States"/>
    <s v="San Diego"/>
    <s v="California"/>
    <n v="92024"/>
    <x v="1"/>
    <s v="FUR-CH-10000595"/>
    <x v="0"/>
    <x v="1"/>
    <s v="Safco Contoured Stacking Chairs"/>
    <n v="572.16000000000008"/>
    <n v="3"/>
    <n v="0.2"/>
    <n v="35.759999999999962"/>
    <n v="6.2499999999999924E-2"/>
  </r>
  <r>
    <n v="5641"/>
    <s v="CA-2014-147900"/>
    <x v="865"/>
    <d v="2014-09-28T00:00:00"/>
    <x v="1"/>
    <s v="JK-15640"/>
    <s v="Jim Kriz"/>
    <x v="2"/>
    <s v="United States"/>
    <s v="Lakewood"/>
    <s v="Ohio"/>
    <n v="44107"/>
    <x v="3"/>
    <s v="OFF-PA-10003063"/>
    <x v="1"/>
    <x v="10"/>
    <s v="EcoTones Memo Sheets"/>
    <n v="28.8"/>
    <n v="9"/>
    <n v="0.2"/>
    <n v="10.080000000000002"/>
    <n v="0.35000000000000003"/>
  </r>
  <r>
    <n v="5642"/>
    <s v="CA-2017-106355"/>
    <x v="459"/>
    <d v="2017-04-05T00:00:00"/>
    <x v="2"/>
    <s v="AT-10435"/>
    <s v="Alyssa Tate"/>
    <x v="2"/>
    <s v="United States"/>
    <s v="Meriden"/>
    <s v="Connecticut"/>
    <n v="6450"/>
    <x v="3"/>
    <s v="OFF-AR-10000246"/>
    <x v="1"/>
    <x v="6"/>
    <s v="Newell 318"/>
    <n v="11.12"/>
    <n v="4"/>
    <n v="0"/>
    <n v="2.8911999999999995"/>
    <n v="0.25999999999999995"/>
  </r>
  <r>
    <n v="5643"/>
    <s v="CA-2016-127985"/>
    <x v="178"/>
    <d v="2016-04-05T00:00:00"/>
    <x v="0"/>
    <s v="DB-12910"/>
    <s v="Daniel Byrd"/>
    <x v="2"/>
    <s v="United States"/>
    <s v="Columbus"/>
    <s v="Georgia"/>
    <n v="31907"/>
    <x v="0"/>
    <s v="FUR-FU-10003274"/>
    <x v="0"/>
    <x v="5"/>
    <s v="Regeneration Desk Collection"/>
    <n v="7.04"/>
    <n v="4"/>
    <n v="0"/>
    <n v="3.0976000000000004"/>
    <n v="0.44000000000000006"/>
  </r>
  <r>
    <n v="5644"/>
    <s v="CA-2015-166604"/>
    <x v="1060"/>
    <d v="2015-05-20T00:00:00"/>
    <x v="0"/>
    <s v="AH-10690"/>
    <s v="Anna Häberlin"/>
    <x v="1"/>
    <s v="United States"/>
    <s v="Roswell"/>
    <s v="Georgia"/>
    <n v="30076"/>
    <x v="0"/>
    <s v="OFF-EN-10004147"/>
    <x v="1"/>
    <x v="12"/>
    <s v="Wausau Papers Astrobrights Colored Envelopes"/>
    <n v="17.940000000000001"/>
    <n v="3"/>
    <n v="0"/>
    <n v="8.7906000000000013"/>
    <n v="0.49000000000000005"/>
  </r>
  <r>
    <n v="5645"/>
    <s v="CA-2017-120719"/>
    <x v="721"/>
    <d v="2017-03-26T00:00:00"/>
    <x v="2"/>
    <s v="SJ-20125"/>
    <s v="Sanjit Jacobs"/>
    <x v="2"/>
    <s v="United States"/>
    <s v="Seattle"/>
    <s v="Washington"/>
    <n v="98105"/>
    <x v="1"/>
    <s v="OFF-BI-10002103"/>
    <x v="1"/>
    <x v="8"/>
    <s v="Cardinal Slant-D Ring Binder, Heavy Gauge Vinyl"/>
    <n v="34.76"/>
    <n v="5"/>
    <n v="0.2"/>
    <n v="11.296999999999999"/>
    <n v="0.32500000000000001"/>
  </r>
  <r>
    <n v="5646"/>
    <s v="CA-2017-127117"/>
    <x v="349"/>
    <d v="2017-04-19T00:00:00"/>
    <x v="1"/>
    <s v="HM-14860"/>
    <s v="Harry Marie"/>
    <x v="1"/>
    <s v="United States"/>
    <s v="Morristown"/>
    <s v="New Jersey"/>
    <n v="7960"/>
    <x v="3"/>
    <s v="FUR-FU-10004018"/>
    <x v="0"/>
    <x v="5"/>
    <s v="Tensor Computer Mounted Lamp"/>
    <n v="74.45"/>
    <n v="5"/>
    <n v="0"/>
    <n v="20.101500000000001"/>
    <n v="0.27"/>
  </r>
  <r>
    <n v="5647"/>
    <s v="CA-2015-104241"/>
    <x v="1038"/>
    <d v="2015-01-09T00:00:00"/>
    <x v="1"/>
    <s v="AG-10495"/>
    <s v="Andrew Gjertsen"/>
    <x v="1"/>
    <s v="United States"/>
    <s v="Alexandria"/>
    <s v="Virginia"/>
    <n v="22304"/>
    <x v="0"/>
    <s v="FUR-FU-10001473"/>
    <x v="0"/>
    <x v="5"/>
    <s v="DAX Wood Document Frame"/>
    <n v="192.22"/>
    <n v="14"/>
    <n v="0"/>
    <n v="69.199200000000005"/>
    <n v="0.36000000000000004"/>
  </r>
  <r>
    <n v="5648"/>
    <s v="CA-2017-168179"/>
    <x v="808"/>
    <d v="2017-11-07T00:00:00"/>
    <x v="1"/>
    <s v="JB-16000"/>
    <s v="Joy Bell-"/>
    <x v="0"/>
    <s v="United States"/>
    <s v="Salt Lake City"/>
    <s v="Utah"/>
    <n v="84106"/>
    <x v="1"/>
    <s v="OFF-PA-10001800"/>
    <x v="1"/>
    <x v="10"/>
    <s v="Xerox 220"/>
    <n v="19.440000000000001"/>
    <n v="3"/>
    <n v="0"/>
    <n v="9.3312000000000008"/>
    <n v="0.48000000000000004"/>
  </r>
  <r>
    <n v="5649"/>
    <s v="CA-2017-142342"/>
    <x v="729"/>
    <d v="2017-07-19T00:00:00"/>
    <x v="0"/>
    <s v="AJ-10795"/>
    <s v="Anthony Johnson"/>
    <x v="1"/>
    <s v="United States"/>
    <s v="Apple Valley"/>
    <s v="California"/>
    <n v="92307"/>
    <x v="1"/>
    <s v="OFF-PA-10004609"/>
    <x v="1"/>
    <x v="10"/>
    <s v="Xerox 221"/>
    <n v="32.400000000000006"/>
    <n v="5"/>
    <n v="0"/>
    <n v="15.552000000000001"/>
    <n v="0.48"/>
  </r>
  <r>
    <n v="5650"/>
    <s v="CA-2017-142342"/>
    <x v="729"/>
    <d v="2017-07-19T00:00:00"/>
    <x v="0"/>
    <s v="AJ-10795"/>
    <s v="Anthony Johnson"/>
    <x v="1"/>
    <s v="United States"/>
    <s v="Apple Valley"/>
    <s v="California"/>
    <n v="92307"/>
    <x v="1"/>
    <s v="OFF-EN-10002592"/>
    <x v="1"/>
    <x v="12"/>
    <s v="Peel &amp; Seel Recycled Catalog Envelopes, Brown"/>
    <n v="57.9"/>
    <n v="5"/>
    <n v="0"/>
    <n v="28.95"/>
    <n v="0.5"/>
  </r>
  <r>
    <n v="5651"/>
    <s v="CA-2017-142342"/>
    <x v="729"/>
    <d v="2017-07-19T00:00:00"/>
    <x v="0"/>
    <s v="AJ-10795"/>
    <s v="Anthony Johnson"/>
    <x v="1"/>
    <s v="United States"/>
    <s v="Apple Valley"/>
    <s v="California"/>
    <n v="92307"/>
    <x v="1"/>
    <s v="OFF-ST-10002957"/>
    <x v="1"/>
    <x v="4"/>
    <s v="Sterilite Show Offs Storage Containers"/>
    <n v="10.56"/>
    <n v="2"/>
    <n v="0"/>
    <n v="0"/>
    <n v="0"/>
  </r>
  <r>
    <n v="5652"/>
    <s v="CA-2017-142342"/>
    <x v="729"/>
    <d v="2017-07-19T00:00:00"/>
    <x v="0"/>
    <s v="AJ-10795"/>
    <s v="Anthony Johnson"/>
    <x v="1"/>
    <s v="United States"/>
    <s v="Apple Valley"/>
    <s v="California"/>
    <n v="92307"/>
    <x v="1"/>
    <s v="FUR-BO-10002613"/>
    <x v="0"/>
    <x v="0"/>
    <s v="Atlantic Metals Mobile 4-Shelf Bookcases, Custom Colors"/>
    <n v="1194.165"/>
    <n v="5"/>
    <n v="0.15"/>
    <n v="210.73499999999993"/>
    <n v="0.17647058823529407"/>
  </r>
  <r>
    <n v="5653"/>
    <s v="CA-2017-109099"/>
    <x v="833"/>
    <d v="2017-10-11T00:00:00"/>
    <x v="1"/>
    <s v="MM-18280"/>
    <s v="Muhammed MacIntyre"/>
    <x v="1"/>
    <s v="United States"/>
    <s v="New York City"/>
    <s v="New York"/>
    <n v="10009"/>
    <x v="3"/>
    <s v="OFF-PA-10001033"/>
    <x v="1"/>
    <x v="10"/>
    <s v="Xerox 1893"/>
    <n v="40.99"/>
    <n v="1"/>
    <n v="0"/>
    <n v="20.085100000000001"/>
    <n v="0.49"/>
  </r>
  <r>
    <n v="5654"/>
    <s v="US-2014-134187"/>
    <x v="130"/>
    <d v="2014-11-11T00:00:00"/>
    <x v="1"/>
    <s v="TH-21235"/>
    <s v="Tiffany House"/>
    <x v="1"/>
    <s v="United States"/>
    <s v="Long Beach"/>
    <s v="California"/>
    <n v="90805"/>
    <x v="1"/>
    <s v="OFF-AR-10000940"/>
    <x v="1"/>
    <x v="6"/>
    <s v="Newell 343"/>
    <n v="2.94"/>
    <n v="1"/>
    <n v="0"/>
    <n v="0.79380000000000006"/>
    <n v="0.27"/>
  </r>
  <r>
    <n v="5655"/>
    <s v="CA-2016-145261"/>
    <x v="122"/>
    <d v="2016-12-21T00:00:00"/>
    <x v="2"/>
    <s v="AH-10120"/>
    <s v="Adrian Hane"/>
    <x v="2"/>
    <s v="United States"/>
    <s v="Salem"/>
    <s v="Oregon"/>
    <n v="97301"/>
    <x v="1"/>
    <s v="OFF-BI-10001670"/>
    <x v="1"/>
    <x v="8"/>
    <s v="Vinyl Sectional Post Binders"/>
    <n v="45.240000000000009"/>
    <n v="4"/>
    <n v="0.7"/>
    <n v="-30.159999999999997"/>
    <n v="-0.66666666666666641"/>
  </r>
  <r>
    <n v="5656"/>
    <s v="CA-2016-145261"/>
    <x v="122"/>
    <d v="2016-12-21T00:00:00"/>
    <x v="2"/>
    <s v="AH-10120"/>
    <s v="Adrian Hane"/>
    <x v="2"/>
    <s v="United States"/>
    <s v="Salem"/>
    <s v="Oregon"/>
    <n v="97301"/>
    <x v="1"/>
    <s v="OFF-AR-10004078"/>
    <x v="1"/>
    <x v="6"/>
    <s v="Newell 312"/>
    <n v="18.687999999999999"/>
    <n v="4"/>
    <n v="0.2"/>
    <n v="2.3359999999999994"/>
    <n v="0.12499999999999997"/>
  </r>
  <r>
    <n v="5657"/>
    <s v="CA-2016-145261"/>
    <x v="122"/>
    <d v="2016-12-21T00:00:00"/>
    <x v="2"/>
    <s v="AH-10120"/>
    <s v="Adrian Hane"/>
    <x v="2"/>
    <s v="United States"/>
    <s v="Salem"/>
    <s v="Oregon"/>
    <n v="97301"/>
    <x v="1"/>
    <s v="OFF-PA-10003036"/>
    <x v="1"/>
    <x v="10"/>
    <s v="Black Print Carbonless 8 1/2&quot; x 8 1/4&quot; Rapid Memo Book"/>
    <n v="11.648000000000001"/>
    <n v="2"/>
    <n v="0.2"/>
    <n v="3.7855999999999992"/>
    <n v="0.3249999999999999"/>
  </r>
  <r>
    <n v="5658"/>
    <s v="CA-2016-145261"/>
    <x v="122"/>
    <d v="2016-12-21T00:00:00"/>
    <x v="2"/>
    <s v="AH-10120"/>
    <s v="Adrian Hane"/>
    <x v="2"/>
    <s v="United States"/>
    <s v="Salem"/>
    <s v="Oregon"/>
    <n v="97301"/>
    <x v="1"/>
    <s v="TEC-AC-10000991"/>
    <x v="2"/>
    <x v="11"/>
    <s v="Sony Micro Vault Click 8 GB USB 2.0 Flash Drive"/>
    <n v="112.77600000000001"/>
    <n v="3"/>
    <n v="0.2"/>
    <n v="-8.4581999999999979"/>
    <n v="-7.4999999999999969E-2"/>
  </r>
  <r>
    <n v="5659"/>
    <s v="CA-2016-145261"/>
    <x v="122"/>
    <d v="2016-12-21T00:00:00"/>
    <x v="2"/>
    <s v="AH-10120"/>
    <s v="Adrian Hane"/>
    <x v="2"/>
    <s v="United States"/>
    <s v="Salem"/>
    <s v="Oregon"/>
    <n v="97301"/>
    <x v="1"/>
    <s v="FUR-TA-10002530"/>
    <x v="0"/>
    <x v="3"/>
    <s v="Iceberg OfficeWorks 42&quot; Round Tables"/>
    <n v="377.45"/>
    <n v="5"/>
    <n v="0.5"/>
    <n v="-264.21500000000003"/>
    <n v="-0.70000000000000007"/>
  </r>
  <r>
    <n v="5660"/>
    <s v="CA-2016-145261"/>
    <x v="122"/>
    <d v="2016-12-21T00:00:00"/>
    <x v="2"/>
    <s v="AH-10120"/>
    <s v="Adrian Hane"/>
    <x v="2"/>
    <s v="United States"/>
    <s v="Salem"/>
    <s v="Oregon"/>
    <n v="97301"/>
    <x v="1"/>
    <s v="OFF-LA-10000407"/>
    <x v="1"/>
    <x v="2"/>
    <s v="Avery White Multi-Purpose Labels"/>
    <n v="15.936000000000002"/>
    <n v="4"/>
    <n v="0.2"/>
    <n v="5.1791999999999998"/>
    <n v="0.32499999999999996"/>
  </r>
  <r>
    <n v="5661"/>
    <s v="CA-2016-145261"/>
    <x v="122"/>
    <d v="2016-12-21T00:00:00"/>
    <x v="2"/>
    <s v="AH-10120"/>
    <s v="Adrian Hane"/>
    <x v="2"/>
    <s v="United States"/>
    <s v="Salem"/>
    <s v="Oregon"/>
    <n v="97301"/>
    <x v="1"/>
    <s v="TEC-PH-10004833"/>
    <x v="2"/>
    <x v="7"/>
    <s v="Macally Suction Cup Mount"/>
    <n v="28.68"/>
    <n v="3"/>
    <n v="0.2"/>
    <n v="-7.17"/>
    <n v="-0.25"/>
  </r>
  <r>
    <n v="5662"/>
    <s v="CA-2016-108875"/>
    <x v="446"/>
    <d v="2016-10-01T00:00:00"/>
    <x v="1"/>
    <s v="CL-12700"/>
    <s v="Craig Leslie"/>
    <x v="2"/>
    <s v="United States"/>
    <s v="Aurora"/>
    <s v="Colorado"/>
    <n v="80013"/>
    <x v="1"/>
    <s v="FUR-FU-10002671"/>
    <x v="0"/>
    <x v="5"/>
    <s v="Electrix 20W Halogen Replacement Bulb for Zoom-In Desk Lamp"/>
    <n v="21.44"/>
    <n v="2"/>
    <n v="0.2"/>
    <n v="7.5039999999999987"/>
    <n v="0.34999999999999992"/>
  </r>
  <r>
    <n v="5663"/>
    <s v="CA-2016-108875"/>
    <x v="446"/>
    <d v="2016-10-01T00:00:00"/>
    <x v="1"/>
    <s v="CL-12700"/>
    <s v="Craig Leslie"/>
    <x v="2"/>
    <s v="United States"/>
    <s v="Aurora"/>
    <s v="Colorado"/>
    <n v="80013"/>
    <x v="1"/>
    <s v="OFF-ST-10001370"/>
    <x v="1"/>
    <x v="4"/>
    <s v="Sensible Storage WireTech Storage Systems"/>
    <n v="511.05600000000004"/>
    <n v="9"/>
    <n v="0.2"/>
    <n v="-95.823000000000079"/>
    <n v="-0.18750000000000014"/>
  </r>
  <r>
    <n v="5664"/>
    <s v="CA-2016-141957"/>
    <x v="658"/>
    <d v="2016-07-21T00:00:00"/>
    <x v="3"/>
    <s v="JG-15310"/>
    <s v="Jason Gross"/>
    <x v="1"/>
    <s v="United States"/>
    <s v="Newark"/>
    <s v="Ohio"/>
    <n v="43055"/>
    <x v="3"/>
    <s v="OFF-AR-10000914"/>
    <x v="1"/>
    <x v="6"/>
    <s v="Boston 16765 Mini Stand Up Battery Pencil Sharpener"/>
    <n v="18.656000000000002"/>
    <n v="2"/>
    <n v="0.2"/>
    <n v="1.3992000000000013"/>
    <n v="7.5000000000000067E-2"/>
  </r>
  <r>
    <n v="5665"/>
    <s v="CA-2016-141957"/>
    <x v="658"/>
    <d v="2016-07-21T00:00:00"/>
    <x v="3"/>
    <s v="JG-15310"/>
    <s v="Jason Gross"/>
    <x v="1"/>
    <s v="United States"/>
    <s v="Newark"/>
    <s v="Ohio"/>
    <n v="43055"/>
    <x v="3"/>
    <s v="OFF-BI-10001116"/>
    <x v="1"/>
    <x v="8"/>
    <s v="Wilson Jones 1&quot; Hanging DublLock Ring Binders"/>
    <n v="11.088000000000003"/>
    <n v="7"/>
    <n v="0.7"/>
    <n v="-8.1311999999999998"/>
    <n v="-0.73333333333333317"/>
  </r>
  <r>
    <n v="5666"/>
    <s v="CA-2016-141957"/>
    <x v="658"/>
    <d v="2016-07-21T00:00:00"/>
    <x v="3"/>
    <s v="JG-15310"/>
    <s v="Jason Gross"/>
    <x v="1"/>
    <s v="United States"/>
    <s v="Newark"/>
    <s v="Ohio"/>
    <n v="43055"/>
    <x v="3"/>
    <s v="OFF-ST-10002276"/>
    <x v="1"/>
    <x v="4"/>
    <s v="Safco Steel Mobile File Cart"/>
    <n v="66.688000000000002"/>
    <n v="1"/>
    <n v="0.2"/>
    <n v="4.1680000000000028"/>
    <n v="6.2500000000000042E-2"/>
  </r>
  <r>
    <n v="5667"/>
    <s v="CA-2016-141957"/>
    <x v="658"/>
    <d v="2016-07-21T00:00:00"/>
    <x v="3"/>
    <s v="JG-15310"/>
    <s v="Jason Gross"/>
    <x v="1"/>
    <s v="United States"/>
    <s v="Newark"/>
    <s v="Ohio"/>
    <n v="43055"/>
    <x v="3"/>
    <s v="OFF-ST-10004340"/>
    <x v="1"/>
    <x v="4"/>
    <s v="Fellowes Mobile File Cart, Black"/>
    <n v="99.488"/>
    <n v="2"/>
    <n v="0.2"/>
    <n v="8.7052000000000049"/>
    <n v="8.750000000000005E-2"/>
  </r>
  <r>
    <n v="5668"/>
    <s v="CA-2016-142405"/>
    <x v="725"/>
    <d v="2016-06-15T00:00:00"/>
    <x v="1"/>
    <s v="SE-20110"/>
    <s v="Sanjit Engle"/>
    <x v="0"/>
    <s v="United States"/>
    <s v="Seattle"/>
    <s v="Washington"/>
    <n v="98103"/>
    <x v="1"/>
    <s v="OFF-LA-10004093"/>
    <x v="1"/>
    <x v="2"/>
    <s v="Avery 486"/>
    <n v="14.62"/>
    <n v="2"/>
    <n v="0"/>
    <n v="6.8713999999999995"/>
    <n v="0.47"/>
  </r>
  <r>
    <n v="5669"/>
    <s v="CA-2016-142405"/>
    <x v="725"/>
    <d v="2016-06-15T00:00:00"/>
    <x v="1"/>
    <s v="SE-20110"/>
    <s v="Sanjit Engle"/>
    <x v="0"/>
    <s v="United States"/>
    <s v="Seattle"/>
    <s v="Washington"/>
    <n v="98103"/>
    <x v="1"/>
    <s v="OFF-BI-10004728"/>
    <x v="1"/>
    <x v="8"/>
    <s v="Wilson Jones Turn Tabs Binder Tool for Ring Binders"/>
    <n v="53.984000000000002"/>
    <n v="14"/>
    <n v="0.2"/>
    <n v="17.544800000000002"/>
    <n v="0.32500000000000001"/>
  </r>
  <r>
    <n v="5670"/>
    <s v="CA-2016-142405"/>
    <x v="725"/>
    <d v="2016-06-15T00:00:00"/>
    <x v="1"/>
    <s v="SE-20110"/>
    <s v="Sanjit Engle"/>
    <x v="0"/>
    <s v="United States"/>
    <s v="Seattle"/>
    <s v="Washington"/>
    <n v="98103"/>
    <x v="1"/>
    <s v="TEC-AC-10003095"/>
    <x v="2"/>
    <x v="11"/>
    <s v="Logitech G35 7.1-Channel Surround Sound Headset"/>
    <n v="389.97"/>
    <n v="3"/>
    <n v="0"/>
    <n v="132.58980000000003"/>
    <n v="0.34"/>
  </r>
  <r>
    <n v="5671"/>
    <s v="CA-2015-141012"/>
    <x v="988"/>
    <d v="2015-06-11T00:00:00"/>
    <x v="0"/>
    <s v="TG-21640"/>
    <s v="Trudy Glocke"/>
    <x v="0"/>
    <s v="United States"/>
    <s v="Pocatello"/>
    <s v="Idaho"/>
    <n v="83201"/>
    <x v="1"/>
    <s v="FUR-FU-10003192"/>
    <x v="0"/>
    <x v="5"/>
    <s v="Luxo Adjustable Task Clamp Lamp"/>
    <n v="355.36"/>
    <n v="4"/>
    <n v="0"/>
    <n v="92.393599999999992"/>
    <n v="0.25999999999999995"/>
  </r>
  <r>
    <n v="5672"/>
    <s v="CA-2015-141012"/>
    <x v="988"/>
    <d v="2015-06-11T00:00:00"/>
    <x v="0"/>
    <s v="TG-21640"/>
    <s v="Trudy Glocke"/>
    <x v="0"/>
    <s v="United States"/>
    <s v="Pocatello"/>
    <s v="Idaho"/>
    <n v="83201"/>
    <x v="1"/>
    <s v="TEC-PH-10004522"/>
    <x v="2"/>
    <x v="7"/>
    <s v="Dexim XPower Skin Super-Thin Power Case for iPhone 5 - Black"/>
    <n v="140.376"/>
    <n v="3"/>
    <n v="0.2"/>
    <n v="8.7735000000000056"/>
    <n v="6.2500000000000042E-2"/>
  </r>
  <r>
    <n v="5673"/>
    <s v="CA-2017-127922"/>
    <x v="855"/>
    <d v="2017-11-03T00:00:00"/>
    <x v="1"/>
    <s v="SH-19975"/>
    <s v="Sally Hughsby"/>
    <x v="1"/>
    <s v="United States"/>
    <s v="Dallas"/>
    <s v="Texas"/>
    <n v="75081"/>
    <x v="2"/>
    <s v="OFF-EN-10003068"/>
    <x v="1"/>
    <x v="12"/>
    <s v="#6 3/4 Gummed Flap White Envelopes"/>
    <n v="15.840000000000002"/>
    <n v="2"/>
    <n v="0.2"/>
    <n v="5.5439999999999987"/>
    <n v="0.34999999999999987"/>
  </r>
  <r>
    <n v="5674"/>
    <s v="CA-2017-127922"/>
    <x v="855"/>
    <d v="2017-11-03T00:00:00"/>
    <x v="1"/>
    <s v="SH-19975"/>
    <s v="Sally Hughsby"/>
    <x v="1"/>
    <s v="United States"/>
    <s v="Dallas"/>
    <s v="Texas"/>
    <n v="75081"/>
    <x v="2"/>
    <s v="OFF-PA-10001204"/>
    <x v="1"/>
    <x v="10"/>
    <s v="Xerox 1972"/>
    <n v="8.4480000000000004"/>
    <n v="2"/>
    <n v="0.2"/>
    <n v="2.6399999999999997"/>
    <n v="0.31249999999999994"/>
  </r>
  <r>
    <n v="5675"/>
    <s v="CA-2016-146318"/>
    <x v="115"/>
    <d v="2016-01-27T00:00:00"/>
    <x v="1"/>
    <s v="MC-17275"/>
    <s v="Marc Crier"/>
    <x v="0"/>
    <s v="United States"/>
    <s v="Seattle"/>
    <s v="Washington"/>
    <n v="98105"/>
    <x v="1"/>
    <s v="OFF-PA-10003953"/>
    <x v="1"/>
    <x v="10"/>
    <s v="Xerox 218"/>
    <n v="12.96"/>
    <n v="2"/>
    <n v="0"/>
    <n v="6.2208000000000006"/>
    <n v="0.48000000000000004"/>
  </r>
  <r>
    <n v="5676"/>
    <s v="CA-2014-135993"/>
    <x v="1061"/>
    <d v="2014-06-02T00:00:00"/>
    <x v="1"/>
    <s v="PJ-18835"/>
    <s v="Patrick Jones"/>
    <x v="1"/>
    <s v="United States"/>
    <s v="Seattle"/>
    <s v="Washington"/>
    <n v="98115"/>
    <x v="1"/>
    <s v="TEC-PH-10001552"/>
    <x v="2"/>
    <x v="7"/>
    <s v="I Need's 3d Hello Kitty Hybrid Silicone Case Cover for HTC One X 4g with 3d Hello Kitty Stylus Pen Green/pink"/>
    <n v="57.408000000000008"/>
    <n v="6"/>
    <n v="0.2"/>
    <n v="5.7408000000000019"/>
    <n v="0.10000000000000002"/>
  </r>
  <r>
    <n v="5677"/>
    <s v="CA-2014-135993"/>
    <x v="1061"/>
    <d v="2014-06-02T00:00:00"/>
    <x v="1"/>
    <s v="PJ-18835"/>
    <s v="Patrick Jones"/>
    <x v="1"/>
    <s v="United States"/>
    <s v="Seattle"/>
    <s v="Washington"/>
    <n v="98115"/>
    <x v="1"/>
    <s v="TEC-AC-10004877"/>
    <x v="2"/>
    <x v="11"/>
    <s v="Imation 30456 USB Flash Drive 8GB"/>
    <n v="27.6"/>
    <n v="4"/>
    <n v="0"/>
    <n v="2.2079999999999984"/>
    <n v="7.9999999999999932E-2"/>
  </r>
  <r>
    <n v="5678"/>
    <s v="CA-2014-126802"/>
    <x v="282"/>
    <d v="2015-01-05T00:00:00"/>
    <x v="1"/>
    <s v="ZC-21910"/>
    <s v="Zuschuss Carroll"/>
    <x v="0"/>
    <s v="United States"/>
    <s v="Chicago"/>
    <s v="Illinois"/>
    <n v="60610"/>
    <x v="2"/>
    <s v="FUR-FU-10000193"/>
    <x v="0"/>
    <x v="5"/>
    <s v="Tenex Chairmats For Use with Hard Floors"/>
    <n v="38.975999999999999"/>
    <n v="3"/>
    <n v="0.6"/>
    <n v="-50.66879999999999"/>
    <n v="-1.2999999999999998"/>
  </r>
  <r>
    <n v="5679"/>
    <s v="CA-2016-143924"/>
    <x v="1062"/>
    <d v="2016-08-03T00:00:00"/>
    <x v="1"/>
    <s v="SC-20680"/>
    <s v="Steve Carroll"/>
    <x v="2"/>
    <s v="United States"/>
    <s v="Holland"/>
    <s v="Michigan"/>
    <n v="49423"/>
    <x v="2"/>
    <s v="OFF-FA-10000735"/>
    <x v="1"/>
    <x v="13"/>
    <s v="Staples"/>
    <n v="20.439999999999998"/>
    <n v="7"/>
    <n v="0"/>
    <n v="9.1979999999999986"/>
    <n v="0.44999999999999996"/>
  </r>
  <r>
    <n v="5680"/>
    <s v="CA-2016-143924"/>
    <x v="1062"/>
    <d v="2016-08-03T00:00:00"/>
    <x v="1"/>
    <s v="SC-20680"/>
    <s v="Steve Carroll"/>
    <x v="2"/>
    <s v="United States"/>
    <s v="Holland"/>
    <s v="Michigan"/>
    <n v="49423"/>
    <x v="2"/>
    <s v="OFF-PA-10002120"/>
    <x v="1"/>
    <x v="10"/>
    <s v="Xerox 1889"/>
    <n v="109.92"/>
    <n v="2"/>
    <n v="0"/>
    <n v="53.860799999999998"/>
    <n v="0.49"/>
  </r>
  <r>
    <n v="5681"/>
    <s v="CA-2016-141551"/>
    <x v="446"/>
    <d v="2016-09-30T00:00:00"/>
    <x v="1"/>
    <s v="BP-11230"/>
    <s v="Benjamin Patterson"/>
    <x v="0"/>
    <s v="United States"/>
    <s v="Broken Arrow"/>
    <s v="Oklahoma"/>
    <n v="74012"/>
    <x v="2"/>
    <s v="OFF-BI-10001249"/>
    <x v="1"/>
    <x v="8"/>
    <s v="Avery Heavy-Duty EZD View Binder with Locking Rings"/>
    <n v="6.38"/>
    <n v="1"/>
    <n v="0"/>
    <n v="2.9347999999999996"/>
    <n v="0.45999999999999996"/>
  </r>
  <r>
    <n v="5682"/>
    <s v="CA-2016-141551"/>
    <x v="446"/>
    <d v="2016-09-30T00:00:00"/>
    <x v="1"/>
    <s v="BP-11230"/>
    <s v="Benjamin Patterson"/>
    <x v="0"/>
    <s v="United States"/>
    <s v="Broken Arrow"/>
    <s v="Oklahoma"/>
    <n v="74012"/>
    <x v="2"/>
    <s v="OFF-PA-10001569"/>
    <x v="1"/>
    <x v="10"/>
    <s v="Xerox 232"/>
    <n v="6.48"/>
    <n v="1"/>
    <n v="0"/>
    <n v="3.1104000000000003"/>
    <n v="0.48000000000000004"/>
  </r>
  <r>
    <n v="5683"/>
    <s v="CA-2014-164315"/>
    <x v="1063"/>
    <d v="2014-04-08T00:00:00"/>
    <x v="1"/>
    <s v="RD-19585"/>
    <s v="Rob Dowd"/>
    <x v="0"/>
    <s v="United States"/>
    <s v="Athens"/>
    <s v="Georgia"/>
    <n v="30605"/>
    <x v="0"/>
    <s v="OFF-PA-10004248"/>
    <x v="1"/>
    <x v="10"/>
    <s v="Xerox 1990"/>
    <n v="15.84"/>
    <n v="3"/>
    <n v="0"/>
    <n v="7.1280000000000001"/>
    <n v="0.45"/>
  </r>
  <r>
    <n v="5684"/>
    <s v="CA-2014-164315"/>
    <x v="1063"/>
    <d v="2014-04-08T00:00:00"/>
    <x v="1"/>
    <s v="RD-19585"/>
    <s v="Rob Dowd"/>
    <x v="0"/>
    <s v="United States"/>
    <s v="Athens"/>
    <s v="Georgia"/>
    <n v="30605"/>
    <x v="0"/>
    <s v="TEC-PH-10001128"/>
    <x v="2"/>
    <x v="7"/>
    <s v="Motorola Droid Maxx"/>
    <n v="1049.93"/>
    <n v="7"/>
    <n v="0"/>
    <n v="293.98040000000003"/>
    <n v="0.28000000000000003"/>
  </r>
  <r>
    <n v="5685"/>
    <s v="CA-2014-164315"/>
    <x v="1063"/>
    <d v="2014-04-08T00:00:00"/>
    <x v="1"/>
    <s v="RD-19585"/>
    <s v="Rob Dowd"/>
    <x v="0"/>
    <s v="United States"/>
    <s v="Athens"/>
    <s v="Georgia"/>
    <n v="30605"/>
    <x v="0"/>
    <s v="OFF-AP-10003842"/>
    <x v="1"/>
    <x v="9"/>
    <s v="Euro-Pro Shark Turbo Vacuum"/>
    <n v="154.9"/>
    <n v="5"/>
    <n v="0"/>
    <n v="40.274000000000001"/>
    <n v="0.26"/>
  </r>
  <r>
    <n v="5686"/>
    <s v="CA-2015-131072"/>
    <x v="599"/>
    <d v="2015-11-05T00:00:00"/>
    <x v="3"/>
    <s v="KL-16645"/>
    <s v="Ken Lonsdale"/>
    <x v="0"/>
    <s v="United States"/>
    <s v="Seattle"/>
    <s v="Washington"/>
    <n v="98105"/>
    <x v="1"/>
    <s v="OFF-BI-10002794"/>
    <x v="1"/>
    <x v="8"/>
    <s v="Avery Trapezoid Ring Binder, 3&quot; Capacity, Black, 1040 sheets"/>
    <n v="98.352000000000004"/>
    <n v="3"/>
    <n v="0.2"/>
    <n v="35.652599999999993"/>
    <n v="0.36249999999999993"/>
  </r>
  <r>
    <n v="5687"/>
    <s v="CA-2014-131541"/>
    <x v="1064"/>
    <d v="2014-07-28T00:00:00"/>
    <x v="3"/>
    <s v="CK-12205"/>
    <s v="Chloris Kastensmidt"/>
    <x v="0"/>
    <s v="United States"/>
    <s v="Apopka"/>
    <s v="Florida"/>
    <n v="32712"/>
    <x v="0"/>
    <s v="OFF-FA-10000621"/>
    <x v="1"/>
    <x v="13"/>
    <s v="OIC Colored Binder Clips, Assorted Sizes"/>
    <n v="14.320000000000002"/>
    <n v="5"/>
    <n v="0.2"/>
    <n v="5.1910000000000007"/>
    <n v="0.36249999999999999"/>
  </r>
  <r>
    <n v="5688"/>
    <s v="CA-2014-131541"/>
    <x v="1064"/>
    <d v="2014-07-28T00:00:00"/>
    <x v="3"/>
    <s v="CK-12205"/>
    <s v="Chloris Kastensmidt"/>
    <x v="0"/>
    <s v="United States"/>
    <s v="Apopka"/>
    <s v="Florida"/>
    <n v="32712"/>
    <x v="0"/>
    <s v="FUR-FU-10003623"/>
    <x v="0"/>
    <x v="5"/>
    <s v="DataProducts Ampli Magnifier Task Lamp, Black,"/>
    <n v="129.88800000000001"/>
    <n v="6"/>
    <n v="0.2"/>
    <n v="12.988799999999991"/>
    <n v="9.9999999999999922E-2"/>
  </r>
  <r>
    <n v="5689"/>
    <s v="CA-2014-131541"/>
    <x v="1064"/>
    <d v="2014-07-28T00:00:00"/>
    <x v="3"/>
    <s v="CK-12205"/>
    <s v="Chloris Kastensmidt"/>
    <x v="0"/>
    <s v="United States"/>
    <s v="Apopka"/>
    <s v="Florida"/>
    <n v="32712"/>
    <x v="0"/>
    <s v="OFF-EN-10000781"/>
    <x v="1"/>
    <x v="12"/>
    <s v="#10- 4 1/8&quot; x 9 1/2&quot; Recycled Envelopes"/>
    <n v="48.944000000000003"/>
    <n v="7"/>
    <n v="0.2"/>
    <n v="16.518599999999999"/>
    <n v="0.33749999999999997"/>
  </r>
  <r>
    <n v="5690"/>
    <s v="CA-2015-119550"/>
    <x v="207"/>
    <d v="2015-12-31T00:00:00"/>
    <x v="1"/>
    <s v="RB-19705"/>
    <s v="Roger Barcio"/>
    <x v="2"/>
    <s v="United States"/>
    <s v="Houston"/>
    <s v="Texas"/>
    <n v="77070"/>
    <x v="2"/>
    <s v="FUR-CH-10002044"/>
    <x v="0"/>
    <x v="1"/>
    <s v="Office Star - Contemporary Task Swivel chair with 2-way adjustable arms, Plum"/>
    <n v="275.05799999999999"/>
    <n v="3"/>
    <n v="0.3"/>
    <n v="-90.376199999999997"/>
    <n v="-0.32857142857142857"/>
  </r>
  <r>
    <n v="5691"/>
    <s v="US-2015-138093"/>
    <x v="895"/>
    <d v="2015-12-16T00:00:00"/>
    <x v="1"/>
    <s v="KM-16225"/>
    <s v="Kalyca Meade"/>
    <x v="1"/>
    <s v="United States"/>
    <s v="Baltimore"/>
    <s v="Maryland"/>
    <n v="21215"/>
    <x v="3"/>
    <s v="OFF-AR-10000817"/>
    <x v="1"/>
    <x v="6"/>
    <s v="Manco Dry-Lighter Erasable Highlighter"/>
    <n v="27.36"/>
    <n v="9"/>
    <n v="0"/>
    <n v="9.3023999999999987"/>
    <n v="0.33999999999999997"/>
  </r>
  <r>
    <n v="5692"/>
    <s v="US-2015-138093"/>
    <x v="895"/>
    <d v="2015-12-16T00:00:00"/>
    <x v="1"/>
    <s v="KM-16225"/>
    <s v="Kalyca Meade"/>
    <x v="1"/>
    <s v="United States"/>
    <s v="Baltimore"/>
    <s v="Maryland"/>
    <n v="21215"/>
    <x v="3"/>
    <s v="OFF-PA-10001509"/>
    <x v="1"/>
    <x v="10"/>
    <s v="Recycled Desk Saver Line &quot;While You Were Out&quot; Book, 5 1/2&quot; X 4&quot;"/>
    <n v="44.75"/>
    <n v="5"/>
    <n v="0"/>
    <n v="20.584999999999994"/>
    <n v="0.45999999999999985"/>
  </r>
  <r>
    <n v="5693"/>
    <s v="US-2015-138093"/>
    <x v="895"/>
    <d v="2015-12-16T00:00:00"/>
    <x v="1"/>
    <s v="KM-16225"/>
    <s v="Kalyca Meade"/>
    <x v="1"/>
    <s v="United States"/>
    <s v="Baltimore"/>
    <s v="Maryland"/>
    <n v="21215"/>
    <x v="3"/>
    <s v="TEC-PH-10004667"/>
    <x v="2"/>
    <x v="7"/>
    <s v="Cisco 8x8 Inc. 6753i IP Business Phone System"/>
    <n v="134.99"/>
    <n v="1"/>
    <n v="0"/>
    <n v="36.447299999999998"/>
    <n v="0.26999999999999996"/>
  </r>
  <r>
    <n v="5694"/>
    <s v="US-2015-138093"/>
    <x v="895"/>
    <d v="2015-12-16T00:00:00"/>
    <x v="1"/>
    <s v="KM-16225"/>
    <s v="Kalyca Meade"/>
    <x v="1"/>
    <s v="United States"/>
    <s v="Baltimore"/>
    <s v="Maryland"/>
    <n v="21215"/>
    <x v="3"/>
    <s v="OFF-PA-10000143"/>
    <x v="1"/>
    <x v="10"/>
    <s v="Astroparche Fine Business Paper"/>
    <n v="26.400000000000002"/>
    <n v="5"/>
    <n v="0"/>
    <n v="12.672000000000001"/>
    <n v="0.48"/>
  </r>
  <r>
    <n v="5695"/>
    <s v="US-2015-138093"/>
    <x v="895"/>
    <d v="2015-12-16T00:00:00"/>
    <x v="1"/>
    <s v="KM-16225"/>
    <s v="Kalyca Meade"/>
    <x v="1"/>
    <s v="United States"/>
    <s v="Baltimore"/>
    <s v="Maryland"/>
    <n v="21215"/>
    <x v="3"/>
    <s v="FUR-CH-10000785"/>
    <x v="0"/>
    <x v="1"/>
    <s v="Global Ergonomic Managers Chair"/>
    <n v="542.93999999999994"/>
    <n v="3"/>
    <n v="0"/>
    <n v="141.1644"/>
    <n v="0.26"/>
  </r>
  <r>
    <n v="5696"/>
    <s v="CA-2016-126165"/>
    <x v="465"/>
    <d v="2016-05-07T00:00:00"/>
    <x v="0"/>
    <s v="AH-10465"/>
    <s v="Amy Hunt"/>
    <x v="0"/>
    <s v="United States"/>
    <s v="San Francisco"/>
    <s v="California"/>
    <n v="94109"/>
    <x v="1"/>
    <s v="FUR-TA-10001676"/>
    <x v="0"/>
    <x v="3"/>
    <s v="Hon 61000 Series Interactive Training Tables"/>
    <n v="71.088000000000008"/>
    <n v="2"/>
    <n v="0.2"/>
    <n v="-1.7772000000000041"/>
    <n v="-2.5000000000000053E-2"/>
  </r>
  <r>
    <n v="5697"/>
    <s v="CA-2017-126123"/>
    <x v="336"/>
    <d v="2017-10-18T00:00:00"/>
    <x v="1"/>
    <s v="AG-10765"/>
    <s v="Anthony Garverick"/>
    <x v="2"/>
    <s v="United States"/>
    <s v="Chicago"/>
    <s v="Illinois"/>
    <n v="60623"/>
    <x v="2"/>
    <s v="OFF-BI-10000309"/>
    <x v="1"/>
    <x v="8"/>
    <s v="GBC Twin Loop Wire Binding Elements, 9/16&quot; Spine, Black"/>
    <n v="27.395999999999997"/>
    <n v="9"/>
    <n v="0.8"/>
    <n v="-42.46380000000002"/>
    <n v="-1.5500000000000009"/>
  </r>
  <r>
    <n v="5698"/>
    <s v="CA-2017-126123"/>
    <x v="336"/>
    <d v="2017-10-18T00:00:00"/>
    <x v="1"/>
    <s v="AG-10765"/>
    <s v="Anthony Garverick"/>
    <x v="2"/>
    <s v="United States"/>
    <s v="Chicago"/>
    <s v="Illinois"/>
    <n v="60623"/>
    <x v="2"/>
    <s v="OFF-BI-10004224"/>
    <x v="1"/>
    <x v="8"/>
    <s v="Catalog Binders with Expanding Posts"/>
    <n v="13.455999999999998"/>
    <n v="1"/>
    <n v="0.8"/>
    <n v="-23.548000000000009"/>
    <n v="-1.7500000000000009"/>
  </r>
  <r>
    <n v="5699"/>
    <s v="CA-2016-143441"/>
    <x v="732"/>
    <d v="2016-11-05T00:00:00"/>
    <x v="3"/>
    <s v="EB-14170"/>
    <s v="Evan Bailliet"/>
    <x v="0"/>
    <s v="United States"/>
    <s v="Laredo"/>
    <s v="Texas"/>
    <n v="78041"/>
    <x v="2"/>
    <s v="OFF-LA-10002312"/>
    <x v="1"/>
    <x v="2"/>
    <s v="Avery 490"/>
    <n v="11.840000000000002"/>
    <n v="1"/>
    <n v="0.2"/>
    <n v="4.4399999999999995"/>
    <n v="0.37499999999999989"/>
  </r>
  <r>
    <n v="5700"/>
    <s v="CA-2017-148320"/>
    <x v="132"/>
    <d v="2017-11-08T00:00:00"/>
    <x v="1"/>
    <s v="PG-18895"/>
    <s v="Paul Gonzalez"/>
    <x v="0"/>
    <s v="United States"/>
    <s v="San Francisco"/>
    <s v="California"/>
    <n v="94109"/>
    <x v="1"/>
    <s v="OFF-PA-10003022"/>
    <x v="1"/>
    <x v="10"/>
    <s v="Xerox 1992"/>
    <n v="35.880000000000003"/>
    <n v="6"/>
    <n v="0"/>
    <n v="17.581200000000003"/>
    <n v="0.49000000000000005"/>
  </r>
  <r>
    <n v="5701"/>
    <s v="CA-2016-125661"/>
    <x v="390"/>
    <d v="2016-11-26T00:00:00"/>
    <x v="2"/>
    <s v="CA-12055"/>
    <s v="Cathy Armstrong"/>
    <x v="2"/>
    <s v="United States"/>
    <s v="Cleveland"/>
    <s v="Ohio"/>
    <n v="44105"/>
    <x v="3"/>
    <s v="OFF-EN-10001532"/>
    <x v="1"/>
    <x v="12"/>
    <s v="Brown Kraft Recycled Envelopes"/>
    <n v="40.752000000000002"/>
    <n v="3"/>
    <n v="0.2"/>
    <n v="15.281999999999998"/>
    <n v="0.37499999999999994"/>
  </r>
  <r>
    <n v="5702"/>
    <s v="CA-2016-125661"/>
    <x v="390"/>
    <d v="2016-11-26T00:00:00"/>
    <x v="2"/>
    <s v="CA-12055"/>
    <s v="Cathy Armstrong"/>
    <x v="2"/>
    <s v="United States"/>
    <s v="Cleveland"/>
    <s v="Ohio"/>
    <n v="44105"/>
    <x v="3"/>
    <s v="TEC-AC-10004855"/>
    <x v="2"/>
    <x v="11"/>
    <s v="V7 USB Numeric Keypad"/>
    <n v="139.96000000000004"/>
    <n v="5"/>
    <n v="0.2"/>
    <n v="-22.743500000000004"/>
    <n v="-0.16249999999999998"/>
  </r>
  <r>
    <n v="5703"/>
    <s v="US-2014-123519"/>
    <x v="637"/>
    <d v="2014-12-21T00:00:00"/>
    <x v="1"/>
    <s v="SS-20875"/>
    <s v="Sung Shariari"/>
    <x v="0"/>
    <s v="United States"/>
    <s v="Marion"/>
    <s v="Ohio"/>
    <n v="43302"/>
    <x v="3"/>
    <s v="OFF-AR-10003829"/>
    <x v="1"/>
    <x v="6"/>
    <s v="Newell 35"/>
    <n v="2.6240000000000001"/>
    <n v="1"/>
    <n v="0.2"/>
    <n v="0.29519999999999957"/>
    <n v="0.11249999999999984"/>
  </r>
  <r>
    <n v="5704"/>
    <s v="US-2014-123519"/>
    <x v="637"/>
    <d v="2014-12-21T00:00:00"/>
    <x v="1"/>
    <s v="SS-20875"/>
    <s v="Sung Shariari"/>
    <x v="0"/>
    <s v="United States"/>
    <s v="Marion"/>
    <s v="Ohio"/>
    <n v="43302"/>
    <x v="3"/>
    <s v="FUR-TA-10002645"/>
    <x v="0"/>
    <x v="3"/>
    <s v="Hon Rectangular Conference Tables"/>
    <n v="136.53"/>
    <n v="1"/>
    <n v="0.4"/>
    <n v="-52.336500000000029"/>
    <n v="-0.38333333333333353"/>
  </r>
  <r>
    <n v="5705"/>
    <s v="US-2014-123519"/>
    <x v="637"/>
    <d v="2014-12-21T00:00:00"/>
    <x v="1"/>
    <s v="SS-20875"/>
    <s v="Sung Shariari"/>
    <x v="0"/>
    <s v="United States"/>
    <s v="Marion"/>
    <s v="Ohio"/>
    <n v="43302"/>
    <x v="3"/>
    <s v="TEC-AC-10003033"/>
    <x v="2"/>
    <x v="11"/>
    <s v="Plantronics CS510 - Over-the-Head monaural Wireless Headset System"/>
    <n v="263.95999999999998"/>
    <n v="1"/>
    <n v="0.2"/>
    <n v="42.893499999999975"/>
    <n v="0.16249999999999992"/>
  </r>
  <r>
    <n v="5706"/>
    <s v="CA-2014-155593"/>
    <x v="935"/>
    <d v="2014-11-08T00:00:00"/>
    <x v="1"/>
    <s v="RP-19390"/>
    <s v="Resi Pölking"/>
    <x v="0"/>
    <s v="United States"/>
    <s v="Fairfield"/>
    <s v="Connecticut"/>
    <n v="6824"/>
    <x v="3"/>
    <s v="OFF-SU-10002522"/>
    <x v="1"/>
    <x v="14"/>
    <s v="Acme Kleen Earth Office Shears"/>
    <n v="11.64"/>
    <n v="3"/>
    <n v="0"/>
    <n v="3.3755999999999986"/>
    <n v="0.28999999999999987"/>
  </r>
  <r>
    <n v="5707"/>
    <s v="CA-2017-136000"/>
    <x v="585"/>
    <d v="2017-09-25T00:00:00"/>
    <x v="0"/>
    <s v="SC-20440"/>
    <s v="Shaun Chance"/>
    <x v="1"/>
    <s v="United States"/>
    <s v="New York City"/>
    <s v="New York"/>
    <n v="10009"/>
    <x v="3"/>
    <s v="OFF-BI-10004828"/>
    <x v="1"/>
    <x v="8"/>
    <s v="GBC Poly Designer Binding Covers"/>
    <n v="40.176000000000002"/>
    <n v="3"/>
    <n v="0.2"/>
    <n v="14.563799999999997"/>
    <n v="0.36249999999999993"/>
  </r>
  <r>
    <n v="5708"/>
    <s v="US-2015-160857"/>
    <x v="412"/>
    <d v="2015-05-15T00:00:00"/>
    <x v="1"/>
    <s v="NW-18400"/>
    <s v="Natalie Webber"/>
    <x v="0"/>
    <s v="United States"/>
    <s v="New York City"/>
    <s v="New York"/>
    <n v="10024"/>
    <x v="3"/>
    <s v="FUR-FU-10001095"/>
    <x v="0"/>
    <x v="5"/>
    <s v="DAX Black Cherry Wood-Tone Poster Frame"/>
    <n v="79.44"/>
    <n v="3"/>
    <n v="0"/>
    <n v="30.187200000000001"/>
    <n v="0.38"/>
  </r>
  <r>
    <n v="5709"/>
    <s v="US-2015-160857"/>
    <x v="412"/>
    <d v="2015-05-15T00:00:00"/>
    <x v="1"/>
    <s v="NW-18400"/>
    <s v="Natalie Webber"/>
    <x v="0"/>
    <s v="United States"/>
    <s v="New York City"/>
    <s v="New York"/>
    <n v="10024"/>
    <x v="3"/>
    <s v="OFF-SU-10000157"/>
    <x v="1"/>
    <x v="14"/>
    <s v="Compact Automatic Electric Letter Opener"/>
    <n v="357.93"/>
    <n v="3"/>
    <n v="0"/>
    <n v="7.158600000000007"/>
    <n v="2.0000000000000018E-2"/>
  </r>
  <r>
    <n v="5710"/>
    <s v="US-2015-160857"/>
    <x v="412"/>
    <d v="2015-05-15T00:00:00"/>
    <x v="1"/>
    <s v="NW-18400"/>
    <s v="Natalie Webber"/>
    <x v="0"/>
    <s v="United States"/>
    <s v="New York City"/>
    <s v="New York"/>
    <n v="10024"/>
    <x v="3"/>
    <s v="FUR-CH-10002647"/>
    <x v="0"/>
    <x v="1"/>
    <s v="Situations Contoured Folding Chairs, 4/Set"/>
    <n v="127.76400000000001"/>
    <n v="2"/>
    <n v="0.1"/>
    <n v="21.294000000000008"/>
    <n v="0.16666666666666671"/>
  </r>
  <r>
    <n v="5711"/>
    <s v="US-2015-160857"/>
    <x v="412"/>
    <d v="2015-05-15T00:00:00"/>
    <x v="1"/>
    <s v="NW-18400"/>
    <s v="Natalie Webber"/>
    <x v="0"/>
    <s v="United States"/>
    <s v="New York City"/>
    <s v="New York"/>
    <n v="10024"/>
    <x v="3"/>
    <s v="TEC-CO-10004115"/>
    <x v="2"/>
    <x v="16"/>
    <s v="Sharp AL-1530CS Digital Copier"/>
    <n v="2799.944"/>
    <n v="7"/>
    <n v="0.2"/>
    <n v="1014.9797"/>
    <n v="0.36249999999999999"/>
  </r>
  <r>
    <n v="5712"/>
    <s v="US-2015-160857"/>
    <x v="412"/>
    <d v="2015-05-15T00:00:00"/>
    <x v="1"/>
    <s v="NW-18400"/>
    <s v="Natalie Webber"/>
    <x v="0"/>
    <s v="United States"/>
    <s v="New York City"/>
    <s v="New York"/>
    <n v="10024"/>
    <x v="3"/>
    <s v="OFF-PA-10003363"/>
    <x v="1"/>
    <x v="10"/>
    <s v="Xerox 204"/>
    <n v="19.440000000000001"/>
    <n v="3"/>
    <n v="0"/>
    <n v="9.3312000000000008"/>
    <n v="0.48000000000000004"/>
  </r>
  <r>
    <n v="5713"/>
    <s v="CA-2017-115805"/>
    <x v="689"/>
    <d v="2017-07-31T00:00:00"/>
    <x v="3"/>
    <s v="KW-16435"/>
    <s v="Katrina Willman"/>
    <x v="0"/>
    <s v="United States"/>
    <s v="Chicago"/>
    <s v="Illinois"/>
    <n v="60653"/>
    <x v="2"/>
    <s v="TEC-PH-10003092"/>
    <x v="2"/>
    <x v="7"/>
    <s v="Motorola L804"/>
    <n v="36.792000000000002"/>
    <n v="1"/>
    <n v="0.2"/>
    <n v="4.1390999999999991"/>
    <n v="0.11249999999999998"/>
  </r>
  <r>
    <n v="5714"/>
    <s v="US-2014-143707"/>
    <x v="72"/>
    <d v="2014-03-05T00:00:00"/>
    <x v="1"/>
    <s v="HR-14770"/>
    <s v="Hallie Redmond"/>
    <x v="2"/>
    <s v="United States"/>
    <s v="New York City"/>
    <s v="New York"/>
    <n v="10035"/>
    <x v="3"/>
    <s v="TEC-PH-10003655"/>
    <x v="2"/>
    <x v="7"/>
    <s v="Sannysis Cute Owl Design Soft Skin Case Cover for Samsung Galaxy S4"/>
    <n v="5.9399999999999995"/>
    <n v="3"/>
    <n v="0"/>
    <n v="1.6037999999999999"/>
    <n v="0.27"/>
  </r>
  <r>
    <n v="5715"/>
    <s v="CA-2017-116939"/>
    <x v="145"/>
    <d v="2017-09-29T00:00:00"/>
    <x v="1"/>
    <s v="AG-10900"/>
    <s v="Arthur Gainer"/>
    <x v="0"/>
    <s v="United States"/>
    <s v="Richmond"/>
    <s v="Virginia"/>
    <n v="23223"/>
    <x v="0"/>
    <s v="OFF-ST-10001476"/>
    <x v="1"/>
    <x v="4"/>
    <s v="Steel Personal Filing/Posting Tote"/>
    <n v="177.54999999999998"/>
    <n v="5"/>
    <n v="0"/>
    <n v="47.938500000000005"/>
    <n v="0.27000000000000007"/>
  </r>
  <r>
    <n v="5716"/>
    <s v="CA-2015-124107"/>
    <x v="330"/>
    <d v="2015-10-12T00:00:00"/>
    <x v="0"/>
    <s v="BM-11650"/>
    <s v="Brian Moss"/>
    <x v="1"/>
    <s v="United States"/>
    <s v="Ann Arbor"/>
    <s v="Michigan"/>
    <n v="48104"/>
    <x v="2"/>
    <s v="TEC-AC-10002049"/>
    <x v="2"/>
    <x v="11"/>
    <s v="Logitech G19 Programmable Gaming Keyboard"/>
    <n v="619.94999999999993"/>
    <n v="5"/>
    <n v="0"/>
    <n v="111.59099999999995"/>
    <n v="0.17999999999999994"/>
  </r>
  <r>
    <n v="5717"/>
    <s v="CA-2015-124107"/>
    <x v="330"/>
    <d v="2015-10-12T00:00:00"/>
    <x v="0"/>
    <s v="BM-11650"/>
    <s v="Brian Moss"/>
    <x v="1"/>
    <s v="United States"/>
    <s v="Ann Arbor"/>
    <s v="Michigan"/>
    <n v="48104"/>
    <x v="2"/>
    <s v="TEC-PH-10003875"/>
    <x v="2"/>
    <x v="7"/>
    <s v="KLD Oscar II Style Snap-on Ultra Thin Side Flip Synthetic Leather Cover Case for HTC One HTC M7"/>
    <n v="29.160000000000004"/>
    <n v="3"/>
    <n v="0"/>
    <n v="8.4563999999999986"/>
    <n v="0.28999999999999992"/>
  </r>
  <r>
    <n v="5718"/>
    <s v="CA-2015-124107"/>
    <x v="330"/>
    <d v="2015-10-12T00:00:00"/>
    <x v="0"/>
    <s v="BM-11650"/>
    <s v="Brian Moss"/>
    <x v="1"/>
    <s v="United States"/>
    <s v="Ann Arbor"/>
    <s v="Michigan"/>
    <n v="48104"/>
    <x v="2"/>
    <s v="OFF-EN-10003286"/>
    <x v="1"/>
    <x v="12"/>
    <s v="Staple envelope"/>
    <n v="57.959999999999994"/>
    <n v="7"/>
    <n v="0"/>
    <n v="27.241199999999996"/>
    <n v="0.47"/>
  </r>
  <r>
    <n v="5719"/>
    <s v="CA-2015-124107"/>
    <x v="330"/>
    <d v="2015-10-12T00:00:00"/>
    <x v="0"/>
    <s v="BM-11650"/>
    <s v="Brian Moss"/>
    <x v="1"/>
    <s v="United States"/>
    <s v="Ann Arbor"/>
    <s v="Michigan"/>
    <n v="48104"/>
    <x v="2"/>
    <s v="OFF-AP-10003971"/>
    <x v="1"/>
    <x v="9"/>
    <s v="Belkin 6 Outlet Metallic Surge Strip"/>
    <n v="29.402999999999999"/>
    <n v="3"/>
    <n v="0.1"/>
    <n v="5.2272000000000007"/>
    <n v="0.17777777777777781"/>
  </r>
  <r>
    <n v="5720"/>
    <s v="CA-2017-126550"/>
    <x v="1065"/>
    <d v="2017-04-02T00:00:00"/>
    <x v="0"/>
    <s v="RD-19720"/>
    <s v="Roger Demir"/>
    <x v="0"/>
    <s v="United States"/>
    <s v="Lafayette"/>
    <s v="Indiana"/>
    <n v="47905"/>
    <x v="2"/>
    <s v="OFF-ST-10001031"/>
    <x v="1"/>
    <x v="4"/>
    <s v="Adjustable Personal File Tote"/>
    <n v="81.400000000000006"/>
    <n v="5"/>
    <n v="0"/>
    <n v="21.164000000000005"/>
    <n v="0.26000000000000006"/>
  </r>
  <r>
    <n v="5721"/>
    <s v="CA-2015-138674"/>
    <x v="717"/>
    <d v="2015-11-17T00:00:00"/>
    <x v="2"/>
    <s v="KB-16585"/>
    <s v="Ken Black"/>
    <x v="1"/>
    <s v="United States"/>
    <s v="Springfield"/>
    <s v="Oregon"/>
    <n v="97477"/>
    <x v="1"/>
    <s v="OFF-FA-10000304"/>
    <x v="1"/>
    <x v="13"/>
    <s v="Advantus Push Pins"/>
    <n v="8.7200000000000006"/>
    <n v="5"/>
    <n v="0.2"/>
    <n v="2.289000000000001"/>
    <n v="0.26250000000000012"/>
  </r>
  <r>
    <n v="5722"/>
    <s v="CA-2015-138674"/>
    <x v="717"/>
    <d v="2015-11-17T00:00:00"/>
    <x v="2"/>
    <s v="KB-16585"/>
    <s v="Ken Black"/>
    <x v="1"/>
    <s v="United States"/>
    <s v="Springfield"/>
    <s v="Oregon"/>
    <n v="97477"/>
    <x v="1"/>
    <s v="TEC-AC-10000358"/>
    <x v="2"/>
    <x v="11"/>
    <s v="Imation Secure Drive + Hardware Encrypted USB flash drive - 16 GB"/>
    <n v="91.176000000000016"/>
    <n v="3"/>
    <n v="0.2"/>
    <n v="4.5587999999999944"/>
    <n v="4.9999999999999926E-2"/>
  </r>
  <r>
    <n v="5723"/>
    <s v="CA-2015-138674"/>
    <x v="717"/>
    <d v="2015-11-17T00:00:00"/>
    <x v="2"/>
    <s v="KB-16585"/>
    <s v="Ken Black"/>
    <x v="1"/>
    <s v="United States"/>
    <s v="Springfield"/>
    <s v="Oregon"/>
    <n v="97477"/>
    <x v="1"/>
    <s v="TEC-AC-10002800"/>
    <x v="2"/>
    <x v="11"/>
    <s v="Plantronics Audio 478 Stereo USB Headset"/>
    <n v="159.96800000000002"/>
    <n v="4"/>
    <n v="0.2"/>
    <n v="29.993999999999986"/>
    <n v="0.18749999999999989"/>
  </r>
  <r>
    <n v="5724"/>
    <s v="CA-2016-165820"/>
    <x v="182"/>
    <d v="2016-09-30T00:00:00"/>
    <x v="1"/>
    <s v="DW-13585"/>
    <s v="Dorothy Wardle"/>
    <x v="1"/>
    <s v="United States"/>
    <s v="San Francisco"/>
    <s v="California"/>
    <n v="94109"/>
    <x v="1"/>
    <s v="OFF-PA-10004735"/>
    <x v="1"/>
    <x v="10"/>
    <s v="Xerox 1905"/>
    <n v="12.96"/>
    <n v="2"/>
    <n v="0"/>
    <n v="6.2208000000000006"/>
    <n v="0.48000000000000004"/>
  </r>
  <r>
    <n v="5725"/>
    <s v="CA-2014-103191"/>
    <x v="358"/>
    <d v="2014-09-27T00:00:00"/>
    <x v="1"/>
    <s v="VG-21805"/>
    <s v="Vivek Grady"/>
    <x v="1"/>
    <s v="United States"/>
    <s v="Chicago"/>
    <s v="Illinois"/>
    <n v="60653"/>
    <x v="2"/>
    <s v="OFF-ST-10002574"/>
    <x v="1"/>
    <x v="4"/>
    <s v="SAFCO Commercial Wire Shelving, Black"/>
    <n v="331.536"/>
    <n v="3"/>
    <n v="0.2"/>
    <n v="-82.884"/>
    <n v="-0.25"/>
  </r>
  <r>
    <n v="5726"/>
    <s v="CA-2015-103933"/>
    <x v="12"/>
    <d v="2015-09-27T00:00:00"/>
    <x v="2"/>
    <s v="DR-12880"/>
    <s v="Dan Reichenbach"/>
    <x v="1"/>
    <s v="United States"/>
    <s v="New York City"/>
    <s v="New York"/>
    <n v="10011"/>
    <x v="3"/>
    <s v="TEC-AC-10004171"/>
    <x v="2"/>
    <x v="11"/>
    <s v="Razer Kraken 7.1 Surround Sound Over Ear USB Gaming Headset"/>
    <n v="899.91"/>
    <n v="9"/>
    <n v="0"/>
    <n v="395.96040000000005"/>
    <n v="0.44000000000000006"/>
  </r>
  <r>
    <n v="5727"/>
    <s v="CA-2015-110548"/>
    <x v="124"/>
    <d v="2015-05-08T00:00:00"/>
    <x v="1"/>
    <s v="AH-10690"/>
    <s v="Anna Häberlin"/>
    <x v="1"/>
    <s v="United States"/>
    <s v="Houston"/>
    <s v="Texas"/>
    <n v="77095"/>
    <x v="2"/>
    <s v="TEC-PH-10002922"/>
    <x v="2"/>
    <x v="7"/>
    <s v="ShoreTel ShorePhone IP 230 VoIP phone"/>
    <n v="946.34400000000005"/>
    <n v="7"/>
    <n v="0.2"/>
    <n v="118.29299999999989"/>
    <n v="0.12499999999999988"/>
  </r>
  <r>
    <n v="5728"/>
    <s v="CA-2017-117324"/>
    <x v="166"/>
    <d v="2017-12-13T00:00:00"/>
    <x v="1"/>
    <s v="JP-15520"/>
    <s v="Jeremy Pistek"/>
    <x v="0"/>
    <s v="United States"/>
    <s v="Madison"/>
    <s v="Wisconsin"/>
    <n v="53711"/>
    <x v="2"/>
    <s v="TEC-AC-10003023"/>
    <x v="2"/>
    <x v="11"/>
    <s v="Logitech G105 Gaming Keyboard"/>
    <n v="178.10999999999999"/>
    <n v="3"/>
    <n v="0"/>
    <n v="32.059799999999996"/>
    <n v="0.18"/>
  </r>
  <r>
    <n v="5729"/>
    <s v="CA-2017-117324"/>
    <x v="166"/>
    <d v="2017-12-13T00:00:00"/>
    <x v="1"/>
    <s v="JP-15520"/>
    <s v="Jeremy Pistek"/>
    <x v="0"/>
    <s v="United States"/>
    <s v="Madison"/>
    <s v="Wisconsin"/>
    <n v="53711"/>
    <x v="2"/>
    <s v="OFF-AP-10003590"/>
    <x v="1"/>
    <x v="9"/>
    <s v="Hoover WindTunnel Plus Canister Vacuum"/>
    <n v="1089.75"/>
    <n v="3"/>
    <n v="0"/>
    <n v="305.13000000000011"/>
    <n v="0.28000000000000008"/>
  </r>
  <r>
    <n v="5730"/>
    <s v="CA-2017-117324"/>
    <x v="166"/>
    <d v="2017-12-13T00:00:00"/>
    <x v="1"/>
    <s v="JP-15520"/>
    <s v="Jeremy Pistek"/>
    <x v="0"/>
    <s v="United States"/>
    <s v="Madison"/>
    <s v="Wisconsin"/>
    <n v="53711"/>
    <x v="2"/>
    <s v="OFF-LA-10003510"/>
    <x v="1"/>
    <x v="2"/>
    <s v="Avery 4027 File Folder Labels for Dot Matrix Printers, 5000 Labels per Box, White"/>
    <n v="61.06"/>
    <n v="2"/>
    <n v="0"/>
    <n v="28.087600000000002"/>
    <n v="0.46"/>
  </r>
  <r>
    <n v="5731"/>
    <s v="CA-2017-117324"/>
    <x v="166"/>
    <d v="2017-12-13T00:00:00"/>
    <x v="1"/>
    <s v="JP-15520"/>
    <s v="Jeremy Pistek"/>
    <x v="0"/>
    <s v="United States"/>
    <s v="Madison"/>
    <s v="Wisconsin"/>
    <n v="53711"/>
    <x v="2"/>
    <s v="FUR-BO-10003159"/>
    <x v="0"/>
    <x v="0"/>
    <s v="Sauder Camden County Collection Libraries, Planked Cherry Finish"/>
    <n v="459.92"/>
    <n v="4"/>
    <n v="0"/>
    <n v="41.392799999999966"/>
    <n v="8.9999999999999927E-2"/>
  </r>
  <r>
    <n v="5732"/>
    <s v="CA-2017-117324"/>
    <x v="166"/>
    <d v="2017-12-13T00:00:00"/>
    <x v="1"/>
    <s v="JP-15520"/>
    <s v="Jeremy Pistek"/>
    <x v="0"/>
    <s v="United States"/>
    <s v="Madison"/>
    <s v="Wisconsin"/>
    <n v="53711"/>
    <x v="2"/>
    <s v="OFF-PA-10002713"/>
    <x v="1"/>
    <x v="10"/>
    <s v="Adams Phone Message Book, 200 Message Capacity, 8 1/16” x 11”"/>
    <n v="27.52"/>
    <n v="4"/>
    <n v="0"/>
    <n v="12.659199999999998"/>
    <n v="0.45999999999999996"/>
  </r>
  <r>
    <n v="5733"/>
    <s v="CA-2017-143574"/>
    <x v="222"/>
    <d v="2017-07-02T00:00:00"/>
    <x v="2"/>
    <s v="DR-12880"/>
    <s v="Dan Reichenbach"/>
    <x v="1"/>
    <s v="United States"/>
    <s v="Milford"/>
    <s v="Connecticut"/>
    <n v="6460"/>
    <x v="3"/>
    <s v="FUR-BO-10002598"/>
    <x v="0"/>
    <x v="0"/>
    <s v="Hon Metal Bookcases, Putty"/>
    <n v="638.82000000000005"/>
    <n v="9"/>
    <n v="0"/>
    <n v="185.25779999999997"/>
    <n v="0.28999999999999992"/>
  </r>
  <r>
    <n v="5734"/>
    <s v="CA-2017-143574"/>
    <x v="222"/>
    <d v="2017-07-02T00:00:00"/>
    <x v="2"/>
    <s v="DR-12880"/>
    <s v="Dan Reichenbach"/>
    <x v="1"/>
    <s v="United States"/>
    <s v="Milford"/>
    <s v="Connecticut"/>
    <n v="6460"/>
    <x v="3"/>
    <s v="OFF-SU-10002537"/>
    <x v="1"/>
    <x v="14"/>
    <s v="Acme Box Cutter Scissors"/>
    <n v="30.69"/>
    <n v="3"/>
    <n v="0"/>
    <n v="7.9794000000000018"/>
    <n v="0.26000000000000006"/>
  </r>
  <r>
    <n v="5735"/>
    <s v="CA-2017-143574"/>
    <x v="222"/>
    <d v="2017-07-02T00:00:00"/>
    <x v="2"/>
    <s v="DR-12880"/>
    <s v="Dan Reichenbach"/>
    <x v="1"/>
    <s v="United States"/>
    <s v="Milford"/>
    <s v="Connecticut"/>
    <n v="6460"/>
    <x v="3"/>
    <s v="FUR-FU-10003976"/>
    <x v="0"/>
    <x v="5"/>
    <s v="DAX Executive Solid Wood Document Frame, Desktop or Hang, Mahogany, 5 x 7"/>
    <n v="25.16"/>
    <n v="2"/>
    <n v="0"/>
    <n v="8.5543999999999976"/>
    <n v="0.33999999999999991"/>
  </r>
  <r>
    <n v="5736"/>
    <s v="CA-2014-111773"/>
    <x v="290"/>
    <d v="2014-07-03T00:00:00"/>
    <x v="1"/>
    <s v="JK-15625"/>
    <s v="Jim Karlsson"/>
    <x v="0"/>
    <s v="United States"/>
    <s v="New York City"/>
    <s v="New York"/>
    <n v="10024"/>
    <x v="3"/>
    <s v="OFF-BI-10000174"/>
    <x v="1"/>
    <x v="8"/>
    <s v="Wilson Jones Clip &amp; Carry Folder Binder Tool for Ring Binders, Clear"/>
    <n v="13.919999999999998"/>
    <n v="3"/>
    <n v="0.2"/>
    <n v="4.8720000000000008"/>
    <n v="0.35000000000000009"/>
  </r>
  <r>
    <n v="5737"/>
    <s v="CA-2014-148614"/>
    <x v="407"/>
    <d v="2014-01-25T00:00:00"/>
    <x v="1"/>
    <s v="MV-17485"/>
    <s v="Mark Van Huff"/>
    <x v="0"/>
    <s v="United States"/>
    <s v="Los Angeles"/>
    <s v="California"/>
    <n v="90049"/>
    <x v="1"/>
    <s v="OFF-PA-10002893"/>
    <x v="1"/>
    <x v="10"/>
    <s v="Wirebound Service Call Books, 5 1/2&quot; x 4&quot;"/>
    <n v="19.36"/>
    <n v="2"/>
    <n v="0"/>
    <n v="9.2927999999999997"/>
    <n v="0.48"/>
  </r>
  <r>
    <n v="5738"/>
    <s v="CA-2014-148614"/>
    <x v="407"/>
    <d v="2014-01-25T00:00:00"/>
    <x v="1"/>
    <s v="MV-17485"/>
    <s v="Mark Van Huff"/>
    <x v="0"/>
    <s v="United States"/>
    <s v="Los Angeles"/>
    <s v="California"/>
    <n v="90049"/>
    <x v="1"/>
    <s v="FUR-FU-10003194"/>
    <x v="0"/>
    <x v="5"/>
    <s v="Eldon Expressions Desk Accessory, Wood Pencil Holder, Oak"/>
    <n v="19.3"/>
    <n v="2"/>
    <n v="0"/>
    <n v="5.7899999999999991"/>
    <n v="0.29999999999999993"/>
  </r>
  <r>
    <n v="5739"/>
    <s v="CA-2017-156139"/>
    <x v="413"/>
    <d v="2017-01-06T00:00:00"/>
    <x v="1"/>
    <s v="BP-11155"/>
    <s v="Becky Pak"/>
    <x v="0"/>
    <s v="United States"/>
    <s v="San Francisco"/>
    <s v="California"/>
    <n v="94109"/>
    <x v="1"/>
    <s v="OFF-BI-10004233"/>
    <x v="1"/>
    <x v="8"/>
    <s v="GBC Pre-Punched Binding Paper, Plastic, White, 8-1/2&quot; x 11&quot;"/>
    <n v="38.376000000000005"/>
    <n v="3"/>
    <n v="0.2"/>
    <n v="13.4316"/>
    <n v="0.34999999999999992"/>
  </r>
  <r>
    <n v="5740"/>
    <s v="US-2017-147886"/>
    <x v="615"/>
    <d v="2017-03-31T00:00:00"/>
    <x v="2"/>
    <s v="DH-13075"/>
    <s v="Dave Hallsten"/>
    <x v="1"/>
    <s v="United States"/>
    <s v="Fairfield"/>
    <s v="California"/>
    <n v="94533"/>
    <x v="1"/>
    <s v="OFF-PA-10000232"/>
    <x v="1"/>
    <x v="10"/>
    <s v="Xerox 1975"/>
    <n v="12.96"/>
    <n v="2"/>
    <n v="0"/>
    <n v="6.3504000000000005"/>
    <n v="0.49"/>
  </r>
  <r>
    <n v="5741"/>
    <s v="US-2017-147886"/>
    <x v="615"/>
    <d v="2017-03-31T00:00:00"/>
    <x v="2"/>
    <s v="DH-13075"/>
    <s v="Dave Hallsten"/>
    <x v="1"/>
    <s v="United States"/>
    <s v="Fairfield"/>
    <s v="California"/>
    <n v="94533"/>
    <x v="1"/>
    <s v="FUR-FU-10001095"/>
    <x v="0"/>
    <x v="5"/>
    <s v="DAX Black Cherry Wood-Tone Poster Frame"/>
    <n v="26.48"/>
    <n v="1"/>
    <n v="0"/>
    <n v="10.0624"/>
    <n v="0.38"/>
  </r>
  <r>
    <n v="5742"/>
    <s v="US-2017-147886"/>
    <x v="615"/>
    <d v="2017-03-31T00:00:00"/>
    <x v="2"/>
    <s v="DH-13075"/>
    <s v="Dave Hallsten"/>
    <x v="1"/>
    <s v="United States"/>
    <s v="Fairfield"/>
    <s v="California"/>
    <n v="94533"/>
    <x v="1"/>
    <s v="TEC-MA-10004679"/>
    <x v="2"/>
    <x v="15"/>
    <s v="StarTech.com 10/100 VDSL2 Ethernet Extender Kit"/>
    <n v="532.72"/>
    <n v="2"/>
    <n v="0.2"/>
    <n v="53.271999999999991"/>
    <n v="9.9999999999999978E-2"/>
  </r>
  <r>
    <n v="5743"/>
    <s v="US-2017-147886"/>
    <x v="615"/>
    <d v="2017-03-31T00:00:00"/>
    <x v="2"/>
    <s v="DH-13075"/>
    <s v="Dave Hallsten"/>
    <x v="1"/>
    <s v="United States"/>
    <s v="Fairfield"/>
    <s v="California"/>
    <n v="94533"/>
    <x v="1"/>
    <s v="OFF-PA-10003651"/>
    <x v="1"/>
    <x v="10"/>
    <s v="Xerox 1968"/>
    <n v="26.72"/>
    <n v="4"/>
    <n v="0"/>
    <n v="12.8256"/>
    <n v="0.48"/>
  </r>
  <r>
    <n v="5744"/>
    <s v="US-2017-147886"/>
    <x v="615"/>
    <d v="2017-03-31T00:00:00"/>
    <x v="2"/>
    <s v="DH-13075"/>
    <s v="Dave Hallsten"/>
    <x v="1"/>
    <s v="United States"/>
    <s v="Fairfield"/>
    <s v="California"/>
    <n v="94533"/>
    <x v="1"/>
    <s v="OFF-PA-10000743"/>
    <x v="1"/>
    <x v="10"/>
    <s v="Xerox 1977"/>
    <n v="20.04"/>
    <n v="3"/>
    <n v="0"/>
    <n v="9.6191999999999993"/>
    <n v="0.48"/>
  </r>
  <r>
    <n v="5745"/>
    <s v="US-2017-147886"/>
    <x v="615"/>
    <d v="2017-03-31T00:00:00"/>
    <x v="2"/>
    <s v="DH-13075"/>
    <s v="Dave Hallsten"/>
    <x v="1"/>
    <s v="United States"/>
    <s v="Fairfield"/>
    <s v="California"/>
    <n v="94533"/>
    <x v="1"/>
    <s v="OFF-ST-10002743"/>
    <x v="1"/>
    <x v="4"/>
    <s v="SAFCO Boltless Steel Shelving"/>
    <n v="795.48"/>
    <n v="7"/>
    <n v="0"/>
    <n v="7.9547999999999632"/>
    <n v="9.9999999999999534E-3"/>
  </r>
  <r>
    <n v="5746"/>
    <s v="US-2017-147886"/>
    <x v="615"/>
    <d v="2017-03-31T00:00:00"/>
    <x v="2"/>
    <s v="DH-13075"/>
    <s v="Dave Hallsten"/>
    <x v="1"/>
    <s v="United States"/>
    <s v="Fairfield"/>
    <s v="California"/>
    <n v="94533"/>
    <x v="1"/>
    <s v="FUR-FU-10003829"/>
    <x v="0"/>
    <x v="5"/>
    <s v="Stackable Trays"/>
    <n v="21.560000000000002"/>
    <n v="7"/>
    <n v="0"/>
    <n v="6.8991999999999987"/>
    <n v="0.3199999999999999"/>
  </r>
  <r>
    <n v="5747"/>
    <s v="CA-2016-113733"/>
    <x v="16"/>
    <d v="2016-12-12T00:00:00"/>
    <x v="1"/>
    <s v="LH-16900"/>
    <s v="Lena Hernandez"/>
    <x v="0"/>
    <s v="United States"/>
    <s v="Greenville"/>
    <s v="North Carolina"/>
    <n v="27834"/>
    <x v="0"/>
    <s v="TEC-PH-10002496"/>
    <x v="2"/>
    <x v="7"/>
    <s v="Cisco SPA301"/>
    <n v="249.58400000000003"/>
    <n v="2"/>
    <n v="0.2"/>
    <n v="31.197999999999986"/>
    <n v="0.12499999999999993"/>
  </r>
  <r>
    <n v="5748"/>
    <s v="CA-2016-113733"/>
    <x v="16"/>
    <d v="2016-12-12T00:00:00"/>
    <x v="1"/>
    <s v="LH-16900"/>
    <s v="Lena Hernandez"/>
    <x v="0"/>
    <s v="United States"/>
    <s v="Greenville"/>
    <s v="North Carolina"/>
    <n v="27834"/>
    <x v="0"/>
    <s v="TEC-AC-10002473"/>
    <x v="2"/>
    <x v="11"/>
    <s v="Maxell 4.7GB DVD-R"/>
    <n v="68.111999999999995"/>
    <n v="3"/>
    <n v="0.2"/>
    <n v="17.879399999999997"/>
    <n v="0.26249999999999996"/>
  </r>
  <r>
    <n v="5749"/>
    <s v="CA-2016-113733"/>
    <x v="16"/>
    <d v="2016-12-12T00:00:00"/>
    <x v="1"/>
    <s v="LH-16900"/>
    <s v="Lena Hernandez"/>
    <x v="0"/>
    <s v="United States"/>
    <s v="Greenville"/>
    <s v="North Carolina"/>
    <n v="27834"/>
    <x v="0"/>
    <s v="TEC-AC-10004877"/>
    <x v="2"/>
    <x v="11"/>
    <s v="Imation 30456 USB Flash Drive 8GB"/>
    <n v="16.560000000000002"/>
    <n v="3"/>
    <n v="0.2"/>
    <n v="-2.4840000000000018"/>
    <n v="-0.15000000000000008"/>
  </r>
  <r>
    <n v="5750"/>
    <s v="CA-2017-104913"/>
    <x v="551"/>
    <d v="2017-11-22T00:00:00"/>
    <x v="1"/>
    <s v="DK-13090"/>
    <s v="Dave Kipp"/>
    <x v="0"/>
    <s v="United States"/>
    <s v="Long Beach"/>
    <s v="New York"/>
    <n v="11561"/>
    <x v="3"/>
    <s v="TEC-PH-10000923"/>
    <x v="2"/>
    <x v="7"/>
    <s v="Belkin SportFit Armband For iPhone 5s/5c, Fuchsia"/>
    <n v="74.95"/>
    <n v="5"/>
    <n v="0"/>
    <n v="36.725500000000004"/>
    <n v="0.49000000000000005"/>
  </r>
  <r>
    <n v="5751"/>
    <s v="CA-2014-145800"/>
    <x v="992"/>
    <d v="2014-06-05T00:00:00"/>
    <x v="1"/>
    <s v="SS-20410"/>
    <s v="Shahid Shariari"/>
    <x v="0"/>
    <s v="United States"/>
    <s v="Buffalo Grove"/>
    <s v="Illinois"/>
    <n v="60089"/>
    <x v="2"/>
    <s v="FUR-TA-10001539"/>
    <x v="0"/>
    <x v="3"/>
    <s v="Chromcraft Rectangular Conference Tables"/>
    <n v="355.45499999999998"/>
    <n v="3"/>
    <n v="0.5"/>
    <n v="-184.83660000000003"/>
    <n v="-0.52000000000000013"/>
  </r>
  <r>
    <n v="5752"/>
    <s v="CA-2016-125850"/>
    <x v="115"/>
    <d v="2016-01-28T00:00:00"/>
    <x v="1"/>
    <s v="FP-14320"/>
    <s v="Frank Preis"/>
    <x v="0"/>
    <s v="United States"/>
    <s v="San Diego"/>
    <s v="California"/>
    <n v="92037"/>
    <x v="1"/>
    <s v="OFF-LA-10003498"/>
    <x v="1"/>
    <x v="2"/>
    <s v="Avery 475"/>
    <n v="44.400000000000006"/>
    <n v="3"/>
    <n v="0"/>
    <n v="22.200000000000003"/>
    <n v="0.5"/>
  </r>
  <r>
    <n v="5753"/>
    <s v="CA-2016-125850"/>
    <x v="115"/>
    <d v="2016-01-28T00:00:00"/>
    <x v="1"/>
    <s v="FP-14320"/>
    <s v="Frank Preis"/>
    <x v="0"/>
    <s v="United States"/>
    <s v="San Diego"/>
    <s v="California"/>
    <n v="92037"/>
    <x v="1"/>
    <s v="OFF-LA-10004484"/>
    <x v="1"/>
    <x v="2"/>
    <s v="Avery 476"/>
    <n v="20.65"/>
    <n v="5"/>
    <n v="0"/>
    <n v="9.4989999999999988"/>
    <n v="0.45999999999999996"/>
  </r>
  <r>
    <n v="5754"/>
    <s v="CA-2016-118514"/>
    <x v="1066"/>
    <d v="2016-02-10T00:00:00"/>
    <x v="1"/>
    <s v="LC-17050"/>
    <s v="Liz Carlisle"/>
    <x v="0"/>
    <s v="United States"/>
    <s v="Richmond"/>
    <s v="Kentucky"/>
    <n v="40475"/>
    <x v="0"/>
    <s v="FUR-CH-10000015"/>
    <x v="0"/>
    <x v="1"/>
    <s v="Hon Multipurpose Stacking Arm Chairs"/>
    <n v="866.4"/>
    <n v="4"/>
    <n v="0"/>
    <n v="225.26400000000001"/>
    <n v="0.26"/>
  </r>
  <r>
    <n v="5755"/>
    <s v="CA-2015-150749"/>
    <x v="368"/>
    <d v="2015-04-03T00:00:00"/>
    <x v="0"/>
    <s v="AS-10240"/>
    <s v="Alan Shonely"/>
    <x v="0"/>
    <s v="United States"/>
    <s v="Springfield"/>
    <s v="Virginia"/>
    <n v="22153"/>
    <x v="0"/>
    <s v="OFF-AR-10003732"/>
    <x v="1"/>
    <x v="6"/>
    <s v="Newell 333"/>
    <n v="5.56"/>
    <n v="2"/>
    <n v="0"/>
    <n v="1.4455999999999998"/>
    <n v="0.25999999999999995"/>
  </r>
  <r>
    <n v="5756"/>
    <s v="CA-2014-163748"/>
    <x v="1005"/>
    <d v="2014-10-18T00:00:00"/>
    <x v="1"/>
    <s v="HG-15025"/>
    <s v="Hunter Glantz"/>
    <x v="0"/>
    <s v="United States"/>
    <s v="Fort Worth"/>
    <s v="Texas"/>
    <n v="76106"/>
    <x v="2"/>
    <s v="OFF-AP-10004052"/>
    <x v="1"/>
    <x v="9"/>
    <s v="Hoover Replacement Belts For Soft Guard &amp; Commercial Ltweight Upright Vacs, 2/Pk"/>
    <n v="3.1599999999999993"/>
    <n v="4"/>
    <n v="0.8"/>
    <n v="-8.532"/>
    <n v="-2.7000000000000006"/>
  </r>
  <r>
    <n v="5757"/>
    <s v="CA-2014-163748"/>
    <x v="1005"/>
    <d v="2014-10-18T00:00:00"/>
    <x v="1"/>
    <s v="HG-15025"/>
    <s v="Hunter Glantz"/>
    <x v="0"/>
    <s v="United States"/>
    <s v="Fort Worth"/>
    <s v="Texas"/>
    <n v="76106"/>
    <x v="2"/>
    <s v="TEC-CO-10002095"/>
    <x v="2"/>
    <x v="16"/>
    <s v="Hewlett Packard 610 Color Digital Copier / Printer"/>
    <n v="1999.96"/>
    <n v="5"/>
    <n v="0.2"/>
    <n v="624.98749999999995"/>
    <n v="0.31249999999999994"/>
  </r>
  <r>
    <n v="5758"/>
    <s v="CA-2015-119634"/>
    <x v="1067"/>
    <d v="2015-08-16T00:00:00"/>
    <x v="1"/>
    <s v="BW-11065"/>
    <s v="Barry Weirich"/>
    <x v="0"/>
    <s v="United States"/>
    <s v="Raleigh"/>
    <s v="North Carolina"/>
    <n v="27604"/>
    <x v="0"/>
    <s v="FUR-FU-10004270"/>
    <x v="0"/>
    <x v="5"/>
    <s v="Executive Impressions 13&quot; Clairmont Wall Clock"/>
    <n v="46.152000000000001"/>
    <n v="3"/>
    <n v="0.2"/>
    <n v="12.114900000000002"/>
    <n v="0.26250000000000007"/>
  </r>
  <r>
    <n v="5759"/>
    <s v="CA-2015-149300"/>
    <x v="6"/>
    <d v="2015-11-23T00:00:00"/>
    <x v="2"/>
    <s v="BH-11710"/>
    <s v="Brosina Hoffman"/>
    <x v="0"/>
    <s v="United States"/>
    <s v="Hialeah"/>
    <s v="Florida"/>
    <n v="33012"/>
    <x v="0"/>
    <s v="TEC-MA-10000423"/>
    <x v="2"/>
    <x v="15"/>
    <s v="Texas Instruments TI-34 Scientific Calculator"/>
    <n v="32.984999999999999"/>
    <n v="3"/>
    <n v="0.5"/>
    <n v="-1.9791000000000025"/>
    <n v="-6.0000000000000074E-2"/>
  </r>
  <r>
    <n v="5760"/>
    <s v="US-2016-111528"/>
    <x v="945"/>
    <d v="2016-12-30T00:00:00"/>
    <x v="3"/>
    <s v="JP-16135"/>
    <s v="Julie Prescott"/>
    <x v="2"/>
    <s v="United States"/>
    <s v="Los Angeles"/>
    <s v="California"/>
    <n v="90032"/>
    <x v="1"/>
    <s v="OFF-ST-10001526"/>
    <x v="1"/>
    <x v="4"/>
    <s v="Iceberg Mobile Mega Data/Printer Cart "/>
    <n v="481.32"/>
    <n v="4"/>
    <n v="0"/>
    <n v="125.14319999999998"/>
    <n v="0.25999999999999995"/>
  </r>
  <r>
    <n v="5761"/>
    <s v="US-2016-111528"/>
    <x v="945"/>
    <d v="2016-12-30T00:00:00"/>
    <x v="3"/>
    <s v="JP-16135"/>
    <s v="Julie Prescott"/>
    <x v="2"/>
    <s v="United States"/>
    <s v="Los Angeles"/>
    <s v="California"/>
    <n v="90032"/>
    <x v="1"/>
    <s v="OFF-BI-10002194"/>
    <x v="1"/>
    <x v="8"/>
    <s v="Cardinal Hold-It CD Pocket"/>
    <n v="6.3840000000000003"/>
    <n v="1"/>
    <n v="0.2"/>
    <n v="2.1546000000000003"/>
    <n v="0.33750000000000002"/>
  </r>
  <r>
    <n v="5762"/>
    <s v="CA-2017-158169"/>
    <x v="801"/>
    <d v="2017-08-15T00:00:00"/>
    <x v="2"/>
    <s v="JM-16195"/>
    <s v="Justin MacKendrick"/>
    <x v="0"/>
    <s v="United States"/>
    <s v="Lake Forest"/>
    <s v="California"/>
    <n v="92630"/>
    <x v="1"/>
    <s v="OFF-AP-10000828"/>
    <x v="1"/>
    <x v="9"/>
    <s v="Avanti 4.4 Cu. Ft. Refrigerator"/>
    <n v="542.93999999999994"/>
    <n v="3"/>
    <n v="0"/>
    <n v="152.02319999999997"/>
    <n v="0.27999999999999997"/>
  </r>
  <r>
    <n v="5763"/>
    <s v="CA-2017-158169"/>
    <x v="801"/>
    <d v="2017-08-15T00:00:00"/>
    <x v="2"/>
    <s v="JM-16195"/>
    <s v="Justin MacKendrick"/>
    <x v="0"/>
    <s v="United States"/>
    <s v="Lake Forest"/>
    <s v="California"/>
    <n v="92630"/>
    <x v="1"/>
    <s v="FUR-FU-10001473"/>
    <x v="0"/>
    <x v="5"/>
    <s v="DAX Wood Document Frame"/>
    <n v="54.92"/>
    <n v="4"/>
    <n v="0"/>
    <n v="19.7712"/>
    <n v="0.36"/>
  </r>
  <r>
    <n v="5764"/>
    <s v="CA-2015-162047"/>
    <x v="502"/>
    <d v="2015-11-05T00:00:00"/>
    <x v="2"/>
    <s v="FH-14365"/>
    <s v="Fred Hopkins"/>
    <x v="1"/>
    <s v="United States"/>
    <s v="Long Beach"/>
    <s v="New York"/>
    <n v="11561"/>
    <x v="3"/>
    <s v="FUR-CH-10004983"/>
    <x v="0"/>
    <x v="1"/>
    <s v="Office Star - Mid Back Dual function Ergonomic High Back Chair with 2-Way Adjustable Arms"/>
    <n v="1448.8200000000002"/>
    <n v="10"/>
    <n v="0.1"/>
    <n v="209.27399999999992"/>
    <n v="0.14444444444444438"/>
  </r>
  <r>
    <n v="5765"/>
    <s v="CA-2015-117772"/>
    <x v="229"/>
    <d v="2015-09-12T00:00:00"/>
    <x v="0"/>
    <s v="MC-17575"/>
    <s v="Matt Collins"/>
    <x v="0"/>
    <s v="United States"/>
    <s v="Seattle"/>
    <s v="Washington"/>
    <n v="98103"/>
    <x v="1"/>
    <s v="OFF-ST-10003994"/>
    <x v="1"/>
    <x v="4"/>
    <s v="Belkin 19&quot; Center-Weighted Shelf, Gray"/>
    <n v="353.88"/>
    <n v="6"/>
    <n v="0"/>
    <n v="17.693999999999988"/>
    <n v="4.9999999999999968E-2"/>
  </r>
  <r>
    <n v="5766"/>
    <s v="US-2014-126340"/>
    <x v="1068"/>
    <d v="2014-11-14T00:00:00"/>
    <x v="1"/>
    <s v="EB-13870"/>
    <s v="Emily Burns"/>
    <x v="0"/>
    <s v="United States"/>
    <s v="Redding"/>
    <s v="California"/>
    <n v="96003"/>
    <x v="1"/>
    <s v="TEC-PH-10004447"/>
    <x v="2"/>
    <x v="7"/>
    <s v="Toshiba IPT2010-SD IP Telephone"/>
    <n v="333.57600000000002"/>
    <n v="3"/>
    <n v="0.2"/>
    <n v="25.018199999999993"/>
    <n v="7.4999999999999969E-2"/>
  </r>
  <r>
    <n v="5767"/>
    <s v="CA-2016-149685"/>
    <x v="750"/>
    <d v="2016-10-15T00:00:00"/>
    <x v="1"/>
    <s v="PM-19135"/>
    <s v="Peter McVee"/>
    <x v="2"/>
    <s v="United States"/>
    <s v="San Antonio"/>
    <s v="Texas"/>
    <n v="78207"/>
    <x v="2"/>
    <s v="OFF-LA-10004545"/>
    <x v="1"/>
    <x v="2"/>
    <s v="Avery 50"/>
    <n v="60.144000000000005"/>
    <n v="6"/>
    <n v="0.2"/>
    <n v="20.298599999999993"/>
    <n v="0.33749999999999986"/>
  </r>
  <r>
    <n v="5768"/>
    <s v="CA-2017-126396"/>
    <x v="565"/>
    <d v="2017-09-12T00:00:00"/>
    <x v="0"/>
    <s v="AR-10345"/>
    <s v="Alex Russell"/>
    <x v="1"/>
    <s v="United States"/>
    <s v="Houston"/>
    <s v="Texas"/>
    <n v="77070"/>
    <x v="2"/>
    <s v="TEC-AC-10003116"/>
    <x v="2"/>
    <x v="11"/>
    <s v="Memorex Froggy Flash Drive 8 GB"/>
    <n v="85.2"/>
    <n v="6"/>
    <n v="0.2"/>
    <n v="20.234999999999996"/>
    <n v="0.23749999999999993"/>
  </r>
  <r>
    <n v="5769"/>
    <s v="CA-2015-154900"/>
    <x v="1069"/>
    <d v="2015-03-01T00:00:00"/>
    <x v="1"/>
    <s v="SS-20875"/>
    <s v="Sung Shariari"/>
    <x v="0"/>
    <s v="United States"/>
    <s v="Leominster"/>
    <s v="Massachusetts"/>
    <n v="1453"/>
    <x v="3"/>
    <s v="OFF-LA-10001641"/>
    <x v="1"/>
    <x v="2"/>
    <s v="Avery 518"/>
    <n v="3.15"/>
    <n v="1"/>
    <n v="0"/>
    <n v="1.512"/>
    <n v="0.48000000000000004"/>
  </r>
  <r>
    <n v="5770"/>
    <s v="CA-2015-154900"/>
    <x v="1069"/>
    <d v="2015-03-01T00:00:00"/>
    <x v="1"/>
    <s v="SS-20875"/>
    <s v="Sung Shariari"/>
    <x v="0"/>
    <s v="United States"/>
    <s v="Leominster"/>
    <s v="Massachusetts"/>
    <n v="1453"/>
    <x v="3"/>
    <s v="OFF-PA-10002377"/>
    <x v="1"/>
    <x v="10"/>
    <s v="Adams Telephone Message Book W/Dividers/Space For Phone Numbers, 5 1/4&quot;X8 1/2&quot;, 200/Messages"/>
    <n v="22.72"/>
    <n v="4"/>
    <n v="0"/>
    <n v="10.223999999999998"/>
    <n v="0.44999999999999996"/>
  </r>
  <r>
    <n v="5771"/>
    <s v="CA-2015-103835"/>
    <x v="496"/>
    <d v="2015-09-28T00:00:00"/>
    <x v="1"/>
    <s v="SC-20440"/>
    <s v="Shaun Chance"/>
    <x v="1"/>
    <s v="United States"/>
    <s v="Los Angeles"/>
    <s v="California"/>
    <n v="90032"/>
    <x v="1"/>
    <s v="FUR-FU-10000010"/>
    <x v="0"/>
    <x v="5"/>
    <s v="DAX Value U-Channel Document Frames, Easel Back"/>
    <n v="14.91"/>
    <n v="3"/>
    <n v="0"/>
    <n v="4.6220999999999997"/>
    <n v="0.31"/>
  </r>
  <r>
    <n v="5772"/>
    <s v="CA-2015-103835"/>
    <x v="496"/>
    <d v="2015-09-28T00:00:00"/>
    <x v="1"/>
    <s v="SC-20440"/>
    <s v="Shaun Chance"/>
    <x v="1"/>
    <s v="United States"/>
    <s v="Los Angeles"/>
    <s v="California"/>
    <n v="90032"/>
    <x v="1"/>
    <s v="OFF-AP-10002651"/>
    <x v="1"/>
    <x v="9"/>
    <s v="Hoover Upright Vacuum With Dirt Cup"/>
    <n v="1158.1199999999999"/>
    <n v="4"/>
    <n v="0"/>
    <n v="335.85479999999984"/>
    <n v="0.28999999999999987"/>
  </r>
  <r>
    <n v="5773"/>
    <s v="CA-2015-158939"/>
    <x v="650"/>
    <d v="2015-12-01T00:00:00"/>
    <x v="1"/>
    <s v="EA-14035"/>
    <s v="Erin Ashbrook"/>
    <x v="1"/>
    <s v="United States"/>
    <s v="Springfield"/>
    <s v="Missouri"/>
    <n v="65807"/>
    <x v="2"/>
    <s v="TEC-CO-10002313"/>
    <x v="2"/>
    <x v="16"/>
    <s v="Canon PC1080F Personal Copier"/>
    <n v="599.99"/>
    <n v="1"/>
    <n v="0"/>
    <n v="233.99610000000001"/>
    <n v="0.39"/>
  </r>
  <r>
    <n v="5774"/>
    <s v="CA-2016-117408"/>
    <x v="1070"/>
    <d v="2016-09-06T00:00:00"/>
    <x v="1"/>
    <s v="TP-21130"/>
    <s v="Theone Pippenger"/>
    <x v="0"/>
    <s v="United States"/>
    <s v="Waco"/>
    <s v="Texas"/>
    <n v="76706"/>
    <x v="2"/>
    <s v="OFF-ST-10001580"/>
    <x v="1"/>
    <x v="4"/>
    <s v="Super Decoflex Portable Personal File"/>
    <n v="23.968000000000004"/>
    <n v="2"/>
    <n v="0.2"/>
    <n v="2.3967999999999989"/>
    <n v="9.9999999999999936E-2"/>
  </r>
  <r>
    <n v="5775"/>
    <s v="CA-2016-142398"/>
    <x v="408"/>
    <d v="2016-04-16T00:00:00"/>
    <x v="1"/>
    <s v="BP-11290"/>
    <s v="Beth Paige"/>
    <x v="0"/>
    <s v="United States"/>
    <s v="Los Angeles"/>
    <s v="California"/>
    <n v="90036"/>
    <x v="1"/>
    <s v="FUR-CH-10001545"/>
    <x v="0"/>
    <x v="1"/>
    <s v="Hon Comfortask Task/Swivel Chairs"/>
    <n v="638.28800000000012"/>
    <n v="7"/>
    <n v="0.2"/>
    <n v="-31.914400000000015"/>
    <n v="-5.0000000000000017E-2"/>
  </r>
  <r>
    <n v="5776"/>
    <s v="CA-2016-142398"/>
    <x v="408"/>
    <d v="2016-04-16T00:00:00"/>
    <x v="1"/>
    <s v="BP-11290"/>
    <s v="Beth Paige"/>
    <x v="0"/>
    <s v="United States"/>
    <s v="Los Angeles"/>
    <s v="California"/>
    <n v="90036"/>
    <x v="1"/>
    <s v="OFF-BI-10004826"/>
    <x v="1"/>
    <x v="8"/>
    <s v="JM Magazine Binder"/>
    <n v="13.208000000000002"/>
    <n v="1"/>
    <n v="0.2"/>
    <n v="4.6228000000000007"/>
    <n v="0.35"/>
  </r>
  <r>
    <n v="5777"/>
    <s v="CA-2016-105277"/>
    <x v="429"/>
    <d v="2016-12-08T00:00:00"/>
    <x v="1"/>
    <s v="LM-17065"/>
    <s v="Liz MacKendrick"/>
    <x v="0"/>
    <s v="United States"/>
    <s v="Auburn"/>
    <s v="New York"/>
    <n v="13021"/>
    <x v="3"/>
    <s v="OFF-BI-10000301"/>
    <x v="1"/>
    <x v="8"/>
    <s v="GBC Instant Report Kit"/>
    <n v="15.528"/>
    <n v="3"/>
    <n v="0.2"/>
    <n v="5.8230000000000004"/>
    <n v="0.375"/>
  </r>
  <r>
    <n v="5778"/>
    <s v="CA-2016-112060"/>
    <x v="429"/>
    <d v="2016-12-09T00:00:00"/>
    <x v="1"/>
    <s v="KT-16465"/>
    <s v="Kean Takahito"/>
    <x v="0"/>
    <s v="United States"/>
    <s v="San Francisco"/>
    <s v="California"/>
    <n v="94109"/>
    <x v="1"/>
    <s v="OFF-PA-10000994"/>
    <x v="1"/>
    <x v="10"/>
    <s v="Xerox 1915"/>
    <n v="104.85"/>
    <n v="1"/>
    <n v="0"/>
    <n v="50.327999999999996"/>
    <n v="0.48"/>
  </r>
  <r>
    <n v="5779"/>
    <s v="CA-2014-105270"/>
    <x v="7"/>
    <d v="2014-11-18T00:00:00"/>
    <x v="1"/>
    <s v="AP-10915"/>
    <s v="Arthur Prichep"/>
    <x v="0"/>
    <s v="United States"/>
    <s v="Los Angeles"/>
    <s v="California"/>
    <n v="90008"/>
    <x v="1"/>
    <s v="OFF-AR-10003156"/>
    <x v="1"/>
    <x v="6"/>
    <s v="50 Colored Long Pencils"/>
    <n v="30.48"/>
    <n v="3"/>
    <n v="0"/>
    <n v="7.9248000000000012"/>
    <n v="0.26"/>
  </r>
  <r>
    <n v="5780"/>
    <s v="CA-2014-105270"/>
    <x v="7"/>
    <d v="2014-11-18T00:00:00"/>
    <x v="1"/>
    <s v="AP-10915"/>
    <s v="Arthur Prichep"/>
    <x v="0"/>
    <s v="United States"/>
    <s v="Los Angeles"/>
    <s v="California"/>
    <n v="90008"/>
    <x v="1"/>
    <s v="FUR-CH-10000988"/>
    <x v="0"/>
    <x v="1"/>
    <s v="Hon Olson Stacker Stools"/>
    <n v="112.64800000000001"/>
    <n v="1"/>
    <n v="0.2"/>
    <n v="11.264799999999997"/>
    <n v="9.9999999999999964E-2"/>
  </r>
  <r>
    <n v="5781"/>
    <s v="US-2015-159513"/>
    <x v="788"/>
    <d v="2015-04-09T00:00:00"/>
    <x v="1"/>
    <s v="JD-15790"/>
    <s v="John Dryer"/>
    <x v="0"/>
    <s v="United States"/>
    <s v="Los Angeles"/>
    <s v="California"/>
    <n v="90049"/>
    <x v="1"/>
    <s v="TEC-MA-10003329"/>
    <x v="2"/>
    <x v="15"/>
    <s v="Vtech AT&amp;T CL2940 Corded Speakerphone, Black"/>
    <n v="71.975999999999999"/>
    <n v="3"/>
    <n v="0.2"/>
    <n v="24.291899999999998"/>
    <n v="0.33749999999999997"/>
  </r>
  <r>
    <n v="5782"/>
    <s v="CA-2015-155586"/>
    <x v="295"/>
    <d v="2015-12-16T00:00:00"/>
    <x v="0"/>
    <s v="XP-21865"/>
    <s v="Xylona Preis"/>
    <x v="0"/>
    <s v="United States"/>
    <s v="Chico"/>
    <s v="California"/>
    <n v="95928"/>
    <x v="1"/>
    <s v="OFF-AR-10001547"/>
    <x v="1"/>
    <x v="6"/>
    <s v="Newell 311"/>
    <n v="2.21"/>
    <n v="1"/>
    <n v="0"/>
    <n v="0.59670000000000001"/>
    <n v="0.27"/>
  </r>
  <r>
    <n v="5783"/>
    <s v="CA-2015-155586"/>
    <x v="295"/>
    <d v="2015-12-16T00:00:00"/>
    <x v="0"/>
    <s v="XP-21865"/>
    <s v="Xylona Preis"/>
    <x v="0"/>
    <s v="United States"/>
    <s v="Chico"/>
    <s v="California"/>
    <n v="95928"/>
    <x v="1"/>
    <s v="OFF-EN-10003072"/>
    <x v="1"/>
    <x v="12"/>
    <s v="Peel &amp; Seel Envelopes"/>
    <n v="15.52"/>
    <n v="4"/>
    <n v="0"/>
    <n v="7.4496000000000002"/>
    <n v="0.48000000000000004"/>
  </r>
  <r>
    <n v="5784"/>
    <s v="CA-2015-155586"/>
    <x v="295"/>
    <d v="2015-12-16T00:00:00"/>
    <x v="0"/>
    <s v="XP-21865"/>
    <s v="Xylona Preis"/>
    <x v="0"/>
    <s v="United States"/>
    <s v="Chico"/>
    <s v="California"/>
    <n v="95928"/>
    <x v="1"/>
    <s v="OFF-PA-10000726"/>
    <x v="1"/>
    <x v="10"/>
    <s v="Black Print Carbonless Snap-Off Rapid Letter, 8 1/2&quot; x 7&quot;"/>
    <n v="36.44"/>
    <n v="4"/>
    <n v="0"/>
    <n v="16.397999999999996"/>
    <n v="0.4499999999999999"/>
  </r>
  <r>
    <n v="5785"/>
    <s v="CA-2017-141117"/>
    <x v="280"/>
    <d v="2017-10-08T00:00:00"/>
    <x v="1"/>
    <s v="JK-16090"/>
    <s v="Juliana Krohn"/>
    <x v="0"/>
    <s v="United States"/>
    <s v="Springfield"/>
    <s v="Oregon"/>
    <n v="97477"/>
    <x v="1"/>
    <s v="FUR-BO-10001972"/>
    <x v="0"/>
    <x v="0"/>
    <s v="O'Sullivan 4-Shelf Bookcase in Odessa Pine"/>
    <n v="217.76400000000001"/>
    <n v="6"/>
    <n v="0.7"/>
    <n v="-384.71640000000002"/>
    <n v="-1.7666666666666666"/>
  </r>
  <r>
    <n v="5786"/>
    <s v="CA-2017-141117"/>
    <x v="280"/>
    <d v="2017-10-08T00:00:00"/>
    <x v="1"/>
    <s v="JK-16090"/>
    <s v="Juliana Krohn"/>
    <x v="0"/>
    <s v="United States"/>
    <s v="Springfield"/>
    <s v="Oregon"/>
    <n v="97477"/>
    <x v="1"/>
    <s v="OFF-SU-10004664"/>
    <x v="1"/>
    <x v="14"/>
    <s v="Acme Softgrip Scissors"/>
    <n v="39.072000000000003"/>
    <n v="6"/>
    <n v="0.2"/>
    <n v="4.3955999999999982"/>
    <n v="0.11249999999999995"/>
  </r>
  <r>
    <n v="5787"/>
    <s v="CA-2017-141117"/>
    <x v="280"/>
    <d v="2017-10-08T00:00:00"/>
    <x v="1"/>
    <s v="JK-16090"/>
    <s v="Juliana Krohn"/>
    <x v="0"/>
    <s v="United States"/>
    <s v="Springfield"/>
    <s v="Oregon"/>
    <n v="97477"/>
    <x v="1"/>
    <s v="OFF-BI-10003676"/>
    <x v="1"/>
    <x v="8"/>
    <s v="GBC Standard Recycled Report Covers, Clear Plastic Sheets"/>
    <n v="22.638000000000002"/>
    <n v="7"/>
    <n v="0.7"/>
    <n v="-16.601199999999999"/>
    <n v="-0.73333333333333317"/>
  </r>
  <r>
    <n v="5788"/>
    <s v="CA-2017-141117"/>
    <x v="280"/>
    <d v="2017-10-08T00:00:00"/>
    <x v="1"/>
    <s v="JK-16090"/>
    <s v="Juliana Krohn"/>
    <x v="0"/>
    <s v="United States"/>
    <s v="Springfield"/>
    <s v="Oregon"/>
    <n v="97477"/>
    <x v="1"/>
    <s v="OFF-AR-10003727"/>
    <x v="1"/>
    <x v="6"/>
    <s v="Berol Giant Pencil Sharpener"/>
    <n v="95.143999999999991"/>
    <n v="7"/>
    <n v="0.2"/>
    <n v="10.703699999999987"/>
    <n v="0.11249999999999988"/>
  </r>
  <r>
    <n v="5789"/>
    <s v="CA-2017-115070"/>
    <x v="318"/>
    <d v="2017-04-14T00:00:00"/>
    <x v="0"/>
    <s v="MG-18205"/>
    <s v="Mitch Gastineau"/>
    <x v="1"/>
    <s v="United States"/>
    <s v="Jacksonville"/>
    <s v="Florida"/>
    <n v="32216"/>
    <x v="0"/>
    <s v="FUR-FU-10003829"/>
    <x v="0"/>
    <x v="5"/>
    <s v="Stackable Trays"/>
    <n v="12.320000000000002"/>
    <n v="5"/>
    <n v="0.2"/>
    <n v="1.8479999999999985"/>
    <n v="0.14999999999999986"/>
  </r>
  <r>
    <n v="5790"/>
    <s v="CA-2017-115070"/>
    <x v="318"/>
    <d v="2017-04-14T00:00:00"/>
    <x v="0"/>
    <s v="MG-18205"/>
    <s v="Mitch Gastineau"/>
    <x v="1"/>
    <s v="United States"/>
    <s v="Jacksonville"/>
    <s v="Florida"/>
    <n v="32216"/>
    <x v="0"/>
    <s v="OFF-BI-10003712"/>
    <x v="1"/>
    <x v="8"/>
    <s v="Acco Pressboard Covers with Storage Hooks, 14 7/8&quot; x 11&quot;, Light Blue"/>
    <n v="4.4190000000000005"/>
    <n v="3"/>
    <n v="0.7"/>
    <n v="-3.0933000000000002"/>
    <n v="-0.7"/>
  </r>
  <r>
    <n v="5791"/>
    <s v="CA-2017-140186"/>
    <x v="365"/>
    <d v="2017-10-02T00:00:00"/>
    <x v="2"/>
    <s v="PG-18820"/>
    <s v="Patrick Gardner"/>
    <x v="0"/>
    <s v="United States"/>
    <s v="Bakersfield"/>
    <s v="California"/>
    <n v="93309"/>
    <x v="1"/>
    <s v="OFF-FA-10002280"/>
    <x v="1"/>
    <x v="13"/>
    <s v="Advantus Plastic Paper Clips"/>
    <n v="35"/>
    <n v="7"/>
    <n v="0"/>
    <n v="16.8"/>
    <n v="0.48000000000000004"/>
  </r>
  <r>
    <n v="5792"/>
    <s v="CA-2017-140186"/>
    <x v="365"/>
    <d v="2017-10-02T00:00:00"/>
    <x v="2"/>
    <s v="PG-18820"/>
    <s v="Patrick Gardner"/>
    <x v="0"/>
    <s v="United States"/>
    <s v="Bakersfield"/>
    <s v="California"/>
    <n v="93309"/>
    <x v="1"/>
    <s v="FUR-CH-10002961"/>
    <x v="0"/>
    <x v="1"/>
    <s v="Leather Task Chair, Black"/>
    <n v="72.784000000000006"/>
    <n v="1"/>
    <n v="0.2"/>
    <n v="0"/>
    <n v="0"/>
  </r>
  <r>
    <n v="5793"/>
    <s v="CA-2017-140186"/>
    <x v="365"/>
    <d v="2017-10-02T00:00:00"/>
    <x v="2"/>
    <s v="PG-18820"/>
    <s v="Patrick Gardner"/>
    <x v="0"/>
    <s v="United States"/>
    <s v="Bakersfield"/>
    <s v="California"/>
    <n v="93309"/>
    <x v="1"/>
    <s v="OFF-AP-10002578"/>
    <x v="1"/>
    <x v="9"/>
    <s v="Fellowes Premier Superior Surge Suppressor, 10-Outlet, With Phone and Remote"/>
    <n v="97.84"/>
    <n v="2"/>
    <n v="0"/>
    <n v="25.438400000000001"/>
    <n v="0.26"/>
  </r>
  <r>
    <n v="5794"/>
    <s v="CA-2017-140186"/>
    <x v="365"/>
    <d v="2017-10-02T00:00:00"/>
    <x v="2"/>
    <s v="PG-18820"/>
    <s v="Patrick Gardner"/>
    <x v="0"/>
    <s v="United States"/>
    <s v="Bakersfield"/>
    <s v="California"/>
    <n v="93309"/>
    <x v="1"/>
    <s v="FUR-FU-10004848"/>
    <x v="0"/>
    <x v="5"/>
    <s v="Howard Miller 13-3/4&quot; Diameter Brushed Chrome Round Wall Clock"/>
    <n v="51.75"/>
    <n v="1"/>
    <n v="0"/>
    <n v="15.524999999999999"/>
    <n v="0.3"/>
  </r>
  <r>
    <n v="5795"/>
    <s v="CA-2017-140186"/>
    <x v="365"/>
    <d v="2017-10-02T00:00:00"/>
    <x v="2"/>
    <s v="PG-18820"/>
    <s v="Patrick Gardner"/>
    <x v="0"/>
    <s v="United States"/>
    <s v="Bakersfield"/>
    <s v="California"/>
    <n v="93309"/>
    <x v="1"/>
    <s v="OFF-BI-10003364"/>
    <x v="1"/>
    <x v="8"/>
    <s v="Binding Machine Supplies"/>
    <n v="46.672000000000004"/>
    <n v="2"/>
    <n v="0.2"/>
    <n v="16.3352"/>
    <n v="0.35"/>
  </r>
  <r>
    <n v="5796"/>
    <s v="CA-2014-124856"/>
    <x v="411"/>
    <d v="2014-10-03T00:00:00"/>
    <x v="0"/>
    <s v="LD-17005"/>
    <s v="Lisa DeCherney"/>
    <x v="0"/>
    <s v="United States"/>
    <s v="New York City"/>
    <s v="New York"/>
    <n v="10011"/>
    <x v="3"/>
    <s v="OFF-ST-10002615"/>
    <x v="1"/>
    <x v="4"/>
    <s v="Dual Level, Single-Width Filing Carts"/>
    <n v="1395.54"/>
    <n v="9"/>
    <n v="0"/>
    <n v="362.84040000000005"/>
    <n v="0.26000000000000006"/>
  </r>
  <r>
    <n v="5797"/>
    <s v="CA-2014-124856"/>
    <x v="411"/>
    <d v="2014-10-03T00:00:00"/>
    <x v="0"/>
    <s v="LD-17005"/>
    <s v="Lisa DeCherney"/>
    <x v="0"/>
    <s v="United States"/>
    <s v="New York City"/>
    <s v="New York"/>
    <n v="10011"/>
    <x v="3"/>
    <s v="FUR-FU-10000521"/>
    <x v="0"/>
    <x v="5"/>
    <s v="Seth Thomas 14&quot; Putty-Colored Wall Clock"/>
    <n v="117.36"/>
    <n v="4"/>
    <n v="0"/>
    <n v="36.381599999999992"/>
    <n v="0.30999999999999994"/>
  </r>
  <r>
    <n v="5798"/>
    <s v="CA-2014-124856"/>
    <x v="411"/>
    <d v="2014-10-03T00:00:00"/>
    <x v="0"/>
    <s v="LD-17005"/>
    <s v="Lisa DeCherney"/>
    <x v="0"/>
    <s v="United States"/>
    <s v="New York City"/>
    <s v="New York"/>
    <n v="10011"/>
    <x v="3"/>
    <s v="OFF-LA-10000121"/>
    <x v="1"/>
    <x v="2"/>
    <s v="Avery 48"/>
    <n v="18.899999999999999"/>
    <n v="3"/>
    <n v="0"/>
    <n v="8.6939999999999991"/>
    <n v="0.45999999999999996"/>
  </r>
  <r>
    <n v="5799"/>
    <s v="CA-2014-124856"/>
    <x v="411"/>
    <d v="2014-10-03T00:00:00"/>
    <x v="0"/>
    <s v="LD-17005"/>
    <s v="Lisa DeCherney"/>
    <x v="0"/>
    <s v="United States"/>
    <s v="New York City"/>
    <s v="New York"/>
    <n v="10011"/>
    <x v="3"/>
    <s v="OFF-PA-10001289"/>
    <x v="1"/>
    <x v="10"/>
    <s v="White Computer Printout Paper by Universal"/>
    <n v="77.52"/>
    <n v="2"/>
    <n v="0"/>
    <n v="37.9848"/>
    <n v="0.49000000000000005"/>
  </r>
  <r>
    <n v="5800"/>
    <s v="CA-2014-166716"/>
    <x v="1071"/>
    <d v="2014-08-25T00:00:00"/>
    <x v="0"/>
    <s v="CR-12730"/>
    <s v="Craig Reiter"/>
    <x v="0"/>
    <s v="United States"/>
    <s v="Chicago"/>
    <s v="Illinois"/>
    <n v="60610"/>
    <x v="2"/>
    <s v="FUR-CH-10004495"/>
    <x v="0"/>
    <x v="1"/>
    <s v="Global Leather and Oak Executive Chair, Black"/>
    <n v="421.37200000000001"/>
    <n v="2"/>
    <n v="0.3"/>
    <n v="-6.0196000000000538"/>
    <n v="-1.4285714285714414E-2"/>
  </r>
  <r>
    <n v="5801"/>
    <s v="CA-2014-123225"/>
    <x v="384"/>
    <d v="2014-07-14T00:00:00"/>
    <x v="2"/>
    <s v="MN-17935"/>
    <s v="Michael Nguyen"/>
    <x v="0"/>
    <s v="United States"/>
    <s v="El Paso"/>
    <s v="Texas"/>
    <n v="79907"/>
    <x v="2"/>
    <s v="TEC-PH-10000895"/>
    <x v="2"/>
    <x v="7"/>
    <s v="Polycom VVX 310 VoIP phone"/>
    <n v="575.96800000000007"/>
    <n v="4"/>
    <n v="0.2"/>
    <n v="43.197600000000023"/>
    <n v="7.5000000000000025E-2"/>
  </r>
  <r>
    <n v="5802"/>
    <s v="CA-2014-123225"/>
    <x v="384"/>
    <d v="2014-07-14T00:00:00"/>
    <x v="2"/>
    <s v="MN-17935"/>
    <s v="Michael Nguyen"/>
    <x v="0"/>
    <s v="United States"/>
    <s v="El Paso"/>
    <s v="Texas"/>
    <n v="79907"/>
    <x v="2"/>
    <s v="OFF-PA-10000552"/>
    <x v="1"/>
    <x v="10"/>
    <s v="Xerox 200"/>
    <n v="10.368000000000002"/>
    <n v="2"/>
    <n v="0.2"/>
    <n v="3.6288"/>
    <n v="0.34999999999999992"/>
  </r>
  <r>
    <n v="5803"/>
    <s v="CA-2015-163440"/>
    <x v="204"/>
    <d v="2015-03-24T00:00:00"/>
    <x v="2"/>
    <s v="RD-19900"/>
    <s v="Ruben Dartt"/>
    <x v="0"/>
    <s v="United States"/>
    <s v="Thousand Oaks"/>
    <s v="California"/>
    <n v="91360"/>
    <x v="1"/>
    <s v="TEC-PH-10000376"/>
    <x v="2"/>
    <x v="7"/>
    <s v="Square Credit Card Reader"/>
    <n v="15.984000000000002"/>
    <n v="2"/>
    <n v="0.2"/>
    <n v="1.1988000000000003"/>
    <n v="7.5000000000000011E-2"/>
  </r>
  <r>
    <n v="5804"/>
    <s v="US-2017-106796"/>
    <x v="605"/>
    <d v="2017-05-19T00:00:00"/>
    <x v="1"/>
    <s v="JP-16135"/>
    <s v="Julie Prescott"/>
    <x v="2"/>
    <s v="United States"/>
    <s v="Springfield"/>
    <s v="Ohio"/>
    <n v="45503"/>
    <x v="3"/>
    <s v="OFF-AR-10003504"/>
    <x v="1"/>
    <x v="6"/>
    <s v="Newell 347"/>
    <n v="10.272000000000002"/>
    <n v="3"/>
    <n v="0.2"/>
    <n v="1.1555999999999984"/>
    <n v="0.11249999999999982"/>
  </r>
  <r>
    <n v="5805"/>
    <s v="CA-2017-113873"/>
    <x v="38"/>
    <d v="2017-11-19T00:00:00"/>
    <x v="1"/>
    <s v="KE-16420"/>
    <s v="Katrina Edelman"/>
    <x v="1"/>
    <s v="United States"/>
    <s v="Dallas"/>
    <s v="Texas"/>
    <n v="75220"/>
    <x v="2"/>
    <s v="OFF-ST-10000943"/>
    <x v="1"/>
    <x v="4"/>
    <s v="Eldon ProFile File 'N Store Portable File Tub Letter/Legal Size Black"/>
    <n v="61.792000000000002"/>
    <n v="4"/>
    <n v="0.2"/>
    <n v="6.1792000000000016"/>
    <n v="0.10000000000000002"/>
  </r>
  <r>
    <n v="5806"/>
    <s v="CA-2017-113873"/>
    <x v="38"/>
    <d v="2017-11-19T00:00:00"/>
    <x v="1"/>
    <s v="KE-16420"/>
    <s v="Katrina Edelman"/>
    <x v="1"/>
    <s v="United States"/>
    <s v="Dallas"/>
    <s v="Texas"/>
    <n v="75220"/>
    <x v="2"/>
    <s v="FUR-BO-10003441"/>
    <x v="0"/>
    <x v="0"/>
    <s v="Bush Westfield Collection Bookcases, Fully Assembled"/>
    <n v="205.99919999999997"/>
    <n v="3"/>
    <n v="0.32"/>
    <n v="-27.264600000000016"/>
    <n v="-0.13235294117647067"/>
  </r>
  <r>
    <n v="5807"/>
    <s v="CA-2016-149783"/>
    <x v="913"/>
    <d v="2016-09-07T00:00:00"/>
    <x v="0"/>
    <s v="DL-13315"/>
    <s v="Delfina Latchford"/>
    <x v="0"/>
    <s v="United States"/>
    <s v="Knoxville"/>
    <s v="Tennessee"/>
    <n v="37918"/>
    <x v="0"/>
    <s v="OFF-PA-10002195"/>
    <x v="1"/>
    <x v="10"/>
    <s v="RSVP Cards &amp; Envelopes, Blank White, 8-1/2&quot; X 11&quot;, 24 Cards/25 Envelopes/Set"/>
    <n v="12.192"/>
    <n v="3"/>
    <n v="0.2"/>
    <n v="4.1147999999999998"/>
    <n v="0.33749999999999997"/>
  </r>
  <r>
    <n v="5808"/>
    <s v="CA-2016-149783"/>
    <x v="913"/>
    <d v="2016-09-07T00:00:00"/>
    <x v="0"/>
    <s v="DL-13315"/>
    <s v="Delfina Latchford"/>
    <x v="0"/>
    <s v="United States"/>
    <s v="Knoxville"/>
    <s v="Tennessee"/>
    <n v="37918"/>
    <x v="0"/>
    <s v="OFF-AP-10001205"/>
    <x v="1"/>
    <x v="9"/>
    <s v="Belkin 5 Outlet SurgeMaster Power Centers"/>
    <n v="87.168000000000006"/>
    <n v="2"/>
    <n v="0.2"/>
    <n v="8.7168000000000063"/>
    <n v="0.10000000000000006"/>
  </r>
  <r>
    <n v="5809"/>
    <s v="CA-2016-149783"/>
    <x v="913"/>
    <d v="2016-09-07T00:00:00"/>
    <x v="0"/>
    <s v="DL-13315"/>
    <s v="Delfina Latchford"/>
    <x v="0"/>
    <s v="United States"/>
    <s v="Knoxville"/>
    <s v="Tennessee"/>
    <n v="37918"/>
    <x v="0"/>
    <s v="OFF-AR-10002987"/>
    <x v="1"/>
    <x v="6"/>
    <s v="Prismacolor Color Pencil Set"/>
    <n v="31.744"/>
    <n v="2"/>
    <n v="0.2"/>
    <n v="8.3328000000000024"/>
    <n v="0.26250000000000007"/>
  </r>
  <r>
    <n v="5810"/>
    <s v="CA-2016-125017"/>
    <x v="1072"/>
    <d v="2016-02-11T00:00:00"/>
    <x v="1"/>
    <s v="KB-16240"/>
    <s v="Karen Bern"/>
    <x v="1"/>
    <s v="United States"/>
    <s v="Chattanooga"/>
    <s v="Tennessee"/>
    <n v="37421"/>
    <x v="0"/>
    <s v="FUR-FU-10000723"/>
    <x v="0"/>
    <x v="5"/>
    <s v="Deflect-o EconoMat Studded, No Bevel Mat for Low Pile Carpeting"/>
    <n v="132.22400000000002"/>
    <n v="4"/>
    <n v="0.2"/>
    <n v="-18.180799999999998"/>
    <n v="-0.13749999999999996"/>
  </r>
  <r>
    <n v="5811"/>
    <s v="US-2015-163279"/>
    <x v="204"/>
    <d v="2015-03-26T00:00:00"/>
    <x v="1"/>
    <s v="JD-16150"/>
    <s v="Justin Deggeller"/>
    <x v="1"/>
    <s v="United States"/>
    <s v="San Diego"/>
    <s v="California"/>
    <n v="92037"/>
    <x v="1"/>
    <s v="OFF-PA-10003127"/>
    <x v="1"/>
    <x v="10"/>
    <s v="Easy-staple paper"/>
    <n v="105.52"/>
    <n v="4"/>
    <n v="0"/>
    <n v="48.539199999999994"/>
    <n v="0.45999999999999996"/>
  </r>
  <r>
    <n v="5812"/>
    <s v="US-2015-163279"/>
    <x v="204"/>
    <d v="2015-03-26T00:00:00"/>
    <x v="1"/>
    <s v="JD-16150"/>
    <s v="Justin Deggeller"/>
    <x v="1"/>
    <s v="United States"/>
    <s v="San Diego"/>
    <s v="California"/>
    <n v="92037"/>
    <x v="1"/>
    <s v="FUR-FU-10000747"/>
    <x v="0"/>
    <x v="5"/>
    <s v="Tenex B1-RE Series Chair Mats for Low Pile Carpets"/>
    <n v="91.96"/>
    <n v="2"/>
    <n v="0"/>
    <n v="15.633199999999988"/>
    <n v="0.16999999999999987"/>
  </r>
  <r>
    <n v="5813"/>
    <s v="US-2015-163279"/>
    <x v="204"/>
    <d v="2015-03-26T00:00:00"/>
    <x v="1"/>
    <s v="JD-16150"/>
    <s v="Justin Deggeller"/>
    <x v="1"/>
    <s v="United States"/>
    <s v="San Diego"/>
    <s v="California"/>
    <n v="92037"/>
    <x v="1"/>
    <s v="TEC-PH-10001795"/>
    <x v="2"/>
    <x v="7"/>
    <s v="ClearOne CHATAttach 160 - speaker phone"/>
    <n v="1487.9760000000001"/>
    <n v="3"/>
    <n v="0.2"/>
    <n v="185.99699999999984"/>
    <n v="0.12499999999999989"/>
  </r>
  <r>
    <n v="5814"/>
    <s v="CA-2015-150196"/>
    <x v="740"/>
    <d v="2015-07-03T00:00:00"/>
    <x v="2"/>
    <s v="SR-20740"/>
    <s v="Steven Roelle"/>
    <x v="2"/>
    <s v="United States"/>
    <s v="New York City"/>
    <s v="New York"/>
    <n v="10024"/>
    <x v="3"/>
    <s v="OFF-PA-10003797"/>
    <x v="1"/>
    <x v="10"/>
    <s v="Xerox 209"/>
    <n v="19.440000000000001"/>
    <n v="3"/>
    <n v="0"/>
    <n v="9.3312000000000008"/>
    <n v="0.48000000000000004"/>
  </r>
  <r>
    <n v="5815"/>
    <s v="US-2015-106495"/>
    <x v="925"/>
    <d v="2015-06-17T00:00:00"/>
    <x v="2"/>
    <s v="AC-10450"/>
    <s v="Amy Cox"/>
    <x v="0"/>
    <s v="United States"/>
    <s v="Tampa"/>
    <s v="Florida"/>
    <n v="33614"/>
    <x v="0"/>
    <s v="TEC-AC-10002718"/>
    <x v="2"/>
    <x v="11"/>
    <s v="Belkin Standard 104 key USB Keyboard"/>
    <n v="11.672000000000001"/>
    <n v="1"/>
    <n v="0.2"/>
    <n v="-0.7295000000000007"/>
    <n v="-6.2500000000000056E-2"/>
  </r>
  <r>
    <n v="5816"/>
    <s v="CA-2014-124730"/>
    <x v="35"/>
    <d v="2014-11-26T00:00:00"/>
    <x v="3"/>
    <s v="LS-17245"/>
    <s v="Lynn Smith"/>
    <x v="0"/>
    <s v="United States"/>
    <s v="Utica"/>
    <s v="New York"/>
    <n v="13501"/>
    <x v="3"/>
    <s v="TEC-PH-10002170"/>
    <x v="2"/>
    <x v="7"/>
    <s v="ClearSounds CSC500 Amplified Spirit Phone Corded phone"/>
    <n v="279.95999999999998"/>
    <n v="4"/>
    <n v="0"/>
    <n v="78.388800000000003"/>
    <n v="0.28000000000000003"/>
  </r>
  <r>
    <n v="5817"/>
    <s v="CA-2014-124730"/>
    <x v="35"/>
    <d v="2014-11-26T00:00:00"/>
    <x v="3"/>
    <s v="LS-17245"/>
    <s v="Lynn Smith"/>
    <x v="0"/>
    <s v="United States"/>
    <s v="Utica"/>
    <s v="New York"/>
    <n v="13501"/>
    <x v="3"/>
    <s v="OFF-BI-10001078"/>
    <x v="1"/>
    <x v="8"/>
    <s v="Acco PRESSTEX Data Binder with Storage Hooks, Dark Blue, 14 7/8&quot; X 11&quot;"/>
    <n v="12.912000000000001"/>
    <n v="3"/>
    <n v="0.2"/>
    <n v="4.6806000000000001"/>
    <n v="0.36249999999999999"/>
  </r>
  <r>
    <n v="5818"/>
    <s v="CA-2014-124730"/>
    <x v="35"/>
    <d v="2014-11-26T00:00:00"/>
    <x v="3"/>
    <s v="LS-17245"/>
    <s v="Lynn Smith"/>
    <x v="0"/>
    <s v="United States"/>
    <s v="Utica"/>
    <s v="New York"/>
    <n v="13501"/>
    <x v="3"/>
    <s v="OFF-BI-10001031"/>
    <x v="1"/>
    <x v="8"/>
    <s v="Pressboard Data Binders by Wilson Jones"/>
    <n v="17.088000000000001"/>
    <n v="4"/>
    <n v="0.2"/>
    <n v="5.767199999999999"/>
    <n v="0.33749999999999991"/>
  </r>
  <r>
    <n v="5819"/>
    <s v="CA-2014-124730"/>
    <x v="35"/>
    <d v="2014-11-26T00:00:00"/>
    <x v="3"/>
    <s v="LS-17245"/>
    <s v="Lynn Smith"/>
    <x v="0"/>
    <s v="United States"/>
    <s v="Utica"/>
    <s v="New York"/>
    <n v="13501"/>
    <x v="3"/>
    <s v="OFF-LA-10001158"/>
    <x v="1"/>
    <x v="2"/>
    <s v="Avery Address/Shipping Labels for Typewriters, 4&quot; x 2&quot;"/>
    <n v="93.149999999999991"/>
    <n v="9"/>
    <n v="0"/>
    <n v="44.712000000000003"/>
    <n v="0.48000000000000009"/>
  </r>
  <r>
    <n v="5820"/>
    <s v="CA-2014-124730"/>
    <x v="35"/>
    <d v="2014-11-26T00:00:00"/>
    <x v="3"/>
    <s v="LS-17245"/>
    <s v="Lynn Smith"/>
    <x v="0"/>
    <s v="United States"/>
    <s v="Utica"/>
    <s v="New York"/>
    <n v="13501"/>
    <x v="3"/>
    <s v="OFF-LA-10001613"/>
    <x v="1"/>
    <x v="2"/>
    <s v="Avery File Folder Labels"/>
    <n v="11.52"/>
    <n v="4"/>
    <n v="0"/>
    <n v="5.6448"/>
    <n v="0.49000000000000005"/>
  </r>
  <r>
    <n v="5821"/>
    <s v="CA-2017-117632"/>
    <x v="605"/>
    <d v="2017-05-18T00:00:00"/>
    <x v="1"/>
    <s v="CS-12175"/>
    <s v="Charles Sheldon"/>
    <x v="1"/>
    <s v="United States"/>
    <s v="San Francisco"/>
    <s v="California"/>
    <n v="94122"/>
    <x v="1"/>
    <s v="OFF-SU-10000157"/>
    <x v="1"/>
    <x v="14"/>
    <s v="Compact Automatic Electric Letter Opener"/>
    <n v="238.62"/>
    <n v="2"/>
    <n v="0"/>
    <n v="4.7724000000000046"/>
    <n v="2.0000000000000018E-2"/>
  </r>
  <r>
    <n v="5822"/>
    <s v="CA-2017-117632"/>
    <x v="605"/>
    <d v="2017-05-18T00:00:00"/>
    <x v="1"/>
    <s v="CS-12175"/>
    <s v="Charles Sheldon"/>
    <x v="1"/>
    <s v="United States"/>
    <s v="San Francisco"/>
    <s v="California"/>
    <n v="94122"/>
    <x v="1"/>
    <s v="OFF-AP-10004868"/>
    <x v="1"/>
    <x v="9"/>
    <s v="Hoover Commercial Soft Guard Upright Vacuum And Disposable Filtration Bags"/>
    <n v="7.77"/>
    <n v="1"/>
    <n v="0"/>
    <n v="2.0979000000000001"/>
    <n v="0.27"/>
  </r>
  <r>
    <n v="5823"/>
    <s v="CA-2017-117632"/>
    <x v="605"/>
    <d v="2017-05-18T00:00:00"/>
    <x v="1"/>
    <s v="CS-12175"/>
    <s v="Charles Sheldon"/>
    <x v="1"/>
    <s v="United States"/>
    <s v="San Francisco"/>
    <s v="California"/>
    <n v="94122"/>
    <x v="1"/>
    <s v="FUR-TA-10001520"/>
    <x v="0"/>
    <x v="3"/>
    <s v="Lesro Sheffield Collection Coffee Table, End Table, Center Table, Corner Table"/>
    <n v="285.48"/>
    <n v="5"/>
    <n v="0.2"/>
    <n v="-10.705500000000043"/>
    <n v="-3.7500000000000151E-2"/>
  </r>
  <r>
    <n v="5824"/>
    <s v="CA-2017-117632"/>
    <x v="605"/>
    <d v="2017-05-18T00:00:00"/>
    <x v="1"/>
    <s v="CS-12175"/>
    <s v="Charles Sheldon"/>
    <x v="1"/>
    <s v="United States"/>
    <s v="San Francisco"/>
    <s v="California"/>
    <n v="94122"/>
    <x v="1"/>
    <s v="OFF-BI-10001900"/>
    <x v="1"/>
    <x v="8"/>
    <s v="DXL Angle-View Binders with Locking Rings, Black"/>
    <n v="19.168000000000003"/>
    <n v="4"/>
    <n v="0.2"/>
    <n v="6.4691999999999998"/>
    <n v="0.33749999999999997"/>
  </r>
  <r>
    <n v="5825"/>
    <s v="CA-2014-115056"/>
    <x v="1073"/>
    <d v="2014-05-02T00:00:00"/>
    <x v="3"/>
    <s v="AR-10510"/>
    <s v="Andrew Roberts"/>
    <x v="0"/>
    <s v="United States"/>
    <s v="Columbus"/>
    <s v="Ohio"/>
    <n v="43229"/>
    <x v="3"/>
    <s v="OFF-AP-10003971"/>
    <x v="1"/>
    <x v="9"/>
    <s v="Belkin 6 Outlet Metallic Surge Strip"/>
    <n v="26.136000000000003"/>
    <n v="3"/>
    <n v="0.2"/>
    <n v="1.9602000000000004"/>
    <n v="7.5000000000000011E-2"/>
  </r>
  <r>
    <n v="5826"/>
    <s v="CA-2017-161067"/>
    <x v="213"/>
    <d v="2017-09-06T00:00:00"/>
    <x v="0"/>
    <s v="KB-16405"/>
    <s v="Katrina Bavinger"/>
    <x v="2"/>
    <s v="United States"/>
    <s v="New York City"/>
    <s v="New York"/>
    <n v="10035"/>
    <x v="3"/>
    <s v="OFF-PA-10000418"/>
    <x v="1"/>
    <x v="10"/>
    <s v="Xerox 189"/>
    <n v="419.4"/>
    <n v="4"/>
    <n v="0"/>
    <n v="201.31199999999998"/>
    <n v="0.48"/>
  </r>
  <r>
    <n v="5827"/>
    <s v="CA-2017-161067"/>
    <x v="213"/>
    <d v="2017-09-06T00:00:00"/>
    <x v="0"/>
    <s v="KB-16405"/>
    <s v="Katrina Bavinger"/>
    <x v="2"/>
    <s v="United States"/>
    <s v="New York City"/>
    <s v="New York"/>
    <n v="10035"/>
    <x v="3"/>
    <s v="FUR-CH-10004626"/>
    <x v="0"/>
    <x v="1"/>
    <s v="Office Star Flex Back Scooter Chair with Aluminum Finish Frame"/>
    <n v="90.801000000000002"/>
    <n v="1"/>
    <n v="0.1"/>
    <n v="14.124599999999999"/>
    <n v="0.15555555555555553"/>
  </r>
  <r>
    <n v="5828"/>
    <s v="CA-2017-161067"/>
    <x v="213"/>
    <d v="2017-09-06T00:00:00"/>
    <x v="0"/>
    <s v="KB-16405"/>
    <s v="Katrina Bavinger"/>
    <x v="2"/>
    <s v="United States"/>
    <s v="New York City"/>
    <s v="New York"/>
    <n v="10035"/>
    <x v="3"/>
    <s v="FUR-CH-10004860"/>
    <x v="0"/>
    <x v="1"/>
    <s v="Global Low Back Tilter Chair"/>
    <n v="181.76400000000001"/>
    <n v="2"/>
    <n v="0.1"/>
    <n v="-8.0784000000000198"/>
    <n v="-4.444444444444455E-2"/>
  </r>
  <r>
    <n v="5829"/>
    <s v="CA-2017-161067"/>
    <x v="213"/>
    <d v="2017-09-06T00:00:00"/>
    <x v="0"/>
    <s v="KB-16405"/>
    <s v="Katrina Bavinger"/>
    <x v="2"/>
    <s v="United States"/>
    <s v="New York City"/>
    <s v="New York"/>
    <n v="10035"/>
    <x v="3"/>
    <s v="OFF-AR-10003251"/>
    <x v="1"/>
    <x v="6"/>
    <s v="Prang Drawing Pencil Set"/>
    <n v="5.56"/>
    <n v="2"/>
    <n v="0"/>
    <n v="2.2239999999999998"/>
    <n v="0.39999999999999997"/>
  </r>
  <r>
    <n v="5830"/>
    <s v="CA-2016-122063"/>
    <x v="275"/>
    <d v="2016-12-07T00:00:00"/>
    <x v="1"/>
    <s v="MM-17920"/>
    <s v="Michael Moore"/>
    <x v="0"/>
    <s v="United States"/>
    <s v="Richmond"/>
    <s v="Indiana"/>
    <n v="47374"/>
    <x v="2"/>
    <s v="FUR-TA-10004575"/>
    <x v="0"/>
    <x v="3"/>
    <s v="Hon 5100 Series Wood Tables"/>
    <n v="581.96"/>
    <n v="2"/>
    <n v="0"/>
    <n v="104.75279999999998"/>
    <n v="0.17999999999999997"/>
  </r>
  <r>
    <n v="5831"/>
    <s v="CA-2016-122063"/>
    <x v="275"/>
    <d v="2016-12-07T00:00:00"/>
    <x v="1"/>
    <s v="MM-17920"/>
    <s v="Michael Moore"/>
    <x v="0"/>
    <s v="United States"/>
    <s v="Richmond"/>
    <s v="Indiana"/>
    <n v="47374"/>
    <x v="2"/>
    <s v="FUR-CH-10004754"/>
    <x v="0"/>
    <x v="1"/>
    <s v="Global Stack Chair with Arms, Black"/>
    <n v="29.98"/>
    <n v="1"/>
    <n v="0"/>
    <n v="8.0945999999999998"/>
    <n v="0.26999999999999996"/>
  </r>
  <r>
    <n v="5832"/>
    <s v="CA-2015-111206"/>
    <x v="1074"/>
    <d v="2015-07-22T00:00:00"/>
    <x v="1"/>
    <s v="RF-19735"/>
    <s v="Roland Fjeld"/>
    <x v="0"/>
    <s v="United States"/>
    <s v="San Diego"/>
    <s v="California"/>
    <n v="92105"/>
    <x v="1"/>
    <s v="TEC-AC-10003095"/>
    <x v="2"/>
    <x v="11"/>
    <s v="Logitech G35 7.1-Channel Surround Sound Headset"/>
    <n v="519.96"/>
    <n v="4"/>
    <n v="0"/>
    <n v="176.78640000000001"/>
    <n v="0.34"/>
  </r>
  <r>
    <n v="5833"/>
    <s v="CA-2016-142895"/>
    <x v="658"/>
    <d v="2016-07-26T00:00:00"/>
    <x v="1"/>
    <s v="BP-11290"/>
    <s v="Beth Paige"/>
    <x v="0"/>
    <s v="United States"/>
    <s v="Concord"/>
    <s v="North Carolina"/>
    <n v="28027"/>
    <x v="0"/>
    <s v="OFF-LA-10000262"/>
    <x v="1"/>
    <x v="2"/>
    <s v="Avery 494"/>
    <n v="6.2640000000000002"/>
    <n v="3"/>
    <n v="0.2"/>
    <n v="2.0358000000000001"/>
    <n v="0.32500000000000001"/>
  </r>
  <r>
    <n v="5834"/>
    <s v="CA-2016-142895"/>
    <x v="658"/>
    <d v="2016-07-26T00:00:00"/>
    <x v="1"/>
    <s v="BP-11290"/>
    <s v="Beth Paige"/>
    <x v="0"/>
    <s v="United States"/>
    <s v="Concord"/>
    <s v="North Carolina"/>
    <n v="28027"/>
    <x v="0"/>
    <s v="FUR-CH-10002961"/>
    <x v="0"/>
    <x v="1"/>
    <s v="Leather Task Chair, Black"/>
    <n v="363.92"/>
    <n v="5"/>
    <n v="0.2"/>
    <n v="0"/>
    <n v="0"/>
  </r>
  <r>
    <n v="5835"/>
    <s v="CA-2015-101868"/>
    <x v="988"/>
    <d v="2015-06-16T00:00:00"/>
    <x v="1"/>
    <s v="MJ-17740"/>
    <s v="Max Jones"/>
    <x v="0"/>
    <s v="United States"/>
    <s v="Miami"/>
    <s v="Florida"/>
    <n v="33178"/>
    <x v="0"/>
    <s v="OFF-BI-10003876"/>
    <x v="1"/>
    <x v="8"/>
    <s v="Green Canvas Binder for 8-1/2&quot; x 14&quot; Sheets"/>
    <n v="64.2"/>
    <n v="5"/>
    <n v="0.7"/>
    <n v="-42.799999999999983"/>
    <n v="-0.66666666666666641"/>
  </r>
  <r>
    <n v="5836"/>
    <s v="CA-2015-101868"/>
    <x v="988"/>
    <d v="2015-06-16T00:00:00"/>
    <x v="1"/>
    <s v="MJ-17740"/>
    <s v="Max Jones"/>
    <x v="0"/>
    <s v="United States"/>
    <s v="Miami"/>
    <s v="Florida"/>
    <n v="33178"/>
    <x v="0"/>
    <s v="OFF-BI-10002133"/>
    <x v="1"/>
    <x v="8"/>
    <s v="Wilson Jones Elliptical Ring 3 1/2&quot; Capacity Binders, 800 sheets"/>
    <n v="38.520000000000003"/>
    <n v="3"/>
    <n v="0.7"/>
    <n v="-26.963999999999999"/>
    <n v="-0.7"/>
  </r>
  <r>
    <n v="5837"/>
    <s v="CA-2015-101868"/>
    <x v="988"/>
    <d v="2015-06-16T00:00:00"/>
    <x v="1"/>
    <s v="MJ-17740"/>
    <s v="Max Jones"/>
    <x v="0"/>
    <s v="United States"/>
    <s v="Miami"/>
    <s v="Florida"/>
    <n v="33178"/>
    <x v="0"/>
    <s v="TEC-AC-10004396"/>
    <x v="2"/>
    <x v="11"/>
    <s v="Logitech Keyboard K120"/>
    <n v="72.599999999999994"/>
    <n v="5"/>
    <n v="0.2"/>
    <n v="-8.1674999999999933"/>
    <n v="-0.11249999999999992"/>
  </r>
  <r>
    <n v="5838"/>
    <s v="CA-2017-133207"/>
    <x v="344"/>
    <d v="2017-12-03T00:00:00"/>
    <x v="1"/>
    <s v="DO-13645"/>
    <s v="Doug O'Connell"/>
    <x v="0"/>
    <s v="United States"/>
    <s v="Los Angeles"/>
    <s v="California"/>
    <n v="90036"/>
    <x v="1"/>
    <s v="TEC-PH-10004100"/>
    <x v="2"/>
    <x v="7"/>
    <s v="Griffin GC17055 Auxiliary Audio Cable"/>
    <n v="57.567999999999998"/>
    <n v="4"/>
    <n v="0.2"/>
    <n v="5.7568000000000019"/>
    <n v="0.10000000000000003"/>
  </r>
  <r>
    <n v="5839"/>
    <s v="CA-2015-132948"/>
    <x v="1075"/>
    <d v="2015-04-03T00:00:00"/>
    <x v="1"/>
    <s v="MV-17485"/>
    <s v="Mark Van Huff"/>
    <x v="0"/>
    <s v="United States"/>
    <s v="Seattle"/>
    <s v="Washington"/>
    <n v="98115"/>
    <x v="1"/>
    <s v="OFF-ST-10000636"/>
    <x v="1"/>
    <x v="4"/>
    <s v="Rogers Profile Extra Capacity Storage Tub"/>
    <n v="83.699999999999989"/>
    <n v="5"/>
    <n v="0"/>
    <n v="3.3479999999999954"/>
    <n v="3.9999999999999952E-2"/>
  </r>
  <r>
    <n v="5840"/>
    <s v="CA-2015-134992"/>
    <x v="357"/>
    <d v="2015-09-26T00:00:00"/>
    <x v="0"/>
    <s v="MG-17875"/>
    <s v="Michael Grace"/>
    <x v="2"/>
    <s v="United States"/>
    <s v="Arlington"/>
    <s v="Virginia"/>
    <n v="22204"/>
    <x v="0"/>
    <s v="OFF-PA-10001972"/>
    <x v="1"/>
    <x v="10"/>
    <s v="Xerox 214"/>
    <n v="32.400000000000006"/>
    <n v="5"/>
    <n v="0"/>
    <n v="15.552000000000001"/>
    <n v="0.48"/>
  </r>
  <r>
    <n v="5841"/>
    <s v="CA-2015-134992"/>
    <x v="357"/>
    <d v="2015-09-26T00:00:00"/>
    <x v="0"/>
    <s v="MG-17875"/>
    <s v="Michael Grace"/>
    <x v="2"/>
    <s v="United States"/>
    <s v="Arlington"/>
    <s v="Virginia"/>
    <n v="22204"/>
    <x v="0"/>
    <s v="FUR-FU-10002554"/>
    <x v="0"/>
    <x v="5"/>
    <s v="Westinghouse Floor Lamp with Metal Mesh Shade, Black"/>
    <n v="47.98"/>
    <n v="2"/>
    <n v="0"/>
    <n v="11.035399999999996"/>
    <n v="0.22999999999999993"/>
  </r>
  <r>
    <n v="5842"/>
    <s v="CA-2015-126725"/>
    <x v="972"/>
    <d v="2015-11-21T00:00:00"/>
    <x v="1"/>
    <s v="BS-11665"/>
    <s v="Brian Stugart"/>
    <x v="0"/>
    <s v="United States"/>
    <s v="San Diego"/>
    <s v="California"/>
    <n v="92105"/>
    <x v="1"/>
    <s v="TEC-PH-10003174"/>
    <x v="2"/>
    <x v="7"/>
    <s v="RCA ViSYS 25825 Wireless digital phone"/>
    <n v="415.96800000000007"/>
    <n v="4"/>
    <n v="0.2"/>
    <n v="51.995999999999981"/>
    <n v="0.12499999999999993"/>
  </r>
  <r>
    <n v="5843"/>
    <s v="CA-2015-126725"/>
    <x v="972"/>
    <d v="2015-11-21T00:00:00"/>
    <x v="1"/>
    <s v="BS-11665"/>
    <s v="Brian Stugart"/>
    <x v="0"/>
    <s v="United States"/>
    <s v="San Diego"/>
    <s v="California"/>
    <n v="92105"/>
    <x v="1"/>
    <s v="OFF-ST-10001418"/>
    <x v="1"/>
    <x v="4"/>
    <s v="Carina Media Storage Towers in Natural &amp; Black"/>
    <n v="304.89999999999998"/>
    <n v="5"/>
    <n v="0"/>
    <n v="6.097999999999999"/>
    <n v="1.9999999999999997E-2"/>
  </r>
  <r>
    <n v="5844"/>
    <s v="CA-2015-126725"/>
    <x v="972"/>
    <d v="2015-11-21T00:00:00"/>
    <x v="1"/>
    <s v="BS-11665"/>
    <s v="Brian Stugart"/>
    <x v="0"/>
    <s v="United States"/>
    <s v="San Diego"/>
    <s v="California"/>
    <n v="92105"/>
    <x v="1"/>
    <s v="FUR-FU-10002813"/>
    <x v="0"/>
    <x v="5"/>
    <s v="DAX Contemporary Wood Frame with Silver Metal Mat, Desktop, 11 x 14 Size"/>
    <n v="80.959999999999994"/>
    <n v="4"/>
    <n v="0"/>
    <n v="29.145599999999995"/>
    <n v="0.36"/>
  </r>
  <r>
    <n v="5845"/>
    <s v="CA-2015-126725"/>
    <x v="972"/>
    <d v="2015-11-21T00:00:00"/>
    <x v="1"/>
    <s v="BS-11665"/>
    <s v="Brian Stugart"/>
    <x v="0"/>
    <s v="United States"/>
    <s v="San Diego"/>
    <s v="California"/>
    <n v="92105"/>
    <x v="1"/>
    <s v="OFF-ST-10000129"/>
    <x v="1"/>
    <x v="4"/>
    <s v="Fellowes Recycled Storage Drawers"/>
    <n v="777.21"/>
    <n v="7"/>
    <n v="0"/>
    <n v="54.404699999999963"/>
    <n v="6.9999999999999951E-2"/>
  </r>
  <r>
    <n v="5846"/>
    <s v="CA-2015-126725"/>
    <x v="972"/>
    <d v="2015-11-21T00:00:00"/>
    <x v="1"/>
    <s v="BS-11665"/>
    <s v="Brian Stugart"/>
    <x v="0"/>
    <s v="United States"/>
    <s v="San Diego"/>
    <s v="California"/>
    <n v="92105"/>
    <x v="1"/>
    <s v="OFF-PA-10001639"/>
    <x v="1"/>
    <x v="10"/>
    <s v="Xerox 203"/>
    <n v="32.400000000000006"/>
    <n v="5"/>
    <n v="0"/>
    <n v="15.552000000000001"/>
    <n v="0.48"/>
  </r>
  <r>
    <n v="5847"/>
    <s v="CA-2015-126725"/>
    <x v="972"/>
    <d v="2015-11-21T00:00:00"/>
    <x v="1"/>
    <s v="BS-11665"/>
    <s v="Brian Stugart"/>
    <x v="0"/>
    <s v="United States"/>
    <s v="San Diego"/>
    <s v="California"/>
    <n v="92105"/>
    <x v="1"/>
    <s v="FUR-CH-10001708"/>
    <x v="0"/>
    <x v="1"/>
    <s v="Office Star - Contemporary Swivel Chair with Padded Adjustable Arms and Flex Back"/>
    <n v="225.56799999999998"/>
    <n v="2"/>
    <n v="0.2"/>
    <n v="2.8195999999999799"/>
    <n v="1.2499999999999912E-2"/>
  </r>
  <r>
    <n v="5848"/>
    <s v="CA-2015-126725"/>
    <x v="972"/>
    <d v="2015-11-21T00:00:00"/>
    <x v="1"/>
    <s v="BS-11665"/>
    <s v="Brian Stugart"/>
    <x v="0"/>
    <s v="United States"/>
    <s v="San Diego"/>
    <s v="California"/>
    <n v="92105"/>
    <x v="1"/>
    <s v="FUR-FU-10001591"/>
    <x v="0"/>
    <x v="5"/>
    <s v="Advantus Panel Wall Certificate Holder - 8.5x11"/>
    <n v="36.599999999999994"/>
    <n v="3"/>
    <n v="0"/>
    <n v="15.372000000000002"/>
    <n v="0.4200000000000001"/>
  </r>
  <r>
    <n v="5849"/>
    <s v="CA-2015-121783"/>
    <x v="113"/>
    <d v="2015-11-14T00:00:00"/>
    <x v="1"/>
    <s v="PO-19180"/>
    <s v="Philisse Overcash"/>
    <x v="2"/>
    <s v="United States"/>
    <s v="Roseville"/>
    <s v="Minnesota"/>
    <n v="55113"/>
    <x v="2"/>
    <s v="OFF-AP-10003849"/>
    <x v="1"/>
    <x v="9"/>
    <s v="Hoover Shoulder Vac Commercial Portable Vacuum"/>
    <n v="715.64"/>
    <n v="2"/>
    <n v="0"/>
    <n v="178.90999999999997"/>
    <n v="0.24999999999999997"/>
  </r>
  <r>
    <n v="5850"/>
    <s v="CA-2015-121783"/>
    <x v="113"/>
    <d v="2015-11-14T00:00:00"/>
    <x v="1"/>
    <s v="PO-19180"/>
    <s v="Philisse Overcash"/>
    <x v="2"/>
    <s v="United States"/>
    <s v="Roseville"/>
    <s v="Minnesota"/>
    <n v="55113"/>
    <x v="2"/>
    <s v="OFF-ST-10000078"/>
    <x v="1"/>
    <x v="4"/>
    <s v="Tennsco 6- and 18-Compartment Lockers"/>
    <n v="795.51"/>
    <n v="3"/>
    <n v="0"/>
    <n v="143.19179999999994"/>
    <n v="0.17999999999999994"/>
  </r>
  <r>
    <n v="5851"/>
    <s v="CA-2015-121783"/>
    <x v="113"/>
    <d v="2015-11-14T00:00:00"/>
    <x v="1"/>
    <s v="PO-19180"/>
    <s v="Philisse Overcash"/>
    <x v="2"/>
    <s v="United States"/>
    <s v="Roseville"/>
    <s v="Minnesota"/>
    <n v="55113"/>
    <x v="2"/>
    <s v="TEC-CO-10001571"/>
    <x v="2"/>
    <x v="16"/>
    <s v="Sharp 1540cs Digital Laser Copier"/>
    <n v="549.99"/>
    <n v="1"/>
    <n v="0"/>
    <n v="274.995"/>
    <n v="0.5"/>
  </r>
  <r>
    <n v="5852"/>
    <s v="CA-2015-121783"/>
    <x v="113"/>
    <d v="2015-11-14T00:00:00"/>
    <x v="1"/>
    <s v="PO-19180"/>
    <s v="Philisse Overcash"/>
    <x v="2"/>
    <s v="United States"/>
    <s v="Roseville"/>
    <s v="Minnesota"/>
    <n v="55113"/>
    <x v="2"/>
    <s v="OFF-BI-10001658"/>
    <x v="1"/>
    <x v="8"/>
    <s v="GBC Standard Therm-A-Bind Covers"/>
    <n v="74.760000000000005"/>
    <n v="3"/>
    <n v="0"/>
    <n v="34.389600000000002"/>
    <n v="0.45999999999999996"/>
  </r>
  <r>
    <n v="5853"/>
    <s v="CA-2015-121783"/>
    <x v="113"/>
    <d v="2015-11-14T00:00:00"/>
    <x v="1"/>
    <s v="PO-19180"/>
    <s v="Philisse Overcash"/>
    <x v="2"/>
    <s v="United States"/>
    <s v="Roseville"/>
    <s v="Minnesota"/>
    <n v="55113"/>
    <x v="2"/>
    <s v="FUR-FU-10004351"/>
    <x v="0"/>
    <x v="5"/>
    <s v="Staple-based wall hangings"/>
    <n v="29.22"/>
    <n v="3"/>
    <n v="0"/>
    <n v="12.856800000000002"/>
    <n v="0.44000000000000006"/>
  </r>
  <r>
    <n v="5854"/>
    <s v="US-2014-138835"/>
    <x v="1076"/>
    <d v="2014-09-14T00:00:00"/>
    <x v="1"/>
    <s v="DA-13450"/>
    <s v="Dianna Arnett"/>
    <x v="2"/>
    <s v="United States"/>
    <s v="Virginia Beach"/>
    <s v="Virginia"/>
    <n v="23464"/>
    <x v="0"/>
    <s v="OFF-BI-10003314"/>
    <x v="1"/>
    <x v="8"/>
    <s v="Tuff Stuff Recycled Round Ring Binders"/>
    <n v="9.64"/>
    <n v="2"/>
    <n v="0"/>
    <n v="4.7236000000000002"/>
    <n v="0.49"/>
  </r>
  <r>
    <n v="5855"/>
    <s v="CA-2015-112214"/>
    <x v="1077"/>
    <d v="2015-08-11T00:00:00"/>
    <x v="1"/>
    <s v="AH-10690"/>
    <s v="Anna Häberlin"/>
    <x v="1"/>
    <s v="United States"/>
    <s v="Dallas"/>
    <s v="Texas"/>
    <n v="75220"/>
    <x v="2"/>
    <s v="OFF-ST-10001505"/>
    <x v="1"/>
    <x v="4"/>
    <s v="Perma STOR-ALL Hanging File Box, 13 1/8&quot;W x 12 1/4&quot;D x 10 1/2&quot;H"/>
    <n v="33.488000000000007"/>
    <n v="7"/>
    <n v="0.2"/>
    <n v="-1.2558000000000051"/>
    <n v="-3.7500000000000144E-2"/>
  </r>
  <r>
    <n v="5856"/>
    <s v="CA-2015-112214"/>
    <x v="1077"/>
    <d v="2015-08-11T00:00:00"/>
    <x v="1"/>
    <s v="AH-10690"/>
    <s v="Anna Häberlin"/>
    <x v="1"/>
    <s v="United States"/>
    <s v="Dallas"/>
    <s v="Texas"/>
    <n v="75220"/>
    <x v="2"/>
    <s v="OFF-SU-10003567"/>
    <x v="1"/>
    <x v="14"/>
    <s v="Stiletto Hand Letter Openers"/>
    <n v="23.04"/>
    <n v="3"/>
    <n v="0.2"/>
    <n v="-4.895999999999999"/>
    <n v="-0.21249999999999997"/>
  </r>
  <r>
    <n v="5857"/>
    <s v="CA-2015-112214"/>
    <x v="1077"/>
    <d v="2015-08-11T00:00:00"/>
    <x v="1"/>
    <s v="AH-10690"/>
    <s v="Anna Häberlin"/>
    <x v="1"/>
    <s v="United States"/>
    <s v="Dallas"/>
    <s v="Texas"/>
    <n v="75220"/>
    <x v="2"/>
    <s v="OFF-BI-10002982"/>
    <x v="1"/>
    <x v="8"/>
    <s v="Avery Self-Adhesive Photo Pockets for Polaroid Photos"/>
    <n v="1.3619999999999997"/>
    <n v="1"/>
    <n v="0.8"/>
    <n v="-2.1792000000000007"/>
    <n v="-1.600000000000001"/>
  </r>
  <r>
    <n v="5858"/>
    <s v="CA-2015-112214"/>
    <x v="1077"/>
    <d v="2015-08-11T00:00:00"/>
    <x v="1"/>
    <s v="AH-10690"/>
    <s v="Anna Häberlin"/>
    <x v="1"/>
    <s v="United States"/>
    <s v="Dallas"/>
    <s v="Texas"/>
    <n v="75220"/>
    <x v="2"/>
    <s v="FUR-FU-10002364"/>
    <x v="0"/>
    <x v="5"/>
    <s v="Eldon Expressions Wood Desk Accessories, Oak"/>
    <n v="14.76"/>
    <n v="5"/>
    <n v="0.6"/>
    <n v="-11.439000000000004"/>
    <n v="-0.77500000000000024"/>
  </r>
  <r>
    <n v="5859"/>
    <s v="US-2017-153255"/>
    <x v="213"/>
    <d v="2017-09-07T00:00:00"/>
    <x v="0"/>
    <s v="JK-15730"/>
    <s v="Joe Kamberova"/>
    <x v="0"/>
    <s v="United States"/>
    <s v="Concord"/>
    <s v="California"/>
    <n v="94521"/>
    <x v="1"/>
    <s v="FUR-BO-10004218"/>
    <x v="0"/>
    <x v="0"/>
    <s v="Bush Heritage Pine Collection 5-Shelf Bookcase, Albany Pine Finish, *Special Order"/>
    <n v="239.66599999999997"/>
    <n v="2"/>
    <n v="0.15"/>
    <n v="14.097999999999999"/>
    <n v="5.8823529411764712E-2"/>
  </r>
  <r>
    <n v="5860"/>
    <s v="CA-2015-108119"/>
    <x v="549"/>
    <d v="2015-11-08T00:00:00"/>
    <x v="1"/>
    <s v="MS-17530"/>
    <s v="MaryBeth Skach"/>
    <x v="0"/>
    <s v="United States"/>
    <s v="Conway"/>
    <s v="Arkansas"/>
    <n v="72032"/>
    <x v="0"/>
    <s v="FUR-TA-10002530"/>
    <x v="0"/>
    <x v="3"/>
    <s v="Iceberg OfficeWorks 42&quot; Round Tables"/>
    <n v="301.95999999999998"/>
    <n v="2"/>
    <n v="0"/>
    <n v="45.293999999999983"/>
    <n v="0.14999999999999997"/>
  </r>
  <r>
    <n v="5861"/>
    <s v="CA-2015-157434"/>
    <x v="1078"/>
    <d v="2015-05-04T00:00:00"/>
    <x v="0"/>
    <s v="JK-15640"/>
    <s v="Jim Kriz"/>
    <x v="2"/>
    <s v="United States"/>
    <s v="Philadelphia"/>
    <s v="Pennsylvania"/>
    <n v="19120"/>
    <x v="3"/>
    <s v="OFF-PA-10001526"/>
    <x v="1"/>
    <x v="10"/>
    <s v="Xerox 1949"/>
    <n v="7.9680000000000009"/>
    <n v="2"/>
    <n v="0.2"/>
    <n v="2.8884000000000007"/>
    <n v="0.36250000000000004"/>
  </r>
  <r>
    <n v="5862"/>
    <s v="CA-2016-101525"/>
    <x v="766"/>
    <d v="2016-05-04T00:00:00"/>
    <x v="0"/>
    <s v="CM-12235"/>
    <s v="Chris McAfee"/>
    <x v="0"/>
    <s v="United States"/>
    <s v="Little Rock"/>
    <s v="Arkansas"/>
    <n v="72209"/>
    <x v="0"/>
    <s v="OFF-PA-10001497"/>
    <x v="1"/>
    <x v="10"/>
    <s v="Xerox 1914"/>
    <n v="109.92"/>
    <n v="2"/>
    <n v="0"/>
    <n v="53.860799999999998"/>
    <n v="0.49"/>
  </r>
  <r>
    <n v="5863"/>
    <s v="CA-2016-101525"/>
    <x v="766"/>
    <d v="2016-05-04T00:00:00"/>
    <x v="0"/>
    <s v="CM-12235"/>
    <s v="Chris McAfee"/>
    <x v="0"/>
    <s v="United States"/>
    <s v="Little Rock"/>
    <s v="Arkansas"/>
    <n v="72209"/>
    <x v="0"/>
    <s v="OFF-PA-10003936"/>
    <x v="1"/>
    <x v="10"/>
    <s v="Xerox 1994"/>
    <n v="19.440000000000001"/>
    <n v="3"/>
    <n v="0"/>
    <n v="9.3312000000000008"/>
    <n v="0.48000000000000004"/>
  </r>
  <r>
    <n v="5864"/>
    <s v="CA-2016-101525"/>
    <x v="766"/>
    <d v="2016-05-04T00:00:00"/>
    <x v="0"/>
    <s v="CM-12235"/>
    <s v="Chris McAfee"/>
    <x v="0"/>
    <s v="United States"/>
    <s v="Little Rock"/>
    <s v="Arkansas"/>
    <n v="72209"/>
    <x v="0"/>
    <s v="OFF-AR-10000716"/>
    <x v="1"/>
    <x v="6"/>
    <s v="DIXON Ticonderoga Erasable Checking Pencils"/>
    <n v="11.16"/>
    <n v="2"/>
    <n v="0"/>
    <n v="4.3524000000000003"/>
    <n v="0.39"/>
  </r>
  <r>
    <n v="5865"/>
    <s v="US-2014-117968"/>
    <x v="79"/>
    <d v="2014-08-07T00:00:00"/>
    <x v="0"/>
    <s v="RS-19420"/>
    <s v="Ricardo Sperren"/>
    <x v="1"/>
    <s v="United States"/>
    <s v="Meriden"/>
    <s v="Connecticut"/>
    <n v="6450"/>
    <x v="3"/>
    <s v="OFF-AP-10002765"/>
    <x v="1"/>
    <x v="9"/>
    <s v="Fellowes Advanced Computer Series Surge Protectors"/>
    <n v="79.47"/>
    <n v="3"/>
    <n v="0"/>
    <n v="22.251600000000003"/>
    <n v="0.28000000000000003"/>
  </r>
  <r>
    <n v="5866"/>
    <s v="US-2014-117968"/>
    <x v="79"/>
    <d v="2014-08-07T00:00:00"/>
    <x v="0"/>
    <s v="RS-19420"/>
    <s v="Ricardo Sperren"/>
    <x v="1"/>
    <s v="United States"/>
    <s v="Meriden"/>
    <s v="Connecticut"/>
    <n v="6450"/>
    <x v="3"/>
    <s v="OFF-AR-10004165"/>
    <x v="1"/>
    <x v="6"/>
    <s v="Binney &amp; Smith inkTank Erasable Pocket Highlighter, Chisel Tip, Yellow"/>
    <n v="4.5599999999999996"/>
    <n v="2"/>
    <n v="0"/>
    <n v="2.0064000000000002"/>
    <n v="0.44000000000000006"/>
  </r>
  <r>
    <n v="5867"/>
    <s v="US-2014-117968"/>
    <x v="79"/>
    <d v="2014-08-07T00:00:00"/>
    <x v="0"/>
    <s v="RS-19420"/>
    <s v="Ricardo Sperren"/>
    <x v="1"/>
    <s v="United States"/>
    <s v="Meriden"/>
    <s v="Connecticut"/>
    <n v="6450"/>
    <x v="3"/>
    <s v="FUR-CH-10002335"/>
    <x v="0"/>
    <x v="1"/>
    <s v="Hon GuestStacker Chair"/>
    <n v="1133.3499999999999"/>
    <n v="5"/>
    <n v="0"/>
    <n v="294.67100000000005"/>
    <n v="0.26000000000000006"/>
  </r>
  <r>
    <n v="5868"/>
    <s v="CA-2016-158211"/>
    <x v="810"/>
    <d v="2016-01-08T00:00:00"/>
    <x v="1"/>
    <s v="BP-11185"/>
    <s v="Ben Peterman"/>
    <x v="1"/>
    <s v="United States"/>
    <s v="Philadelphia"/>
    <s v="Pennsylvania"/>
    <n v="19143"/>
    <x v="3"/>
    <s v="OFF-AR-10004078"/>
    <x v="1"/>
    <x v="6"/>
    <s v="Newell 312"/>
    <n v="4.6719999999999997"/>
    <n v="1"/>
    <n v="0.2"/>
    <n v="0.58399999999999985"/>
    <n v="0.12499999999999997"/>
  </r>
  <r>
    <n v="5869"/>
    <s v="CA-2016-158211"/>
    <x v="810"/>
    <d v="2016-01-08T00:00:00"/>
    <x v="1"/>
    <s v="BP-11185"/>
    <s v="Ben Peterman"/>
    <x v="1"/>
    <s v="United States"/>
    <s v="Philadelphia"/>
    <s v="Pennsylvania"/>
    <n v="19143"/>
    <x v="3"/>
    <s v="OFF-BI-10002026"/>
    <x v="1"/>
    <x v="8"/>
    <s v="Avery Arch Ring Binders"/>
    <n v="104.58000000000001"/>
    <n v="6"/>
    <n v="0.7"/>
    <n v="-80.178000000000026"/>
    <n v="-0.76666666666666683"/>
  </r>
  <r>
    <n v="5870"/>
    <s v="CA-2016-152247"/>
    <x v="77"/>
    <d v="2016-11-12T00:00:00"/>
    <x v="1"/>
    <s v="MA-17995"/>
    <s v="Michelle Arnett"/>
    <x v="2"/>
    <s v="United States"/>
    <s v="Cheyenne"/>
    <s v="Wyoming"/>
    <n v="82001"/>
    <x v="1"/>
    <s v="FUR-CH-10001215"/>
    <x v="0"/>
    <x v="1"/>
    <s v="Global Troy Executive Leather Low-Back Tilter"/>
    <n v="1603.1360000000002"/>
    <n v="4"/>
    <n v="0.2"/>
    <n v="100.19599999999997"/>
    <n v="6.2499999999999972E-2"/>
  </r>
  <r>
    <n v="5871"/>
    <s v="CA-2016-128223"/>
    <x v="403"/>
    <d v="2016-06-14T00:00:00"/>
    <x v="3"/>
    <s v="EB-13705"/>
    <s v="Ed Braxton"/>
    <x v="1"/>
    <s v="United States"/>
    <s v="Anaheim"/>
    <s v="California"/>
    <n v="92804"/>
    <x v="1"/>
    <s v="FUR-TA-10001771"/>
    <x v="0"/>
    <x v="3"/>
    <s v="Bush Cubix Conference Tables, Fully Assembled"/>
    <n v="1293.4879999999998"/>
    <n v="7"/>
    <n v="0.2"/>
    <n v="80.843000000000075"/>
    <n v="6.2500000000000069E-2"/>
  </r>
  <r>
    <n v="5872"/>
    <s v="CA-2016-154235"/>
    <x v="446"/>
    <d v="2016-09-28T00:00:00"/>
    <x v="1"/>
    <s v="RD-19900"/>
    <s v="Ruben Dartt"/>
    <x v="0"/>
    <s v="United States"/>
    <s v="Bloomington"/>
    <s v="Indiana"/>
    <n v="47401"/>
    <x v="2"/>
    <s v="FUR-FU-10004006"/>
    <x v="0"/>
    <x v="5"/>
    <s v="Deflect-o DuraMat Lighweight, Studded, Beveled Mat for Low Pile Carpeting"/>
    <n v="127.94999999999999"/>
    <n v="3"/>
    <n v="0"/>
    <n v="21.751499999999986"/>
    <n v="0.1699999999999999"/>
  </r>
  <r>
    <n v="5873"/>
    <s v="CA-2017-129910"/>
    <x v="983"/>
    <d v="2017-04-03T00:00:00"/>
    <x v="1"/>
    <s v="ME-17320"/>
    <s v="Maria Etezadi"/>
    <x v="2"/>
    <s v="United States"/>
    <s v="Columbus"/>
    <s v="Georgia"/>
    <n v="31907"/>
    <x v="0"/>
    <s v="OFF-ST-10003282"/>
    <x v="1"/>
    <x v="4"/>
    <s v="Advantus 10-Drawer Portable Organizer, Chrome Metal Frame, Smoke Drawers"/>
    <n v="59.76"/>
    <n v="1"/>
    <n v="0"/>
    <n v="16.732800000000005"/>
    <n v="0.28000000000000008"/>
  </r>
  <r>
    <n v="5874"/>
    <s v="CA-2017-133095"/>
    <x v="400"/>
    <d v="2017-06-04T00:00:00"/>
    <x v="3"/>
    <s v="EH-14005"/>
    <s v="Erica Hernandez"/>
    <x v="2"/>
    <s v="United States"/>
    <s v="Jonesboro"/>
    <s v="Arkansas"/>
    <n v="72401"/>
    <x v="0"/>
    <s v="OFF-BI-10002353"/>
    <x v="1"/>
    <x v="8"/>
    <s v="GBC VeloBind Cover Sets"/>
    <n v="108.08"/>
    <n v="7"/>
    <n v="0"/>
    <n v="54.04"/>
    <n v="0.5"/>
  </r>
  <r>
    <n v="5875"/>
    <s v="CA-2017-133095"/>
    <x v="400"/>
    <d v="2017-06-04T00:00:00"/>
    <x v="3"/>
    <s v="EH-14005"/>
    <s v="Erica Hernandez"/>
    <x v="2"/>
    <s v="United States"/>
    <s v="Jonesboro"/>
    <s v="Arkansas"/>
    <n v="72401"/>
    <x v="0"/>
    <s v="OFF-BI-10004141"/>
    <x v="1"/>
    <x v="8"/>
    <s v="Insertable Tab Indexes For Data Binders"/>
    <n v="9.5400000000000009"/>
    <n v="3"/>
    <n v="0"/>
    <n v="4.3883999999999999"/>
    <n v="0.45999999999999996"/>
  </r>
  <r>
    <n v="5876"/>
    <s v="CA-2015-130554"/>
    <x v="1003"/>
    <d v="2015-04-09T00:00:00"/>
    <x v="2"/>
    <s v="FM-14290"/>
    <s v="Frank Merwin"/>
    <x v="2"/>
    <s v="United States"/>
    <s v="Philadelphia"/>
    <s v="Pennsylvania"/>
    <n v="19140"/>
    <x v="3"/>
    <s v="OFF-AR-10001954"/>
    <x v="1"/>
    <x v="6"/>
    <s v="Newell 331"/>
    <n v="11.736000000000001"/>
    <n v="3"/>
    <n v="0.2"/>
    <n v="1.0268999999999999"/>
    <n v="8.7499999999999994E-2"/>
  </r>
  <r>
    <n v="5877"/>
    <s v="CA-2014-152443"/>
    <x v="371"/>
    <d v="2014-05-26T00:00:00"/>
    <x v="1"/>
    <s v="FG-14260"/>
    <s v="Frank Gastineau"/>
    <x v="2"/>
    <s v="United States"/>
    <s v="Lawrence"/>
    <s v="Massachusetts"/>
    <n v="1841"/>
    <x v="3"/>
    <s v="OFF-BI-10001071"/>
    <x v="1"/>
    <x v="8"/>
    <s v="GBC ProClick Punch Binding System"/>
    <n v="447.85999999999996"/>
    <n v="7"/>
    <n v="0"/>
    <n v="219.45140000000001"/>
    <n v="0.49000000000000005"/>
  </r>
  <r>
    <n v="5878"/>
    <s v="CA-2014-152443"/>
    <x v="371"/>
    <d v="2014-05-26T00:00:00"/>
    <x v="1"/>
    <s v="FG-14260"/>
    <s v="Frank Gastineau"/>
    <x v="2"/>
    <s v="United States"/>
    <s v="Lawrence"/>
    <s v="Massachusetts"/>
    <n v="1841"/>
    <x v="3"/>
    <s v="OFF-PA-10003022"/>
    <x v="1"/>
    <x v="10"/>
    <s v="Xerox 1992"/>
    <n v="17.940000000000001"/>
    <n v="3"/>
    <n v="0"/>
    <n v="8.7906000000000013"/>
    <n v="0.49000000000000005"/>
  </r>
  <r>
    <n v="5879"/>
    <s v="CA-2014-152443"/>
    <x v="371"/>
    <d v="2014-05-26T00:00:00"/>
    <x v="1"/>
    <s v="FG-14260"/>
    <s v="Frank Gastineau"/>
    <x v="2"/>
    <s v="United States"/>
    <s v="Lawrence"/>
    <s v="Massachusetts"/>
    <n v="1841"/>
    <x v="3"/>
    <s v="OFF-AP-10001293"/>
    <x v="1"/>
    <x v="9"/>
    <s v="Belkin 8 Outlet Surge Protector"/>
    <n v="245.88"/>
    <n v="6"/>
    <n v="0"/>
    <n v="68.846399999999988"/>
    <n v="0.27999999999999997"/>
  </r>
  <r>
    <n v="5880"/>
    <s v="CA-2016-133319"/>
    <x v="64"/>
    <d v="2016-09-11T00:00:00"/>
    <x v="1"/>
    <s v="MV-17485"/>
    <s v="Mark Van Huff"/>
    <x v="0"/>
    <s v="United States"/>
    <s v="New York City"/>
    <s v="New York"/>
    <n v="10011"/>
    <x v="3"/>
    <s v="OFF-PA-10001815"/>
    <x v="1"/>
    <x v="10"/>
    <s v="Xerox 1885"/>
    <n v="192.16"/>
    <n v="4"/>
    <n v="0"/>
    <n v="92.236799999999988"/>
    <n v="0.47999999999999993"/>
  </r>
  <r>
    <n v="5881"/>
    <s v="CA-2016-133935"/>
    <x v="31"/>
    <d v="2016-09-22T00:00:00"/>
    <x v="1"/>
    <s v="JW-15220"/>
    <s v="Jane Waco"/>
    <x v="1"/>
    <s v="United States"/>
    <s v="San Diego"/>
    <s v="California"/>
    <n v="92105"/>
    <x v="1"/>
    <s v="FUR-CH-10001215"/>
    <x v="0"/>
    <x v="1"/>
    <s v="Global Troy Executive Leather Low-Back Tilter"/>
    <n v="801.5680000000001"/>
    <n v="2"/>
    <n v="0.2"/>
    <n v="50.097999999999985"/>
    <n v="6.2499999999999972E-2"/>
  </r>
  <r>
    <n v="5882"/>
    <s v="CA-2016-133935"/>
    <x v="31"/>
    <d v="2016-09-22T00:00:00"/>
    <x v="1"/>
    <s v="JW-15220"/>
    <s v="Jane Waco"/>
    <x v="1"/>
    <s v="United States"/>
    <s v="San Diego"/>
    <s v="California"/>
    <n v="92105"/>
    <x v="1"/>
    <s v="OFF-PA-10000100"/>
    <x v="1"/>
    <x v="10"/>
    <s v="Xerox 1945"/>
    <n v="368.91"/>
    <n v="9"/>
    <n v="0"/>
    <n v="180.76590000000002"/>
    <n v="0.49"/>
  </r>
  <r>
    <n v="5883"/>
    <s v="CA-2016-133935"/>
    <x v="31"/>
    <d v="2016-09-22T00:00:00"/>
    <x v="1"/>
    <s v="JW-15220"/>
    <s v="Jane Waco"/>
    <x v="1"/>
    <s v="United States"/>
    <s v="San Diego"/>
    <s v="California"/>
    <n v="92105"/>
    <x v="1"/>
    <s v="FUR-CH-10002880"/>
    <x v="0"/>
    <x v="1"/>
    <s v="Global High-Back Leather Tilter, Burgundy"/>
    <n v="885.52800000000002"/>
    <n v="9"/>
    <n v="0.2"/>
    <n v="-99.621900000000068"/>
    <n v="-0.11250000000000007"/>
  </r>
  <r>
    <n v="5884"/>
    <s v="CA-2016-136301"/>
    <x v="69"/>
    <d v="2016-03-15T00:00:00"/>
    <x v="0"/>
    <s v="EH-13765"/>
    <s v="Edward Hooks"/>
    <x v="1"/>
    <s v="United States"/>
    <s v="San Francisco"/>
    <s v="California"/>
    <n v="94109"/>
    <x v="1"/>
    <s v="FUR-FU-10004712"/>
    <x v="0"/>
    <x v="5"/>
    <s v="Westinghouse Mesh Shade Clip-On Gooseneck Lamp, Black"/>
    <n v="28.28"/>
    <n v="2"/>
    <n v="0"/>
    <n v="7.352800000000002"/>
    <n v="0.26000000000000006"/>
  </r>
  <r>
    <n v="5885"/>
    <s v="CA-2016-136301"/>
    <x v="69"/>
    <d v="2016-03-15T00:00:00"/>
    <x v="0"/>
    <s v="EH-13765"/>
    <s v="Edward Hooks"/>
    <x v="1"/>
    <s v="United States"/>
    <s v="San Francisco"/>
    <s v="California"/>
    <n v="94109"/>
    <x v="1"/>
    <s v="OFF-SU-10000151"/>
    <x v="1"/>
    <x v="14"/>
    <s v="High Speed Automatic Electric Letter Opener"/>
    <n v="4912.59"/>
    <n v="3"/>
    <n v="0"/>
    <n v="196.50359999999978"/>
    <n v="3.9999999999999952E-2"/>
  </r>
  <r>
    <n v="5886"/>
    <s v="US-2014-109456"/>
    <x v="1079"/>
    <d v="2014-10-17T00:00:00"/>
    <x v="3"/>
    <s v="LS-17245"/>
    <s v="Lynn Smith"/>
    <x v="0"/>
    <s v="United States"/>
    <s v="San Francisco"/>
    <s v="California"/>
    <n v="94110"/>
    <x v="1"/>
    <s v="OFF-BI-10000136"/>
    <x v="1"/>
    <x v="8"/>
    <s v="Avery Non-Stick Heavy Duty View Round Locking Ring Binders"/>
    <n v="14.352000000000002"/>
    <n v="3"/>
    <n v="0.2"/>
    <n v="5.0231999999999992"/>
    <n v="0.34999999999999992"/>
  </r>
  <r>
    <n v="5887"/>
    <s v="US-2014-109456"/>
    <x v="1079"/>
    <d v="2014-10-17T00:00:00"/>
    <x v="3"/>
    <s v="LS-17245"/>
    <s v="Lynn Smith"/>
    <x v="0"/>
    <s v="United States"/>
    <s v="San Francisco"/>
    <s v="California"/>
    <n v="94110"/>
    <x v="1"/>
    <s v="TEC-AC-10003610"/>
    <x v="2"/>
    <x v="11"/>
    <s v="Logitech Illuminated - Keyboard"/>
    <n v="179.97"/>
    <n v="3"/>
    <n v="0"/>
    <n v="86.385600000000011"/>
    <n v="0.48000000000000004"/>
  </r>
  <r>
    <n v="5888"/>
    <s v="CA-2017-151596"/>
    <x v="1048"/>
    <d v="2017-10-11T00:00:00"/>
    <x v="2"/>
    <s v="BP-11050"/>
    <s v="Barry Pond"/>
    <x v="1"/>
    <s v="United States"/>
    <s v="Cranston"/>
    <s v="Rhode Island"/>
    <n v="2920"/>
    <x v="3"/>
    <s v="OFF-ST-10001837"/>
    <x v="1"/>
    <x v="4"/>
    <s v="SAFCO Mobile Desk Side File, Wire Frame"/>
    <n v="42.76"/>
    <n v="1"/>
    <n v="0"/>
    <n v="11.117599999999999"/>
    <n v="0.26"/>
  </r>
  <r>
    <n v="5889"/>
    <s v="CA-2015-147879"/>
    <x v="820"/>
    <d v="2015-05-12T00:00:00"/>
    <x v="1"/>
    <s v="CC-12220"/>
    <s v="Chris Cortes"/>
    <x v="0"/>
    <s v="United States"/>
    <s v="Owensboro"/>
    <s v="Kentucky"/>
    <n v="42301"/>
    <x v="0"/>
    <s v="OFF-PA-10001952"/>
    <x v="1"/>
    <x v="10"/>
    <s v="Xerox 1902"/>
    <n v="45.68"/>
    <n v="2"/>
    <n v="0"/>
    <n v="21.012799999999999"/>
    <n v="0.45999999999999996"/>
  </r>
  <r>
    <n v="5890"/>
    <s v="CA-2016-166625"/>
    <x v="167"/>
    <d v="2016-04-17T00:00:00"/>
    <x v="2"/>
    <s v="JM-15580"/>
    <s v="Jill Matthias"/>
    <x v="0"/>
    <s v="United States"/>
    <s v="Baltimore"/>
    <s v="Maryland"/>
    <n v="21215"/>
    <x v="3"/>
    <s v="OFF-BI-10002414"/>
    <x v="1"/>
    <x v="8"/>
    <s v="GBC ProClick Spines for 32-Hole Punch"/>
    <n v="25.06"/>
    <n v="2"/>
    <n v="0"/>
    <n v="11.778199999999998"/>
    <n v="0.47"/>
  </r>
  <r>
    <n v="5891"/>
    <s v="CA-2016-146157"/>
    <x v="831"/>
    <d v="2016-11-26T00:00:00"/>
    <x v="1"/>
    <s v="RD-19720"/>
    <s v="Roger Demir"/>
    <x v="0"/>
    <s v="United States"/>
    <s v="Chicago"/>
    <s v="Illinois"/>
    <n v="60610"/>
    <x v="2"/>
    <s v="OFF-PA-10001790"/>
    <x v="1"/>
    <x v="10"/>
    <s v="Xerox 1910"/>
    <n v="38.432000000000002"/>
    <n v="1"/>
    <n v="0.2"/>
    <n v="13.451199999999996"/>
    <n v="0.34999999999999987"/>
  </r>
  <r>
    <n v="5892"/>
    <s v="CA-2016-146157"/>
    <x v="831"/>
    <d v="2016-11-26T00:00:00"/>
    <x v="1"/>
    <s v="RD-19720"/>
    <s v="Roger Demir"/>
    <x v="0"/>
    <s v="United States"/>
    <s v="Chicago"/>
    <s v="Illinois"/>
    <n v="60610"/>
    <x v="2"/>
    <s v="OFF-ST-10001590"/>
    <x v="1"/>
    <x v="4"/>
    <s v="Tenex Personal Project File with Scoop Front Design, Black"/>
    <n v="21.568000000000001"/>
    <n v="2"/>
    <n v="0.2"/>
    <n v="1.6175999999999986"/>
    <n v="7.4999999999999928E-2"/>
  </r>
  <r>
    <n v="5893"/>
    <s v="CA-2016-146157"/>
    <x v="831"/>
    <d v="2016-11-26T00:00:00"/>
    <x v="1"/>
    <s v="RD-19720"/>
    <s v="Roger Demir"/>
    <x v="0"/>
    <s v="United States"/>
    <s v="Chicago"/>
    <s v="Illinois"/>
    <n v="60610"/>
    <x v="2"/>
    <s v="TEC-AC-10003657"/>
    <x v="2"/>
    <x v="11"/>
    <s v="Lenovo 17-Key USB Numeric Keypad"/>
    <n v="81.576000000000008"/>
    <n v="3"/>
    <n v="0.2"/>
    <n v="2.0393999999999934"/>
    <n v="2.4999999999999918E-2"/>
  </r>
  <r>
    <n v="5894"/>
    <s v="CA-2017-159954"/>
    <x v="18"/>
    <d v="2017-09-14T00:00:00"/>
    <x v="1"/>
    <s v="SS-20410"/>
    <s v="Shahid Shariari"/>
    <x v="0"/>
    <s v="United States"/>
    <s v="Atlanta"/>
    <s v="Georgia"/>
    <n v="30318"/>
    <x v="0"/>
    <s v="OFF-BI-10004876"/>
    <x v="1"/>
    <x v="8"/>
    <s v="Wilson Jones Suede Grain Vinyl Binders"/>
    <n v="2.78"/>
    <n v="1"/>
    <n v="0"/>
    <n v="1.3621999999999999"/>
    <n v="0.49"/>
  </r>
  <r>
    <n v="5895"/>
    <s v="CA-2017-100825"/>
    <x v="428"/>
    <d v="2017-09-14T00:00:00"/>
    <x v="1"/>
    <s v="KD-16495"/>
    <s v="Keith Dawkins"/>
    <x v="1"/>
    <s v="United States"/>
    <s v="Los Angeles"/>
    <s v="California"/>
    <n v="90036"/>
    <x v="1"/>
    <s v="OFF-ST-10003123"/>
    <x v="1"/>
    <x v="4"/>
    <s v="Fellowes Bases and Tops For Staxonsteel/High-Stak Systems"/>
    <n v="99.87"/>
    <n v="3"/>
    <n v="0"/>
    <n v="23.968799999999998"/>
    <n v="0.23999999999999996"/>
  </r>
  <r>
    <n v="5896"/>
    <s v="CA-2014-168305"/>
    <x v="301"/>
    <d v="2014-11-08T00:00:00"/>
    <x v="1"/>
    <s v="PL-18925"/>
    <s v="Paul Lucas"/>
    <x v="2"/>
    <s v="United States"/>
    <s v="Los Angeles"/>
    <s v="California"/>
    <n v="90049"/>
    <x v="1"/>
    <s v="OFF-LA-10003498"/>
    <x v="1"/>
    <x v="2"/>
    <s v="Avery 475"/>
    <n v="44.400000000000006"/>
    <n v="3"/>
    <n v="0"/>
    <n v="22.200000000000003"/>
    <n v="0.5"/>
  </r>
  <r>
    <n v="5897"/>
    <s v="CA-2014-168305"/>
    <x v="301"/>
    <d v="2014-11-08T00:00:00"/>
    <x v="1"/>
    <s v="PL-18925"/>
    <s v="Paul Lucas"/>
    <x v="2"/>
    <s v="United States"/>
    <s v="Los Angeles"/>
    <s v="California"/>
    <n v="90049"/>
    <x v="1"/>
    <s v="OFF-PA-10004947"/>
    <x v="1"/>
    <x v="10"/>
    <s v="Easy-staple paper"/>
    <n v="21.400000000000002"/>
    <n v="5"/>
    <n v="0"/>
    <n v="9.629999999999999"/>
    <n v="0.4499999999999999"/>
  </r>
  <r>
    <n v="5898"/>
    <s v="CA-2016-167682"/>
    <x v="1015"/>
    <d v="2016-04-09T00:00:00"/>
    <x v="1"/>
    <s v="ZD-21925"/>
    <s v="Zuschuss Donatelli"/>
    <x v="0"/>
    <s v="United States"/>
    <s v="Richmond"/>
    <s v="Indiana"/>
    <n v="47374"/>
    <x v="2"/>
    <s v="FUR-FU-10003799"/>
    <x v="0"/>
    <x v="5"/>
    <s v="Seth Thomas 13 1/2&quot; Wall Clock"/>
    <n v="71.12"/>
    <n v="4"/>
    <n v="0"/>
    <n v="22.047199999999997"/>
    <n v="0.30999999999999994"/>
  </r>
  <r>
    <n v="5899"/>
    <s v="CA-2016-167682"/>
    <x v="1015"/>
    <d v="2016-04-09T00:00:00"/>
    <x v="1"/>
    <s v="ZD-21925"/>
    <s v="Zuschuss Donatelli"/>
    <x v="0"/>
    <s v="United States"/>
    <s v="Richmond"/>
    <s v="Indiana"/>
    <n v="47374"/>
    <x v="2"/>
    <s v="TEC-PH-10000673"/>
    <x v="2"/>
    <x v="7"/>
    <s v="Plantronics Voyager Pro HD - Bluetooth Headset"/>
    <n v="259.95999999999998"/>
    <n v="4"/>
    <n v="0"/>
    <n v="124.7808"/>
    <n v="0.48000000000000004"/>
  </r>
  <r>
    <n v="5900"/>
    <s v="CA-2017-108000"/>
    <x v="602"/>
    <d v="2017-01-16T00:00:00"/>
    <x v="1"/>
    <s v="LS-16945"/>
    <s v="Linda Southworth"/>
    <x v="1"/>
    <s v="United States"/>
    <s v="San Francisco"/>
    <s v="California"/>
    <n v="94110"/>
    <x v="1"/>
    <s v="OFF-EN-10002621"/>
    <x v="1"/>
    <x v="12"/>
    <s v="Staple envelope"/>
    <n v="9.7799999999999994"/>
    <n v="1"/>
    <n v="0"/>
    <n v="4.8899999999999997"/>
    <n v="0.5"/>
  </r>
  <r>
    <n v="5901"/>
    <s v="CA-2015-146465"/>
    <x v="312"/>
    <d v="2015-11-24T00:00:00"/>
    <x v="1"/>
    <s v="PB-18805"/>
    <s v="Patrick Bzostek"/>
    <x v="2"/>
    <s v="United States"/>
    <s v="San Francisco"/>
    <s v="California"/>
    <n v="94122"/>
    <x v="1"/>
    <s v="OFF-BI-10004528"/>
    <x v="1"/>
    <x v="8"/>
    <s v="Cardinal Poly Pocket Divider Pockets for Ring Binders"/>
    <n v="24.192"/>
    <n v="9"/>
    <n v="0.2"/>
    <n v="7.5599999999999987"/>
    <n v="0.31249999999999994"/>
  </r>
  <r>
    <n v="5902"/>
    <s v="CA-2016-159639"/>
    <x v="581"/>
    <d v="2016-12-02T00:00:00"/>
    <x v="1"/>
    <s v="PC-18745"/>
    <s v="Pamela Coakley"/>
    <x v="1"/>
    <s v="United States"/>
    <s v="Westfield"/>
    <s v="New Jersey"/>
    <n v="7090"/>
    <x v="3"/>
    <s v="FUR-FU-10001889"/>
    <x v="0"/>
    <x v="5"/>
    <s v="Ultra Door Pull Handle"/>
    <n v="31.56"/>
    <n v="3"/>
    <n v="0"/>
    <n v="10.4148"/>
    <n v="0.33"/>
  </r>
  <r>
    <n v="5903"/>
    <s v="US-2017-153948"/>
    <x v="44"/>
    <d v="2017-11-06T00:00:00"/>
    <x v="3"/>
    <s v="FM-14290"/>
    <s v="Frank Merwin"/>
    <x v="2"/>
    <s v="United States"/>
    <s v="San Francisco"/>
    <s v="California"/>
    <n v="94122"/>
    <x v="1"/>
    <s v="OFF-PA-10000157"/>
    <x v="1"/>
    <x v="10"/>
    <s v="Xerox 191"/>
    <n v="59.94"/>
    <n v="3"/>
    <n v="0"/>
    <n v="28.171799999999998"/>
    <n v="0.47"/>
  </r>
  <r>
    <n v="5904"/>
    <s v="US-2017-153948"/>
    <x v="44"/>
    <d v="2017-11-06T00:00:00"/>
    <x v="3"/>
    <s v="FM-14290"/>
    <s v="Frank Merwin"/>
    <x v="2"/>
    <s v="United States"/>
    <s v="San Francisco"/>
    <s v="California"/>
    <n v="94122"/>
    <x v="1"/>
    <s v="OFF-PA-10002764"/>
    <x v="1"/>
    <x v="10"/>
    <s v="Easy-staple paper"/>
    <n v="45.36"/>
    <n v="4"/>
    <n v="0"/>
    <n v="22.226399999999998"/>
    <n v="0.49"/>
  </r>
  <r>
    <n v="5905"/>
    <s v="US-2017-153948"/>
    <x v="44"/>
    <d v="2017-11-06T00:00:00"/>
    <x v="3"/>
    <s v="FM-14290"/>
    <s v="Frank Merwin"/>
    <x v="2"/>
    <s v="United States"/>
    <s v="San Francisco"/>
    <s v="California"/>
    <n v="94122"/>
    <x v="1"/>
    <s v="OFF-PA-10000143"/>
    <x v="1"/>
    <x v="10"/>
    <s v="Astroparche Fine Business Paper"/>
    <n v="26.400000000000002"/>
    <n v="5"/>
    <n v="0"/>
    <n v="12.672000000000001"/>
    <n v="0.48"/>
  </r>
  <r>
    <n v="5906"/>
    <s v="US-2017-153948"/>
    <x v="44"/>
    <d v="2017-11-06T00:00:00"/>
    <x v="3"/>
    <s v="FM-14290"/>
    <s v="Frank Merwin"/>
    <x v="2"/>
    <s v="United States"/>
    <s v="San Francisco"/>
    <s v="California"/>
    <n v="94122"/>
    <x v="1"/>
    <s v="OFF-LA-10000414"/>
    <x v="1"/>
    <x v="2"/>
    <s v="Avery 503"/>
    <n v="41.4"/>
    <n v="4"/>
    <n v="0"/>
    <n v="19.872"/>
    <n v="0.48000000000000004"/>
  </r>
  <r>
    <n v="5907"/>
    <s v="US-2017-153948"/>
    <x v="44"/>
    <d v="2017-11-06T00:00:00"/>
    <x v="3"/>
    <s v="FM-14290"/>
    <s v="Frank Merwin"/>
    <x v="2"/>
    <s v="United States"/>
    <s v="San Francisco"/>
    <s v="California"/>
    <n v="94122"/>
    <x v="1"/>
    <s v="TEC-AC-10003441"/>
    <x v="2"/>
    <x v="11"/>
    <s v="Kingston Digital DataTraveler 32GB USB 2.0"/>
    <n v="16.95"/>
    <n v="1"/>
    <n v="0"/>
    <n v="1.0169999999999995"/>
    <n v="5.999999999999997E-2"/>
  </r>
  <r>
    <n v="5908"/>
    <s v="US-2016-113985"/>
    <x v="499"/>
    <d v="2016-12-07T00:00:00"/>
    <x v="1"/>
    <s v="KD-16495"/>
    <s v="Keith Dawkins"/>
    <x v="1"/>
    <s v="United States"/>
    <s v="San Jose"/>
    <s v="California"/>
    <n v="95123"/>
    <x v="1"/>
    <s v="OFF-BI-10002353"/>
    <x v="1"/>
    <x v="8"/>
    <s v="GBC VeloBind Cover Sets"/>
    <n v="24.704000000000001"/>
    <n v="2"/>
    <n v="0.2"/>
    <n v="9.2639999999999993"/>
    <n v="0.37499999999999994"/>
  </r>
  <r>
    <n v="5909"/>
    <s v="US-2016-113985"/>
    <x v="499"/>
    <d v="2016-12-07T00:00:00"/>
    <x v="1"/>
    <s v="KD-16495"/>
    <s v="Keith Dawkins"/>
    <x v="1"/>
    <s v="United States"/>
    <s v="San Jose"/>
    <s v="California"/>
    <n v="95123"/>
    <x v="1"/>
    <s v="OFF-AP-10001303"/>
    <x v="1"/>
    <x v="9"/>
    <s v="Holmes Cool Mist Humidifier for the Whole House with 8-Gallon Output per Day, Extended Life Filter"/>
    <n v="59.699999999999996"/>
    <n v="3"/>
    <n v="0"/>
    <n v="26.864999999999995"/>
    <n v="0.44999999999999996"/>
  </r>
  <r>
    <n v="5910"/>
    <s v="US-2016-113985"/>
    <x v="499"/>
    <d v="2016-12-07T00:00:00"/>
    <x v="1"/>
    <s v="KD-16495"/>
    <s v="Keith Dawkins"/>
    <x v="1"/>
    <s v="United States"/>
    <s v="San Jose"/>
    <s v="California"/>
    <n v="95123"/>
    <x v="1"/>
    <s v="FUR-FU-10003026"/>
    <x v="0"/>
    <x v="5"/>
    <s v="Eldon Regeneration Recycled Desk Accessories, Black"/>
    <n v="14.52"/>
    <n v="3"/>
    <n v="0"/>
    <n v="5.6627999999999998"/>
    <n v="0.39"/>
  </r>
  <r>
    <n v="5911"/>
    <s v="US-2016-113985"/>
    <x v="499"/>
    <d v="2016-12-07T00:00:00"/>
    <x v="1"/>
    <s v="KD-16495"/>
    <s v="Keith Dawkins"/>
    <x v="1"/>
    <s v="United States"/>
    <s v="San Jose"/>
    <s v="California"/>
    <n v="95123"/>
    <x v="1"/>
    <s v="OFF-BI-10000632"/>
    <x v="1"/>
    <x v="8"/>
    <s v="Satellite Sectional Post Binders"/>
    <n v="104.184"/>
    <n v="3"/>
    <n v="0.2"/>
    <n v="33.8598"/>
    <n v="0.32500000000000001"/>
  </r>
  <r>
    <n v="5912"/>
    <s v="CA-2016-155383"/>
    <x v="907"/>
    <d v="2016-12-22T00:00:00"/>
    <x v="1"/>
    <s v="SC-20680"/>
    <s v="Steve Carroll"/>
    <x v="2"/>
    <s v="United States"/>
    <s v="Seattle"/>
    <s v="Washington"/>
    <n v="98115"/>
    <x v="1"/>
    <s v="OFF-ST-10001328"/>
    <x v="1"/>
    <x v="4"/>
    <s v="Personal Filing Tote with Lid, Black/Gray"/>
    <n v="46.53"/>
    <n v="3"/>
    <n v="0"/>
    <n v="13.028400000000001"/>
    <n v="0.28000000000000003"/>
  </r>
  <r>
    <n v="5913"/>
    <s v="CA-2014-120432"/>
    <x v="829"/>
    <d v="2014-08-26T00:00:00"/>
    <x v="0"/>
    <s v="DW-13585"/>
    <s v="Dorothy Wardle"/>
    <x v="1"/>
    <s v="United States"/>
    <s v="Owensboro"/>
    <s v="Kentucky"/>
    <n v="42301"/>
    <x v="0"/>
    <s v="OFF-SU-10004661"/>
    <x v="1"/>
    <x v="14"/>
    <s v="Acme Titanium Bonded Scissors"/>
    <n v="25.5"/>
    <n v="3"/>
    <n v="0"/>
    <n v="6.63"/>
    <n v="0.26"/>
  </r>
  <r>
    <n v="5914"/>
    <s v="US-2015-126977"/>
    <x v="14"/>
    <d v="2015-09-23T00:00:00"/>
    <x v="1"/>
    <s v="PF-19120"/>
    <s v="Peter Fuller"/>
    <x v="0"/>
    <s v="United States"/>
    <s v="New York City"/>
    <s v="New York"/>
    <n v="10035"/>
    <x v="3"/>
    <s v="OFF-ST-10000617"/>
    <x v="1"/>
    <x v="4"/>
    <s v="Woodgrain Magazine Files by Perma"/>
    <n v="14.9"/>
    <n v="5"/>
    <n v="0"/>
    <n v="1.0429999999999984"/>
    <n v="6.9999999999999896E-2"/>
  </r>
  <r>
    <n v="5915"/>
    <s v="US-2015-126977"/>
    <x v="14"/>
    <d v="2015-09-23T00:00:00"/>
    <x v="1"/>
    <s v="PF-19120"/>
    <s v="Peter Fuller"/>
    <x v="0"/>
    <s v="United States"/>
    <s v="New York City"/>
    <s v="New York"/>
    <n v="10035"/>
    <x v="3"/>
    <s v="OFF-LA-10002762"/>
    <x v="1"/>
    <x v="2"/>
    <s v="Avery 485"/>
    <n v="87.71"/>
    <n v="7"/>
    <n v="0"/>
    <n v="41.223699999999994"/>
    <n v="0.47"/>
  </r>
  <r>
    <n v="5916"/>
    <s v="US-2015-126977"/>
    <x v="14"/>
    <d v="2015-09-23T00:00:00"/>
    <x v="1"/>
    <s v="PF-19120"/>
    <s v="Peter Fuller"/>
    <x v="0"/>
    <s v="United States"/>
    <s v="New York City"/>
    <s v="New York"/>
    <n v="10035"/>
    <x v="3"/>
    <s v="FUR-CH-10001973"/>
    <x v="0"/>
    <x v="1"/>
    <s v="Office Star Flex Back Scooter Chair with White Frame"/>
    <n v="199.76400000000001"/>
    <n v="2"/>
    <n v="0.1"/>
    <n v="8.8783999999999956"/>
    <n v="4.4444444444444418E-2"/>
  </r>
  <r>
    <n v="5917"/>
    <s v="US-2015-126977"/>
    <x v="14"/>
    <d v="2015-09-23T00:00:00"/>
    <x v="1"/>
    <s v="PF-19120"/>
    <s v="Peter Fuller"/>
    <x v="0"/>
    <s v="United States"/>
    <s v="New York City"/>
    <s v="New York"/>
    <n v="10035"/>
    <x v="3"/>
    <s v="OFF-ST-10003058"/>
    <x v="1"/>
    <x v="4"/>
    <s v="Eldon Mobile Mega Data Cart  Mega Stackable  Add-On Trays"/>
    <n v="94.6"/>
    <n v="4"/>
    <n v="0"/>
    <n v="27.433999999999997"/>
    <n v="0.28999999999999998"/>
  </r>
  <r>
    <n v="5918"/>
    <s v="US-2015-126977"/>
    <x v="14"/>
    <d v="2015-09-23T00:00:00"/>
    <x v="1"/>
    <s v="PF-19120"/>
    <s v="Peter Fuller"/>
    <x v="0"/>
    <s v="United States"/>
    <s v="New York City"/>
    <s v="New York"/>
    <n v="10035"/>
    <x v="3"/>
    <s v="FUR-BO-10004834"/>
    <x v="0"/>
    <x v="0"/>
    <s v="Riverside Palais Royal Lawyers Bookcase, Royale Cherry Finish"/>
    <n v="4228.7040000000006"/>
    <n v="6"/>
    <n v="0.2"/>
    <n v="158.57639999999992"/>
    <n v="3.7499999999999978E-2"/>
  </r>
  <r>
    <n v="5919"/>
    <s v="US-2015-126977"/>
    <x v="14"/>
    <d v="2015-09-23T00:00:00"/>
    <x v="1"/>
    <s v="PF-19120"/>
    <s v="Peter Fuller"/>
    <x v="0"/>
    <s v="United States"/>
    <s v="New York City"/>
    <s v="New York"/>
    <n v="10035"/>
    <x v="3"/>
    <s v="FUR-BO-10002213"/>
    <x v="0"/>
    <x v="0"/>
    <s v="DMI Eclipse Executive Suite Bookcases"/>
    <n v="2003.9200000000003"/>
    <n v="5"/>
    <n v="0.2"/>
    <n v="-25.049000000000149"/>
    <n v="-1.2500000000000072E-2"/>
  </r>
  <r>
    <n v="5920"/>
    <s v="US-2015-126977"/>
    <x v="14"/>
    <d v="2015-09-23T00:00:00"/>
    <x v="1"/>
    <s v="PF-19120"/>
    <s v="Peter Fuller"/>
    <x v="0"/>
    <s v="United States"/>
    <s v="New York City"/>
    <s v="New York"/>
    <n v="10035"/>
    <x v="3"/>
    <s v="TEC-PH-10002170"/>
    <x v="2"/>
    <x v="7"/>
    <s v="ClearSounds CSC500 Amplified Spirit Phone Corded phone"/>
    <n v="209.96999999999997"/>
    <n v="3"/>
    <n v="0"/>
    <n v="58.791600000000003"/>
    <n v="0.28000000000000003"/>
  </r>
  <r>
    <n v="5921"/>
    <s v="US-2015-126977"/>
    <x v="14"/>
    <d v="2015-09-23T00:00:00"/>
    <x v="1"/>
    <s v="PF-19120"/>
    <s v="Peter Fuller"/>
    <x v="0"/>
    <s v="United States"/>
    <s v="New York City"/>
    <s v="New York"/>
    <n v="10035"/>
    <x v="3"/>
    <s v="TEC-AC-10003033"/>
    <x v="2"/>
    <x v="11"/>
    <s v="Plantronics CS510 - Over-the-Head monaural Wireless Headset System"/>
    <n v="659.9"/>
    <n v="2"/>
    <n v="0"/>
    <n v="217.76699999999994"/>
    <n v="0.3299999999999999"/>
  </r>
  <r>
    <n v="5922"/>
    <s v="US-2015-126977"/>
    <x v="14"/>
    <d v="2015-09-23T00:00:00"/>
    <x v="1"/>
    <s v="PF-19120"/>
    <s v="Peter Fuller"/>
    <x v="0"/>
    <s v="United States"/>
    <s v="New York City"/>
    <s v="New York"/>
    <n v="10035"/>
    <x v="3"/>
    <s v="OFF-PA-10004071"/>
    <x v="1"/>
    <x v="10"/>
    <s v="Eaton Premium Continuous-Feed Paper, 25% Cotton, Letter Size, White, 1000 Shts/Box"/>
    <n v="110.96"/>
    <n v="2"/>
    <n v="0"/>
    <n v="53.260799999999996"/>
    <n v="0.48"/>
  </r>
  <r>
    <n v="5923"/>
    <s v="US-2015-126977"/>
    <x v="14"/>
    <d v="2015-09-23T00:00:00"/>
    <x v="1"/>
    <s v="PF-19120"/>
    <s v="Peter Fuller"/>
    <x v="0"/>
    <s v="United States"/>
    <s v="New York City"/>
    <s v="New York"/>
    <n v="10035"/>
    <x v="3"/>
    <s v="TEC-PH-10000169"/>
    <x v="2"/>
    <x v="7"/>
    <s v="ARKON Windshield Dashboard Air Vent Car Mount Holder"/>
    <n v="67.8"/>
    <n v="4"/>
    <n v="0"/>
    <n v="1.3559999999999945"/>
    <n v="1.9999999999999921E-2"/>
  </r>
  <r>
    <n v="5924"/>
    <s v="CA-2016-130288"/>
    <x v="491"/>
    <d v="2016-11-30T00:00:00"/>
    <x v="0"/>
    <s v="DK-13225"/>
    <s v="Dean Katz"/>
    <x v="1"/>
    <s v="United States"/>
    <s v="New York City"/>
    <s v="New York"/>
    <n v="10011"/>
    <x v="3"/>
    <s v="FUR-TA-10002958"/>
    <x v="0"/>
    <x v="3"/>
    <s v="Bevis Oval Conference Table, Walnut"/>
    <n v="313.17599999999999"/>
    <n v="2"/>
    <n v="0.4"/>
    <n v="-120.05080000000007"/>
    <n v="-0.38333333333333358"/>
  </r>
  <r>
    <n v="5925"/>
    <s v="CA-2017-146458"/>
    <x v="123"/>
    <d v="2017-11-22T00:00:00"/>
    <x v="0"/>
    <s v="RB-19435"/>
    <s v="Richard Bierner"/>
    <x v="0"/>
    <s v="United States"/>
    <s v="Springfield"/>
    <s v="Virginia"/>
    <n v="22153"/>
    <x v="0"/>
    <s v="OFF-AR-10001177"/>
    <x v="1"/>
    <x v="6"/>
    <s v="Newell 349"/>
    <n v="22.959999999999997"/>
    <n v="7"/>
    <n v="0"/>
    <n v="6.6583999999999968"/>
    <n v="0.28999999999999987"/>
  </r>
  <r>
    <n v="5926"/>
    <s v="CA-2017-150420"/>
    <x v="95"/>
    <d v="2017-06-08T00:00:00"/>
    <x v="1"/>
    <s v="GD-14590"/>
    <s v="Giulietta Dortch"/>
    <x v="1"/>
    <s v="United States"/>
    <s v="Bellingham"/>
    <s v="Washington"/>
    <n v="98226"/>
    <x v="1"/>
    <s v="TEC-AC-10004975"/>
    <x v="2"/>
    <x v="11"/>
    <s v="Plantronics Audio 995 Wireless Stereo Headset"/>
    <n v="1099.5"/>
    <n v="10"/>
    <n v="0"/>
    <n v="362.83500000000004"/>
    <n v="0.33"/>
  </r>
  <r>
    <n v="5927"/>
    <s v="US-2014-118997"/>
    <x v="918"/>
    <d v="2014-04-12T00:00:00"/>
    <x v="1"/>
    <s v="RA-19885"/>
    <s v="Ruben Ausman"/>
    <x v="1"/>
    <s v="United States"/>
    <s v="Decatur"/>
    <s v="Alabama"/>
    <n v="35601"/>
    <x v="0"/>
    <s v="FUR-TA-10001086"/>
    <x v="0"/>
    <x v="3"/>
    <s v="SAFCO PlanMaster Boards, 60w x 37-1/2d, White Melamine"/>
    <n v="1215.92"/>
    <n v="8"/>
    <n v="0"/>
    <n v="316.13920000000007"/>
    <n v="0.26000000000000006"/>
  </r>
  <r>
    <n v="5928"/>
    <s v="CA-2014-114314"/>
    <x v="856"/>
    <d v="2014-10-15T00:00:00"/>
    <x v="1"/>
    <s v="DB-13555"/>
    <s v="Dorothy Badders"/>
    <x v="1"/>
    <s v="United States"/>
    <s v="Fayetteville"/>
    <s v="Arkansas"/>
    <n v="72701"/>
    <x v="0"/>
    <s v="OFF-LA-10000240"/>
    <x v="1"/>
    <x v="2"/>
    <s v="Self-Adhesive Address Labels for Typewriters by Universal"/>
    <n v="7.31"/>
    <n v="1"/>
    <n v="0"/>
    <n v="3.4356999999999998"/>
    <n v="0.47"/>
  </r>
  <r>
    <n v="5929"/>
    <s v="CA-2014-114314"/>
    <x v="856"/>
    <d v="2014-10-15T00:00:00"/>
    <x v="1"/>
    <s v="DB-13555"/>
    <s v="Dorothy Badders"/>
    <x v="1"/>
    <s v="United States"/>
    <s v="Fayetteville"/>
    <s v="Arkansas"/>
    <n v="72701"/>
    <x v="0"/>
    <s v="FUR-FU-10002107"/>
    <x v="0"/>
    <x v="5"/>
    <s v="Eldon Pizzaz Desk Accessories"/>
    <n v="8.92"/>
    <n v="4"/>
    <n v="0"/>
    <n v="3.9248000000000003"/>
    <n v="0.44000000000000006"/>
  </r>
  <r>
    <n v="5930"/>
    <s v="US-2017-169551"/>
    <x v="437"/>
    <d v="2017-07-09T00:00:00"/>
    <x v="2"/>
    <s v="RL-19615"/>
    <s v="Rob Lucas"/>
    <x v="0"/>
    <s v="United States"/>
    <s v="Philadelphia"/>
    <s v="Pennsylvania"/>
    <n v="19120"/>
    <x v="3"/>
    <s v="FUR-BO-10001519"/>
    <x v="0"/>
    <x v="0"/>
    <s v="O'Sullivan 3-Shelf Heavy-Duty Bookcases"/>
    <n v="87.210000000000008"/>
    <n v="3"/>
    <n v="0.5"/>
    <n v="-45.349200000000003"/>
    <n v="-0.52"/>
  </r>
  <r>
    <n v="5931"/>
    <s v="US-2017-169551"/>
    <x v="437"/>
    <d v="2017-07-09T00:00:00"/>
    <x v="2"/>
    <s v="RL-19615"/>
    <s v="Rob Lucas"/>
    <x v="0"/>
    <s v="United States"/>
    <s v="Philadelphia"/>
    <s v="Pennsylvania"/>
    <n v="19120"/>
    <x v="3"/>
    <s v="OFF-PA-10004100"/>
    <x v="1"/>
    <x v="10"/>
    <s v="Xerox 216"/>
    <n v="15.552000000000003"/>
    <n v="3"/>
    <n v="0.2"/>
    <n v="5.4432"/>
    <n v="0.34999999999999992"/>
  </r>
  <r>
    <n v="5932"/>
    <s v="US-2017-169551"/>
    <x v="437"/>
    <d v="2017-07-09T00:00:00"/>
    <x v="2"/>
    <s v="RL-19615"/>
    <s v="Rob Lucas"/>
    <x v="0"/>
    <s v="United States"/>
    <s v="Philadelphia"/>
    <s v="Pennsylvania"/>
    <n v="19120"/>
    <x v="3"/>
    <s v="TEC-PH-10001363"/>
    <x v="2"/>
    <x v="7"/>
    <s v="Apple iPhone 5S"/>
    <n v="683.98799999999994"/>
    <n v="2"/>
    <n v="0.4"/>
    <n v="-113.9980000000001"/>
    <n v="-0.16666666666666682"/>
  </r>
  <r>
    <n v="5933"/>
    <s v="US-2017-169551"/>
    <x v="437"/>
    <d v="2017-07-09T00:00:00"/>
    <x v="2"/>
    <s v="RL-19615"/>
    <s v="Rob Lucas"/>
    <x v="0"/>
    <s v="United States"/>
    <s v="Philadelphia"/>
    <s v="Pennsylvania"/>
    <n v="19120"/>
    <x v="3"/>
    <s v="OFF-ST-10004835"/>
    <x v="1"/>
    <x v="4"/>
    <s v="Plastic Stacking Crates &amp; Casters"/>
    <n v="13.392000000000001"/>
    <n v="3"/>
    <n v="0.2"/>
    <n v="1.0044"/>
    <n v="7.4999999999999983E-2"/>
  </r>
  <r>
    <n v="5934"/>
    <s v="US-2017-169551"/>
    <x v="437"/>
    <d v="2017-07-09T00:00:00"/>
    <x v="2"/>
    <s v="RL-19615"/>
    <s v="Rob Lucas"/>
    <x v="0"/>
    <s v="United States"/>
    <s v="Philadelphia"/>
    <s v="Pennsylvania"/>
    <n v="19120"/>
    <x v="3"/>
    <s v="TEC-AC-10002018"/>
    <x v="2"/>
    <x v="11"/>
    <s v="AmazonBasics 3-Button USB Wired Mouse"/>
    <n v="16.776000000000003"/>
    <n v="3"/>
    <n v="0.2"/>
    <n v="4.8231000000000002"/>
    <n v="0.28749999999999998"/>
  </r>
  <r>
    <n v="5935"/>
    <s v="US-2017-169551"/>
    <x v="437"/>
    <d v="2017-07-09T00:00:00"/>
    <x v="2"/>
    <s v="RL-19615"/>
    <s v="Rob Lucas"/>
    <x v="0"/>
    <s v="United States"/>
    <s v="Philadelphia"/>
    <s v="Pennsylvania"/>
    <n v="19120"/>
    <x v="3"/>
    <s v="TEC-AC-10003033"/>
    <x v="2"/>
    <x v="11"/>
    <s v="Plantronics CS510 - Over-the-Head monaural Wireless Headset System"/>
    <n v="527.91999999999996"/>
    <n v="2"/>
    <n v="0.2"/>
    <n v="85.786999999999949"/>
    <n v="0.16249999999999992"/>
  </r>
  <r>
    <n v="5936"/>
    <s v="CA-2016-103107"/>
    <x v="975"/>
    <d v="2016-07-04T00:00:00"/>
    <x v="3"/>
    <s v="RB-19465"/>
    <s v="Rick Bensley"/>
    <x v="2"/>
    <s v="United States"/>
    <s v="Seattle"/>
    <s v="Washington"/>
    <n v="98103"/>
    <x v="1"/>
    <s v="FUR-FU-10000221"/>
    <x v="0"/>
    <x v="5"/>
    <s v="Master Caster Door Stop, Brown"/>
    <n v="25.4"/>
    <n v="5"/>
    <n v="0"/>
    <n v="8.6359999999999992"/>
    <n v="0.33999999999999997"/>
  </r>
  <r>
    <n v="5937"/>
    <s v="CA-2016-103107"/>
    <x v="975"/>
    <d v="2016-07-04T00:00:00"/>
    <x v="3"/>
    <s v="RB-19465"/>
    <s v="Rick Bensley"/>
    <x v="2"/>
    <s v="United States"/>
    <s v="Seattle"/>
    <s v="Washington"/>
    <n v="98103"/>
    <x v="1"/>
    <s v="TEC-PH-10001198"/>
    <x v="2"/>
    <x v="7"/>
    <s v="Avaya 4621SW VoIP phone"/>
    <n v="177.48000000000002"/>
    <n v="3"/>
    <n v="0.2"/>
    <n v="19.966499999999982"/>
    <n v="0.11249999999999989"/>
  </r>
  <r>
    <n v="5938"/>
    <s v="CA-2016-103107"/>
    <x v="975"/>
    <d v="2016-07-04T00:00:00"/>
    <x v="3"/>
    <s v="RB-19465"/>
    <s v="Rick Bensley"/>
    <x v="2"/>
    <s v="United States"/>
    <s v="Seattle"/>
    <s v="Washington"/>
    <n v="98103"/>
    <x v="1"/>
    <s v="TEC-PH-10002564"/>
    <x v="2"/>
    <x v="7"/>
    <s v="OtterBox Defender Series Case - Samsung Galaxy S4"/>
    <n v="71.975999999999999"/>
    <n v="3"/>
    <n v="0.2"/>
    <n v="8.9969999999999892"/>
    <n v="0.12499999999999985"/>
  </r>
  <r>
    <n v="5939"/>
    <s v="CA-2017-122077"/>
    <x v="240"/>
    <d v="2017-05-25T00:00:00"/>
    <x v="1"/>
    <s v="JF-15295"/>
    <s v="Jason Fortune-"/>
    <x v="0"/>
    <s v="United States"/>
    <s v="Plano"/>
    <s v="Texas"/>
    <n v="75023"/>
    <x v="2"/>
    <s v="TEC-PH-10003811"/>
    <x v="2"/>
    <x v="7"/>
    <s v="Jabra Supreme Plus Driver Edition Headset"/>
    <n v="95.992000000000004"/>
    <n v="1"/>
    <n v="0.2"/>
    <n v="9.5991999999999997"/>
    <n v="9.9999999999999992E-2"/>
  </r>
  <r>
    <n v="5940"/>
    <s v="CA-2017-122077"/>
    <x v="240"/>
    <d v="2017-05-25T00:00:00"/>
    <x v="1"/>
    <s v="JF-15295"/>
    <s v="Jason Fortune-"/>
    <x v="0"/>
    <s v="United States"/>
    <s v="Plano"/>
    <s v="Texas"/>
    <n v="75023"/>
    <x v="2"/>
    <s v="OFF-LA-10004178"/>
    <x v="1"/>
    <x v="2"/>
    <s v="Avery 491"/>
    <n v="13.216000000000001"/>
    <n v="4"/>
    <n v="0.2"/>
    <n v="4.2951999999999995"/>
    <n v="0.32499999999999996"/>
  </r>
  <r>
    <n v="5941"/>
    <s v="CA-2017-112431"/>
    <x v="386"/>
    <d v="2017-10-14T00:00:00"/>
    <x v="0"/>
    <s v="RW-19690"/>
    <s v="Robert Waldorf"/>
    <x v="0"/>
    <s v="United States"/>
    <s v="Los Angeles"/>
    <s v="California"/>
    <n v="90049"/>
    <x v="1"/>
    <s v="TEC-AC-10001465"/>
    <x v="2"/>
    <x v="11"/>
    <s v="SanDisk Cruzer 64 GB USB Flash Drive"/>
    <n v="435.84000000000003"/>
    <n v="12"/>
    <n v="0"/>
    <n v="130.75199999999995"/>
    <n v="0.29999999999999988"/>
  </r>
  <r>
    <n v="5942"/>
    <s v="CA-2017-112431"/>
    <x v="386"/>
    <d v="2017-10-14T00:00:00"/>
    <x v="0"/>
    <s v="RW-19690"/>
    <s v="Robert Waldorf"/>
    <x v="0"/>
    <s v="United States"/>
    <s v="Los Angeles"/>
    <s v="California"/>
    <n v="90049"/>
    <x v="1"/>
    <s v="OFF-AR-10000940"/>
    <x v="1"/>
    <x v="6"/>
    <s v="Newell 343"/>
    <n v="5.88"/>
    <n v="2"/>
    <n v="0"/>
    <n v="1.5876000000000001"/>
    <n v="0.27"/>
  </r>
  <r>
    <n v="5943"/>
    <s v="CA-2016-151092"/>
    <x v="876"/>
    <d v="2016-08-13T00:00:00"/>
    <x v="1"/>
    <s v="VG-21790"/>
    <s v="Vivek Gonzalez"/>
    <x v="0"/>
    <s v="United States"/>
    <s v="Los Angeles"/>
    <s v="California"/>
    <n v="90032"/>
    <x v="1"/>
    <s v="TEC-PH-10001700"/>
    <x v="2"/>
    <x v="7"/>
    <s v="Panasonic KX-TG6844B Expandable Digital Cordless Telephone"/>
    <n v="211.16800000000001"/>
    <n v="4"/>
    <n v="0.2"/>
    <n v="18.477200000000011"/>
    <n v="8.750000000000005E-2"/>
  </r>
  <r>
    <n v="5944"/>
    <s v="CA-2014-104178"/>
    <x v="55"/>
    <d v="2014-08-29T00:00:00"/>
    <x v="1"/>
    <s v="JM-15265"/>
    <s v="Janet Molinari"/>
    <x v="1"/>
    <s v="United States"/>
    <s v="Los Angeles"/>
    <s v="California"/>
    <n v="90036"/>
    <x v="1"/>
    <s v="FUR-FU-10000771"/>
    <x v="0"/>
    <x v="5"/>
    <s v="Eldon 200 Class Desk Accessories, Smoke"/>
    <n v="6.28"/>
    <n v="1"/>
    <n v="0"/>
    <n v="2.6376000000000004"/>
    <n v="0.42000000000000004"/>
  </r>
  <r>
    <n v="5945"/>
    <s v="CA-2014-104178"/>
    <x v="55"/>
    <d v="2014-08-29T00:00:00"/>
    <x v="1"/>
    <s v="JM-15265"/>
    <s v="Janet Molinari"/>
    <x v="1"/>
    <s v="United States"/>
    <s v="Los Angeles"/>
    <s v="California"/>
    <n v="90036"/>
    <x v="1"/>
    <s v="TEC-AC-10002399"/>
    <x v="2"/>
    <x v="11"/>
    <s v="SanDisk Cruzer 32 GB USB Flash Drive"/>
    <n v="95.1"/>
    <n v="5"/>
    <n v="0"/>
    <n v="30.431999999999995"/>
    <n v="0.31999999999999995"/>
  </r>
  <r>
    <n v="5946"/>
    <s v="CA-2014-104178"/>
    <x v="55"/>
    <d v="2014-08-29T00:00:00"/>
    <x v="1"/>
    <s v="JM-15265"/>
    <s v="Janet Molinari"/>
    <x v="1"/>
    <s v="United States"/>
    <s v="Los Angeles"/>
    <s v="California"/>
    <n v="90036"/>
    <x v="1"/>
    <s v="OFF-PA-10004983"/>
    <x v="1"/>
    <x v="10"/>
    <s v="Xerox 23"/>
    <n v="25.92"/>
    <n v="4"/>
    <n v="0"/>
    <n v="12.441600000000001"/>
    <n v="0.48000000000000004"/>
  </r>
  <r>
    <n v="5947"/>
    <s v="CA-2014-104178"/>
    <x v="55"/>
    <d v="2014-08-29T00:00:00"/>
    <x v="1"/>
    <s v="JM-15265"/>
    <s v="Janet Molinari"/>
    <x v="1"/>
    <s v="United States"/>
    <s v="Los Angeles"/>
    <s v="California"/>
    <n v="90036"/>
    <x v="1"/>
    <s v="OFF-ST-10004258"/>
    <x v="1"/>
    <x v="4"/>
    <s v="Portable Personal File Box"/>
    <n v="48.84"/>
    <n v="4"/>
    <n v="0"/>
    <n v="13.186800000000005"/>
    <n v="0.27000000000000007"/>
  </r>
  <r>
    <n v="5948"/>
    <s v="CA-2015-115924"/>
    <x v="471"/>
    <d v="2015-09-18T00:00:00"/>
    <x v="0"/>
    <s v="BE-11455"/>
    <s v="Brad Eason"/>
    <x v="2"/>
    <s v="United States"/>
    <s v="Des Moines"/>
    <s v="Iowa"/>
    <n v="50315"/>
    <x v="2"/>
    <s v="OFF-BI-10004040"/>
    <x v="1"/>
    <x v="8"/>
    <s v="Wilson Jones Impact Binders"/>
    <n v="25.9"/>
    <n v="5"/>
    <n v="0"/>
    <n v="12.690999999999999"/>
    <n v="0.49"/>
  </r>
  <r>
    <n v="5949"/>
    <s v="CA-2017-161046"/>
    <x v="916"/>
    <d v="2017-03-05T00:00:00"/>
    <x v="3"/>
    <s v="CB-12535"/>
    <s v="Claudia Bergmann"/>
    <x v="1"/>
    <s v="United States"/>
    <s v="Southaven"/>
    <s v="Mississippi"/>
    <n v="38671"/>
    <x v="0"/>
    <s v="OFF-EN-10003862"/>
    <x v="1"/>
    <x v="12"/>
    <s v="Laser &amp; Ink Jet Business Envelopes"/>
    <n v="42.68"/>
    <n v="4"/>
    <n v="0"/>
    <n v="19.6328"/>
    <n v="0.46"/>
  </r>
  <r>
    <n v="5950"/>
    <s v="CA-2017-161046"/>
    <x v="916"/>
    <d v="2017-03-05T00:00:00"/>
    <x v="3"/>
    <s v="CB-12535"/>
    <s v="Claudia Bergmann"/>
    <x v="1"/>
    <s v="United States"/>
    <s v="Southaven"/>
    <s v="Mississippi"/>
    <n v="38671"/>
    <x v="0"/>
    <s v="TEC-AC-10004571"/>
    <x v="2"/>
    <x v="11"/>
    <s v="Logitech G700s Rechargeable Gaming Mouse"/>
    <n v="299.96999999999997"/>
    <n v="3"/>
    <n v="0"/>
    <n v="125.98740000000001"/>
    <n v="0.4200000000000001"/>
  </r>
  <r>
    <n v="5951"/>
    <s v="CA-2017-161046"/>
    <x v="916"/>
    <d v="2017-03-05T00:00:00"/>
    <x v="3"/>
    <s v="CB-12535"/>
    <s v="Claudia Bergmann"/>
    <x v="1"/>
    <s v="United States"/>
    <s v="Southaven"/>
    <s v="Mississippi"/>
    <n v="38671"/>
    <x v="0"/>
    <s v="OFF-AP-10000891"/>
    <x v="1"/>
    <x v="9"/>
    <s v="Kensington 7 Outlet MasterPiece HOMEOFFICE Power Control Center"/>
    <n v="262.24"/>
    <n v="2"/>
    <n v="0"/>
    <n v="78.671999999999997"/>
    <n v="0.3"/>
  </r>
  <r>
    <n v="5952"/>
    <s v="CA-2017-161046"/>
    <x v="916"/>
    <d v="2017-03-05T00:00:00"/>
    <x v="3"/>
    <s v="CB-12535"/>
    <s v="Claudia Bergmann"/>
    <x v="1"/>
    <s v="United States"/>
    <s v="Southaven"/>
    <s v="Mississippi"/>
    <n v="38671"/>
    <x v="0"/>
    <s v="OFF-BI-10002026"/>
    <x v="1"/>
    <x v="8"/>
    <s v="Ibico Recycled Linen-Style Covers"/>
    <n v="234.36"/>
    <n v="6"/>
    <n v="0"/>
    <n v="112.49279999999999"/>
    <n v="0.47999999999999993"/>
  </r>
  <r>
    <n v="5953"/>
    <s v="US-2017-141698"/>
    <x v="4"/>
    <d v="2017-04-21T00:00:00"/>
    <x v="1"/>
    <s v="SD-20485"/>
    <s v="Shirley Daniels"/>
    <x v="2"/>
    <s v="United States"/>
    <s v="Houston"/>
    <s v="Texas"/>
    <n v="77041"/>
    <x v="2"/>
    <s v="OFF-PA-10001826"/>
    <x v="1"/>
    <x v="10"/>
    <s v="Xerox 207"/>
    <n v="20.736000000000004"/>
    <n v="4"/>
    <n v="0.2"/>
    <n v="7.2576000000000001"/>
    <n v="0.34999999999999992"/>
  </r>
  <r>
    <n v="5954"/>
    <s v="US-2014-105151"/>
    <x v="809"/>
    <d v="2014-03-31T00:00:00"/>
    <x v="2"/>
    <s v="SG-20890"/>
    <s v="Susan Gilcrest"/>
    <x v="1"/>
    <s v="United States"/>
    <s v="New York City"/>
    <s v="New York"/>
    <n v="10009"/>
    <x v="3"/>
    <s v="OFF-AR-10001231"/>
    <x v="1"/>
    <x v="6"/>
    <s v="Sanford EarthWrite Recycled Pencils, Medium Soft, #2"/>
    <n v="10.5"/>
    <n v="5"/>
    <n v="0"/>
    <n v="2.9400000000000004"/>
    <n v="0.28000000000000003"/>
  </r>
  <r>
    <n v="5955"/>
    <s v="CA-2014-155796"/>
    <x v="7"/>
    <d v="2014-11-15T00:00:00"/>
    <x v="0"/>
    <s v="TS-21430"/>
    <s v="Tom Stivers"/>
    <x v="1"/>
    <s v="United States"/>
    <s v="Reading"/>
    <s v="Pennsylvania"/>
    <n v="19601"/>
    <x v="3"/>
    <s v="FUR-FU-10000409"/>
    <x v="0"/>
    <x v="5"/>
    <s v="GE 4 Foot Flourescent Tube, 40 Watt"/>
    <n v="23.968000000000004"/>
    <n v="2"/>
    <n v="0.2"/>
    <n v="7.7896000000000001"/>
    <n v="0.32499999999999996"/>
  </r>
  <r>
    <n v="5956"/>
    <s v="CA-2014-155796"/>
    <x v="7"/>
    <d v="2014-11-15T00:00:00"/>
    <x v="0"/>
    <s v="TS-21430"/>
    <s v="Tom Stivers"/>
    <x v="1"/>
    <s v="United States"/>
    <s v="Reading"/>
    <s v="Pennsylvania"/>
    <n v="19601"/>
    <x v="3"/>
    <s v="FUR-BO-10002545"/>
    <x v="0"/>
    <x v="0"/>
    <s v="Atlantic Metals Mobile 3-Shelf Bookcases, Custom Colors"/>
    <n v="521.96"/>
    <n v="4"/>
    <n v="0.5"/>
    <n v="-250.54079999999999"/>
    <n v="-0.47999999999999993"/>
  </r>
  <r>
    <n v="5957"/>
    <s v="CA-2016-127138"/>
    <x v="299"/>
    <d v="2016-03-15T00:00:00"/>
    <x v="0"/>
    <s v="DK-13225"/>
    <s v="Dean Katz"/>
    <x v="1"/>
    <s v="United States"/>
    <s v="San Francisco"/>
    <s v="California"/>
    <n v="94109"/>
    <x v="1"/>
    <s v="OFF-ST-10002756"/>
    <x v="1"/>
    <x v="4"/>
    <s v="Tennsco Stur-D-Stor Boltless Shelving, 5 Shelves, 24&quot; Deep, Sand"/>
    <n v="676.55"/>
    <n v="5"/>
    <n v="0"/>
    <n v="6.7655000000000598"/>
    <n v="1.0000000000000089E-2"/>
  </r>
  <r>
    <n v="5958"/>
    <s v="CA-2016-127138"/>
    <x v="299"/>
    <d v="2016-03-15T00:00:00"/>
    <x v="0"/>
    <s v="DK-13225"/>
    <s v="Dean Katz"/>
    <x v="1"/>
    <s v="United States"/>
    <s v="San Francisco"/>
    <s v="California"/>
    <n v="94109"/>
    <x v="1"/>
    <s v="OFF-AP-10003842"/>
    <x v="1"/>
    <x v="9"/>
    <s v="Euro-Pro Shark Turbo Vacuum"/>
    <n v="154.9"/>
    <n v="5"/>
    <n v="0"/>
    <n v="40.274000000000001"/>
    <n v="0.26"/>
  </r>
  <r>
    <n v="5959"/>
    <s v="CA-2016-127138"/>
    <x v="299"/>
    <d v="2016-03-15T00:00:00"/>
    <x v="0"/>
    <s v="DK-13225"/>
    <s v="Dean Katz"/>
    <x v="1"/>
    <s v="United States"/>
    <s v="San Francisco"/>
    <s v="California"/>
    <n v="94109"/>
    <x v="1"/>
    <s v="OFF-EN-10004459"/>
    <x v="1"/>
    <x v="12"/>
    <s v="Security-Tint Envelopes"/>
    <n v="30.56"/>
    <n v="4"/>
    <n v="0"/>
    <n v="14.974399999999999"/>
    <n v="0.49"/>
  </r>
  <r>
    <n v="5960"/>
    <s v="CA-2016-127138"/>
    <x v="299"/>
    <d v="2016-03-15T00:00:00"/>
    <x v="0"/>
    <s v="DK-13225"/>
    <s v="Dean Katz"/>
    <x v="1"/>
    <s v="United States"/>
    <s v="San Francisco"/>
    <s v="California"/>
    <n v="94109"/>
    <x v="1"/>
    <s v="FUR-CH-10003746"/>
    <x v="0"/>
    <x v="1"/>
    <s v="Hon 4070 Series Pagoda Round Back Stacking Chairs"/>
    <n v="770.35200000000009"/>
    <n v="3"/>
    <n v="0.2"/>
    <n v="77.035199999999975"/>
    <n v="9.999999999999995E-2"/>
  </r>
  <r>
    <n v="5961"/>
    <s v="CA-2017-150602"/>
    <x v="839"/>
    <d v="2017-02-14T00:00:00"/>
    <x v="0"/>
    <s v="ML-17395"/>
    <s v="Marina Lichtenstein"/>
    <x v="1"/>
    <s v="United States"/>
    <s v="Los Angeles"/>
    <s v="California"/>
    <n v="90045"/>
    <x v="1"/>
    <s v="FUR-FU-10003142"/>
    <x v="0"/>
    <x v="5"/>
    <s v="Master Big Foot Doorstop, Beige"/>
    <n v="21.12"/>
    <n v="4"/>
    <n v="0"/>
    <n v="6.5471999999999984"/>
    <n v="0.30999999999999989"/>
  </r>
  <r>
    <n v="5962"/>
    <s v="CA-2014-140732"/>
    <x v="7"/>
    <d v="2014-11-13T00:00:00"/>
    <x v="0"/>
    <s v="MA-17560"/>
    <s v="Matt Abelman"/>
    <x v="2"/>
    <s v="United States"/>
    <s v="Los Angeles"/>
    <s v="California"/>
    <n v="90004"/>
    <x v="1"/>
    <s v="TEC-PH-10001425"/>
    <x v="2"/>
    <x v="7"/>
    <s v="Mophie Juice Pack Helium for iPhone"/>
    <n v="575.928"/>
    <n v="9"/>
    <n v="0.2"/>
    <n v="57.592799999999983"/>
    <n v="9.9999999999999964E-2"/>
  </r>
  <r>
    <n v="5963"/>
    <s v="CA-2014-140732"/>
    <x v="7"/>
    <d v="2014-11-13T00:00:00"/>
    <x v="0"/>
    <s v="MA-17560"/>
    <s v="Matt Abelman"/>
    <x v="2"/>
    <s v="United States"/>
    <s v="Los Angeles"/>
    <s v="California"/>
    <n v="90004"/>
    <x v="1"/>
    <s v="OFF-AP-10001626"/>
    <x v="1"/>
    <x v="9"/>
    <s v="Commercial WindTunnel Clean Air Upright Vacuum, Replacement Belts, Filtration Bags"/>
    <n v="7.78"/>
    <n v="2"/>
    <n v="0"/>
    <n v="2.0228000000000002"/>
    <n v="0.26"/>
  </r>
  <r>
    <n v="5964"/>
    <s v="CA-2014-140732"/>
    <x v="7"/>
    <d v="2014-11-13T00:00:00"/>
    <x v="0"/>
    <s v="MA-17560"/>
    <s v="Matt Abelman"/>
    <x v="2"/>
    <s v="United States"/>
    <s v="Los Angeles"/>
    <s v="California"/>
    <n v="90004"/>
    <x v="1"/>
    <s v="OFF-PA-10003625"/>
    <x v="1"/>
    <x v="10"/>
    <s v="Xerox 1979"/>
    <n v="123.92"/>
    <n v="4"/>
    <n v="0"/>
    <n v="55.763999999999996"/>
    <n v="0.44999999999999996"/>
  </r>
  <r>
    <n v="5965"/>
    <s v="CA-2017-119011"/>
    <x v="648"/>
    <d v="2017-08-25T00:00:00"/>
    <x v="1"/>
    <s v="LR-17035"/>
    <s v="Lisa Ryan"/>
    <x v="1"/>
    <s v="United States"/>
    <s v="San Francisco"/>
    <s v="California"/>
    <n v="94109"/>
    <x v="1"/>
    <s v="OFF-SU-10004768"/>
    <x v="1"/>
    <x v="14"/>
    <s v="Acme Kleencut Forged Steel Scissors"/>
    <n v="17.22"/>
    <n v="3"/>
    <n v="0"/>
    <n v="5.1659999999999986"/>
    <n v="0.29999999999999993"/>
  </r>
  <r>
    <n v="5966"/>
    <s v="CA-2017-119011"/>
    <x v="648"/>
    <d v="2017-08-25T00:00:00"/>
    <x v="1"/>
    <s v="LR-17035"/>
    <s v="Lisa Ryan"/>
    <x v="1"/>
    <s v="United States"/>
    <s v="San Francisco"/>
    <s v="California"/>
    <n v="94109"/>
    <x v="1"/>
    <s v="OFF-ST-10000777"/>
    <x v="1"/>
    <x v="4"/>
    <s v="Companion Letter/Legal File, Black"/>
    <n v="226.56"/>
    <n v="6"/>
    <n v="0"/>
    <n v="63.436800000000005"/>
    <n v="0.28000000000000003"/>
  </r>
  <r>
    <n v="5967"/>
    <s v="CA-2017-119011"/>
    <x v="648"/>
    <d v="2017-08-25T00:00:00"/>
    <x v="1"/>
    <s v="LR-17035"/>
    <s v="Lisa Ryan"/>
    <x v="1"/>
    <s v="United States"/>
    <s v="San Francisco"/>
    <s v="California"/>
    <n v="94109"/>
    <x v="1"/>
    <s v="TEC-PH-10003171"/>
    <x v="2"/>
    <x v="7"/>
    <s v="Plantronics Encore H101 Dual Earpieces Headset"/>
    <n v="107.88"/>
    <n v="3"/>
    <n v="0.2"/>
    <n v="10.787999999999997"/>
    <n v="9.9999999999999978E-2"/>
  </r>
  <r>
    <n v="5968"/>
    <s v="CA-2016-166912"/>
    <x v="804"/>
    <d v="2016-01-17T00:00:00"/>
    <x v="2"/>
    <s v="BE-11335"/>
    <s v="Bill Eplett"/>
    <x v="2"/>
    <s v="United States"/>
    <s v="New York City"/>
    <s v="New York"/>
    <n v="10009"/>
    <x v="3"/>
    <s v="OFF-PA-10001033"/>
    <x v="1"/>
    <x v="10"/>
    <s v="Xerox 1893"/>
    <n v="81.98"/>
    <n v="2"/>
    <n v="0"/>
    <n v="40.170200000000001"/>
    <n v="0.49"/>
  </r>
  <r>
    <n v="5969"/>
    <s v="CA-2014-141726"/>
    <x v="836"/>
    <d v="2014-07-22T00:00:00"/>
    <x v="2"/>
    <s v="CC-12145"/>
    <s v="Charles Crestani"/>
    <x v="0"/>
    <s v="United States"/>
    <s v="San Diego"/>
    <s v="California"/>
    <n v="92105"/>
    <x v="1"/>
    <s v="OFF-PA-10000418"/>
    <x v="1"/>
    <x v="10"/>
    <s v="Xerox 189"/>
    <n v="104.85"/>
    <n v="1"/>
    <n v="0"/>
    <n v="50.327999999999996"/>
    <n v="0.48"/>
  </r>
  <r>
    <n v="5970"/>
    <s v="CA-2014-141726"/>
    <x v="836"/>
    <d v="2014-07-22T00:00:00"/>
    <x v="2"/>
    <s v="CC-12145"/>
    <s v="Charles Crestani"/>
    <x v="0"/>
    <s v="United States"/>
    <s v="San Diego"/>
    <s v="California"/>
    <n v="92105"/>
    <x v="1"/>
    <s v="OFF-BI-10001982"/>
    <x v="1"/>
    <x v="8"/>
    <s v="Wilson Jones Custom Binder Spines &amp; Labels"/>
    <n v="8.7040000000000006"/>
    <n v="2"/>
    <n v="0.2"/>
    <n v="3.1551999999999998"/>
    <n v="0.36249999999999993"/>
  </r>
  <r>
    <n v="5971"/>
    <s v="CA-2014-141726"/>
    <x v="836"/>
    <d v="2014-07-22T00:00:00"/>
    <x v="2"/>
    <s v="CC-12145"/>
    <s v="Charles Crestani"/>
    <x v="0"/>
    <s v="United States"/>
    <s v="San Diego"/>
    <s v="California"/>
    <n v="92105"/>
    <x v="1"/>
    <s v="OFF-PA-10002230"/>
    <x v="1"/>
    <x v="10"/>
    <s v="Xerox 1897"/>
    <n v="19.920000000000002"/>
    <n v="4"/>
    <n v="0"/>
    <n v="9.7608000000000015"/>
    <n v="0.49000000000000005"/>
  </r>
  <r>
    <n v="5972"/>
    <s v="CA-2014-141726"/>
    <x v="836"/>
    <d v="2014-07-22T00:00:00"/>
    <x v="2"/>
    <s v="CC-12145"/>
    <s v="Charles Crestani"/>
    <x v="0"/>
    <s v="United States"/>
    <s v="San Diego"/>
    <s v="California"/>
    <n v="92105"/>
    <x v="1"/>
    <s v="FUR-FU-10003577"/>
    <x v="0"/>
    <x v="5"/>
    <s v="Nu-Dell Leatherette Frames"/>
    <n v="43.019999999999996"/>
    <n v="3"/>
    <n v="0"/>
    <n v="15.4872"/>
    <n v="0.36000000000000004"/>
  </r>
  <r>
    <n v="5973"/>
    <s v="CA-2017-115105"/>
    <x v="695"/>
    <d v="2017-02-11T00:00:00"/>
    <x v="1"/>
    <s v="BD-11770"/>
    <s v="Bryan Davis"/>
    <x v="0"/>
    <s v="United States"/>
    <s v="New York City"/>
    <s v="New York"/>
    <n v="10024"/>
    <x v="3"/>
    <s v="FUR-BO-10001811"/>
    <x v="0"/>
    <x v="0"/>
    <s v="Atlantic Metals Mobile 5-Shelf Bookcases, Custom Colors"/>
    <n v="240.78400000000002"/>
    <n v="1"/>
    <n v="0.2"/>
    <n v="30.097999999999978"/>
    <n v="0.1249999999999999"/>
  </r>
  <r>
    <n v="5974"/>
    <s v="CA-2015-143980"/>
    <x v="707"/>
    <d v="2015-12-29T00:00:00"/>
    <x v="1"/>
    <s v="JK-15640"/>
    <s v="Jim Kriz"/>
    <x v="2"/>
    <s v="United States"/>
    <s v="New York City"/>
    <s v="New York"/>
    <n v="10011"/>
    <x v="3"/>
    <s v="OFF-AP-10003779"/>
    <x v="1"/>
    <x v="9"/>
    <s v="Kensington 7 Outlet MasterPiece Power Center with Fax/Phone Line Protection"/>
    <n v="414.96"/>
    <n v="2"/>
    <n v="0"/>
    <n v="124.48799999999994"/>
    <n v="0.29999999999999988"/>
  </r>
  <r>
    <n v="5975"/>
    <s v="CA-2016-135636"/>
    <x v="750"/>
    <d v="2016-10-13T00:00:00"/>
    <x v="1"/>
    <s v="DB-13615"/>
    <s v="Doug Bickford"/>
    <x v="0"/>
    <s v="United States"/>
    <s v="Charlotte"/>
    <s v="North Carolina"/>
    <n v="28205"/>
    <x v="0"/>
    <s v="OFF-ST-10000676"/>
    <x v="1"/>
    <x v="4"/>
    <s v="Fellowes Econo/Stor Drawers"/>
    <n v="387.72"/>
    <n v="5"/>
    <n v="0.2"/>
    <n v="-67.851000000000028"/>
    <n v="-0.17500000000000007"/>
  </r>
  <r>
    <n v="5976"/>
    <s v="CA-2017-102155"/>
    <x v="1002"/>
    <d v="2017-07-17T00:00:00"/>
    <x v="1"/>
    <s v="RR-19525"/>
    <s v="Rick Reed"/>
    <x v="1"/>
    <s v="United States"/>
    <s v="Overland Park"/>
    <s v="Kansas"/>
    <n v="66212"/>
    <x v="2"/>
    <s v="OFF-ST-10001496"/>
    <x v="1"/>
    <x v="4"/>
    <s v="Standard Rollaway File with Lock"/>
    <n v="360.38"/>
    <n v="2"/>
    <n v="0"/>
    <n v="93.698800000000006"/>
    <n v="0.26"/>
  </r>
  <r>
    <n v="5977"/>
    <s v="CA-2017-102155"/>
    <x v="1002"/>
    <d v="2017-07-17T00:00:00"/>
    <x v="1"/>
    <s v="RR-19525"/>
    <s v="Rick Reed"/>
    <x v="1"/>
    <s v="United States"/>
    <s v="Overland Park"/>
    <s v="Kansas"/>
    <n v="66212"/>
    <x v="2"/>
    <s v="OFF-PA-10003673"/>
    <x v="1"/>
    <x v="10"/>
    <s v="Strathmore Photo Mount Cards"/>
    <n v="13.56"/>
    <n v="2"/>
    <n v="0"/>
    <n v="6.2375999999999996"/>
    <n v="0.45999999999999996"/>
  </r>
  <r>
    <n v="5978"/>
    <s v="CA-2017-116953"/>
    <x v="558"/>
    <d v="2017-04-25T00:00:00"/>
    <x v="2"/>
    <s v="SV-20935"/>
    <s v="Susan Vittorini"/>
    <x v="0"/>
    <s v="United States"/>
    <s v="Mesa"/>
    <s v="Arizona"/>
    <n v="85204"/>
    <x v="1"/>
    <s v="TEC-PH-10004614"/>
    <x v="2"/>
    <x v="7"/>
    <s v="AT&amp;T 841000 Phone"/>
    <n v="552"/>
    <n v="10"/>
    <n v="0.2"/>
    <n v="34.5"/>
    <n v="6.25E-2"/>
  </r>
  <r>
    <n v="5979"/>
    <s v="CA-2014-117765"/>
    <x v="557"/>
    <d v="2014-09-13T00:00:00"/>
    <x v="1"/>
    <s v="RB-19465"/>
    <s v="Rick Bensley"/>
    <x v="2"/>
    <s v="United States"/>
    <s v="Tulsa"/>
    <s v="Oklahoma"/>
    <n v="74133"/>
    <x v="2"/>
    <s v="FUR-TA-10001039"/>
    <x v="0"/>
    <x v="3"/>
    <s v="KI Adjustable-Height Table"/>
    <n v="429.90000000000003"/>
    <n v="5"/>
    <n v="0"/>
    <n v="111.77400000000003"/>
    <n v="0.26000000000000006"/>
  </r>
  <r>
    <n v="5980"/>
    <s v="CA-2014-117765"/>
    <x v="557"/>
    <d v="2014-09-13T00:00:00"/>
    <x v="1"/>
    <s v="RB-19465"/>
    <s v="Rick Bensley"/>
    <x v="2"/>
    <s v="United States"/>
    <s v="Tulsa"/>
    <s v="Oklahoma"/>
    <n v="74133"/>
    <x v="2"/>
    <s v="OFF-BI-10000474"/>
    <x v="1"/>
    <x v="8"/>
    <s v="Avery Recycled Flexi-View Covers for Binding Systems"/>
    <n v="32.06"/>
    <n v="2"/>
    <n v="0"/>
    <n v="15.3888"/>
    <n v="0.48"/>
  </r>
  <r>
    <n v="5981"/>
    <s v="CA-2014-117765"/>
    <x v="557"/>
    <d v="2014-09-13T00:00:00"/>
    <x v="1"/>
    <s v="RB-19465"/>
    <s v="Rick Bensley"/>
    <x v="2"/>
    <s v="United States"/>
    <s v="Tulsa"/>
    <s v="Oklahoma"/>
    <n v="74133"/>
    <x v="2"/>
    <s v="FUR-CH-10004698"/>
    <x v="0"/>
    <x v="1"/>
    <s v="Padded Folding Chairs, Black, 4/Carton"/>
    <n v="161.96"/>
    <n v="2"/>
    <n v="0"/>
    <n v="45.348800000000011"/>
    <n v="0.28000000000000008"/>
  </r>
  <r>
    <n v="5982"/>
    <s v="CA-2014-117765"/>
    <x v="557"/>
    <d v="2014-09-13T00:00:00"/>
    <x v="1"/>
    <s v="RB-19465"/>
    <s v="Rick Bensley"/>
    <x v="2"/>
    <s v="United States"/>
    <s v="Tulsa"/>
    <s v="Oklahoma"/>
    <n v="74133"/>
    <x v="2"/>
    <s v="OFF-ST-10003327"/>
    <x v="1"/>
    <x v="4"/>
    <s v="Akro-Mils 12-Gallon Tote"/>
    <n v="19.86"/>
    <n v="2"/>
    <n v="0"/>
    <n v="5.7593999999999976"/>
    <n v="0.28999999999999987"/>
  </r>
  <r>
    <n v="5983"/>
    <s v="CA-2016-114895"/>
    <x v="831"/>
    <d v="2016-11-28T00:00:00"/>
    <x v="1"/>
    <s v="MV-18190"/>
    <s v="Mike Vittorini"/>
    <x v="0"/>
    <s v="United States"/>
    <s v="New York City"/>
    <s v="New York"/>
    <n v="10035"/>
    <x v="3"/>
    <s v="OFF-PA-10000232"/>
    <x v="1"/>
    <x v="10"/>
    <s v="Xerox 1975"/>
    <n v="12.96"/>
    <n v="2"/>
    <n v="0"/>
    <n v="6.3504000000000005"/>
    <n v="0.49"/>
  </r>
  <r>
    <n v="5984"/>
    <s v="CA-2017-112984"/>
    <x v="118"/>
    <d v="2017-09-18T00:00:00"/>
    <x v="0"/>
    <s v="EH-14185"/>
    <s v="Evan Henry"/>
    <x v="0"/>
    <s v="United States"/>
    <s v="Philadelphia"/>
    <s v="Pennsylvania"/>
    <n v="19143"/>
    <x v="3"/>
    <s v="OFF-PA-10003657"/>
    <x v="1"/>
    <x v="10"/>
    <s v="Xerox 1927"/>
    <n v="20.544000000000004"/>
    <n v="6"/>
    <n v="0.2"/>
    <n v="6.4199999999999964"/>
    <n v="0.31249999999999978"/>
  </r>
  <r>
    <n v="5985"/>
    <s v="CA-2016-163776"/>
    <x v="1080"/>
    <d v="2016-07-25T00:00:00"/>
    <x v="1"/>
    <s v="JS-16030"/>
    <s v="Joy Smith"/>
    <x v="0"/>
    <s v="United States"/>
    <s v="Hattiesburg"/>
    <s v="Mississippi"/>
    <n v="39401"/>
    <x v="0"/>
    <s v="FUR-FU-10001185"/>
    <x v="0"/>
    <x v="5"/>
    <s v="Advantus Employee of the Month Certificate Frame, 11 x 13-1/2"/>
    <n v="185.57999999999998"/>
    <n v="6"/>
    <n v="0"/>
    <n v="76.087800000000001"/>
    <n v="0.41000000000000003"/>
  </r>
  <r>
    <n v="5986"/>
    <s v="CA-2016-163776"/>
    <x v="1080"/>
    <d v="2016-07-25T00:00:00"/>
    <x v="1"/>
    <s v="JS-16030"/>
    <s v="Joy Smith"/>
    <x v="0"/>
    <s v="United States"/>
    <s v="Hattiesburg"/>
    <s v="Mississippi"/>
    <n v="39401"/>
    <x v="0"/>
    <s v="OFF-BI-10003007"/>
    <x v="1"/>
    <x v="8"/>
    <s v="Premium Transparent Presentation Covers, No Pattern/Clear, 8 1/2&quot; x 11&quot;"/>
    <n v="77.56"/>
    <n v="2"/>
    <n v="0"/>
    <n v="35.677599999999998"/>
    <n v="0.45999999999999996"/>
  </r>
  <r>
    <n v="5987"/>
    <s v="CA-2016-163776"/>
    <x v="1080"/>
    <d v="2016-07-25T00:00:00"/>
    <x v="1"/>
    <s v="JS-16030"/>
    <s v="Joy Smith"/>
    <x v="0"/>
    <s v="United States"/>
    <s v="Hattiesburg"/>
    <s v="Mississippi"/>
    <n v="39401"/>
    <x v="0"/>
    <s v="OFF-ST-10002485"/>
    <x v="1"/>
    <x v="4"/>
    <s v="Rogers Deluxe File Chest"/>
    <n v="87.92"/>
    <n v="4"/>
    <n v="0"/>
    <n v="0.87919999999999732"/>
    <n v="9.999999999999969E-3"/>
  </r>
  <r>
    <n v="5988"/>
    <s v="CA-2016-163776"/>
    <x v="1080"/>
    <d v="2016-07-25T00:00:00"/>
    <x v="1"/>
    <s v="JS-16030"/>
    <s v="Joy Smith"/>
    <x v="0"/>
    <s v="United States"/>
    <s v="Hattiesburg"/>
    <s v="Mississippi"/>
    <n v="39401"/>
    <x v="0"/>
    <s v="OFF-PA-10001033"/>
    <x v="1"/>
    <x v="10"/>
    <s v="Xerox 1893"/>
    <n v="245.94"/>
    <n v="6"/>
    <n v="0"/>
    <n v="120.51060000000001"/>
    <n v="0.49000000000000005"/>
  </r>
  <r>
    <n v="5989"/>
    <s v="CA-2016-163776"/>
    <x v="1080"/>
    <d v="2016-07-25T00:00:00"/>
    <x v="1"/>
    <s v="JS-16030"/>
    <s v="Joy Smith"/>
    <x v="0"/>
    <s v="United States"/>
    <s v="Hattiesburg"/>
    <s v="Mississippi"/>
    <n v="39401"/>
    <x v="0"/>
    <s v="OFF-BI-10000404"/>
    <x v="1"/>
    <x v="8"/>
    <s v="Avery Printable Repositionable Plastic Tabs"/>
    <n v="8.6"/>
    <n v="1"/>
    <n v="0"/>
    <n v="4.0419999999999998"/>
    <n v="0.47"/>
  </r>
  <r>
    <n v="5990"/>
    <s v="CA-2016-163776"/>
    <x v="1080"/>
    <d v="2016-07-25T00:00:00"/>
    <x v="1"/>
    <s v="JS-16030"/>
    <s v="Joy Smith"/>
    <x v="0"/>
    <s v="United States"/>
    <s v="Hattiesburg"/>
    <s v="Mississippi"/>
    <n v="39401"/>
    <x v="0"/>
    <s v="FUR-BO-10003546"/>
    <x v="0"/>
    <x v="0"/>
    <s v="Hon 4-Shelf Metal Bookcases"/>
    <n v="504.90000000000003"/>
    <n v="5"/>
    <n v="0"/>
    <n v="126.22500000000002"/>
    <n v="0.25000000000000006"/>
  </r>
  <r>
    <n v="5991"/>
    <s v="US-2017-163300"/>
    <x v="175"/>
    <d v="2017-09-21T00:00:00"/>
    <x v="1"/>
    <s v="ES-14020"/>
    <s v="Erica Smith"/>
    <x v="0"/>
    <s v="United States"/>
    <s v="Los Angeles"/>
    <s v="California"/>
    <n v="90049"/>
    <x v="1"/>
    <s v="OFF-BI-10004390"/>
    <x v="1"/>
    <x v="8"/>
    <s v="GBC DocuBind 200 Manual Binding Machine"/>
    <n v="2357.4880000000003"/>
    <n v="7"/>
    <n v="0.2"/>
    <n v="884.05799999999999"/>
    <n v="0.37499999999999994"/>
  </r>
  <r>
    <n v="5992"/>
    <s v="US-2017-163300"/>
    <x v="175"/>
    <d v="2017-09-21T00:00:00"/>
    <x v="1"/>
    <s v="ES-14020"/>
    <s v="Erica Smith"/>
    <x v="0"/>
    <s v="United States"/>
    <s v="Los Angeles"/>
    <s v="California"/>
    <n v="90049"/>
    <x v="1"/>
    <s v="TEC-PH-10001700"/>
    <x v="2"/>
    <x v="7"/>
    <s v="Panasonic KX-TG6844B Expandable Digital Cordless Telephone"/>
    <n v="369.54399999999998"/>
    <n v="7"/>
    <n v="0.2"/>
    <n v="32.335100000000025"/>
    <n v="8.7500000000000078E-2"/>
  </r>
  <r>
    <n v="5993"/>
    <s v="US-2017-163300"/>
    <x v="175"/>
    <d v="2017-09-21T00:00:00"/>
    <x v="1"/>
    <s v="ES-14020"/>
    <s v="Erica Smith"/>
    <x v="0"/>
    <s v="United States"/>
    <s v="Los Angeles"/>
    <s v="California"/>
    <n v="90049"/>
    <x v="1"/>
    <s v="FUR-CH-10003396"/>
    <x v="0"/>
    <x v="1"/>
    <s v="Global Deluxe Steno Chair"/>
    <n v="184.75200000000001"/>
    <n v="3"/>
    <n v="0.2"/>
    <n v="-20.784600000000012"/>
    <n v="-0.11250000000000006"/>
  </r>
  <r>
    <n v="5994"/>
    <s v="CA-2016-162187"/>
    <x v="25"/>
    <d v="2016-12-11T00:00:00"/>
    <x v="3"/>
    <s v="NS-18640"/>
    <s v="Noel Staavos"/>
    <x v="1"/>
    <s v="United States"/>
    <s v="Columbus"/>
    <s v="Ohio"/>
    <n v="43229"/>
    <x v="3"/>
    <s v="OFF-ST-10001558"/>
    <x v="1"/>
    <x v="4"/>
    <s v="Acco Perma 4000 Stacking Storage Drawers"/>
    <n v="64.959999999999994"/>
    <n v="5"/>
    <n v="0.2"/>
    <n v="-4.0599999999999987"/>
    <n v="-6.2499999999999986E-2"/>
  </r>
  <r>
    <n v="5995"/>
    <s v="CA-2016-162187"/>
    <x v="25"/>
    <d v="2016-12-11T00:00:00"/>
    <x v="3"/>
    <s v="NS-18640"/>
    <s v="Noel Staavos"/>
    <x v="1"/>
    <s v="United States"/>
    <s v="Columbus"/>
    <s v="Ohio"/>
    <n v="43229"/>
    <x v="3"/>
    <s v="OFF-SU-10004782"/>
    <x v="1"/>
    <x v="14"/>
    <s v="Elite 5&quot; Scissors"/>
    <n v="13.52"/>
    <n v="2"/>
    <n v="0.2"/>
    <n v="1.6899999999999986"/>
    <n v="0.1249999999999999"/>
  </r>
  <r>
    <n v="5996"/>
    <s v="CA-2016-162187"/>
    <x v="25"/>
    <d v="2016-12-11T00:00:00"/>
    <x v="3"/>
    <s v="NS-18640"/>
    <s v="Noel Staavos"/>
    <x v="1"/>
    <s v="United States"/>
    <s v="Columbus"/>
    <s v="Ohio"/>
    <n v="43229"/>
    <x v="3"/>
    <s v="FUR-CH-10003298"/>
    <x v="0"/>
    <x v="1"/>
    <s v="Office Star - Contemporary Task Swivel chair with Loop Arms, Charcoal"/>
    <n v="458.42999999999995"/>
    <n v="5"/>
    <n v="0.3"/>
    <n v="-137.52900000000002"/>
    <n v="-0.3000000000000001"/>
  </r>
  <r>
    <n v="5997"/>
    <s v="CA-2016-162187"/>
    <x v="25"/>
    <d v="2016-12-11T00:00:00"/>
    <x v="3"/>
    <s v="NS-18640"/>
    <s v="Noel Staavos"/>
    <x v="1"/>
    <s v="United States"/>
    <s v="Columbus"/>
    <s v="Ohio"/>
    <n v="43229"/>
    <x v="3"/>
    <s v="OFF-AP-10000576"/>
    <x v="1"/>
    <x v="9"/>
    <s v="Belkin 325VA UPS Surge Protector, 6'"/>
    <n v="387.13600000000002"/>
    <n v="4"/>
    <n v="0.2"/>
    <n v="24.196000000000012"/>
    <n v="6.2500000000000028E-2"/>
  </r>
  <r>
    <n v="5998"/>
    <s v="CA-2016-162187"/>
    <x v="25"/>
    <d v="2016-12-11T00:00:00"/>
    <x v="3"/>
    <s v="NS-18640"/>
    <s v="Noel Staavos"/>
    <x v="1"/>
    <s v="United States"/>
    <s v="Columbus"/>
    <s v="Ohio"/>
    <n v="43229"/>
    <x v="3"/>
    <s v="FUR-TA-10003008"/>
    <x v="0"/>
    <x v="3"/>
    <s v="Lesro Round Back Collection Coffee Table, End Table"/>
    <n v="328.59000000000003"/>
    <n v="3"/>
    <n v="0.4"/>
    <n v="-147.8655"/>
    <n v="-0.44999999999999996"/>
  </r>
  <r>
    <n v="5999"/>
    <s v="US-2014-112991"/>
    <x v="325"/>
    <d v="2014-12-14T00:00:00"/>
    <x v="1"/>
    <s v="SH-19975"/>
    <s v="Sally Hughsby"/>
    <x v="1"/>
    <s v="United States"/>
    <s v="Caldwell"/>
    <s v="Idaho"/>
    <n v="83605"/>
    <x v="1"/>
    <s v="FUR-CH-10001708"/>
    <x v="0"/>
    <x v="1"/>
    <s v="Office Star - Contemporary Swivel Chair with Padded Adjustable Arms and Flex Back"/>
    <n v="338.35199999999998"/>
    <n v="3"/>
    <n v="0.2"/>
    <n v="4.2293999999999699"/>
    <n v="1.2499999999999912E-2"/>
  </r>
  <r>
    <n v="6000"/>
    <s v="US-2014-112991"/>
    <x v="325"/>
    <d v="2014-12-14T00:00:00"/>
    <x v="1"/>
    <s v="SH-19975"/>
    <s v="Sally Hughsby"/>
    <x v="1"/>
    <s v="United States"/>
    <s v="Caldwell"/>
    <s v="Idaho"/>
    <n v="83605"/>
    <x v="1"/>
    <s v="OFF-PA-10000019"/>
    <x v="1"/>
    <x v="10"/>
    <s v="Xerox 1931"/>
    <n v="25.92"/>
    <n v="4"/>
    <n v="0"/>
    <n v="12.441600000000001"/>
    <n v="0.48000000000000004"/>
  </r>
  <r>
    <n v="6001"/>
    <s v="US-2014-112991"/>
    <x v="325"/>
    <d v="2014-12-14T00:00:00"/>
    <x v="1"/>
    <s v="SH-19975"/>
    <s v="Sally Hughsby"/>
    <x v="1"/>
    <s v="United States"/>
    <s v="Caldwell"/>
    <s v="Idaho"/>
    <n v="83605"/>
    <x v="1"/>
    <s v="OFF-PA-10002222"/>
    <x v="1"/>
    <x v="10"/>
    <s v="Xerox Color Copier Paper, 11&quot; x 17&quot;, Ream"/>
    <n v="91.36"/>
    <n v="4"/>
    <n v="0"/>
    <n v="42.025599999999997"/>
    <n v="0.45999999999999996"/>
  </r>
  <r>
    <n v="6002"/>
    <s v="CA-2014-124079"/>
    <x v="736"/>
    <d v="2014-12-17T00:00:00"/>
    <x v="1"/>
    <s v="RF-19345"/>
    <s v="Randy Ferguson"/>
    <x v="1"/>
    <s v="United States"/>
    <s v="Phoenix"/>
    <s v="Arizona"/>
    <n v="85023"/>
    <x v="1"/>
    <s v="FUR-FU-10002553"/>
    <x v="0"/>
    <x v="5"/>
    <s v="Electrix Incandescent Magnifying Lamp, Black"/>
    <n v="87.960000000000008"/>
    <n v="3"/>
    <n v="0.2"/>
    <n v="7.6965000000000039"/>
    <n v="8.7500000000000036E-2"/>
  </r>
  <r>
    <n v="6003"/>
    <s v="CA-2014-124079"/>
    <x v="736"/>
    <d v="2014-12-17T00:00:00"/>
    <x v="1"/>
    <s v="RF-19345"/>
    <s v="Randy Ferguson"/>
    <x v="1"/>
    <s v="United States"/>
    <s v="Phoenix"/>
    <s v="Arizona"/>
    <n v="85023"/>
    <x v="1"/>
    <s v="OFF-BI-10002103"/>
    <x v="1"/>
    <x v="8"/>
    <s v="Cardinal Slant-D Ring Binder, Heavy Gauge Vinyl"/>
    <n v="5.2140000000000004"/>
    <n v="2"/>
    <n v="0.7"/>
    <n v="-4.1711999999999989"/>
    <n v="-0.79999999999999971"/>
  </r>
  <r>
    <n v="6004"/>
    <s v="US-2017-146878"/>
    <x v="296"/>
    <d v="2017-09-27T00:00:00"/>
    <x v="1"/>
    <s v="DL-12865"/>
    <s v="Dan Lawera"/>
    <x v="0"/>
    <s v="United States"/>
    <s v="Miami"/>
    <s v="Florida"/>
    <n v="33142"/>
    <x v="0"/>
    <s v="OFF-BI-10002794"/>
    <x v="1"/>
    <x v="8"/>
    <s v="Avery Trapezoid Ring Binder, 3&quot; Capacity, Black, 1040 sheets"/>
    <n v="12.294"/>
    <n v="1"/>
    <n v="0.7"/>
    <n v="-8.6057999999999986"/>
    <n v="-0.69999999999999984"/>
  </r>
  <r>
    <n v="6005"/>
    <s v="CA-2017-107244"/>
    <x v="210"/>
    <d v="2017-09-11T00:00:00"/>
    <x v="1"/>
    <s v="AG-10390"/>
    <s v="Allen Goldenen"/>
    <x v="0"/>
    <s v="United States"/>
    <s v="Los Angeles"/>
    <s v="California"/>
    <n v="90004"/>
    <x v="1"/>
    <s v="FUR-FU-10002597"/>
    <x v="0"/>
    <x v="5"/>
    <s v="C-Line Magnetic Cubicle Keepers, Clear Polypropylene"/>
    <n v="19.760000000000002"/>
    <n v="4"/>
    <n v="0"/>
    <n v="8.2992000000000008"/>
    <n v="0.42"/>
  </r>
  <r>
    <n v="6006"/>
    <s v="CA-2015-100657"/>
    <x v="121"/>
    <d v="2015-11-07T00:00:00"/>
    <x v="1"/>
    <s v="SW-20245"/>
    <s v="Scot Wooten"/>
    <x v="0"/>
    <s v="United States"/>
    <s v="Troy"/>
    <s v="New York"/>
    <n v="12180"/>
    <x v="3"/>
    <s v="FUR-CH-10003535"/>
    <x v="0"/>
    <x v="1"/>
    <s v="Global Armless Task Chair, Royal Blue"/>
    <n v="109.764"/>
    <n v="2"/>
    <n v="0.1"/>
    <n v="8.5371999999999968"/>
    <n v="7.7777777777777751E-2"/>
  </r>
  <r>
    <n v="6007"/>
    <s v="CA-2017-129581"/>
    <x v="157"/>
    <d v="2017-12-18T00:00:00"/>
    <x v="1"/>
    <s v="KN-16390"/>
    <s v="Katherine Nockton"/>
    <x v="1"/>
    <s v="United States"/>
    <s v="New Bedford"/>
    <s v="Massachusetts"/>
    <n v="2740"/>
    <x v="3"/>
    <s v="TEC-PH-10001527"/>
    <x v="2"/>
    <x v="7"/>
    <s v="Plantronics MX500i Earset"/>
    <n v="128.85000000000002"/>
    <n v="3"/>
    <n v="0"/>
    <n v="3.8654999999999973"/>
    <n v="2.9999999999999975E-2"/>
  </r>
  <r>
    <n v="6008"/>
    <s v="CA-2017-129028"/>
    <x v="719"/>
    <d v="2017-04-03T00:00:00"/>
    <x v="2"/>
    <s v="GB-14530"/>
    <s v="George Bell"/>
    <x v="1"/>
    <s v="United States"/>
    <s v="Florence"/>
    <s v="South Carolina"/>
    <n v="29501"/>
    <x v="0"/>
    <s v="FUR-FU-10004006"/>
    <x v="0"/>
    <x v="5"/>
    <s v="Deflect-o DuraMat Lighweight, Studded, Beveled Mat for Low Pile Carpeting"/>
    <n v="127.94999999999999"/>
    <n v="3"/>
    <n v="0"/>
    <n v="21.751499999999986"/>
    <n v="0.1699999999999999"/>
  </r>
  <r>
    <n v="6009"/>
    <s v="CA-2015-135580"/>
    <x v="1081"/>
    <d v="2016-01-03T00:00:00"/>
    <x v="1"/>
    <s v="CL-12565"/>
    <s v="Clay Ludtke"/>
    <x v="0"/>
    <s v="United States"/>
    <s v="Los Angeles"/>
    <s v="California"/>
    <n v="90049"/>
    <x v="1"/>
    <s v="OFF-PA-10000595"/>
    <x v="1"/>
    <x v="10"/>
    <s v="Xerox 1929"/>
    <n v="68.52"/>
    <n v="3"/>
    <n v="0"/>
    <n v="31.519199999999998"/>
    <n v="0.46"/>
  </r>
  <r>
    <n v="6010"/>
    <s v="CA-2015-135580"/>
    <x v="1081"/>
    <d v="2016-01-03T00:00:00"/>
    <x v="1"/>
    <s v="CL-12565"/>
    <s v="Clay Ludtke"/>
    <x v="0"/>
    <s v="United States"/>
    <s v="Los Angeles"/>
    <s v="California"/>
    <n v="90049"/>
    <x v="1"/>
    <s v="OFF-ST-10000798"/>
    <x v="1"/>
    <x v="4"/>
    <s v="2300 Heavy-Duty Transfer File Systems by Perma"/>
    <n v="74.94"/>
    <n v="3"/>
    <n v="0"/>
    <n v="14.238599999999995"/>
    <n v="0.18999999999999995"/>
  </r>
  <r>
    <n v="6011"/>
    <s v="CA-2015-135580"/>
    <x v="1081"/>
    <d v="2016-01-03T00:00:00"/>
    <x v="1"/>
    <s v="CL-12565"/>
    <s v="Clay Ludtke"/>
    <x v="0"/>
    <s v="United States"/>
    <s v="Los Angeles"/>
    <s v="California"/>
    <n v="90049"/>
    <x v="1"/>
    <s v="TEC-MA-10004002"/>
    <x v="2"/>
    <x v="15"/>
    <s v="Zebra GX420t Direct Thermal/Thermal Transfer Printer"/>
    <n v="2548.5600000000004"/>
    <n v="6"/>
    <n v="0.2"/>
    <n v="286.71299999999962"/>
    <n v="0.11249999999999984"/>
  </r>
  <r>
    <n v="6012"/>
    <s v="CA-2015-135580"/>
    <x v="1081"/>
    <d v="2016-01-03T00:00:00"/>
    <x v="1"/>
    <s v="CL-12565"/>
    <s v="Clay Ludtke"/>
    <x v="0"/>
    <s v="United States"/>
    <s v="Los Angeles"/>
    <s v="California"/>
    <n v="90049"/>
    <x v="1"/>
    <s v="OFF-EN-10003296"/>
    <x v="1"/>
    <x v="12"/>
    <s v="Tyvek Side-Opening Peel &amp; Seel Expanding Envelopes"/>
    <n v="271.44"/>
    <n v="3"/>
    <n v="0"/>
    <n v="122.148"/>
    <n v="0.45"/>
  </r>
  <r>
    <n v="6013"/>
    <s v="CA-2015-135580"/>
    <x v="1081"/>
    <d v="2016-01-03T00:00:00"/>
    <x v="1"/>
    <s v="CL-12565"/>
    <s v="Clay Ludtke"/>
    <x v="0"/>
    <s v="United States"/>
    <s v="Los Angeles"/>
    <s v="California"/>
    <n v="90049"/>
    <x v="1"/>
    <s v="TEC-PH-10004345"/>
    <x v="2"/>
    <x v="7"/>
    <s v="Cisco SPA 502G IP Phone"/>
    <n v="287.88"/>
    <n v="3"/>
    <n v="0.2"/>
    <n v="35.984999999999999"/>
    <n v="0.125"/>
  </r>
  <r>
    <n v="6014"/>
    <s v="CA-2016-159016"/>
    <x v="612"/>
    <d v="2016-03-11T00:00:00"/>
    <x v="2"/>
    <s v="KF-16285"/>
    <s v="Karen Ferguson"/>
    <x v="2"/>
    <s v="United States"/>
    <s v="Los Angeles"/>
    <s v="California"/>
    <n v="90008"/>
    <x v="1"/>
    <s v="OFF-PA-10004405"/>
    <x v="1"/>
    <x v="10"/>
    <s v="Rediform Voice Mail Log Books"/>
    <n v="14.9"/>
    <n v="5"/>
    <n v="0"/>
    <n v="7.1519999999999992"/>
    <n v="0.47999999999999993"/>
  </r>
  <r>
    <n v="6015"/>
    <s v="CA-2016-159016"/>
    <x v="612"/>
    <d v="2016-03-11T00:00:00"/>
    <x v="2"/>
    <s v="KF-16285"/>
    <s v="Karen Ferguson"/>
    <x v="2"/>
    <s v="United States"/>
    <s v="Los Angeles"/>
    <s v="California"/>
    <n v="90008"/>
    <x v="1"/>
    <s v="TEC-PH-10002885"/>
    <x v="2"/>
    <x v="7"/>
    <s v="Apple iPhone 5"/>
    <n v="4158.9120000000003"/>
    <n v="8"/>
    <n v="0.2"/>
    <n v="363.90480000000025"/>
    <n v="8.750000000000005E-2"/>
  </r>
  <r>
    <n v="6016"/>
    <s v="CA-2014-102652"/>
    <x v="322"/>
    <d v="2014-04-12T00:00:00"/>
    <x v="1"/>
    <s v="AY-10555"/>
    <s v="Andy Yotov"/>
    <x v="1"/>
    <s v="United States"/>
    <s v="Los Angeles"/>
    <s v="California"/>
    <n v="90049"/>
    <x v="1"/>
    <s v="FUR-FU-10000747"/>
    <x v="0"/>
    <x v="5"/>
    <s v="Tenex B1-RE Series Chair Mats for Low Pile Carpets"/>
    <n v="91.96"/>
    <n v="2"/>
    <n v="0"/>
    <n v="15.633199999999988"/>
    <n v="0.16999999999999987"/>
  </r>
  <r>
    <n v="6017"/>
    <s v="CA-2014-102652"/>
    <x v="322"/>
    <d v="2014-04-12T00:00:00"/>
    <x v="1"/>
    <s v="AY-10555"/>
    <s v="Andy Yotov"/>
    <x v="1"/>
    <s v="United States"/>
    <s v="Los Angeles"/>
    <s v="California"/>
    <n v="90049"/>
    <x v="1"/>
    <s v="FUR-FU-10001918"/>
    <x v="0"/>
    <x v="5"/>
    <s v="C-Line Cubicle Keepers Polyproplyene Holder With Velcro Backings"/>
    <n v="33.11"/>
    <n v="7"/>
    <n v="0"/>
    <n v="12.912900000000004"/>
    <n v="0.39000000000000012"/>
  </r>
  <r>
    <n v="6018"/>
    <s v="CA-2014-102652"/>
    <x v="322"/>
    <d v="2014-04-12T00:00:00"/>
    <x v="1"/>
    <s v="AY-10555"/>
    <s v="Andy Yotov"/>
    <x v="1"/>
    <s v="United States"/>
    <s v="Los Angeles"/>
    <s v="California"/>
    <n v="90049"/>
    <x v="1"/>
    <s v="OFF-PA-10003309"/>
    <x v="1"/>
    <x v="10"/>
    <s v="Xerox 211"/>
    <n v="19.440000000000001"/>
    <n v="3"/>
    <n v="0"/>
    <n v="9.3312000000000008"/>
    <n v="0.48000000000000004"/>
  </r>
  <r>
    <n v="6019"/>
    <s v="CA-2014-102652"/>
    <x v="322"/>
    <d v="2014-04-12T00:00:00"/>
    <x v="1"/>
    <s v="AY-10555"/>
    <s v="Andy Yotov"/>
    <x v="1"/>
    <s v="United States"/>
    <s v="Los Angeles"/>
    <s v="California"/>
    <n v="90049"/>
    <x v="1"/>
    <s v="OFF-PA-10001977"/>
    <x v="1"/>
    <x v="10"/>
    <s v="Xerox 194"/>
    <n v="55.48"/>
    <n v="1"/>
    <n v="0"/>
    <n v="26.630399999999998"/>
    <n v="0.48"/>
  </r>
  <r>
    <n v="6020"/>
    <s v="CA-2014-152422"/>
    <x v="1082"/>
    <d v="2014-10-10T00:00:00"/>
    <x v="0"/>
    <s v="BD-11635"/>
    <s v="Brian Derr"/>
    <x v="0"/>
    <s v="United States"/>
    <s v="Columbus"/>
    <s v="Ohio"/>
    <n v="43229"/>
    <x v="3"/>
    <s v="OFF-AP-10002892"/>
    <x v="1"/>
    <x v="9"/>
    <s v="Belkin F5C206VTEL 6 Outlet Surge"/>
    <n v="91.92"/>
    <n v="5"/>
    <n v="0.2"/>
    <n v="11.489999999999991"/>
    <n v="0.1249999999999999"/>
  </r>
  <r>
    <n v="6021"/>
    <s v="US-2016-156692"/>
    <x v="572"/>
    <d v="2016-08-13T00:00:00"/>
    <x v="3"/>
    <s v="HG-15025"/>
    <s v="Hunter Glantz"/>
    <x v="0"/>
    <s v="United States"/>
    <s v="Kenner"/>
    <s v="Louisiana"/>
    <n v="70065"/>
    <x v="0"/>
    <s v="OFF-AP-10002222"/>
    <x v="1"/>
    <x v="9"/>
    <s v="Staple holder"/>
    <n v="17.34"/>
    <n v="2"/>
    <n v="0"/>
    <n v="4.6818000000000008"/>
    <n v="0.27000000000000007"/>
  </r>
  <r>
    <n v="6022"/>
    <s v="US-2016-156692"/>
    <x v="572"/>
    <d v="2016-08-13T00:00:00"/>
    <x v="3"/>
    <s v="HG-15025"/>
    <s v="Hunter Glantz"/>
    <x v="0"/>
    <s v="United States"/>
    <s v="Kenner"/>
    <s v="Louisiana"/>
    <n v="70065"/>
    <x v="0"/>
    <s v="TEC-AC-10000158"/>
    <x v="2"/>
    <x v="11"/>
    <s v="Sony 64GB Class 10 Micro SDHC R40 Memory Card"/>
    <n v="71.98"/>
    <n v="2"/>
    <n v="0"/>
    <n v="15.1158"/>
    <n v="0.21"/>
  </r>
  <r>
    <n v="6023"/>
    <s v="CA-2014-130869"/>
    <x v="664"/>
    <d v="2014-11-21T00:00:00"/>
    <x v="1"/>
    <s v="CB-12025"/>
    <s v="Cassandra Brandow"/>
    <x v="0"/>
    <s v="United States"/>
    <s v="Cedar Hill"/>
    <s v="Texas"/>
    <n v="75104"/>
    <x v="2"/>
    <s v="OFF-EN-10002600"/>
    <x v="1"/>
    <x v="12"/>
    <s v="Redi-Strip #10 Envelopes, 4 1/8 x 9 1/2"/>
    <n v="7.080000000000001"/>
    <n v="3"/>
    <n v="0.2"/>
    <n v="2.4779999999999989"/>
    <n v="0.34999999999999981"/>
  </r>
  <r>
    <n v="6024"/>
    <s v="US-2017-128832"/>
    <x v="558"/>
    <d v="2017-04-27T00:00:00"/>
    <x v="2"/>
    <s v="LS-16945"/>
    <s v="Linda Southworth"/>
    <x v="1"/>
    <s v="United States"/>
    <s v="Providence"/>
    <s v="Rhode Island"/>
    <n v="2908"/>
    <x v="3"/>
    <s v="TEC-AC-10004855"/>
    <x v="2"/>
    <x v="11"/>
    <s v="V7 USB Numeric Keypad"/>
    <n v="69.98"/>
    <n v="2"/>
    <n v="0"/>
    <n v="4.8986000000000018"/>
    <n v="7.0000000000000021E-2"/>
  </r>
  <r>
    <n v="6025"/>
    <s v="CA-2017-139717"/>
    <x v="1043"/>
    <d v="2017-08-26T00:00:00"/>
    <x v="0"/>
    <s v="DM-13015"/>
    <s v="Darrin Martin"/>
    <x v="0"/>
    <s v="United States"/>
    <s v="Lancaster"/>
    <s v="Ohio"/>
    <n v="43130"/>
    <x v="3"/>
    <s v="OFF-AP-10000938"/>
    <x v="1"/>
    <x v="9"/>
    <s v="Avanti 1.7 Cu. Ft. Refrigerator"/>
    <n v="646.27200000000005"/>
    <n v="8"/>
    <n v="0.2"/>
    <n v="64.627199999999988"/>
    <n v="9.9999999999999978E-2"/>
  </r>
  <r>
    <n v="6026"/>
    <s v="CA-2017-139717"/>
    <x v="1043"/>
    <d v="2017-08-26T00:00:00"/>
    <x v="0"/>
    <s v="DM-13015"/>
    <s v="Darrin Martin"/>
    <x v="0"/>
    <s v="United States"/>
    <s v="Lancaster"/>
    <s v="Ohio"/>
    <n v="43130"/>
    <x v="3"/>
    <s v="OFF-PA-10002195"/>
    <x v="1"/>
    <x v="10"/>
    <s v="Xerox 1966"/>
    <n v="10.368000000000002"/>
    <n v="2"/>
    <n v="0.2"/>
    <n v="3.7584"/>
    <n v="0.36249999999999993"/>
  </r>
  <r>
    <n v="6027"/>
    <s v="CA-2017-136007"/>
    <x v="660"/>
    <d v="2017-03-02T00:00:00"/>
    <x v="1"/>
    <s v="AC-10615"/>
    <s v="Ann Chong"/>
    <x v="1"/>
    <s v="United States"/>
    <s v="Seattle"/>
    <s v="Washington"/>
    <n v="98115"/>
    <x v="1"/>
    <s v="OFF-FA-10002701"/>
    <x v="1"/>
    <x v="13"/>
    <s v="Alliance Rubber Bands"/>
    <n v="8.4"/>
    <n v="5"/>
    <n v="0"/>
    <n v="0.33599999999999963"/>
    <n v="3.9999999999999952E-2"/>
  </r>
  <r>
    <n v="6028"/>
    <s v="CA-2017-136007"/>
    <x v="660"/>
    <d v="2017-03-02T00:00:00"/>
    <x v="1"/>
    <s v="AC-10615"/>
    <s v="Ann Chong"/>
    <x v="1"/>
    <s v="United States"/>
    <s v="Seattle"/>
    <s v="Washington"/>
    <n v="98115"/>
    <x v="1"/>
    <s v="TEC-PH-10003589"/>
    <x v="2"/>
    <x v="7"/>
    <s v="invisibleSHIELD by ZAGG Smudge-Free Screen Protector"/>
    <n v="71.959999999999994"/>
    <n v="5"/>
    <n v="0.2"/>
    <n v="25.185999999999996"/>
    <n v="0.35"/>
  </r>
  <r>
    <n v="6029"/>
    <s v="CA-2016-157364"/>
    <x v="258"/>
    <d v="2016-11-21T00:00:00"/>
    <x v="2"/>
    <s v="LT-17110"/>
    <s v="Liz Thompson"/>
    <x v="0"/>
    <s v="United States"/>
    <s v="Jacksonville"/>
    <s v="North Carolina"/>
    <n v="28540"/>
    <x v="0"/>
    <s v="OFF-AR-10003752"/>
    <x v="1"/>
    <x v="6"/>
    <s v="Deluxe Chalkboard Eraser Cleaner"/>
    <n v="18.48"/>
    <n v="2"/>
    <n v="0.2"/>
    <n v="6.0059999999999993"/>
    <n v="0.32499999999999996"/>
  </r>
  <r>
    <n v="6030"/>
    <s v="US-2016-112970"/>
    <x v="696"/>
    <d v="2016-11-15T00:00:00"/>
    <x v="2"/>
    <s v="TB-21250"/>
    <s v="Tim Brockman"/>
    <x v="0"/>
    <s v="United States"/>
    <s v="Los Angeles"/>
    <s v="California"/>
    <n v="90049"/>
    <x v="1"/>
    <s v="OFF-AR-10003829"/>
    <x v="1"/>
    <x v="6"/>
    <s v="Newell 35"/>
    <n v="9.84"/>
    <n v="3"/>
    <n v="0"/>
    <n v="2.8535999999999988"/>
    <n v="0.28999999999999987"/>
  </r>
  <r>
    <n v="6031"/>
    <s v="US-2017-152492"/>
    <x v="91"/>
    <d v="2017-07-06T00:00:00"/>
    <x v="3"/>
    <s v="AH-10585"/>
    <s v="Angele Hood"/>
    <x v="0"/>
    <s v="United States"/>
    <s v="Miami"/>
    <s v="Florida"/>
    <n v="33142"/>
    <x v="0"/>
    <s v="FUR-CH-10000155"/>
    <x v="0"/>
    <x v="1"/>
    <s v="Global Comet Stacking Armless Chair"/>
    <n v="239.24"/>
    <n v="1"/>
    <n v="0.2"/>
    <n v="23.924000000000007"/>
    <n v="0.10000000000000002"/>
  </r>
  <r>
    <n v="6032"/>
    <s v="CA-2016-101168"/>
    <x v="591"/>
    <d v="2017-01-01T00:00:00"/>
    <x v="1"/>
    <s v="SS-20140"/>
    <s v="Saphhira Shifley"/>
    <x v="1"/>
    <s v="United States"/>
    <s v="Nashua"/>
    <s v="New Hampshire"/>
    <n v="3060"/>
    <x v="3"/>
    <s v="FUR-FU-10003142"/>
    <x v="0"/>
    <x v="5"/>
    <s v="Master Big Foot Doorstop, Beige"/>
    <n v="21.12"/>
    <n v="4"/>
    <n v="0"/>
    <n v="6.5471999999999984"/>
    <n v="0.30999999999999989"/>
  </r>
  <r>
    <n v="6033"/>
    <s v="CA-2017-104010"/>
    <x v="756"/>
    <d v="2017-04-25T00:00:00"/>
    <x v="2"/>
    <s v="TD-20995"/>
    <s v="Tamara Dahlen"/>
    <x v="0"/>
    <s v="United States"/>
    <s v="New York City"/>
    <s v="New York"/>
    <n v="10011"/>
    <x v="3"/>
    <s v="OFF-SU-10001218"/>
    <x v="1"/>
    <x v="14"/>
    <s v="Fiskars Softgrip Scissors"/>
    <n v="54.900000000000006"/>
    <n v="5"/>
    <n v="0"/>
    <n v="15.372000000000003"/>
    <n v="0.28000000000000003"/>
  </r>
  <r>
    <n v="6034"/>
    <s v="CA-2015-130253"/>
    <x v="639"/>
    <d v="2015-12-18T00:00:00"/>
    <x v="1"/>
    <s v="PP-18955"/>
    <s v="Paul Prost"/>
    <x v="2"/>
    <s v="United States"/>
    <s v="Los Angeles"/>
    <s v="California"/>
    <n v="90036"/>
    <x v="1"/>
    <s v="FUR-FU-10002963"/>
    <x v="0"/>
    <x v="5"/>
    <s v="Master Caster Door Stop, Gray"/>
    <n v="15.24"/>
    <n v="3"/>
    <n v="0"/>
    <n v="5.1815999999999995"/>
    <n v="0.33999999999999997"/>
  </r>
  <r>
    <n v="6035"/>
    <s v="US-2015-155369"/>
    <x v="1083"/>
    <d v="2015-04-25T00:00:00"/>
    <x v="1"/>
    <s v="PG-18820"/>
    <s v="Patrick Gardner"/>
    <x v="0"/>
    <s v="United States"/>
    <s v="Carrollton"/>
    <s v="Texas"/>
    <n v="75007"/>
    <x v="2"/>
    <s v="OFF-AP-10002578"/>
    <x v="1"/>
    <x v="9"/>
    <s v="Fellowes Premier Superior Surge Suppressor, 10-Outlet, With Phone and Remote"/>
    <n v="19.567999999999998"/>
    <n v="2"/>
    <n v="0.8"/>
    <n v="-52.833600000000004"/>
    <n v="-2.7000000000000006"/>
  </r>
  <r>
    <n v="6036"/>
    <s v="US-2015-155369"/>
    <x v="1083"/>
    <d v="2015-04-25T00:00:00"/>
    <x v="1"/>
    <s v="PG-18820"/>
    <s v="Patrick Gardner"/>
    <x v="0"/>
    <s v="United States"/>
    <s v="Carrollton"/>
    <s v="Texas"/>
    <n v="75007"/>
    <x v="2"/>
    <s v="OFF-BI-10003925"/>
    <x v="1"/>
    <x v="8"/>
    <s v="Fellowes PB300 Plastic Comb Binding Machine"/>
    <n v="310.39199999999994"/>
    <n v="4"/>
    <n v="0.8"/>
    <n v="-512.14680000000021"/>
    <n v="-1.650000000000001"/>
  </r>
  <r>
    <n v="6037"/>
    <s v="CA-2016-131205"/>
    <x v="913"/>
    <d v="2016-09-08T00:00:00"/>
    <x v="1"/>
    <s v="AA-10645"/>
    <s v="Anna Andreadi"/>
    <x v="0"/>
    <s v="United States"/>
    <s v="Georgetown"/>
    <s v="Kentucky"/>
    <n v="40324"/>
    <x v="0"/>
    <s v="FUR-FU-10003347"/>
    <x v="0"/>
    <x v="5"/>
    <s v="Coloredge Poster Frame"/>
    <n v="42.599999999999994"/>
    <n v="3"/>
    <n v="0"/>
    <n v="16.614000000000001"/>
    <n v="0.39000000000000007"/>
  </r>
  <r>
    <n v="6038"/>
    <s v="CA-2016-131205"/>
    <x v="913"/>
    <d v="2016-09-08T00:00:00"/>
    <x v="1"/>
    <s v="AA-10645"/>
    <s v="Anna Andreadi"/>
    <x v="0"/>
    <s v="United States"/>
    <s v="Georgetown"/>
    <s v="Kentucky"/>
    <n v="40324"/>
    <x v="0"/>
    <s v="OFF-BI-10000315"/>
    <x v="1"/>
    <x v="8"/>
    <s v="Poly Designer Cover &amp; Back"/>
    <n v="113.94"/>
    <n v="6"/>
    <n v="0"/>
    <n v="54.691199999999995"/>
    <n v="0.48"/>
  </r>
  <r>
    <n v="6039"/>
    <s v="CA-2016-131205"/>
    <x v="913"/>
    <d v="2016-09-08T00:00:00"/>
    <x v="1"/>
    <s v="AA-10645"/>
    <s v="Anna Andreadi"/>
    <x v="0"/>
    <s v="United States"/>
    <s v="Georgetown"/>
    <s v="Kentucky"/>
    <n v="40324"/>
    <x v="0"/>
    <s v="OFF-ST-10002583"/>
    <x v="1"/>
    <x v="4"/>
    <s v="Fellowes Neat Ideas Storage Cubes"/>
    <n v="129.91999999999999"/>
    <n v="4"/>
    <n v="0"/>
    <n v="5.1967999999999961"/>
    <n v="3.9999999999999973E-2"/>
  </r>
  <r>
    <n v="6040"/>
    <s v="CA-2016-131205"/>
    <x v="913"/>
    <d v="2016-09-08T00:00:00"/>
    <x v="1"/>
    <s v="AA-10645"/>
    <s v="Anna Andreadi"/>
    <x v="0"/>
    <s v="United States"/>
    <s v="Georgetown"/>
    <s v="Kentucky"/>
    <n v="40324"/>
    <x v="0"/>
    <s v="OFF-AR-10003469"/>
    <x v="1"/>
    <x v="6"/>
    <s v="Nontoxic Chalk"/>
    <n v="5.28"/>
    <n v="3"/>
    <n v="0"/>
    <n v="2.5343999999999998"/>
    <n v="0.47999999999999993"/>
  </r>
  <r>
    <n v="6041"/>
    <s v="CA-2017-122364"/>
    <x v="241"/>
    <d v="2017-09-29T00:00:00"/>
    <x v="1"/>
    <s v="FA-14230"/>
    <s v="Frank Atkinson"/>
    <x v="1"/>
    <s v="United States"/>
    <s v="Los Angeles"/>
    <s v="California"/>
    <n v="90008"/>
    <x v="1"/>
    <s v="TEC-PH-10001817"/>
    <x v="2"/>
    <x v="7"/>
    <s v="Wilson Electronics DB Pro Signal Booster"/>
    <n v="859.2"/>
    <n v="3"/>
    <n v="0.2"/>
    <n v="75.180000000000064"/>
    <n v="8.7500000000000064E-2"/>
  </r>
  <r>
    <n v="6042"/>
    <s v="CA-2017-122364"/>
    <x v="241"/>
    <d v="2017-09-29T00:00:00"/>
    <x v="1"/>
    <s v="FA-14230"/>
    <s v="Frank Atkinson"/>
    <x v="1"/>
    <s v="United States"/>
    <s v="Los Angeles"/>
    <s v="California"/>
    <n v="90008"/>
    <x v="1"/>
    <s v="TEC-MA-10001031"/>
    <x v="2"/>
    <x v="15"/>
    <s v="Socket Bluetooth Cordless Hand Scanner (CHS)"/>
    <n v="506.28"/>
    <n v="3"/>
    <n v="0.2"/>
    <n v="177.19799999999998"/>
    <n v="0.35"/>
  </r>
  <r>
    <n v="6043"/>
    <s v="CA-2016-117912"/>
    <x v="1084"/>
    <d v="2016-02-08T00:00:00"/>
    <x v="1"/>
    <s v="TB-21520"/>
    <s v="Tracy Blumstein"/>
    <x v="0"/>
    <s v="United States"/>
    <s v="Sierra Vista"/>
    <s v="Arizona"/>
    <n v="85635"/>
    <x v="1"/>
    <s v="FUR-FU-10002088"/>
    <x v="0"/>
    <x v="5"/>
    <s v="Nu-Dell Float Frame 11 x 14 1/2"/>
    <n v="14.368000000000002"/>
    <n v="2"/>
    <n v="0.2"/>
    <n v="3.9512"/>
    <n v="0.27499999999999997"/>
  </r>
  <r>
    <n v="6044"/>
    <s v="CA-2017-145702"/>
    <x v="240"/>
    <d v="2017-05-24T00:00:00"/>
    <x v="0"/>
    <s v="AH-10075"/>
    <s v="Adam Hart"/>
    <x v="1"/>
    <s v="United States"/>
    <s v="Knoxville"/>
    <s v="Tennessee"/>
    <n v="37918"/>
    <x v="0"/>
    <s v="FUR-CH-10001482"/>
    <x v="0"/>
    <x v="1"/>
    <s v="Office Star - Mesh Screen back chair with Vinyl seat"/>
    <n v="314.35199999999998"/>
    <n v="3"/>
    <n v="0.2"/>
    <n v="-35.36460000000001"/>
    <n v="-0.11250000000000004"/>
  </r>
  <r>
    <n v="6045"/>
    <s v="CA-2017-145702"/>
    <x v="240"/>
    <d v="2017-05-24T00:00:00"/>
    <x v="0"/>
    <s v="AH-10075"/>
    <s v="Adam Hart"/>
    <x v="1"/>
    <s v="United States"/>
    <s v="Knoxville"/>
    <s v="Tennessee"/>
    <n v="37918"/>
    <x v="0"/>
    <s v="OFF-PA-10001526"/>
    <x v="1"/>
    <x v="10"/>
    <s v="Xerox 1949"/>
    <n v="27.888000000000002"/>
    <n v="7"/>
    <n v="0.2"/>
    <n v="10.109400000000001"/>
    <n v="0.36249999999999999"/>
  </r>
  <r>
    <n v="6046"/>
    <s v="CA-2015-113215"/>
    <x v="37"/>
    <d v="2015-09-08T00:00:00"/>
    <x v="1"/>
    <s v="CP-12085"/>
    <s v="Cathy Prescott"/>
    <x v="1"/>
    <s v="United States"/>
    <s v="Tucson"/>
    <s v="Arizona"/>
    <n v="85705"/>
    <x v="1"/>
    <s v="FUR-FU-10002937"/>
    <x v="0"/>
    <x v="5"/>
    <s v="GE 48&quot; Fluorescent Tube, Cool White Energy Saver, 34 Watts, 30/Box"/>
    <n v="238.15200000000004"/>
    <n v="3"/>
    <n v="0.2"/>
    <n v="89.306999999999988"/>
    <n v="0.37499999999999989"/>
  </r>
  <r>
    <n v="6047"/>
    <s v="CA-2016-154662"/>
    <x v="632"/>
    <d v="2016-06-16T00:00:00"/>
    <x v="1"/>
    <s v="BF-11215"/>
    <s v="Benjamin Farhat"/>
    <x v="2"/>
    <s v="United States"/>
    <s v="Minneapolis"/>
    <s v="Minnesota"/>
    <n v="55407"/>
    <x v="2"/>
    <s v="FUR-TA-10001771"/>
    <x v="0"/>
    <x v="3"/>
    <s v="Bush Cubix Conference Tables, Fully Assembled"/>
    <n v="692.93999999999994"/>
    <n v="3"/>
    <n v="0"/>
    <n v="173.23500000000001"/>
    <n v="0.25000000000000006"/>
  </r>
  <r>
    <n v="6048"/>
    <s v="CA-2015-105571"/>
    <x v="209"/>
    <d v="2015-11-11T00:00:00"/>
    <x v="1"/>
    <s v="CP-12340"/>
    <s v="Christine Phan"/>
    <x v="1"/>
    <s v="United States"/>
    <s v="Miami"/>
    <s v="Florida"/>
    <n v="33142"/>
    <x v="0"/>
    <s v="OFF-BI-10003305"/>
    <x v="1"/>
    <x v="8"/>
    <s v="Avery Hanging File Binders"/>
    <n v="16.146000000000004"/>
    <n v="9"/>
    <n v="0.7"/>
    <n v="-12.916800000000002"/>
    <n v="-0.79999999999999993"/>
  </r>
  <r>
    <n v="6049"/>
    <s v="CA-2015-105571"/>
    <x v="209"/>
    <d v="2015-11-11T00:00:00"/>
    <x v="1"/>
    <s v="CP-12340"/>
    <s v="Christine Phan"/>
    <x v="1"/>
    <s v="United States"/>
    <s v="Miami"/>
    <s v="Florida"/>
    <n v="33142"/>
    <x v="0"/>
    <s v="OFF-BI-10001359"/>
    <x v="1"/>
    <x v="8"/>
    <s v="GBC DocuBind TL300 Electric Binding System"/>
    <n v="1345.4850000000001"/>
    <n v="5"/>
    <n v="0.7"/>
    <n v="-1031.5385000000001"/>
    <n v="-0.76666666666666672"/>
  </r>
  <r>
    <n v="6050"/>
    <s v="CA-2016-152765"/>
    <x v="1085"/>
    <d v="2016-06-18T00:00:00"/>
    <x v="2"/>
    <s v="LS-17245"/>
    <s v="Lynn Smith"/>
    <x v="0"/>
    <s v="United States"/>
    <s v="Houston"/>
    <s v="Texas"/>
    <n v="77036"/>
    <x v="2"/>
    <s v="OFF-PA-10000483"/>
    <x v="1"/>
    <x v="10"/>
    <s v="Xerox 19"/>
    <n v="173.48800000000003"/>
    <n v="7"/>
    <n v="0.2"/>
    <n v="54.214999999999982"/>
    <n v="0.31249999999999983"/>
  </r>
  <r>
    <n v="6051"/>
    <s v="CA-2015-153878"/>
    <x v="334"/>
    <d v="2015-04-30T00:00:00"/>
    <x v="1"/>
    <s v="TS-21655"/>
    <s v="Trudy Schmidt"/>
    <x v="0"/>
    <s v="United States"/>
    <s v="Milwaukee"/>
    <s v="Wisconsin"/>
    <n v="53209"/>
    <x v="2"/>
    <s v="OFF-AR-10000658"/>
    <x v="1"/>
    <x v="6"/>
    <s v="Newell 324"/>
    <n v="57.75"/>
    <n v="5"/>
    <n v="0"/>
    <n v="16.170000000000002"/>
    <n v="0.28000000000000003"/>
  </r>
  <r>
    <n v="6052"/>
    <s v="CA-2015-153878"/>
    <x v="334"/>
    <d v="2015-04-30T00:00:00"/>
    <x v="1"/>
    <s v="TS-21655"/>
    <s v="Trudy Schmidt"/>
    <x v="0"/>
    <s v="United States"/>
    <s v="Milwaukee"/>
    <s v="Wisconsin"/>
    <n v="53209"/>
    <x v="2"/>
    <s v="OFF-AP-10001205"/>
    <x v="1"/>
    <x v="9"/>
    <s v="Belkin 5 Outlet SurgeMaster Power Centers"/>
    <n v="272.39999999999998"/>
    <n v="5"/>
    <n v="0"/>
    <n v="76.27200000000002"/>
    <n v="0.28000000000000008"/>
  </r>
  <r>
    <n v="6053"/>
    <s v="CA-2016-124016"/>
    <x v="713"/>
    <d v="2016-09-26T00:00:00"/>
    <x v="0"/>
    <s v="JS-15940"/>
    <s v="Joni Sundaresam"/>
    <x v="2"/>
    <s v="United States"/>
    <s v="Lancaster"/>
    <s v="Ohio"/>
    <n v="43130"/>
    <x v="3"/>
    <s v="OFF-PA-10002586"/>
    <x v="1"/>
    <x v="10"/>
    <s v="Xerox 1970"/>
    <n v="11.952000000000002"/>
    <n v="3"/>
    <n v="0.2"/>
    <n v="4.0338000000000003"/>
    <n v="0.33749999999999997"/>
  </r>
  <r>
    <n v="6054"/>
    <s v="CA-2016-124016"/>
    <x v="713"/>
    <d v="2016-09-26T00:00:00"/>
    <x v="0"/>
    <s v="JS-15940"/>
    <s v="Joni Sundaresam"/>
    <x v="2"/>
    <s v="United States"/>
    <s v="Lancaster"/>
    <s v="Ohio"/>
    <n v="43130"/>
    <x v="3"/>
    <s v="FUR-FU-10004963"/>
    <x v="0"/>
    <x v="5"/>
    <s v="Eldon 400 Class Desk Accessories, Black Carbon"/>
    <n v="28"/>
    <n v="4"/>
    <n v="0.2"/>
    <n v="7.7000000000000028"/>
    <n v="0.27500000000000008"/>
  </r>
  <r>
    <n v="6055"/>
    <s v="CA-2016-124016"/>
    <x v="713"/>
    <d v="2016-09-26T00:00:00"/>
    <x v="0"/>
    <s v="JS-15940"/>
    <s v="Joni Sundaresam"/>
    <x v="2"/>
    <s v="United States"/>
    <s v="Lancaster"/>
    <s v="Ohio"/>
    <n v="43130"/>
    <x v="3"/>
    <s v="OFF-BI-10002071"/>
    <x v="1"/>
    <x v="8"/>
    <s v="Fellowes Black Plastic Comb Bindings"/>
    <n v="12.201000000000001"/>
    <n v="7"/>
    <n v="0.7"/>
    <n v="-9.7607999999999961"/>
    <n v="-0.7999999999999996"/>
  </r>
  <r>
    <n v="6056"/>
    <s v="CA-2016-113551"/>
    <x v="298"/>
    <d v="2016-08-20T00:00:00"/>
    <x v="2"/>
    <s v="NF-18385"/>
    <s v="Natalie Fritzler"/>
    <x v="0"/>
    <s v="United States"/>
    <s v="Edinburg"/>
    <s v="Texas"/>
    <n v="78539"/>
    <x v="2"/>
    <s v="OFF-BI-10001617"/>
    <x v="1"/>
    <x v="8"/>
    <s v="GBC Wire Binding Combs"/>
    <n v="2.0679999999999996"/>
    <n v="1"/>
    <n v="0.8"/>
    <n v="-3.4122000000000003"/>
    <n v="-1.6500000000000006"/>
  </r>
  <r>
    <n v="6057"/>
    <s v="CA-2016-113551"/>
    <x v="298"/>
    <d v="2016-08-20T00:00:00"/>
    <x v="2"/>
    <s v="NF-18385"/>
    <s v="Natalie Fritzler"/>
    <x v="0"/>
    <s v="United States"/>
    <s v="Edinburg"/>
    <s v="Texas"/>
    <n v="78539"/>
    <x v="2"/>
    <s v="OFF-PA-10004665"/>
    <x v="1"/>
    <x v="10"/>
    <s v="Advantus Motivational Note Cards"/>
    <n v="83.84"/>
    <n v="8"/>
    <n v="0.2"/>
    <n v="30.391999999999996"/>
    <n v="0.36249999999999993"/>
  </r>
  <r>
    <n v="6058"/>
    <s v="CA-2014-107524"/>
    <x v="1086"/>
    <d v="2014-03-08T00:00:00"/>
    <x v="1"/>
    <s v="KN-16705"/>
    <s v="Kristina Nunn"/>
    <x v="2"/>
    <s v="United States"/>
    <s v="New York City"/>
    <s v="New York"/>
    <n v="10009"/>
    <x v="3"/>
    <s v="OFF-EN-10001990"/>
    <x v="1"/>
    <x v="12"/>
    <s v="Staple envelope"/>
    <n v="11.36"/>
    <n v="2"/>
    <n v="0"/>
    <n v="5.3391999999999991"/>
    <n v="0.46999999999999992"/>
  </r>
  <r>
    <n v="6059"/>
    <s v="CA-2014-107524"/>
    <x v="1086"/>
    <d v="2014-03-08T00:00:00"/>
    <x v="1"/>
    <s v="KN-16705"/>
    <s v="Kristina Nunn"/>
    <x v="2"/>
    <s v="United States"/>
    <s v="New York City"/>
    <s v="New York"/>
    <n v="10009"/>
    <x v="3"/>
    <s v="OFF-PA-10000587"/>
    <x v="1"/>
    <x v="10"/>
    <s v="Array Parchment Paper, Assorted Colors"/>
    <n v="36.4"/>
    <n v="5"/>
    <n v="0"/>
    <n v="17.472000000000001"/>
    <n v="0.48000000000000004"/>
  </r>
  <r>
    <n v="6060"/>
    <s v="CA-2014-138072"/>
    <x v="125"/>
    <d v="2015-01-03T00:00:00"/>
    <x v="1"/>
    <s v="GA-14725"/>
    <s v="Guy Armstrong"/>
    <x v="0"/>
    <s v="United States"/>
    <s v="Philadelphia"/>
    <s v="Pennsylvania"/>
    <n v="19120"/>
    <x v="3"/>
    <s v="TEC-AC-10004859"/>
    <x v="2"/>
    <x v="11"/>
    <s v="Maxell Pro 80 Minute CD-R, 10/Pack"/>
    <n v="27.968000000000004"/>
    <n v="2"/>
    <n v="0.2"/>
    <n v="6.9920000000000009"/>
    <n v="0.25"/>
  </r>
  <r>
    <n v="6061"/>
    <s v="CA-2015-134201"/>
    <x v="889"/>
    <d v="2015-04-16T00:00:00"/>
    <x v="1"/>
    <s v="EH-14125"/>
    <s v="Eugene Hildebrand"/>
    <x v="2"/>
    <s v="United States"/>
    <s v="Rochester"/>
    <s v="New York"/>
    <n v="14609"/>
    <x v="3"/>
    <s v="OFF-ST-10001476"/>
    <x v="1"/>
    <x v="4"/>
    <s v="Steel Personal Filing/Posting Tote"/>
    <n v="142.04"/>
    <n v="4"/>
    <n v="0"/>
    <n v="38.350800000000007"/>
    <n v="0.27000000000000007"/>
  </r>
  <r>
    <n v="6062"/>
    <s v="CA-2015-134201"/>
    <x v="889"/>
    <d v="2015-04-16T00:00:00"/>
    <x v="1"/>
    <s v="EH-14125"/>
    <s v="Eugene Hildebrand"/>
    <x v="2"/>
    <s v="United States"/>
    <s v="Rochester"/>
    <s v="New York"/>
    <n v="14609"/>
    <x v="3"/>
    <s v="OFF-AR-10002804"/>
    <x v="1"/>
    <x v="6"/>
    <s v="Faber Castell Col-Erase Pencils"/>
    <n v="14.669999999999998"/>
    <n v="3"/>
    <n v="0"/>
    <n v="6.0147000000000004"/>
    <n v="0.41000000000000009"/>
  </r>
  <r>
    <n v="6063"/>
    <s v="CA-2015-111780"/>
    <x v="707"/>
    <d v="2015-12-30T00:00:00"/>
    <x v="0"/>
    <s v="RA-19285"/>
    <s v="Ralph Arnett"/>
    <x v="0"/>
    <s v="United States"/>
    <s v="San Diego"/>
    <s v="California"/>
    <n v="92037"/>
    <x v="1"/>
    <s v="TEC-CO-10004202"/>
    <x v="2"/>
    <x v="16"/>
    <s v="Brother DCP1000 Digital 3 in 1 Multifunction Machine"/>
    <n v="1199.96"/>
    <n v="5"/>
    <n v="0.2"/>
    <n v="224.99249999999995"/>
    <n v="0.18749999999999994"/>
  </r>
  <r>
    <n v="6064"/>
    <s v="CA-2015-111780"/>
    <x v="707"/>
    <d v="2015-12-30T00:00:00"/>
    <x v="0"/>
    <s v="RA-19285"/>
    <s v="Ralph Arnett"/>
    <x v="0"/>
    <s v="United States"/>
    <s v="San Diego"/>
    <s v="California"/>
    <n v="92037"/>
    <x v="1"/>
    <s v="OFF-PA-10001307"/>
    <x v="1"/>
    <x v="10"/>
    <s v="Important Message Pads, 50 4-1/4 x 5-1/2 Forms per Pad"/>
    <n v="12.600000000000001"/>
    <n v="3"/>
    <n v="0"/>
    <n v="6.1739999999999995"/>
    <n v="0.48999999999999988"/>
  </r>
  <r>
    <n v="6065"/>
    <s v="CA-2015-111780"/>
    <x v="707"/>
    <d v="2015-12-30T00:00:00"/>
    <x v="0"/>
    <s v="RA-19285"/>
    <s v="Ralph Arnett"/>
    <x v="0"/>
    <s v="United States"/>
    <s v="San Diego"/>
    <s v="California"/>
    <n v="92037"/>
    <x v="1"/>
    <s v="OFF-PA-10001667"/>
    <x v="1"/>
    <x v="10"/>
    <s v="Great White Multi-Use Recycled Paper (20Lb. and 84 Bright)"/>
    <n v="17.940000000000001"/>
    <n v="3"/>
    <n v="0"/>
    <n v="8.0730000000000004"/>
    <n v="0.45"/>
  </r>
  <r>
    <n v="6066"/>
    <s v="CA-2015-119942"/>
    <x v="57"/>
    <d v="2015-04-07T00:00:00"/>
    <x v="2"/>
    <s v="TT-21070"/>
    <s v="Ted Trevino"/>
    <x v="0"/>
    <s v="United States"/>
    <s v="Philadelphia"/>
    <s v="Pennsylvania"/>
    <n v="19120"/>
    <x v="3"/>
    <s v="OFF-LA-10001569"/>
    <x v="1"/>
    <x v="2"/>
    <s v="Avery 499"/>
    <n v="23.904000000000003"/>
    <n v="6"/>
    <n v="0.2"/>
    <n v="7.7687999999999988"/>
    <n v="0.3249999999999999"/>
  </r>
  <r>
    <n v="6067"/>
    <s v="CA-2015-151547"/>
    <x v="184"/>
    <d v="2015-01-23T00:00:00"/>
    <x v="1"/>
    <s v="AH-10465"/>
    <s v="Amy Hunt"/>
    <x v="0"/>
    <s v="United States"/>
    <s v="Bartlett"/>
    <s v="Tennessee"/>
    <n v="38134"/>
    <x v="0"/>
    <s v="OFF-SU-10000898"/>
    <x v="1"/>
    <x v="14"/>
    <s v="Acme Hot Forged Carbon Steel Scissors with Nickel-Plated Handles, 3 7/8&quot; Cut, 8&quot;L"/>
    <n v="88.960000000000008"/>
    <n v="8"/>
    <n v="0.2"/>
    <n v="10.007999999999988"/>
    <n v="0.11249999999999986"/>
  </r>
  <r>
    <n v="6068"/>
    <s v="CA-2017-166695"/>
    <x v="968"/>
    <d v="2017-05-24T00:00:00"/>
    <x v="1"/>
    <s v="CC-12430"/>
    <s v="Chuck Clark"/>
    <x v="2"/>
    <s v="United States"/>
    <s v="Lakewood"/>
    <s v="California"/>
    <n v="90712"/>
    <x v="1"/>
    <s v="FUR-CH-10000225"/>
    <x v="0"/>
    <x v="1"/>
    <s v="Global Geo Office Task Chair, Gray"/>
    <n v="518.27200000000005"/>
    <n v="8"/>
    <n v="0.2"/>
    <n v="-97.176000000000073"/>
    <n v="-0.18750000000000011"/>
  </r>
  <r>
    <n v="6069"/>
    <s v="CA-2017-166695"/>
    <x v="968"/>
    <d v="2017-05-24T00:00:00"/>
    <x v="1"/>
    <s v="CC-12430"/>
    <s v="Chuck Clark"/>
    <x v="2"/>
    <s v="United States"/>
    <s v="Lakewood"/>
    <s v="California"/>
    <n v="90712"/>
    <x v="1"/>
    <s v="FUR-FU-10002191"/>
    <x v="0"/>
    <x v="5"/>
    <s v="G.E. Halogen Desk Lamp Bulbs"/>
    <n v="6.98"/>
    <n v="1"/>
    <n v="0"/>
    <n v="3.3504"/>
    <n v="0.48"/>
  </r>
  <r>
    <n v="6070"/>
    <s v="CA-2017-166695"/>
    <x v="968"/>
    <d v="2017-05-24T00:00:00"/>
    <x v="1"/>
    <s v="CC-12430"/>
    <s v="Chuck Clark"/>
    <x v="2"/>
    <s v="United States"/>
    <s v="Lakewood"/>
    <s v="California"/>
    <n v="90712"/>
    <x v="1"/>
    <s v="TEC-MA-10003176"/>
    <x v="2"/>
    <x v="15"/>
    <s v="Okidata B400 Printer"/>
    <n v="343.20000000000005"/>
    <n v="1"/>
    <n v="0.2"/>
    <n v="38.609999999999957"/>
    <n v="0.11249999999999986"/>
  </r>
  <r>
    <n v="6071"/>
    <s v="CA-2017-167542"/>
    <x v="802"/>
    <d v="2017-08-20T00:00:00"/>
    <x v="1"/>
    <s v="KD-16495"/>
    <s v="Keith Dawkins"/>
    <x v="1"/>
    <s v="United States"/>
    <s v="Philadelphia"/>
    <s v="Pennsylvania"/>
    <n v="19120"/>
    <x v="3"/>
    <s v="OFF-LA-10004093"/>
    <x v="1"/>
    <x v="2"/>
    <s v="Avery 486"/>
    <n v="17.544"/>
    <n v="3"/>
    <n v="0.2"/>
    <n v="5.9210999999999983"/>
    <n v="0.33749999999999991"/>
  </r>
  <r>
    <n v="6072"/>
    <s v="CA-2015-120901"/>
    <x v="620"/>
    <d v="2016-01-04T00:00:00"/>
    <x v="1"/>
    <s v="BG-11035"/>
    <s v="Barry Gonzalez"/>
    <x v="0"/>
    <s v="United States"/>
    <s v="Austin"/>
    <s v="Texas"/>
    <n v="78745"/>
    <x v="2"/>
    <s v="OFF-ST-10000025"/>
    <x v="1"/>
    <x v="4"/>
    <s v="Fellowes Stor/Drawer Steel Plus Storage Drawers"/>
    <n v="152.68800000000002"/>
    <n v="2"/>
    <n v="0.2"/>
    <n v="-26.720400000000019"/>
    <n v="-0.1750000000000001"/>
  </r>
  <r>
    <n v="6073"/>
    <s v="CA-2015-120901"/>
    <x v="620"/>
    <d v="2016-01-04T00:00:00"/>
    <x v="1"/>
    <s v="BG-11035"/>
    <s v="Barry Gonzalez"/>
    <x v="0"/>
    <s v="United States"/>
    <s v="Austin"/>
    <s v="Texas"/>
    <n v="78745"/>
    <x v="2"/>
    <s v="OFF-FA-10001561"/>
    <x v="1"/>
    <x v="13"/>
    <s v="Stockwell Push Pins"/>
    <n v="3.4880000000000004"/>
    <n v="2"/>
    <n v="0.2"/>
    <n v="0.56679999999999997"/>
    <n v="0.16249999999999998"/>
  </r>
  <r>
    <n v="6074"/>
    <s v="CA-2015-120901"/>
    <x v="620"/>
    <d v="2016-01-04T00:00:00"/>
    <x v="1"/>
    <s v="BG-11035"/>
    <s v="Barry Gonzalez"/>
    <x v="0"/>
    <s v="United States"/>
    <s v="Austin"/>
    <s v="Texas"/>
    <n v="78745"/>
    <x v="2"/>
    <s v="OFF-SU-10001225"/>
    <x v="1"/>
    <x v="14"/>
    <s v="Staple remover"/>
    <n v="5.8880000000000008"/>
    <n v="2"/>
    <n v="0.2"/>
    <n v="-1.3248000000000004"/>
    <n v="-0.22500000000000003"/>
  </r>
  <r>
    <n v="6075"/>
    <s v="CA-2017-121398"/>
    <x v="53"/>
    <d v="2017-12-29T00:00:00"/>
    <x v="1"/>
    <s v="FH-14365"/>
    <s v="Fred Hopkins"/>
    <x v="1"/>
    <s v="United States"/>
    <s v="Los Angeles"/>
    <s v="California"/>
    <n v="90008"/>
    <x v="1"/>
    <s v="OFF-BI-10001718"/>
    <x v="1"/>
    <x v="8"/>
    <s v="GBC DocuBind P50 Personal Binding Machine"/>
    <n v="153.55199999999999"/>
    <n v="3"/>
    <n v="0.2"/>
    <n v="51.823799999999999"/>
    <n v="0.33750000000000002"/>
  </r>
  <r>
    <n v="6076"/>
    <s v="CA-2017-121398"/>
    <x v="53"/>
    <d v="2017-12-29T00:00:00"/>
    <x v="1"/>
    <s v="FH-14365"/>
    <s v="Fred Hopkins"/>
    <x v="1"/>
    <s v="United States"/>
    <s v="Los Angeles"/>
    <s v="California"/>
    <n v="90008"/>
    <x v="1"/>
    <s v="OFF-ST-10002756"/>
    <x v="1"/>
    <x v="4"/>
    <s v="Tennsco Stur-D-Stor Boltless Shelving, 5 Shelves, 24&quot; Deep, Sand"/>
    <n v="270.62"/>
    <n v="2"/>
    <n v="0"/>
    <n v="2.7062000000000239"/>
    <n v="1.0000000000000089E-2"/>
  </r>
  <r>
    <n v="6077"/>
    <s v="CA-2016-151561"/>
    <x v="142"/>
    <d v="2016-09-07T00:00:00"/>
    <x v="1"/>
    <s v="PG-18820"/>
    <s v="Patrick Gardner"/>
    <x v="0"/>
    <s v="United States"/>
    <s v="New York City"/>
    <s v="New York"/>
    <n v="10011"/>
    <x v="3"/>
    <s v="TEC-AC-10001432"/>
    <x v="2"/>
    <x v="11"/>
    <s v="Enermax Aurora Lite Keyboard"/>
    <n v="468.90000000000003"/>
    <n v="6"/>
    <n v="0"/>
    <n v="206.31600000000006"/>
    <n v="0.44000000000000011"/>
  </r>
  <r>
    <n v="6078"/>
    <s v="CA-2016-151561"/>
    <x v="142"/>
    <d v="2016-09-07T00:00:00"/>
    <x v="1"/>
    <s v="PG-18820"/>
    <s v="Patrick Gardner"/>
    <x v="0"/>
    <s v="United States"/>
    <s v="New York City"/>
    <s v="New York"/>
    <n v="10011"/>
    <x v="3"/>
    <s v="TEC-AC-10003399"/>
    <x v="2"/>
    <x v="11"/>
    <s v="Memorex Mini Travel Drive 64 GB USB 2.0 Flash Drive"/>
    <n v="72.48"/>
    <n v="2"/>
    <n v="0"/>
    <n v="30.441600000000001"/>
    <n v="0.42"/>
  </r>
  <r>
    <n v="6079"/>
    <s v="CA-2016-151561"/>
    <x v="142"/>
    <d v="2016-09-07T00:00:00"/>
    <x v="1"/>
    <s v="PG-18820"/>
    <s v="Patrick Gardner"/>
    <x v="0"/>
    <s v="United States"/>
    <s v="New York City"/>
    <s v="New York"/>
    <n v="10011"/>
    <x v="3"/>
    <s v="OFF-SU-10001574"/>
    <x v="1"/>
    <x v="14"/>
    <s v="Acme Value Line Scissors"/>
    <n v="10.95"/>
    <n v="3"/>
    <n v="0"/>
    <n v="3.2849999999999993"/>
    <n v="0.29999999999999993"/>
  </r>
  <r>
    <n v="6080"/>
    <s v="CA-2016-151561"/>
    <x v="142"/>
    <d v="2016-09-07T00:00:00"/>
    <x v="1"/>
    <s v="PG-18820"/>
    <s v="Patrick Gardner"/>
    <x v="0"/>
    <s v="United States"/>
    <s v="New York City"/>
    <s v="New York"/>
    <n v="10011"/>
    <x v="3"/>
    <s v="FUR-FU-10004864"/>
    <x v="0"/>
    <x v="5"/>
    <s v="Howard Miller 14-1/2&quot; Diameter Chrome Round Wall Clock"/>
    <n v="191.82"/>
    <n v="3"/>
    <n v="0"/>
    <n v="61.382399999999997"/>
    <n v="0.32"/>
  </r>
  <r>
    <n v="6081"/>
    <s v="CA-2017-154676"/>
    <x v="485"/>
    <d v="2017-08-08T00:00:00"/>
    <x v="2"/>
    <s v="NZ-18565"/>
    <s v="Nick Zandusky"/>
    <x v="2"/>
    <s v="United States"/>
    <s v="Houston"/>
    <s v="Texas"/>
    <n v="77070"/>
    <x v="2"/>
    <s v="OFF-ST-10001172"/>
    <x v="1"/>
    <x v="4"/>
    <s v="Tennsco Lockers, Sand"/>
    <n v="151.05600000000001"/>
    <n v="9"/>
    <n v="0.2"/>
    <n v="7.5527999999999977"/>
    <n v="4.9999999999999982E-2"/>
  </r>
  <r>
    <n v="6082"/>
    <s v="US-2014-165589"/>
    <x v="1087"/>
    <d v="2014-02-18T00:00:00"/>
    <x v="3"/>
    <s v="TB-21595"/>
    <s v="Troy Blackwell"/>
    <x v="0"/>
    <s v="United States"/>
    <s v="Lubbock"/>
    <s v="Texas"/>
    <n v="79424"/>
    <x v="2"/>
    <s v="FUR-FU-10002396"/>
    <x v="0"/>
    <x v="5"/>
    <s v="DAX Copper Panel Document Frame, 5 x 7 Size"/>
    <n v="25.16"/>
    <n v="5"/>
    <n v="0.6"/>
    <n v="-11.321999999999999"/>
    <n v="-0.44999999999999996"/>
  </r>
  <r>
    <n v="6083"/>
    <s v="US-2016-132577"/>
    <x v="441"/>
    <d v="2016-11-27T00:00:00"/>
    <x v="1"/>
    <s v="JE-15475"/>
    <s v="Jeremy Ellison"/>
    <x v="0"/>
    <s v="United States"/>
    <s v="Houston"/>
    <s v="Texas"/>
    <n v="77095"/>
    <x v="2"/>
    <s v="OFF-BI-10004040"/>
    <x v="1"/>
    <x v="8"/>
    <s v="Wilson Jones Impact Binders"/>
    <n v="6.2159999999999993"/>
    <n v="6"/>
    <n v="0.8"/>
    <n v="-9.634800000000002"/>
    <n v="-1.5500000000000005"/>
  </r>
  <r>
    <n v="6084"/>
    <s v="US-2016-132577"/>
    <x v="441"/>
    <d v="2016-11-27T00:00:00"/>
    <x v="1"/>
    <s v="JE-15475"/>
    <s v="Jeremy Ellison"/>
    <x v="0"/>
    <s v="United States"/>
    <s v="Houston"/>
    <s v="Texas"/>
    <n v="77095"/>
    <x v="2"/>
    <s v="OFF-AR-10003481"/>
    <x v="1"/>
    <x v="6"/>
    <s v="Newell 348"/>
    <n v="23.616"/>
    <n v="9"/>
    <n v="0.2"/>
    <n v="2.6567999999999969"/>
    <n v="0.11249999999999988"/>
  </r>
  <r>
    <n v="6085"/>
    <s v="US-2016-132577"/>
    <x v="441"/>
    <d v="2016-11-27T00:00:00"/>
    <x v="1"/>
    <s v="JE-15475"/>
    <s v="Jeremy Ellison"/>
    <x v="0"/>
    <s v="United States"/>
    <s v="Houston"/>
    <s v="Texas"/>
    <n v="77095"/>
    <x v="2"/>
    <s v="TEC-AC-10000387"/>
    <x v="2"/>
    <x v="11"/>
    <s v="KeyTronic KT800P2 - Keyboard - Black"/>
    <n v="24.032"/>
    <n v="2"/>
    <n v="0.2"/>
    <n v="-0.60080000000000044"/>
    <n v="-2.5000000000000019E-2"/>
  </r>
  <r>
    <n v="6086"/>
    <s v="US-2016-132577"/>
    <x v="441"/>
    <d v="2016-11-27T00:00:00"/>
    <x v="1"/>
    <s v="JE-15475"/>
    <s v="Jeremy Ellison"/>
    <x v="0"/>
    <s v="United States"/>
    <s v="Houston"/>
    <s v="Texas"/>
    <n v="77095"/>
    <x v="2"/>
    <s v="OFF-LA-10000262"/>
    <x v="1"/>
    <x v="2"/>
    <s v="Avery 494"/>
    <n v="2.0880000000000001"/>
    <n v="1"/>
    <n v="0.2"/>
    <n v="0.67859999999999987"/>
    <n v="0.3249999999999999"/>
  </r>
  <r>
    <n v="6087"/>
    <s v="US-2016-132577"/>
    <x v="441"/>
    <d v="2016-11-27T00:00:00"/>
    <x v="1"/>
    <s v="JE-15475"/>
    <s v="Jeremy Ellison"/>
    <x v="0"/>
    <s v="United States"/>
    <s v="Houston"/>
    <s v="Texas"/>
    <n v="77095"/>
    <x v="2"/>
    <s v="OFF-BI-10003196"/>
    <x v="1"/>
    <x v="8"/>
    <s v="Accohide Poly Flexible Ring Binders"/>
    <n v="4.4879999999999995"/>
    <n v="6"/>
    <n v="0.8"/>
    <n v="-6.7320000000000011"/>
    <n v="-1.5000000000000004"/>
  </r>
  <r>
    <n v="6088"/>
    <s v="CA-2015-114048"/>
    <x v="639"/>
    <d v="2015-12-18T00:00:00"/>
    <x v="1"/>
    <s v="EH-13945"/>
    <s v="Eric Hoffmann"/>
    <x v="0"/>
    <s v="United States"/>
    <s v="Costa Mesa"/>
    <s v="California"/>
    <n v="92627"/>
    <x v="1"/>
    <s v="FUR-FU-10004351"/>
    <x v="0"/>
    <x v="5"/>
    <s v="Staple-based wall hangings"/>
    <n v="29.22"/>
    <n v="3"/>
    <n v="0"/>
    <n v="12.856800000000002"/>
    <n v="0.44000000000000006"/>
  </r>
  <r>
    <n v="6089"/>
    <s v="CA-2015-137281"/>
    <x v="385"/>
    <d v="2015-06-17T00:00:00"/>
    <x v="1"/>
    <s v="BF-10975"/>
    <s v="Barbara Fisher"/>
    <x v="1"/>
    <s v="United States"/>
    <s v="Roswell"/>
    <s v="Georgia"/>
    <n v="30076"/>
    <x v="0"/>
    <s v="OFF-PA-10001870"/>
    <x v="1"/>
    <x v="10"/>
    <s v="Xerox 202"/>
    <n v="6.48"/>
    <n v="1"/>
    <n v="0"/>
    <n v="3.1104000000000003"/>
    <n v="0.48000000000000004"/>
  </r>
  <r>
    <n v="6090"/>
    <s v="US-2017-162068"/>
    <x v="116"/>
    <d v="2017-12-31T00:00:00"/>
    <x v="0"/>
    <s v="PC-18745"/>
    <s v="Pamela Coakley"/>
    <x v="1"/>
    <s v="United States"/>
    <s v="Loveland"/>
    <s v="Colorado"/>
    <n v="80538"/>
    <x v="1"/>
    <s v="OFF-BI-10002813"/>
    <x v="1"/>
    <x v="8"/>
    <s v="Avery Reinforcements for Hole-Punch Pages"/>
    <n v="1.1880000000000002"/>
    <n v="2"/>
    <n v="0.7"/>
    <n v="-0.98999999999999977"/>
    <n v="-0.83333333333333304"/>
  </r>
  <r>
    <n v="6091"/>
    <s v="CA-2017-100111"/>
    <x v="1088"/>
    <d v="2017-09-26T00:00:00"/>
    <x v="1"/>
    <s v="SV-20365"/>
    <s v="Seth Vernon"/>
    <x v="0"/>
    <s v="United States"/>
    <s v="New York City"/>
    <s v="New York"/>
    <n v="10035"/>
    <x v="3"/>
    <s v="FUR-CH-10003846"/>
    <x v="0"/>
    <x v="1"/>
    <s v="Hon Valutask Swivel Chairs"/>
    <n v="272.64600000000002"/>
    <n v="3"/>
    <n v="0.1"/>
    <n v="18.176400000000008"/>
    <n v="6.6666666666666693E-2"/>
  </r>
  <r>
    <n v="6092"/>
    <s v="CA-2017-100111"/>
    <x v="1088"/>
    <d v="2017-09-26T00:00:00"/>
    <x v="1"/>
    <s v="SV-20365"/>
    <s v="Seth Vernon"/>
    <x v="0"/>
    <s v="United States"/>
    <s v="New York City"/>
    <s v="New York"/>
    <n v="10035"/>
    <x v="3"/>
    <s v="TEC-AC-10002647"/>
    <x v="2"/>
    <x v="11"/>
    <s v="Logitech Wireless Boombox Speaker - portable - wireless, wired"/>
    <n v="212.8"/>
    <n v="2"/>
    <n v="0"/>
    <n v="95.759999999999991"/>
    <n v="0.44999999999999996"/>
  </r>
  <r>
    <n v="6093"/>
    <s v="CA-2017-100111"/>
    <x v="1088"/>
    <d v="2017-09-26T00:00:00"/>
    <x v="1"/>
    <s v="SV-20365"/>
    <s v="Seth Vernon"/>
    <x v="0"/>
    <s v="United States"/>
    <s v="New York City"/>
    <s v="New York"/>
    <n v="10035"/>
    <x v="3"/>
    <s v="OFF-PA-10000807"/>
    <x v="1"/>
    <x v="10"/>
    <s v="TOPS &quot;Important Message&quot; Pads, Canary, 4-1/4 x 5-1/2, 50 Sheets per Pad"/>
    <n v="38.520000000000003"/>
    <n v="9"/>
    <n v="0"/>
    <n v="18.104400000000002"/>
    <n v="0.47000000000000003"/>
  </r>
  <r>
    <n v="6094"/>
    <s v="CA-2017-100111"/>
    <x v="1088"/>
    <d v="2017-09-26T00:00:00"/>
    <x v="1"/>
    <s v="SV-20365"/>
    <s v="Seth Vernon"/>
    <x v="0"/>
    <s v="United States"/>
    <s v="New York City"/>
    <s v="New York"/>
    <n v="10035"/>
    <x v="3"/>
    <s v="TEC-AC-10001465"/>
    <x v="2"/>
    <x v="11"/>
    <s v="SanDisk Cruzer 64 GB USB Flash Drive"/>
    <n v="72.64"/>
    <n v="2"/>
    <n v="0"/>
    <n v="21.791999999999994"/>
    <n v="0.29999999999999993"/>
  </r>
  <r>
    <n v="6095"/>
    <s v="CA-2017-100111"/>
    <x v="1088"/>
    <d v="2017-09-26T00:00:00"/>
    <x v="1"/>
    <s v="SV-20365"/>
    <s v="Seth Vernon"/>
    <x v="0"/>
    <s v="United States"/>
    <s v="New York City"/>
    <s v="New York"/>
    <n v="10035"/>
    <x v="3"/>
    <s v="OFF-ST-10000615"/>
    <x v="1"/>
    <x v="4"/>
    <s v="SimpliFile Personal File, Black Granite, 15w x 6-15/16d x 11-1/4h"/>
    <n v="45.4"/>
    <n v="4"/>
    <n v="0"/>
    <n v="12.712000000000003"/>
    <n v="0.28000000000000008"/>
  </r>
  <r>
    <n v="6096"/>
    <s v="CA-2017-100111"/>
    <x v="1088"/>
    <d v="2017-09-26T00:00:00"/>
    <x v="1"/>
    <s v="SV-20365"/>
    <s v="Seth Vernon"/>
    <x v="0"/>
    <s v="United States"/>
    <s v="New York City"/>
    <s v="New York"/>
    <n v="10035"/>
    <x v="3"/>
    <s v="OFF-PA-10002713"/>
    <x v="1"/>
    <x v="10"/>
    <s v="Adams Phone Message Book, 200 Message Capacity, 8 1/16” x 11”"/>
    <n v="13.76"/>
    <n v="2"/>
    <n v="0"/>
    <n v="6.3295999999999992"/>
    <n v="0.45999999999999996"/>
  </r>
  <r>
    <n v="6097"/>
    <s v="CA-2017-100111"/>
    <x v="1088"/>
    <d v="2017-09-26T00:00:00"/>
    <x v="1"/>
    <s v="SV-20365"/>
    <s v="Seth Vernon"/>
    <x v="0"/>
    <s v="United States"/>
    <s v="New York City"/>
    <s v="New York"/>
    <n v="10035"/>
    <x v="3"/>
    <s v="FUR-CH-10003061"/>
    <x v="0"/>
    <x v="1"/>
    <s v="Global Leather Task Chair, Black"/>
    <n v="80.991"/>
    <n v="1"/>
    <n v="0.1"/>
    <n v="8.0990999999999875"/>
    <n v="9.9999999999999853E-2"/>
  </r>
  <r>
    <n v="6098"/>
    <s v="CA-2017-100111"/>
    <x v="1088"/>
    <d v="2017-09-26T00:00:00"/>
    <x v="1"/>
    <s v="SV-20365"/>
    <s v="Seth Vernon"/>
    <x v="0"/>
    <s v="United States"/>
    <s v="New York City"/>
    <s v="New York"/>
    <n v="10035"/>
    <x v="3"/>
    <s v="OFF-BI-10000343"/>
    <x v="1"/>
    <x v="8"/>
    <s v="Pressboard Covers with Storage Hooks, 9 1/2&quot; x 11&quot;, Light Blue"/>
    <n v="11.784000000000001"/>
    <n v="3"/>
    <n v="0.2"/>
    <n v="3.9770999999999996"/>
    <n v="0.33749999999999997"/>
  </r>
  <r>
    <n v="6099"/>
    <s v="CA-2017-100111"/>
    <x v="1088"/>
    <d v="2017-09-26T00:00:00"/>
    <x v="1"/>
    <s v="SV-20365"/>
    <s v="Seth Vernon"/>
    <x v="0"/>
    <s v="United States"/>
    <s v="New York City"/>
    <s v="New York"/>
    <n v="10035"/>
    <x v="3"/>
    <s v="OFF-FA-10000304"/>
    <x v="1"/>
    <x v="13"/>
    <s v="Advantus Push Pins"/>
    <n v="4.3600000000000003"/>
    <n v="2"/>
    <n v="0"/>
    <n v="1.7876000000000003"/>
    <n v="0.41000000000000003"/>
  </r>
  <r>
    <n v="6100"/>
    <s v="CA-2017-100111"/>
    <x v="1088"/>
    <d v="2017-09-26T00:00:00"/>
    <x v="1"/>
    <s v="SV-20365"/>
    <s v="Seth Vernon"/>
    <x v="0"/>
    <s v="United States"/>
    <s v="New York City"/>
    <s v="New York"/>
    <n v="10035"/>
    <x v="3"/>
    <s v="FUR-CH-10004086"/>
    <x v="0"/>
    <x v="1"/>
    <s v="Hon 4070 Series Pagoda Armless Upholstered Stacking Chairs"/>
    <n v="2888.1270000000004"/>
    <n v="11"/>
    <n v="0.1"/>
    <n v="609.71569999999997"/>
    <n v="0.21111111111111108"/>
  </r>
  <r>
    <n v="6101"/>
    <s v="CA-2017-100111"/>
    <x v="1088"/>
    <d v="2017-09-26T00:00:00"/>
    <x v="1"/>
    <s v="SV-20365"/>
    <s v="Seth Vernon"/>
    <x v="0"/>
    <s v="United States"/>
    <s v="New York City"/>
    <s v="New York"/>
    <n v="10035"/>
    <x v="3"/>
    <s v="TEC-PH-10002885"/>
    <x v="2"/>
    <x v="7"/>
    <s v="Apple iPhone 5"/>
    <n v="1299.6600000000001"/>
    <n v="2"/>
    <n v="0"/>
    <n v="350.90820000000008"/>
    <n v="0.27"/>
  </r>
  <r>
    <n v="6102"/>
    <s v="CA-2017-100111"/>
    <x v="1088"/>
    <d v="2017-09-26T00:00:00"/>
    <x v="1"/>
    <s v="SV-20365"/>
    <s v="Seth Vernon"/>
    <x v="0"/>
    <s v="United States"/>
    <s v="New York City"/>
    <s v="New York"/>
    <n v="10035"/>
    <x v="3"/>
    <s v="FUR-CH-10001215"/>
    <x v="0"/>
    <x v="1"/>
    <s v="Global Troy Executive Leather Low-Back Tilter"/>
    <n v="2254.41"/>
    <n v="5"/>
    <n v="0.1"/>
    <n v="375.73500000000001"/>
    <n v="0.16666666666666669"/>
  </r>
  <r>
    <n v="6103"/>
    <s v="CA-2017-100111"/>
    <x v="1088"/>
    <d v="2017-09-26T00:00:00"/>
    <x v="1"/>
    <s v="SV-20365"/>
    <s v="Seth Vernon"/>
    <x v="0"/>
    <s v="United States"/>
    <s v="New York City"/>
    <s v="New York"/>
    <n v="10035"/>
    <x v="3"/>
    <s v="TEC-PH-10000215"/>
    <x v="2"/>
    <x v="7"/>
    <s v="Plantronics Cordless Phone Headset with In-line Volume - M214C"/>
    <n v="104.85000000000001"/>
    <n v="3"/>
    <n v="0"/>
    <n v="28.309500000000007"/>
    <n v="0.27"/>
  </r>
  <r>
    <n v="6104"/>
    <s v="CA-2017-100111"/>
    <x v="1088"/>
    <d v="2017-09-26T00:00:00"/>
    <x v="1"/>
    <s v="SV-20365"/>
    <s v="Seth Vernon"/>
    <x v="0"/>
    <s v="United States"/>
    <s v="New York City"/>
    <s v="New York"/>
    <n v="10035"/>
    <x v="3"/>
    <s v="TEC-AC-10001998"/>
    <x v="2"/>
    <x v="11"/>
    <s v="Logitech LS21 Speaker System - PC Multimedia - 2.1-CH - Wired"/>
    <n v="59.97"/>
    <n v="3"/>
    <n v="0"/>
    <n v="20.389799999999994"/>
    <n v="0.33999999999999991"/>
  </r>
  <r>
    <n v="6105"/>
    <s v="US-2017-132381"/>
    <x v="1029"/>
    <d v="2017-08-24T00:00:00"/>
    <x v="2"/>
    <s v="Dp-13240"/>
    <s v="Dean percer"/>
    <x v="2"/>
    <s v="United States"/>
    <s v="Philadelphia"/>
    <s v="Pennsylvania"/>
    <n v="19143"/>
    <x v="3"/>
    <s v="FUR-TA-10002356"/>
    <x v="0"/>
    <x v="3"/>
    <s v="Bevis Boat-Shaped Conference Table"/>
    <n v="314.53199999999998"/>
    <n v="2"/>
    <n v="0.4"/>
    <n v="-83.875200000000035"/>
    <n v="-0.26666666666666677"/>
  </r>
  <r>
    <n v="6106"/>
    <s v="CA-2015-147011"/>
    <x v="652"/>
    <d v="2015-06-22T00:00:00"/>
    <x v="1"/>
    <s v="HR-14830"/>
    <s v="Harold Ryan"/>
    <x v="1"/>
    <s v="United States"/>
    <s v="Miami"/>
    <s v="Florida"/>
    <n v="33178"/>
    <x v="0"/>
    <s v="OFF-AR-10002399"/>
    <x v="1"/>
    <x v="6"/>
    <s v="Dixon Prang Watercolor Pencils, 10-Color Set with Brush"/>
    <n v="13.632"/>
    <n v="4"/>
    <n v="0.2"/>
    <n v="3.5783999999999998"/>
    <n v="0.26250000000000001"/>
  </r>
  <r>
    <n v="6107"/>
    <s v="CA-2014-120852"/>
    <x v="414"/>
    <d v="2014-12-25T00:00:00"/>
    <x v="1"/>
    <s v="WB-21850"/>
    <s v="William Brown"/>
    <x v="0"/>
    <s v="United States"/>
    <s v="Grand Prairie"/>
    <s v="Texas"/>
    <n v="75051"/>
    <x v="2"/>
    <s v="OFF-AP-10001563"/>
    <x v="1"/>
    <x v="9"/>
    <s v="Belkin Premiere Surge Master II 8-outlet surge protector"/>
    <n v="19.431999999999995"/>
    <n v="2"/>
    <n v="0.8"/>
    <n v="-49.551600000000022"/>
    <n v="-2.5500000000000016"/>
  </r>
  <r>
    <n v="6108"/>
    <s v="CA-2014-120852"/>
    <x v="414"/>
    <d v="2014-12-25T00:00:00"/>
    <x v="1"/>
    <s v="WB-21850"/>
    <s v="William Brown"/>
    <x v="0"/>
    <s v="United States"/>
    <s v="Grand Prairie"/>
    <s v="Texas"/>
    <n v="75051"/>
    <x v="2"/>
    <s v="TEC-AC-10004510"/>
    <x v="2"/>
    <x v="11"/>
    <s v="Logitech Desktop MK120 Mouse and keyboard Combo"/>
    <n v="65.44"/>
    <n v="5"/>
    <n v="0.2"/>
    <n v="-8.1800000000000033"/>
    <n v="-0.12500000000000006"/>
  </r>
  <r>
    <n v="6109"/>
    <s v="CA-2016-150007"/>
    <x v="108"/>
    <d v="2016-09-16T00:00:00"/>
    <x v="1"/>
    <s v="AS-10090"/>
    <s v="Adam Shillingsburg"/>
    <x v="0"/>
    <s v="United States"/>
    <s v="Chicago"/>
    <s v="Illinois"/>
    <n v="60653"/>
    <x v="2"/>
    <s v="OFF-LA-10001982"/>
    <x v="1"/>
    <x v="2"/>
    <s v="Smead Alpha-Z Color-Coded Name Labels First Letter Starter Set"/>
    <n v="6"/>
    <n v="2"/>
    <n v="0.2"/>
    <n v="2.0999999999999996"/>
    <n v="0.34999999999999992"/>
  </r>
  <r>
    <n v="6110"/>
    <s v="CA-2016-150007"/>
    <x v="108"/>
    <d v="2016-09-16T00:00:00"/>
    <x v="1"/>
    <s v="AS-10090"/>
    <s v="Adam Shillingsburg"/>
    <x v="0"/>
    <s v="United States"/>
    <s v="Chicago"/>
    <s v="Illinois"/>
    <n v="60653"/>
    <x v="2"/>
    <s v="OFF-BI-10004141"/>
    <x v="1"/>
    <x v="8"/>
    <s v="Insertable Tab Indexes For Data Binders"/>
    <n v="1.9079999999999997"/>
    <n v="3"/>
    <n v="0.8"/>
    <n v="-3.2436000000000016"/>
    <n v="-1.7000000000000011"/>
  </r>
  <r>
    <n v="6111"/>
    <s v="CA-2016-124590"/>
    <x v="396"/>
    <d v="2016-11-16T00:00:00"/>
    <x v="1"/>
    <s v="SP-20920"/>
    <s v="Susan Pistek"/>
    <x v="0"/>
    <s v="United States"/>
    <s v="Parma"/>
    <s v="Ohio"/>
    <n v="44134"/>
    <x v="3"/>
    <s v="FUR-CH-10004495"/>
    <x v="0"/>
    <x v="1"/>
    <s v="Global Leather and Oak Executive Chair, Black"/>
    <n v="1474.8020000000001"/>
    <n v="7"/>
    <n v="0.3"/>
    <n v="-21.068600000000174"/>
    <n v="-1.4285714285714403E-2"/>
  </r>
  <r>
    <n v="6112"/>
    <s v="CA-2016-124590"/>
    <x v="396"/>
    <d v="2016-11-16T00:00:00"/>
    <x v="1"/>
    <s v="SP-20920"/>
    <s v="Susan Pistek"/>
    <x v="0"/>
    <s v="United States"/>
    <s v="Parma"/>
    <s v="Ohio"/>
    <n v="44134"/>
    <x v="3"/>
    <s v="OFF-AP-10002311"/>
    <x v="1"/>
    <x v="9"/>
    <s v="Holmes Replacement Filter for HEPA Air Cleaner, Very Large Room, HEPA Filter"/>
    <n v="110.096"/>
    <n v="2"/>
    <n v="0.2"/>
    <n v="33.028800000000004"/>
    <n v="0.30000000000000004"/>
  </r>
  <r>
    <n v="6113"/>
    <s v="CA-2016-124590"/>
    <x v="396"/>
    <d v="2016-11-16T00:00:00"/>
    <x v="1"/>
    <s v="SP-20920"/>
    <s v="Susan Pistek"/>
    <x v="0"/>
    <s v="United States"/>
    <s v="Parma"/>
    <s v="Ohio"/>
    <n v="44134"/>
    <x v="3"/>
    <s v="OFF-FA-10000585"/>
    <x v="1"/>
    <x v="13"/>
    <s v="OIC Bulk Pack Metal Binder Clips"/>
    <n v="16.752000000000002"/>
    <n v="6"/>
    <n v="0.2"/>
    <n v="5.4443999999999999"/>
    <n v="0.32499999999999996"/>
  </r>
  <r>
    <n v="6114"/>
    <s v="CA-2016-124590"/>
    <x v="396"/>
    <d v="2016-11-16T00:00:00"/>
    <x v="1"/>
    <s v="SP-20920"/>
    <s v="Susan Pistek"/>
    <x v="0"/>
    <s v="United States"/>
    <s v="Parma"/>
    <s v="Ohio"/>
    <n v="44134"/>
    <x v="3"/>
    <s v="FUR-CH-10000454"/>
    <x v="0"/>
    <x v="1"/>
    <s v="Hon Deluxe Fabric Upholstered Stacking Chairs, Rounded Back"/>
    <n v="1537.0739999999998"/>
    <n v="9"/>
    <n v="0.3"/>
    <n v="0"/>
    <n v="0"/>
  </r>
  <r>
    <n v="6115"/>
    <s v="CA-2016-124590"/>
    <x v="396"/>
    <d v="2016-11-16T00:00:00"/>
    <x v="1"/>
    <s v="SP-20920"/>
    <s v="Susan Pistek"/>
    <x v="0"/>
    <s v="United States"/>
    <s v="Parma"/>
    <s v="Ohio"/>
    <n v="44134"/>
    <x v="3"/>
    <s v="FUR-CH-10003746"/>
    <x v="0"/>
    <x v="1"/>
    <s v="Hon 4070 Series Pagoda Round Back Stacking Chairs"/>
    <n v="449.37200000000001"/>
    <n v="2"/>
    <n v="0.3"/>
    <n v="-12.839199999999977"/>
    <n v="-2.8571428571428518E-2"/>
  </r>
  <r>
    <n v="6116"/>
    <s v="CA-2016-133802"/>
    <x v="560"/>
    <d v="2016-03-20T00:00:00"/>
    <x v="1"/>
    <s v="SP-20650"/>
    <s v="Stephanie Phelps"/>
    <x v="1"/>
    <s v="United States"/>
    <s v="Redwood City"/>
    <s v="California"/>
    <n v="94061"/>
    <x v="1"/>
    <s v="OFF-BI-10003291"/>
    <x v="1"/>
    <x v="8"/>
    <s v="Wilson Jones Leather-Like Binders with DublLock Round Rings"/>
    <n v="41.904000000000003"/>
    <n v="6"/>
    <n v="0.2"/>
    <n v="14.142599999999996"/>
    <n v="0.33749999999999991"/>
  </r>
  <r>
    <n v="6117"/>
    <s v="US-2016-113677"/>
    <x v="373"/>
    <d v="2016-11-19T00:00:00"/>
    <x v="1"/>
    <s v="CM-12655"/>
    <s v="Corinna Mitchell"/>
    <x v="2"/>
    <s v="United States"/>
    <s v="New York City"/>
    <s v="New York"/>
    <n v="10011"/>
    <x v="3"/>
    <s v="TEC-PH-10002114"/>
    <x v="2"/>
    <x v="7"/>
    <s v="Xiaomi Mi3"/>
    <n v="2279.96"/>
    <n v="4"/>
    <n v="0"/>
    <n v="592.78960000000006"/>
    <n v="0.26"/>
  </r>
  <r>
    <n v="6118"/>
    <s v="US-2016-113677"/>
    <x v="373"/>
    <d v="2016-11-19T00:00:00"/>
    <x v="1"/>
    <s v="CM-12655"/>
    <s v="Corinna Mitchell"/>
    <x v="2"/>
    <s v="United States"/>
    <s v="New York City"/>
    <s v="New York"/>
    <n v="10011"/>
    <x v="3"/>
    <s v="OFF-LA-10001569"/>
    <x v="1"/>
    <x v="2"/>
    <s v="Avery 499"/>
    <n v="14.940000000000001"/>
    <n v="3"/>
    <n v="0"/>
    <n v="6.8723999999999998"/>
    <n v="0.45999999999999996"/>
  </r>
  <r>
    <n v="6119"/>
    <s v="CA-2017-143378"/>
    <x v="20"/>
    <d v="2017-09-25T00:00:00"/>
    <x v="1"/>
    <s v="JR-16210"/>
    <s v="Justin Ritter"/>
    <x v="1"/>
    <s v="United States"/>
    <s v="Springfield"/>
    <s v="Oregon"/>
    <n v="97477"/>
    <x v="1"/>
    <s v="TEC-PH-10001425"/>
    <x v="2"/>
    <x v="7"/>
    <s v="Mophie Juice Pack Helium for iPhone"/>
    <n v="191.976"/>
    <n v="3"/>
    <n v="0.2"/>
    <n v="19.197599999999994"/>
    <n v="9.9999999999999964E-2"/>
  </r>
  <r>
    <n v="6120"/>
    <s v="CA-2017-143378"/>
    <x v="20"/>
    <d v="2017-09-25T00:00:00"/>
    <x v="1"/>
    <s v="JR-16210"/>
    <s v="Justin Ritter"/>
    <x v="1"/>
    <s v="United States"/>
    <s v="Springfield"/>
    <s v="Oregon"/>
    <n v="97477"/>
    <x v="1"/>
    <s v="OFF-AR-10001915"/>
    <x v="1"/>
    <x v="6"/>
    <s v="Peel-Off China Markers"/>
    <n v="23.832000000000001"/>
    <n v="3"/>
    <n v="0.2"/>
    <n v="6.5538000000000007"/>
    <n v="0.27500000000000002"/>
  </r>
  <r>
    <n v="6121"/>
    <s v="CA-2017-143378"/>
    <x v="20"/>
    <d v="2017-09-25T00:00:00"/>
    <x v="1"/>
    <s v="JR-16210"/>
    <s v="Justin Ritter"/>
    <x v="1"/>
    <s v="United States"/>
    <s v="Springfield"/>
    <s v="Oregon"/>
    <n v="97477"/>
    <x v="1"/>
    <s v="FUR-FU-10004864"/>
    <x v="0"/>
    <x v="5"/>
    <s v="Howard Miller 14-1/2&quot; Diameter Chrome Round Wall Clock"/>
    <n v="409.21600000000001"/>
    <n v="8"/>
    <n v="0.2"/>
    <n v="61.38239999999999"/>
    <n v="0.14999999999999997"/>
  </r>
  <r>
    <n v="6122"/>
    <s v="CA-2017-143378"/>
    <x v="20"/>
    <d v="2017-09-25T00:00:00"/>
    <x v="1"/>
    <s v="JR-16210"/>
    <s v="Justin Ritter"/>
    <x v="1"/>
    <s v="United States"/>
    <s v="Springfield"/>
    <s v="Oregon"/>
    <n v="97477"/>
    <x v="1"/>
    <s v="FUR-BO-10001972"/>
    <x v="0"/>
    <x v="0"/>
    <s v="O'Sullivan 4-Shelf Bookcase in Odessa Pine"/>
    <n v="72.588000000000008"/>
    <n v="2"/>
    <n v="0.7"/>
    <n v="-128.2388"/>
    <n v="-1.7666666666666664"/>
  </r>
  <r>
    <n v="6123"/>
    <s v="CA-2017-152660"/>
    <x v="769"/>
    <d v="2017-12-09T00:00:00"/>
    <x v="1"/>
    <s v="CB-12415"/>
    <s v="Christy Brittain"/>
    <x v="0"/>
    <s v="United States"/>
    <s v="Chicago"/>
    <s v="Illinois"/>
    <n v="60610"/>
    <x v="2"/>
    <s v="OFF-ST-10000532"/>
    <x v="1"/>
    <x v="4"/>
    <s v="Advantus Rolling Drawer Organizers"/>
    <n v="61.567999999999998"/>
    <n v="2"/>
    <n v="0.2"/>
    <n v="4.6175999999999995"/>
    <n v="7.4999999999999997E-2"/>
  </r>
  <r>
    <n v="6124"/>
    <s v="CA-2015-142139"/>
    <x v="284"/>
    <d v="2015-09-05T00:00:00"/>
    <x v="1"/>
    <s v="SD-20485"/>
    <s v="Shirley Daniels"/>
    <x v="2"/>
    <s v="United States"/>
    <s v="Bedford"/>
    <s v="Texas"/>
    <n v="76021"/>
    <x v="2"/>
    <s v="OFF-PA-10003883"/>
    <x v="1"/>
    <x v="10"/>
    <s v="Message Book, Phone, Wirebound Standard Line Memo, 2 3/4&quot; X 5&quot;"/>
    <n v="20.96"/>
    <n v="4"/>
    <n v="0.2"/>
    <n v="6.8119999999999994"/>
    <n v="0.32499999999999996"/>
  </r>
  <r>
    <n v="6125"/>
    <s v="CA-2017-145772"/>
    <x v="95"/>
    <d v="2017-06-07T00:00:00"/>
    <x v="1"/>
    <s v="SS-20140"/>
    <s v="Saphhira Shifley"/>
    <x v="1"/>
    <s v="United States"/>
    <s v="Los Angeles"/>
    <s v="California"/>
    <n v="90036"/>
    <x v="1"/>
    <s v="TEC-AC-10003038"/>
    <x v="2"/>
    <x v="11"/>
    <s v="Kingston Digital DataTraveler 16GB USB 2.0"/>
    <n v="44.75"/>
    <n v="5"/>
    <n v="0"/>
    <n v="8.5024999999999942"/>
    <n v="0.18999999999999986"/>
  </r>
  <r>
    <n v="6126"/>
    <s v="CA-2017-145772"/>
    <x v="95"/>
    <d v="2017-06-07T00:00:00"/>
    <x v="1"/>
    <s v="SS-20140"/>
    <s v="Saphhira Shifley"/>
    <x v="1"/>
    <s v="United States"/>
    <s v="Los Angeles"/>
    <s v="California"/>
    <n v="90036"/>
    <x v="1"/>
    <s v="OFF-PA-10001593"/>
    <x v="1"/>
    <x v="10"/>
    <s v="Xerox 1947"/>
    <n v="11.96"/>
    <n v="2"/>
    <n v="0"/>
    <n v="5.3819999999999997"/>
    <n v="0.44999999999999996"/>
  </r>
  <r>
    <n v="6127"/>
    <s v="CA-2017-145772"/>
    <x v="95"/>
    <d v="2017-06-07T00:00:00"/>
    <x v="1"/>
    <s v="SS-20140"/>
    <s v="Saphhira Shifley"/>
    <x v="1"/>
    <s v="United States"/>
    <s v="Los Angeles"/>
    <s v="California"/>
    <n v="90036"/>
    <x v="1"/>
    <s v="OFF-BI-10002049"/>
    <x v="1"/>
    <x v="8"/>
    <s v="UniKeep View Case Binders"/>
    <n v="3.9119999999999999"/>
    <n v="1"/>
    <n v="0.2"/>
    <n v="1.2713999999999996"/>
    <n v="0.3249999999999999"/>
  </r>
  <r>
    <n v="6128"/>
    <s v="CA-2016-124100"/>
    <x v="1044"/>
    <d v="2016-04-06T00:00:00"/>
    <x v="1"/>
    <s v="EH-13990"/>
    <s v="Erica Hackney"/>
    <x v="0"/>
    <s v="United States"/>
    <s v="New York City"/>
    <s v="New York"/>
    <n v="10009"/>
    <x v="3"/>
    <s v="FUR-CH-10003817"/>
    <x v="0"/>
    <x v="1"/>
    <s v="Global Value Steno Chair, Gray"/>
    <n v="327.99600000000004"/>
    <n v="6"/>
    <n v="0.1"/>
    <n v="54.666000000000011"/>
    <n v="0.16666666666666669"/>
  </r>
  <r>
    <n v="6129"/>
    <s v="US-2014-158400"/>
    <x v="1089"/>
    <d v="2014-10-28T00:00:00"/>
    <x v="2"/>
    <s v="AH-10030"/>
    <s v="Aaron Hawkins"/>
    <x v="1"/>
    <s v="United States"/>
    <s v="San Francisco"/>
    <s v="California"/>
    <n v="94109"/>
    <x v="1"/>
    <s v="OFF-BI-10002353"/>
    <x v="1"/>
    <x v="8"/>
    <s v="GBC VeloBind Cover Sets"/>
    <n v="49.408000000000001"/>
    <n v="4"/>
    <n v="0.2"/>
    <n v="18.527999999999999"/>
    <n v="0.37499999999999994"/>
  </r>
  <r>
    <n v="6130"/>
    <s v="CA-2017-162033"/>
    <x v="606"/>
    <d v="2017-04-02T00:00:00"/>
    <x v="1"/>
    <s v="EM-14200"/>
    <s v="Evan Minnotte"/>
    <x v="2"/>
    <s v="United States"/>
    <s v="Virginia Beach"/>
    <s v="Virginia"/>
    <n v="23464"/>
    <x v="0"/>
    <s v="TEC-AC-10003116"/>
    <x v="2"/>
    <x v="11"/>
    <s v="Memorex Froggy Flash Drive 8 GB"/>
    <n v="53.25"/>
    <n v="3"/>
    <n v="0"/>
    <n v="20.767499999999998"/>
    <n v="0.38999999999999996"/>
  </r>
  <r>
    <n v="6131"/>
    <s v="CA-2017-162033"/>
    <x v="606"/>
    <d v="2017-04-02T00:00:00"/>
    <x v="1"/>
    <s v="EM-14200"/>
    <s v="Evan Minnotte"/>
    <x v="2"/>
    <s v="United States"/>
    <s v="Virginia Beach"/>
    <s v="Virginia"/>
    <n v="23464"/>
    <x v="0"/>
    <s v="OFF-FA-10003021"/>
    <x v="1"/>
    <x v="13"/>
    <s v="Staples"/>
    <n v="3.76"/>
    <n v="2"/>
    <n v="0"/>
    <n v="1.3159999999999998"/>
    <n v="0.35"/>
  </r>
  <r>
    <n v="6132"/>
    <s v="CA-2014-163447"/>
    <x v="422"/>
    <d v="2014-12-31T00:00:00"/>
    <x v="1"/>
    <s v="TB-21190"/>
    <s v="Thomas Brumley"/>
    <x v="2"/>
    <s v="United States"/>
    <s v="New York City"/>
    <s v="New York"/>
    <n v="10011"/>
    <x v="3"/>
    <s v="FUR-CH-10004477"/>
    <x v="0"/>
    <x v="1"/>
    <s v="Global Push Button Manager's Chair, Indigo"/>
    <n v="767.21400000000006"/>
    <n v="14"/>
    <n v="0.1"/>
    <n v="161.96739999999997"/>
    <n v="0.21111111111111105"/>
  </r>
  <r>
    <n v="6133"/>
    <s v="CA-2017-145737"/>
    <x v="175"/>
    <d v="2017-09-20T00:00:00"/>
    <x v="1"/>
    <s v="AB-10165"/>
    <s v="Alan Barnes"/>
    <x v="0"/>
    <s v="United States"/>
    <s v="Lebanon"/>
    <s v="Tennessee"/>
    <n v="37087"/>
    <x v="0"/>
    <s v="OFF-PA-10001033"/>
    <x v="1"/>
    <x v="10"/>
    <s v="Xerox 1893"/>
    <n v="163.96"/>
    <n v="5"/>
    <n v="0.2"/>
    <n v="59.435499999999998"/>
    <n v="0.36249999999999999"/>
  </r>
  <r>
    <n v="6134"/>
    <s v="CA-2016-148096"/>
    <x v="765"/>
    <d v="2016-08-19T00:00:00"/>
    <x v="2"/>
    <s v="AO-10810"/>
    <s v="Anthony O'Donnell"/>
    <x v="1"/>
    <s v="United States"/>
    <s v="Los Angeles"/>
    <s v="California"/>
    <n v="90045"/>
    <x v="1"/>
    <s v="FUR-TA-10004152"/>
    <x v="0"/>
    <x v="3"/>
    <s v="Barricks 18&quot; x 48&quot; Non-Folding Utility Table with Bottom Storage Shelf"/>
    <n v="161.28"/>
    <n v="2"/>
    <n v="0.2"/>
    <n v="12.095999999999997"/>
    <n v="7.4999999999999983E-2"/>
  </r>
  <r>
    <n v="6135"/>
    <s v="CA-2016-146766"/>
    <x v="254"/>
    <d v="2016-11-04T00:00:00"/>
    <x v="3"/>
    <s v="TT-21220"/>
    <s v="Thomas Thornton"/>
    <x v="0"/>
    <s v="United States"/>
    <s v="Chula Vista"/>
    <s v="California"/>
    <n v="91911"/>
    <x v="1"/>
    <s v="OFF-AR-10002135"/>
    <x v="1"/>
    <x v="6"/>
    <s v="Boston Heavy-Duty Trimline Electric Pencil Sharpeners"/>
    <n v="192.8"/>
    <n v="4"/>
    <n v="0"/>
    <n v="55.911999999999978"/>
    <n v="0.28999999999999987"/>
  </r>
  <r>
    <n v="6136"/>
    <s v="CA-2015-105613"/>
    <x v="1090"/>
    <d v="2015-10-22T00:00:00"/>
    <x v="1"/>
    <s v="KN-16705"/>
    <s v="Kristina Nunn"/>
    <x v="2"/>
    <s v="United States"/>
    <s v="Mcallen"/>
    <s v="Texas"/>
    <n v="78501"/>
    <x v="2"/>
    <s v="TEC-AC-10000521"/>
    <x v="2"/>
    <x v="11"/>
    <s v="Verbatim Slim CD and DVD Storage Cases, 50/Pack"/>
    <n v="27.695999999999998"/>
    <n v="3"/>
    <n v="0.2"/>
    <n v="3.4619999999999997"/>
    <n v="0.125"/>
  </r>
  <r>
    <n v="6137"/>
    <s v="CA-2015-105613"/>
    <x v="1090"/>
    <d v="2015-10-22T00:00:00"/>
    <x v="1"/>
    <s v="KN-16705"/>
    <s v="Kristina Nunn"/>
    <x v="2"/>
    <s v="United States"/>
    <s v="Mcallen"/>
    <s v="Texas"/>
    <n v="78501"/>
    <x v="2"/>
    <s v="OFF-AP-10000026"/>
    <x v="1"/>
    <x v="9"/>
    <s v="Tripp Lite Isotel 6 Outlet Surge Protector with Fax/Modem Protection"/>
    <n v="73.163999999999987"/>
    <n v="6"/>
    <n v="0.8"/>
    <n v="-186.56820000000005"/>
    <n v="-2.5500000000000012"/>
  </r>
  <r>
    <n v="6138"/>
    <s v="US-2016-142251"/>
    <x v="731"/>
    <d v="2016-11-04T00:00:00"/>
    <x v="0"/>
    <s v="FO-14305"/>
    <s v="Frank Olsen"/>
    <x v="0"/>
    <s v="United States"/>
    <s v="Hollywood"/>
    <s v="Florida"/>
    <n v="33021"/>
    <x v="0"/>
    <s v="OFF-PA-10002986"/>
    <x v="1"/>
    <x v="10"/>
    <s v="Xerox 1898"/>
    <n v="32.064"/>
    <n v="6"/>
    <n v="0.2"/>
    <n v="11.222399999999999"/>
    <n v="0.35"/>
  </r>
  <r>
    <n v="6139"/>
    <s v="CA-2014-131247"/>
    <x v="809"/>
    <d v="2014-04-04T00:00:00"/>
    <x v="1"/>
    <s v="GA-14725"/>
    <s v="Guy Armstrong"/>
    <x v="0"/>
    <s v="United States"/>
    <s v="San Francisco"/>
    <s v="California"/>
    <n v="94110"/>
    <x v="1"/>
    <s v="FUR-BO-10001337"/>
    <x v="0"/>
    <x v="0"/>
    <s v="O'Sullivan Living Dimensions 2-Shelf Bookcases"/>
    <n v="205.666"/>
    <n v="2"/>
    <n v="0.15"/>
    <n v="-12.097999999999999"/>
    <n v="-5.8823529411764705E-2"/>
  </r>
  <r>
    <n v="6140"/>
    <s v="US-2015-113593"/>
    <x v="24"/>
    <d v="2015-04-20T00:00:00"/>
    <x v="2"/>
    <s v="NC-18415"/>
    <s v="Nathan Cano"/>
    <x v="0"/>
    <s v="United States"/>
    <s v="Santa Maria"/>
    <s v="California"/>
    <n v="93454"/>
    <x v="1"/>
    <s v="OFF-ST-10000532"/>
    <x v="1"/>
    <x v="4"/>
    <s v="Advantus Rolling Drawer Organizers"/>
    <n v="115.44"/>
    <n v="3"/>
    <n v="0"/>
    <n v="30.014399999999998"/>
    <n v="0.26"/>
  </r>
  <r>
    <n v="6141"/>
    <s v="CA-2017-121083"/>
    <x v="362"/>
    <d v="2017-07-15T00:00:00"/>
    <x v="1"/>
    <s v="JF-15190"/>
    <s v="Jamie Frazer"/>
    <x v="0"/>
    <s v="United States"/>
    <s v="Manchester"/>
    <s v="Connecticut"/>
    <n v="6040"/>
    <x v="3"/>
    <s v="OFF-PA-10001497"/>
    <x v="1"/>
    <x v="10"/>
    <s v="Xerox 1914"/>
    <n v="274.8"/>
    <n v="5"/>
    <n v="0"/>
    <n v="134.65199999999999"/>
    <n v="0.48999999999999994"/>
  </r>
  <r>
    <n v="6142"/>
    <s v="CA-2017-121083"/>
    <x v="362"/>
    <d v="2017-07-15T00:00:00"/>
    <x v="1"/>
    <s v="JF-15190"/>
    <s v="Jamie Frazer"/>
    <x v="0"/>
    <s v="United States"/>
    <s v="Manchester"/>
    <s v="Connecticut"/>
    <n v="6040"/>
    <x v="3"/>
    <s v="OFF-ST-10002554"/>
    <x v="1"/>
    <x v="4"/>
    <s v="Tennsco Industrial Shelving"/>
    <n v="195.64"/>
    <n v="4"/>
    <n v="0"/>
    <n v="3.9128000000000043"/>
    <n v="2.0000000000000025E-2"/>
  </r>
  <r>
    <n v="6143"/>
    <s v="CA-2017-121083"/>
    <x v="362"/>
    <d v="2017-07-15T00:00:00"/>
    <x v="1"/>
    <s v="JF-15190"/>
    <s v="Jamie Frazer"/>
    <x v="0"/>
    <s v="United States"/>
    <s v="Manchester"/>
    <s v="Connecticut"/>
    <n v="6040"/>
    <x v="3"/>
    <s v="TEC-PH-10001336"/>
    <x v="2"/>
    <x v="7"/>
    <s v="Digium D40 VoIP phone"/>
    <n v="257.98"/>
    <n v="2"/>
    <n v="0"/>
    <n v="74.8142"/>
    <n v="0.28999999999999998"/>
  </r>
  <r>
    <n v="6144"/>
    <s v="CA-2017-121083"/>
    <x v="362"/>
    <d v="2017-07-15T00:00:00"/>
    <x v="1"/>
    <s v="JF-15190"/>
    <s v="Jamie Frazer"/>
    <x v="0"/>
    <s v="United States"/>
    <s v="Manchester"/>
    <s v="Connecticut"/>
    <n v="6040"/>
    <x v="3"/>
    <s v="OFF-AR-10002987"/>
    <x v="1"/>
    <x v="6"/>
    <s v="Prismacolor Color Pencil Set"/>
    <n v="119.03999999999999"/>
    <n v="6"/>
    <n v="0"/>
    <n v="48.806400000000011"/>
    <n v="0.41000000000000014"/>
  </r>
  <r>
    <n v="6145"/>
    <s v="CA-2017-151190"/>
    <x v="818"/>
    <d v="2017-07-01T00:00:00"/>
    <x v="1"/>
    <s v="GT-14710"/>
    <s v="Greg Tran"/>
    <x v="0"/>
    <s v="United States"/>
    <s v="Omaha"/>
    <s v="Nebraska"/>
    <n v="68104"/>
    <x v="2"/>
    <s v="OFF-PA-10000575"/>
    <x v="1"/>
    <x v="10"/>
    <s v="Wirebound Message Books, Four 2 3/4 x 5 White Forms per Page"/>
    <n v="20.07"/>
    <n v="3"/>
    <n v="0"/>
    <n v="9.2321999999999989"/>
    <n v="0.45999999999999991"/>
  </r>
  <r>
    <n v="6146"/>
    <s v="CA-2014-133543"/>
    <x v="1091"/>
    <d v="2014-12-26T00:00:00"/>
    <x v="1"/>
    <s v="KM-16660"/>
    <s v="Khloe Miller"/>
    <x v="0"/>
    <s v="United States"/>
    <s v="San Jose"/>
    <s v="California"/>
    <n v="95123"/>
    <x v="1"/>
    <s v="OFF-AR-10003394"/>
    <x v="1"/>
    <x v="6"/>
    <s v="Newell 332"/>
    <n v="11.76"/>
    <n v="4"/>
    <n v="0"/>
    <n v="3.1752000000000002"/>
    <n v="0.27"/>
  </r>
  <r>
    <n v="6147"/>
    <s v="CA-2017-105130"/>
    <x v="610"/>
    <d v="2017-11-25T00:00:00"/>
    <x v="1"/>
    <s v="PJ-18835"/>
    <s v="Patrick Jones"/>
    <x v="1"/>
    <s v="United States"/>
    <s v="San Francisco"/>
    <s v="California"/>
    <n v="94122"/>
    <x v="1"/>
    <s v="OFF-AR-10003394"/>
    <x v="1"/>
    <x v="6"/>
    <s v="Newell 332"/>
    <n v="11.76"/>
    <n v="4"/>
    <n v="0"/>
    <n v="3.1752000000000002"/>
    <n v="0.27"/>
  </r>
  <r>
    <n v="6148"/>
    <s v="CA-2017-105130"/>
    <x v="610"/>
    <d v="2017-11-25T00:00:00"/>
    <x v="1"/>
    <s v="PJ-18835"/>
    <s v="Patrick Jones"/>
    <x v="1"/>
    <s v="United States"/>
    <s v="San Francisco"/>
    <s v="California"/>
    <n v="94122"/>
    <x v="1"/>
    <s v="OFF-BI-10001191"/>
    <x v="1"/>
    <x v="8"/>
    <s v="Canvas Sectional Post Binders"/>
    <n v="40.736000000000004"/>
    <n v="2"/>
    <n v="0.2"/>
    <n v="14.7668"/>
    <n v="0.36249999999999993"/>
  </r>
  <r>
    <n v="6149"/>
    <s v="CA-2016-161928"/>
    <x v="812"/>
    <d v="2016-06-29T00:00:00"/>
    <x v="0"/>
    <s v="AC-10660"/>
    <s v="Anna Chung"/>
    <x v="0"/>
    <s v="United States"/>
    <s v="San Francisco"/>
    <s v="California"/>
    <n v="94109"/>
    <x v="1"/>
    <s v="TEC-PH-10003484"/>
    <x v="2"/>
    <x v="7"/>
    <s v="Ooma Telo VoIP Home Phone System"/>
    <n v="201.584"/>
    <n v="2"/>
    <n v="0.2"/>
    <n v="12.599000000000004"/>
    <n v="6.2500000000000014E-2"/>
  </r>
  <r>
    <n v="6150"/>
    <s v="CA-2017-101322"/>
    <x v="116"/>
    <d v="2017-12-31T00:00:00"/>
    <x v="2"/>
    <s v="JG-15310"/>
    <s v="Jason Gross"/>
    <x v="1"/>
    <s v="United States"/>
    <s v="Long Beach"/>
    <s v="California"/>
    <n v="90805"/>
    <x v="1"/>
    <s v="FUR-CH-10003968"/>
    <x v="0"/>
    <x v="1"/>
    <s v="Novimex Turbo Task Chair"/>
    <n v="340.70400000000006"/>
    <n v="6"/>
    <n v="0.2"/>
    <n v="-34.070400000000006"/>
    <n v="-0.1"/>
  </r>
  <r>
    <n v="6151"/>
    <s v="US-2016-106600"/>
    <x v="143"/>
    <d v="2016-04-11T00:00:00"/>
    <x v="2"/>
    <s v="RM-19375"/>
    <s v="Raymond Messe"/>
    <x v="0"/>
    <s v="United States"/>
    <s v="Columbus"/>
    <s v="Georgia"/>
    <n v="31907"/>
    <x v="0"/>
    <s v="FUR-BO-10001608"/>
    <x v="0"/>
    <x v="0"/>
    <s v="Hon Metal Bookcases, Black"/>
    <n v="354.90000000000003"/>
    <n v="5"/>
    <n v="0"/>
    <n v="88.725000000000023"/>
    <n v="0.25000000000000006"/>
  </r>
  <r>
    <n v="6152"/>
    <s v="CA-2014-111871"/>
    <x v="772"/>
    <d v="2014-03-21T00:00:00"/>
    <x v="0"/>
    <s v="EK-13795"/>
    <s v="Eileen Kiefer"/>
    <x v="2"/>
    <s v="United States"/>
    <s v="San Francisco"/>
    <s v="California"/>
    <n v="94110"/>
    <x v="1"/>
    <s v="FUR-BO-10004218"/>
    <x v="0"/>
    <x v="0"/>
    <s v="Bush Heritage Pine Collection 5-Shelf Bookcase, Albany Pine Finish, *Special Order"/>
    <n v="1198.33"/>
    <n v="10"/>
    <n v="0.15"/>
    <n v="70.490000000000009"/>
    <n v="5.8823529411764719E-2"/>
  </r>
  <r>
    <n v="6153"/>
    <s v="CA-2017-139437"/>
    <x v="445"/>
    <d v="2017-07-08T00:00:00"/>
    <x v="1"/>
    <s v="RD-19585"/>
    <s v="Rob Dowd"/>
    <x v="0"/>
    <s v="United States"/>
    <s v="Los Angeles"/>
    <s v="California"/>
    <n v="90004"/>
    <x v="1"/>
    <s v="OFF-ST-10002485"/>
    <x v="1"/>
    <x v="4"/>
    <s v="Rogers Deluxe File Chest"/>
    <n v="87.92"/>
    <n v="4"/>
    <n v="0"/>
    <n v="0.87919999999999732"/>
    <n v="9.999999999999969E-3"/>
  </r>
  <r>
    <n v="6154"/>
    <s v="CA-2017-151484"/>
    <x v="693"/>
    <d v="2017-04-23T00:00:00"/>
    <x v="2"/>
    <s v="CV-12805"/>
    <s v="Cynthia Voltz"/>
    <x v="1"/>
    <s v="United States"/>
    <s v="Philadelphia"/>
    <s v="Pennsylvania"/>
    <n v="19120"/>
    <x v="3"/>
    <s v="FUR-FU-10001876"/>
    <x v="0"/>
    <x v="5"/>
    <s v="Computer Room Manger, 14&quot;"/>
    <n v="51.967999999999996"/>
    <n v="2"/>
    <n v="0.2"/>
    <n v="10.393599999999998"/>
    <n v="0.19999999999999996"/>
  </r>
  <r>
    <n v="6155"/>
    <s v="CA-2017-151484"/>
    <x v="693"/>
    <d v="2017-04-23T00:00:00"/>
    <x v="2"/>
    <s v="CV-12805"/>
    <s v="Cynthia Voltz"/>
    <x v="1"/>
    <s v="United States"/>
    <s v="Philadelphia"/>
    <s v="Pennsylvania"/>
    <n v="19120"/>
    <x v="3"/>
    <s v="OFF-ST-10002370"/>
    <x v="1"/>
    <x v="4"/>
    <s v="Sortfiler Multipurpose Personal File Organizer, Black"/>
    <n v="51.336000000000006"/>
    <n v="3"/>
    <n v="0.2"/>
    <n v="5.7752999999999961"/>
    <n v="0.11249999999999991"/>
  </r>
  <r>
    <n v="6156"/>
    <s v="CA-2017-151484"/>
    <x v="693"/>
    <d v="2017-04-23T00:00:00"/>
    <x v="2"/>
    <s v="CV-12805"/>
    <s v="Cynthia Voltz"/>
    <x v="1"/>
    <s v="United States"/>
    <s v="Philadelphia"/>
    <s v="Pennsylvania"/>
    <n v="19120"/>
    <x v="3"/>
    <s v="OFF-ST-10000142"/>
    <x v="1"/>
    <x v="4"/>
    <s v="Deluxe Rollaway Locking File with Drawer"/>
    <n v="332.70400000000001"/>
    <n v="1"/>
    <n v="0.2"/>
    <n v="33.270399999999981"/>
    <n v="9.9999999999999936E-2"/>
  </r>
  <r>
    <n v="6157"/>
    <s v="CA-2017-151484"/>
    <x v="693"/>
    <d v="2017-04-23T00:00:00"/>
    <x v="2"/>
    <s v="CV-12805"/>
    <s v="Cynthia Voltz"/>
    <x v="1"/>
    <s v="United States"/>
    <s v="Philadelphia"/>
    <s v="Pennsylvania"/>
    <n v="19120"/>
    <x v="3"/>
    <s v="FUR-FU-10004671"/>
    <x v="0"/>
    <x v="5"/>
    <s v="Executive Impressions 12&quot; Wall Clock"/>
    <n v="42.408000000000008"/>
    <n v="3"/>
    <n v="0.2"/>
    <n v="9.5418000000000003"/>
    <n v="0.22499999999999995"/>
  </r>
  <r>
    <n v="6158"/>
    <s v="CA-2016-104150"/>
    <x v="1092"/>
    <d v="2016-08-05T00:00:00"/>
    <x v="0"/>
    <s v="AG-10330"/>
    <s v="Alex Grayson"/>
    <x v="0"/>
    <s v="United States"/>
    <s v="Tulsa"/>
    <s v="Oklahoma"/>
    <n v="74133"/>
    <x v="2"/>
    <s v="OFF-EN-10002504"/>
    <x v="1"/>
    <x v="12"/>
    <s v="Tyvek  Top-Opening Peel &amp; Seel Envelopes, Plain White"/>
    <n v="81.539999999999992"/>
    <n v="3"/>
    <n v="0"/>
    <n v="38.323799999999999"/>
    <n v="0.47000000000000003"/>
  </r>
  <r>
    <n v="6159"/>
    <s v="CA-2016-104150"/>
    <x v="1092"/>
    <d v="2016-08-05T00:00:00"/>
    <x v="0"/>
    <s v="AG-10330"/>
    <s v="Alex Grayson"/>
    <x v="0"/>
    <s v="United States"/>
    <s v="Tulsa"/>
    <s v="Oklahoma"/>
    <n v="74133"/>
    <x v="2"/>
    <s v="TEC-AC-10004803"/>
    <x v="2"/>
    <x v="11"/>
    <s v="Sony Micro Vault Click 4 GB USB 2.0 Flash Drive"/>
    <n v="167.28"/>
    <n v="12"/>
    <n v="0"/>
    <n v="23.419200000000011"/>
    <n v="0.14000000000000007"/>
  </r>
  <r>
    <n v="6160"/>
    <s v="CA-2016-161025"/>
    <x v="275"/>
    <d v="2016-12-09T00:00:00"/>
    <x v="1"/>
    <s v="GM-14440"/>
    <s v="Gary McGarr"/>
    <x v="0"/>
    <s v="United States"/>
    <s v="Los Angeles"/>
    <s v="California"/>
    <n v="90049"/>
    <x v="1"/>
    <s v="OFF-ST-10001932"/>
    <x v="1"/>
    <x v="4"/>
    <s v="Fellowes Staxonsteel Drawer Files"/>
    <n v="772.68"/>
    <n v="4"/>
    <n v="0"/>
    <n v="108.17520000000002"/>
    <n v="0.14000000000000004"/>
  </r>
  <r>
    <n v="6161"/>
    <s v="CA-2014-103989"/>
    <x v="1093"/>
    <d v="2014-03-21T00:00:00"/>
    <x v="2"/>
    <s v="MC-17605"/>
    <s v="Matt Connell"/>
    <x v="1"/>
    <s v="United States"/>
    <s v="Lakeland"/>
    <s v="Florida"/>
    <n v="33801"/>
    <x v="0"/>
    <s v="TEC-PH-10004667"/>
    <x v="2"/>
    <x v="7"/>
    <s v="Cisco 8x8 Inc. 6753i IP Business Phone System"/>
    <n v="323.97600000000006"/>
    <n v="3"/>
    <n v="0.2"/>
    <n v="28.347899999999981"/>
    <n v="8.7499999999999925E-2"/>
  </r>
  <r>
    <n v="6162"/>
    <s v="CA-2014-103989"/>
    <x v="1093"/>
    <d v="2014-03-21T00:00:00"/>
    <x v="2"/>
    <s v="MC-17605"/>
    <s v="Matt Connell"/>
    <x v="1"/>
    <s v="United States"/>
    <s v="Lakeland"/>
    <s v="Florida"/>
    <n v="33801"/>
    <x v="0"/>
    <s v="OFF-LA-10000443"/>
    <x v="1"/>
    <x v="2"/>
    <s v="Avery 501"/>
    <n v="11.808"/>
    <n v="4"/>
    <n v="0.2"/>
    <n v="3.9851999999999999"/>
    <n v="0.33749999999999997"/>
  </r>
  <r>
    <n v="6163"/>
    <s v="CA-2014-103989"/>
    <x v="1093"/>
    <d v="2014-03-21T00:00:00"/>
    <x v="2"/>
    <s v="MC-17605"/>
    <s v="Matt Connell"/>
    <x v="1"/>
    <s v="United States"/>
    <s v="Lakeland"/>
    <s v="Florida"/>
    <n v="33801"/>
    <x v="0"/>
    <s v="OFF-ST-10000918"/>
    <x v="1"/>
    <x v="4"/>
    <s v="Crate-A-Files"/>
    <n v="26.160000000000004"/>
    <n v="3"/>
    <n v="0.2"/>
    <n v="1.961999999999998"/>
    <n v="7.4999999999999914E-2"/>
  </r>
  <r>
    <n v="6164"/>
    <s v="CA-2014-103989"/>
    <x v="1093"/>
    <d v="2014-03-21T00:00:00"/>
    <x v="2"/>
    <s v="MC-17605"/>
    <s v="Matt Connell"/>
    <x v="1"/>
    <s v="United States"/>
    <s v="Lakeland"/>
    <s v="Florida"/>
    <n v="33801"/>
    <x v="0"/>
    <s v="OFF-BI-10001196"/>
    <x v="1"/>
    <x v="8"/>
    <s v="Avery Flip-Chart Easel Binder, Black"/>
    <n v="33.57"/>
    <n v="5"/>
    <n v="0.7"/>
    <n v="-25.737000000000002"/>
    <n v="-0.76666666666666672"/>
  </r>
  <r>
    <n v="6165"/>
    <s v="CA-2014-103989"/>
    <x v="1093"/>
    <d v="2014-03-21T00:00:00"/>
    <x v="2"/>
    <s v="MC-17605"/>
    <s v="Matt Connell"/>
    <x v="1"/>
    <s v="United States"/>
    <s v="Lakeland"/>
    <s v="Florida"/>
    <n v="33801"/>
    <x v="0"/>
    <s v="FUR-FU-10003981"/>
    <x v="0"/>
    <x v="5"/>
    <s v="Eldon Wave Desk Accessories"/>
    <n v="4.9920000000000009"/>
    <n v="3"/>
    <n v="0.2"/>
    <n v="1.3728000000000002"/>
    <n v="0.27500000000000002"/>
  </r>
  <r>
    <n v="6166"/>
    <s v="CA-2014-103989"/>
    <x v="1093"/>
    <d v="2014-03-21T00:00:00"/>
    <x v="2"/>
    <s v="MC-17605"/>
    <s v="Matt Connell"/>
    <x v="1"/>
    <s v="United States"/>
    <s v="Lakeland"/>
    <s v="Florida"/>
    <n v="33801"/>
    <x v="0"/>
    <s v="FUR-FU-10002508"/>
    <x v="0"/>
    <x v="5"/>
    <s v="Document Clip Frames"/>
    <n v="20.016000000000002"/>
    <n v="3"/>
    <n v="0.2"/>
    <n v="5.5044000000000013"/>
    <n v="0.27500000000000002"/>
  </r>
  <r>
    <n v="6167"/>
    <s v="CA-2014-103989"/>
    <x v="1093"/>
    <d v="2014-03-21T00:00:00"/>
    <x v="2"/>
    <s v="MC-17605"/>
    <s v="Matt Connell"/>
    <x v="1"/>
    <s v="United States"/>
    <s v="Lakeland"/>
    <s v="Florida"/>
    <n v="33801"/>
    <x v="0"/>
    <s v="TEC-AC-10002647"/>
    <x v="2"/>
    <x v="11"/>
    <s v="Logitech Wireless Boombox Speaker - portable - wireless, wired"/>
    <n v="170.24"/>
    <n v="2"/>
    <n v="0.2"/>
    <n v="53.199999999999989"/>
    <n v="0.31249999999999989"/>
  </r>
  <r>
    <n v="6168"/>
    <s v="CA-2015-142433"/>
    <x v="704"/>
    <d v="2015-04-25T00:00:00"/>
    <x v="1"/>
    <s v="ES-14020"/>
    <s v="Erica Smith"/>
    <x v="0"/>
    <s v="United States"/>
    <s v="Houston"/>
    <s v="Texas"/>
    <n v="77036"/>
    <x v="2"/>
    <s v="OFF-PA-10002377"/>
    <x v="1"/>
    <x v="10"/>
    <s v="Xerox 1916"/>
    <n v="117.456"/>
    <n v="3"/>
    <n v="0.2"/>
    <n v="44.045999999999992"/>
    <n v="0.37499999999999994"/>
  </r>
  <r>
    <n v="6169"/>
    <s v="CA-2015-132815"/>
    <x v="444"/>
    <d v="2015-09-22T00:00:00"/>
    <x v="0"/>
    <s v="RW-19540"/>
    <s v="Rick Wilson"/>
    <x v="1"/>
    <s v="United States"/>
    <s v="Los Angeles"/>
    <s v="California"/>
    <n v="90008"/>
    <x v="1"/>
    <s v="OFF-PA-10004530"/>
    <x v="1"/>
    <x v="10"/>
    <s v="Personal Creations Ink Jet Cards and Labels"/>
    <n v="22.96"/>
    <n v="2"/>
    <n v="0"/>
    <n v="11.250400000000001"/>
    <n v="0.49"/>
  </r>
  <r>
    <n v="6170"/>
    <s v="CA-2014-101266"/>
    <x v="9"/>
    <d v="2014-08-30T00:00:00"/>
    <x v="0"/>
    <s v="MM-17920"/>
    <s v="Michael Moore"/>
    <x v="0"/>
    <s v="United States"/>
    <s v="Springfield"/>
    <s v="Virginia"/>
    <n v="22153"/>
    <x v="0"/>
    <s v="OFF-PA-10002986"/>
    <x v="1"/>
    <x v="10"/>
    <s v="Xerox 1898"/>
    <n v="13.36"/>
    <n v="2"/>
    <n v="0"/>
    <n v="6.4127999999999998"/>
    <n v="0.48"/>
  </r>
  <r>
    <n v="6171"/>
    <s v="CA-2016-141523"/>
    <x v="1054"/>
    <d v="2016-12-24T00:00:00"/>
    <x v="0"/>
    <s v="MH-17440"/>
    <s v="Mark Haberlin"/>
    <x v="1"/>
    <s v="United States"/>
    <s v="New York City"/>
    <s v="New York"/>
    <n v="10035"/>
    <x v="3"/>
    <s v="OFF-BI-10000948"/>
    <x v="1"/>
    <x v="8"/>
    <s v="GBC Laser Imprintable Binding System Covers, Desert Sand"/>
    <n v="34.248000000000005"/>
    <n v="3"/>
    <n v="0.2"/>
    <n v="11.558699999999998"/>
    <n v="0.33749999999999991"/>
  </r>
  <r>
    <n v="6172"/>
    <s v="CA-2016-141523"/>
    <x v="1054"/>
    <d v="2016-12-24T00:00:00"/>
    <x v="0"/>
    <s v="MH-17440"/>
    <s v="Mark Haberlin"/>
    <x v="1"/>
    <s v="United States"/>
    <s v="New York City"/>
    <s v="New York"/>
    <n v="10035"/>
    <x v="3"/>
    <s v="OFF-AR-10001545"/>
    <x v="1"/>
    <x v="6"/>
    <s v="Newell 326"/>
    <n v="3.52"/>
    <n v="2"/>
    <n v="0"/>
    <n v="1.0207999999999999"/>
    <n v="0.28999999999999998"/>
  </r>
  <r>
    <n v="6173"/>
    <s v="US-2014-106299"/>
    <x v="1094"/>
    <d v="2014-08-08T00:00:00"/>
    <x v="1"/>
    <s v="NZ-18565"/>
    <s v="Nick Zandusky"/>
    <x v="2"/>
    <s v="United States"/>
    <s v="Springfield"/>
    <s v="Missouri"/>
    <n v="65807"/>
    <x v="2"/>
    <s v="OFF-BI-10001758"/>
    <x v="1"/>
    <x v="8"/>
    <s v="Wilson Jones 14 Line Acrylic Coated Pressboard Data Binders"/>
    <n v="26.7"/>
    <n v="5"/>
    <n v="0"/>
    <n v="12.548999999999999"/>
    <n v="0.47"/>
  </r>
  <r>
    <n v="6174"/>
    <s v="US-2014-106299"/>
    <x v="1094"/>
    <d v="2014-08-08T00:00:00"/>
    <x v="1"/>
    <s v="NZ-18565"/>
    <s v="Nick Zandusky"/>
    <x v="2"/>
    <s v="United States"/>
    <s v="Springfield"/>
    <s v="Missouri"/>
    <n v="65807"/>
    <x v="2"/>
    <s v="TEC-AC-10003237"/>
    <x v="2"/>
    <x v="11"/>
    <s v="Memorex Micro Travel Drive 4 GB"/>
    <n v="21.2"/>
    <n v="2"/>
    <n v="0"/>
    <n v="9.1160000000000014"/>
    <n v="0.4300000000000001"/>
  </r>
  <r>
    <n v="6175"/>
    <s v="US-2014-106299"/>
    <x v="1094"/>
    <d v="2014-08-08T00:00:00"/>
    <x v="1"/>
    <s v="NZ-18565"/>
    <s v="Nick Zandusky"/>
    <x v="2"/>
    <s v="United States"/>
    <s v="Springfield"/>
    <s v="Missouri"/>
    <n v="65807"/>
    <x v="2"/>
    <s v="OFF-ST-10002011"/>
    <x v="1"/>
    <x v="4"/>
    <s v="Smead Adjustable Mobile File Trolley with Lockable Top"/>
    <n v="838.38"/>
    <n v="2"/>
    <n v="0"/>
    <n v="226.36260000000004"/>
    <n v="0.27000000000000007"/>
  </r>
  <r>
    <n v="6176"/>
    <s v="CA-2015-158421"/>
    <x v="481"/>
    <d v="2015-09-26T00:00:00"/>
    <x v="1"/>
    <s v="GB-14575"/>
    <s v="Giulietta Baptist"/>
    <x v="0"/>
    <s v="United States"/>
    <s v="Columbia"/>
    <s v="South Carolina"/>
    <n v="29203"/>
    <x v="0"/>
    <s v="FUR-CH-10000309"/>
    <x v="0"/>
    <x v="1"/>
    <s v="Global Comet Stacking Arm Chair"/>
    <n v="1690.04"/>
    <n v="4"/>
    <n v="0"/>
    <n v="422.51"/>
    <n v="0.25"/>
  </r>
  <r>
    <n v="6177"/>
    <s v="CA-2015-158421"/>
    <x v="481"/>
    <d v="2015-09-26T00:00:00"/>
    <x v="1"/>
    <s v="GB-14575"/>
    <s v="Giulietta Baptist"/>
    <x v="0"/>
    <s v="United States"/>
    <s v="Columbia"/>
    <s v="South Carolina"/>
    <n v="29203"/>
    <x v="0"/>
    <s v="OFF-ST-10002444"/>
    <x v="1"/>
    <x v="4"/>
    <s v="Recycled Eldon Regeneration Jumbo File"/>
    <n v="85.96"/>
    <n v="7"/>
    <n v="0"/>
    <n v="24.068799999999996"/>
    <n v="0.27999999999999997"/>
  </r>
  <r>
    <n v="6178"/>
    <s v="CA-2015-158421"/>
    <x v="481"/>
    <d v="2015-09-26T00:00:00"/>
    <x v="1"/>
    <s v="GB-14575"/>
    <s v="Giulietta Baptist"/>
    <x v="0"/>
    <s v="United States"/>
    <s v="Columbia"/>
    <s v="South Carolina"/>
    <n v="29203"/>
    <x v="0"/>
    <s v="OFF-EN-10001453"/>
    <x v="1"/>
    <x v="12"/>
    <s v="Tyvek Interoffice Envelopes, 9 1/2&quot; x 12 1/2&quot;, 100/Box"/>
    <n v="121.96"/>
    <n v="2"/>
    <n v="0"/>
    <n v="57.32119999999999"/>
    <n v="0.46999999999999992"/>
  </r>
  <r>
    <n v="6179"/>
    <s v="CA-2015-158421"/>
    <x v="481"/>
    <d v="2015-09-26T00:00:00"/>
    <x v="1"/>
    <s v="GB-14575"/>
    <s v="Giulietta Baptist"/>
    <x v="0"/>
    <s v="United States"/>
    <s v="Columbia"/>
    <s v="South Carolina"/>
    <n v="29203"/>
    <x v="0"/>
    <s v="OFF-PA-10001801"/>
    <x v="1"/>
    <x v="10"/>
    <s v="Xerox 193"/>
    <n v="23.92"/>
    <n v="4"/>
    <n v="0"/>
    <n v="11.720800000000001"/>
    <n v="0.49"/>
  </r>
  <r>
    <n v="6180"/>
    <s v="CA-2015-158421"/>
    <x v="481"/>
    <d v="2015-09-26T00:00:00"/>
    <x v="1"/>
    <s v="GB-14575"/>
    <s v="Giulietta Baptist"/>
    <x v="0"/>
    <s v="United States"/>
    <s v="Columbia"/>
    <s v="South Carolina"/>
    <n v="29203"/>
    <x v="0"/>
    <s v="OFF-ST-10000563"/>
    <x v="1"/>
    <x v="4"/>
    <s v="Fellowes Bankers Box Stor/Drawer Steel Plus"/>
    <n v="63.96"/>
    <n v="2"/>
    <n v="0"/>
    <n v="6.3960000000000008"/>
    <n v="0.1"/>
  </r>
  <r>
    <n v="6181"/>
    <s v="CA-2015-158421"/>
    <x v="481"/>
    <d v="2015-09-26T00:00:00"/>
    <x v="1"/>
    <s v="GB-14575"/>
    <s v="Giulietta Baptist"/>
    <x v="0"/>
    <s v="United States"/>
    <s v="Columbia"/>
    <s v="South Carolina"/>
    <n v="29203"/>
    <x v="0"/>
    <s v="TEC-PH-10000369"/>
    <x v="2"/>
    <x v="7"/>
    <s v="HTC One Mini"/>
    <n v="629.94999999999993"/>
    <n v="5"/>
    <n v="0"/>
    <n v="176.38600000000002"/>
    <n v="0.28000000000000008"/>
  </r>
  <r>
    <n v="6182"/>
    <s v="CA-2015-158421"/>
    <x v="481"/>
    <d v="2015-09-26T00:00:00"/>
    <x v="1"/>
    <s v="GB-14575"/>
    <s v="Giulietta Baptist"/>
    <x v="0"/>
    <s v="United States"/>
    <s v="Columbia"/>
    <s v="South Carolina"/>
    <n v="29203"/>
    <x v="0"/>
    <s v="TEC-PH-10002538"/>
    <x v="2"/>
    <x v="7"/>
    <s v="Grandstream GXP1160 VoIP phone"/>
    <n v="113.72999999999999"/>
    <n v="3"/>
    <n v="0"/>
    <n v="32.981699999999989"/>
    <n v="0.28999999999999992"/>
  </r>
  <r>
    <n v="6183"/>
    <s v="CA-2015-158421"/>
    <x v="481"/>
    <d v="2015-09-26T00:00:00"/>
    <x v="1"/>
    <s v="GB-14575"/>
    <s v="Giulietta Baptist"/>
    <x v="0"/>
    <s v="United States"/>
    <s v="Columbia"/>
    <s v="South Carolina"/>
    <n v="29203"/>
    <x v="0"/>
    <s v="OFF-BI-10000050"/>
    <x v="1"/>
    <x v="8"/>
    <s v="Angle-D Binders with Locking Rings, Label Holders"/>
    <n v="14.6"/>
    <n v="2"/>
    <n v="0"/>
    <n v="6.8619999999999992"/>
    <n v="0.47"/>
  </r>
  <r>
    <n v="6184"/>
    <s v="CA-2015-158421"/>
    <x v="481"/>
    <d v="2015-09-26T00:00:00"/>
    <x v="1"/>
    <s v="GB-14575"/>
    <s v="Giulietta Baptist"/>
    <x v="0"/>
    <s v="United States"/>
    <s v="Columbia"/>
    <s v="South Carolina"/>
    <n v="29203"/>
    <x v="0"/>
    <s v="OFF-ST-10004186"/>
    <x v="1"/>
    <x v="4"/>
    <s v="Stur-D-Stor Shelving, Vertical 5-Shelf: 72&quot;H x 36&quot;W x 18 1/2&quot;D"/>
    <n v="887.84"/>
    <n v="8"/>
    <n v="0"/>
    <n v="17.756799999999998"/>
    <n v="1.9999999999999997E-2"/>
  </r>
  <r>
    <n v="6185"/>
    <s v="CA-2016-143609"/>
    <x v="25"/>
    <d v="2016-12-13T00:00:00"/>
    <x v="2"/>
    <s v="DB-13270"/>
    <s v="Deborah Brumfield"/>
    <x v="2"/>
    <s v="United States"/>
    <s v="Portland"/>
    <s v="Oregon"/>
    <n v="97206"/>
    <x v="1"/>
    <s v="FUR-CH-10004218"/>
    <x v="0"/>
    <x v="1"/>
    <s v="Global Fabric Manager's Chair, Dark Gray"/>
    <n v="403.92"/>
    <n v="5"/>
    <n v="0.2"/>
    <n v="25.245000000000019"/>
    <n v="6.2500000000000042E-2"/>
  </r>
  <r>
    <n v="6186"/>
    <s v="CA-2015-138331"/>
    <x v="976"/>
    <d v="2015-08-12T00:00:00"/>
    <x v="1"/>
    <s v="JK-15625"/>
    <s v="Jim Karlsson"/>
    <x v="0"/>
    <s v="United States"/>
    <s v="Philadelphia"/>
    <s v="Pennsylvania"/>
    <n v="19120"/>
    <x v="3"/>
    <s v="OFF-AR-10002952"/>
    <x v="1"/>
    <x v="6"/>
    <s v="Stanley Contemporary Battery Pencil Sharpeners"/>
    <n v="106.8"/>
    <n v="10"/>
    <n v="0.2"/>
    <n v="10.679999999999996"/>
    <n v="9.9999999999999964E-2"/>
  </r>
  <r>
    <n v="6187"/>
    <s v="CA-2015-138954"/>
    <x v="219"/>
    <d v="2015-11-17T00:00:00"/>
    <x v="2"/>
    <s v="MH-17785"/>
    <s v="Maya Herman"/>
    <x v="1"/>
    <s v="United States"/>
    <s v="New York City"/>
    <s v="New York"/>
    <n v="10035"/>
    <x v="3"/>
    <s v="OFF-ST-10003058"/>
    <x v="1"/>
    <x v="4"/>
    <s v="Eldon Mobile Mega Data Cart  Mega Stackable  Add-On Trays"/>
    <n v="70.949999999999989"/>
    <n v="3"/>
    <n v="0"/>
    <n v="20.575499999999998"/>
    <n v="0.29000000000000004"/>
  </r>
  <r>
    <n v="6188"/>
    <s v="CA-2015-138954"/>
    <x v="219"/>
    <d v="2015-11-17T00:00:00"/>
    <x v="2"/>
    <s v="MH-17785"/>
    <s v="Maya Herman"/>
    <x v="1"/>
    <s v="United States"/>
    <s v="New York City"/>
    <s v="New York"/>
    <n v="10035"/>
    <x v="3"/>
    <s v="OFF-BI-10003963"/>
    <x v="1"/>
    <x v="8"/>
    <s v="Cardinal Holdit Data Disk Pockets"/>
    <n v="34.944000000000003"/>
    <n v="6"/>
    <n v="0.2"/>
    <n v="11.793599999999998"/>
    <n v="0.33749999999999991"/>
  </r>
  <r>
    <n v="6189"/>
    <s v="CA-2015-138954"/>
    <x v="219"/>
    <d v="2015-11-17T00:00:00"/>
    <x v="2"/>
    <s v="MH-17785"/>
    <s v="Maya Herman"/>
    <x v="1"/>
    <s v="United States"/>
    <s v="New York City"/>
    <s v="New York"/>
    <n v="10035"/>
    <x v="3"/>
    <s v="OFF-AR-10001955"/>
    <x v="1"/>
    <x v="6"/>
    <s v="Newell 319"/>
    <n v="119.03999999999999"/>
    <n v="6"/>
    <n v="0"/>
    <n v="35.711999999999989"/>
    <n v="0.29999999999999993"/>
  </r>
  <r>
    <n v="6190"/>
    <s v="CA-2017-157903"/>
    <x v="1095"/>
    <d v="2017-04-08T00:00:00"/>
    <x v="1"/>
    <s v="AM-10705"/>
    <s v="Anne McFarland"/>
    <x v="0"/>
    <s v="United States"/>
    <s v="Des Plaines"/>
    <s v="Illinois"/>
    <n v="60016"/>
    <x v="2"/>
    <s v="TEC-PH-10004345"/>
    <x v="2"/>
    <x v="7"/>
    <s v="Cisco SPA 502G IP Phone"/>
    <n v="383.84000000000003"/>
    <n v="4"/>
    <n v="0.2"/>
    <n v="47.97999999999999"/>
    <n v="0.12499999999999996"/>
  </r>
  <r>
    <n v="6191"/>
    <s v="CA-2016-157259"/>
    <x v="435"/>
    <d v="2016-12-28T00:00:00"/>
    <x v="1"/>
    <s v="JM-15535"/>
    <s v="Jessica Myrick"/>
    <x v="0"/>
    <s v="United States"/>
    <s v="New York City"/>
    <s v="New York"/>
    <n v="10035"/>
    <x v="3"/>
    <s v="FUR-FU-10003192"/>
    <x v="0"/>
    <x v="5"/>
    <s v="Luxo Adjustable Task Clamp Lamp"/>
    <n v="799.56000000000006"/>
    <n v="9"/>
    <n v="0"/>
    <n v="207.88559999999998"/>
    <n v="0.25999999999999995"/>
  </r>
  <r>
    <n v="6192"/>
    <s v="CA-2017-107986"/>
    <x v="1096"/>
    <d v="2017-12-13T00:00:00"/>
    <x v="3"/>
    <s v="MW-18220"/>
    <s v="Mitch Webber"/>
    <x v="0"/>
    <s v="United States"/>
    <s v="Seattle"/>
    <s v="Washington"/>
    <n v="98103"/>
    <x v="1"/>
    <s v="OFF-ST-10001325"/>
    <x v="1"/>
    <x v="4"/>
    <s v="Sterilite Officeware Hinged File Box"/>
    <n v="31.44"/>
    <n v="3"/>
    <n v="0"/>
    <n v="8.4888000000000012"/>
    <n v="0.27"/>
  </r>
  <r>
    <n v="6193"/>
    <s v="CA-2017-104927"/>
    <x v="66"/>
    <d v="2017-12-26T00:00:00"/>
    <x v="1"/>
    <s v="AG-10330"/>
    <s v="Alex Grayson"/>
    <x v="0"/>
    <s v="United States"/>
    <s v="Houston"/>
    <s v="Texas"/>
    <n v="77095"/>
    <x v="2"/>
    <s v="OFF-PA-10000019"/>
    <x v="1"/>
    <x v="10"/>
    <s v="Xerox 1931"/>
    <n v="25.920000000000005"/>
    <n v="5"/>
    <n v="0.2"/>
    <n v="9.0719999999999992"/>
    <n v="0.34999999999999992"/>
  </r>
  <r>
    <n v="6194"/>
    <s v="CA-2017-104927"/>
    <x v="66"/>
    <d v="2017-12-26T00:00:00"/>
    <x v="1"/>
    <s v="AG-10330"/>
    <s v="Alex Grayson"/>
    <x v="0"/>
    <s v="United States"/>
    <s v="Houston"/>
    <s v="Texas"/>
    <n v="77095"/>
    <x v="2"/>
    <s v="OFF-BI-10003429"/>
    <x v="1"/>
    <x v="8"/>
    <s v="Cardinal HOLDit! Binder Insert Strips,Extra Strips"/>
    <n v="6.3299999999999992"/>
    <n v="5"/>
    <n v="0.8"/>
    <n v="-9.8114999999999988"/>
    <n v="-1.55"/>
  </r>
  <r>
    <n v="6195"/>
    <s v="CA-2017-104927"/>
    <x v="66"/>
    <d v="2017-12-26T00:00:00"/>
    <x v="1"/>
    <s v="AG-10330"/>
    <s v="Alex Grayson"/>
    <x v="0"/>
    <s v="United States"/>
    <s v="Houston"/>
    <s v="Texas"/>
    <n v="77095"/>
    <x v="2"/>
    <s v="OFF-PA-10000176"/>
    <x v="1"/>
    <x v="10"/>
    <s v="Xerox 1887"/>
    <n v="75.88"/>
    <n v="5"/>
    <n v="0.2"/>
    <n v="26.557999999999993"/>
    <n v="0.34999999999999992"/>
  </r>
  <r>
    <n v="6196"/>
    <s v="CA-2017-113453"/>
    <x v="208"/>
    <d v="2017-10-28T00:00:00"/>
    <x v="1"/>
    <s v="CM-12160"/>
    <s v="Charles McCrossin"/>
    <x v="0"/>
    <s v="United States"/>
    <s v="Philadelphia"/>
    <s v="Pennsylvania"/>
    <n v="19143"/>
    <x v="3"/>
    <s v="TEC-PH-10004165"/>
    <x v="2"/>
    <x v="7"/>
    <s v="Mitel MiVoice 5330e IP Phone"/>
    <n v="329.988"/>
    <n v="2"/>
    <n v="0.4"/>
    <n v="-76.997200000000021"/>
    <n v="-0.23333333333333339"/>
  </r>
  <r>
    <n v="6197"/>
    <s v="CA-2017-113453"/>
    <x v="208"/>
    <d v="2017-10-28T00:00:00"/>
    <x v="1"/>
    <s v="CM-12160"/>
    <s v="Charles McCrossin"/>
    <x v="0"/>
    <s v="United States"/>
    <s v="Philadelphia"/>
    <s v="Pennsylvania"/>
    <n v="19143"/>
    <x v="3"/>
    <s v="OFF-ST-10000352"/>
    <x v="1"/>
    <x v="4"/>
    <s v="Acco Perma 2700 Stacking Storage Drawers"/>
    <n v="71.376000000000005"/>
    <n v="3"/>
    <n v="0.2"/>
    <n v="-4.460999999999995"/>
    <n v="-6.2499999999999924E-2"/>
  </r>
  <r>
    <n v="6198"/>
    <s v="CA-2015-149909"/>
    <x v="50"/>
    <d v="2015-11-17T00:00:00"/>
    <x v="1"/>
    <s v="RA-19915"/>
    <s v="Russell Applegate"/>
    <x v="0"/>
    <s v="United States"/>
    <s v="Columbus"/>
    <s v="Indiana"/>
    <n v="47201"/>
    <x v="2"/>
    <s v="OFF-PA-10000726"/>
    <x v="1"/>
    <x v="10"/>
    <s v="Black Print Carbonless Snap-Off Rapid Letter, 8 1/2&quot; x 7&quot;"/>
    <n v="63.769999999999996"/>
    <n v="7"/>
    <n v="0"/>
    <n v="28.696499999999993"/>
    <n v="0.4499999999999999"/>
  </r>
  <r>
    <n v="6199"/>
    <s v="CA-2015-149909"/>
    <x v="50"/>
    <d v="2015-11-17T00:00:00"/>
    <x v="1"/>
    <s v="RA-19915"/>
    <s v="Russell Applegate"/>
    <x v="0"/>
    <s v="United States"/>
    <s v="Columbus"/>
    <s v="Indiana"/>
    <n v="47201"/>
    <x v="2"/>
    <s v="TEC-PH-10001536"/>
    <x v="2"/>
    <x v="7"/>
    <s v="Spigen Samsung Galaxy S5 Case Wallet"/>
    <n v="50.97"/>
    <n v="3"/>
    <n v="0"/>
    <n v="13.252199999999997"/>
    <n v="0.25999999999999995"/>
  </r>
  <r>
    <n v="6200"/>
    <s v="CA-2015-149909"/>
    <x v="50"/>
    <d v="2015-11-17T00:00:00"/>
    <x v="1"/>
    <s v="RA-19915"/>
    <s v="Russell Applegate"/>
    <x v="0"/>
    <s v="United States"/>
    <s v="Columbus"/>
    <s v="Indiana"/>
    <n v="47201"/>
    <x v="2"/>
    <s v="OFF-PA-10001790"/>
    <x v="1"/>
    <x v="10"/>
    <s v="Xerox 1910"/>
    <n v="96.08"/>
    <n v="2"/>
    <n v="0"/>
    <n v="46.118399999999994"/>
    <n v="0.47999999999999993"/>
  </r>
  <r>
    <n v="6201"/>
    <s v="CA-2015-146675"/>
    <x v="392"/>
    <d v="2015-04-20T00:00:00"/>
    <x v="1"/>
    <s v="SB-20185"/>
    <s v="Sarah Brown"/>
    <x v="0"/>
    <s v="United States"/>
    <s v="Evanston"/>
    <s v="Illinois"/>
    <n v="60201"/>
    <x v="2"/>
    <s v="TEC-CO-10001766"/>
    <x v="2"/>
    <x v="16"/>
    <s v="Canon PC940 Copier"/>
    <n v="1439.9680000000001"/>
    <n v="4"/>
    <n v="0.2"/>
    <n v="485.98919999999993"/>
    <n v="0.33749999999999991"/>
  </r>
  <r>
    <n v="6202"/>
    <s v="CA-2015-146675"/>
    <x v="392"/>
    <d v="2015-04-20T00:00:00"/>
    <x v="1"/>
    <s v="SB-20185"/>
    <s v="Sarah Brown"/>
    <x v="0"/>
    <s v="United States"/>
    <s v="Evanston"/>
    <s v="Illinois"/>
    <n v="60201"/>
    <x v="2"/>
    <s v="TEC-AC-10004396"/>
    <x v="2"/>
    <x v="11"/>
    <s v="Logitech Keyboard K120"/>
    <n v="43.56"/>
    <n v="3"/>
    <n v="0.2"/>
    <n v="-4.9004999999999974"/>
    <n v="-0.11249999999999993"/>
  </r>
  <r>
    <n v="6203"/>
    <s v="CA-2016-118332"/>
    <x v="186"/>
    <d v="2016-12-23T00:00:00"/>
    <x v="1"/>
    <s v="PK-19075"/>
    <s v="Pete Kriz"/>
    <x v="0"/>
    <s v="United States"/>
    <s v="Apple Valley"/>
    <s v="California"/>
    <n v="92307"/>
    <x v="1"/>
    <s v="FUR-CH-10001708"/>
    <x v="0"/>
    <x v="1"/>
    <s v="Office Star - Contemporary Swivel Chair with Padded Adjustable Arms and Flex Back"/>
    <n v="563.91999999999996"/>
    <n v="5"/>
    <n v="0.2"/>
    <n v="7.0489999999999498"/>
    <n v="1.2499999999999912E-2"/>
  </r>
  <r>
    <n v="6204"/>
    <s v="CA-2016-133669"/>
    <x v="147"/>
    <d v="2016-10-27T00:00:00"/>
    <x v="1"/>
    <s v="SV-20935"/>
    <s v="Susan Vittorini"/>
    <x v="0"/>
    <s v="United States"/>
    <s v="Columbus"/>
    <s v="Ohio"/>
    <n v="43229"/>
    <x v="3"/>
    <s v="TEC-PH-10001305"/>
    <x v="2"/>
    <x v="7"/>
    <s v="Panasonic KX TS208W Corded phone"/>
    <n v="235.15199999999999"/>
    <n v="8"/>
    <n v="0.4"/>
    <n v="-47.030399999999986"/>
    <n v="-0.19999999999999996"/>
  </r>
  <r>
    <n v="6205"/>
    <s v="CA-2017-145660"/>
    <x v="96"/>
    <d v="2017-12-03T00:00:00"/>
    <x v="2"/>
    <s v="MG-17650"/>
    <s v="Matthew Grinstein"/>
    <x v="2"/>
    <s v="United States"/>
    <s v="Marion"/>
    <s v="Ohio"/>
    <n v="43302"/>
    <x v="3"/>
    <s v="FUR-FU-10002885"/>
    <x v="0"/>
    <x v="5"/>
    <s v="Magna Visual Magnetic Picture Hangers"/>
    <n v="7.7120000000000006"/>
    <n v="2"/>
    <n v="0.2"/>
    <n v="1.7352000000000005"/>
    <n v="0.22500000000000006"/>
  </r>
  <r>
    <n v="6206"/>
    <s v="CA-2016-133697"/>
    <x v="201"/>
    <d v="2016-10-24T00:00:00"/>
    <x v="0"/>
    <s v="CM-12445"/>
    <s v="Chuck Magee"/>
    <x v="0"/>
    <s v="United States"/>
    <s v="Houston"/>
    <s v="Texas"/>
    <n v="77095"/>
    <x v="2"/>
    <s v="OFF-PA-10000726"/>
    <x v="1"/>
    <x v="10"/>
    <s v="Black Print Carbonless Snap-Off Rapid Letter, 8 1/2&quot; x 7&quot;"/>
    <n v="51.016000000000005"/>
    <n v="7"/>
    <n v="0.2"/>
    <n v="15.942499999999992"/>
    <n v="0.31249999999999983"/>
  </r>
  <r>
    <n v="6207"/>
    <s v="CA-2016-133697"/>
    <x v="201"/>
    <d v="2016-10-24T00:00:00"/>
    <x v="0"/>
    <s v="CM-12445"/>
    <s v="Chuck Magee"/>
    <x v="0"/>
    <s v="United States"/>
    <s v="Houston"/>
    <s v="Texas"/>
    <n v="77095"/>
    <x v="2"/>
    <s v="OFF-FA-10003112"/>
    <x v="1"/>
    <x v="13"/>
    <s v="Staples"/>
    <n v="25.248000000000001"/>
    <n v="4"/>
    <n v="0.2"/>
    <n v="7.8899999999999979"/>
    <n v="0.31249999999999989"/>
  </r>
  <r>
    <n v="6208"/>
    <s v="CA-2016-133697"/>
    <x v="201"/>
    <d v="2016-10-24T00:00:00"/>
    <x v="0"/>
    <s v="CM-12445"/>
    <s v="Chuck Magee"/>
    <x v="0"/>
    <s v="United States"/>
    <s v="Houston"/>
    <s v="Texas"/>
    <n v="77095"/>
    <x v="2"/>
    <s v="FUR-CH-10002372"/>
    <x v="0"/>
    <x v="1"/>
    <s v="Office Star - Ergonomically Designed Knee Chair"/>
    <n v="56.686"/>
    <n v="1"/>
    <n v="0.3"/>
    <n v="-14.576399999999996"/>
    <n v="-0.25714285714285706"/>
  </r>
  <r>
    <n v="6209"/>
    <s v="CA-2017-148138"/>
    <x v="365"/>
    <d v="2017-10-03T00:00:00"/>
    <x v="1"/>
    <s v="ME-18010"/>
    <s v="Michelle Ellison"/>
    <x v="1"/>
    <s v="United States"/>
    <s v="Marion"/>
    <s v="Ohio"/>
    <n v="43302"/>
    <x v="3"/>
    <s v="OFF-ST-10000563"/>
    <x v="1"/>
    <x v="4"/>
    <s v="Fellowes Bankers Box Stor/Drawer Steel Plus"/>
    <n v="51.168000000000006"/>
    <n v="2"/>
    <n v="0.2"/>
    <n v="-6.3960000000000008"/>
    <n v="-0.125"/>
  </r>
  <r>
    <n v="6210"/>
    <s v="CA-2017-119809"/>
    <x v="238"/>
    <d v="2017-08-25T00:00:00"/>
    <x v="1"/>
    <s v="YS-21880"/>
    <s v="Yana Sorensen"/>
    <x v="1"/>
    <s v="United States"/>
    <s v="Seattle"/>
    <s v="Washington"/>
    <n v="98103"/>
    <x v="1"/>
    <s v="OFF-BI-10003925"/>
    <x v="1"/>
    <x v="8"/>
    <s v="Fellowes PB300 Plastic Comb Binding Machine"/>
    <n v="2793.5280000000002"/>
    <n v="9"/>
    <n v="0.2"/>
    <n v="942.81569999999988"/>
    <n v="0.33749999999999991"/>
  </r>
  <r>
    <n v="6211"/>
    <s v="CA-2017-119809"/>
    <x v="238"/>
    <d v="2017-08-25T00:00:00"/>
    <x v="1"/>
    <s v="YS-21880"/>
    <s v="Yana Sorensen"/>
    <x v="1"/>
    <s v="United States"/>
    <s v="Seattle"/>
    <s v="Washington"/>
    <n v="98103"/>
    <x v="1"/>
    <s v="OFF-ST-10003306"/>
    <x v="1"/>
    <x v="4"/>
    <s v="Letter Size Cart"/>
    <n v="1000.0200000000001"/>
    <n v="7"/>
    <n v="0"/>
    <n v="290.00579999999991"/>
    <n v="0.28999999999999987"/>
  </r>
  <r>
    <n v="6212"/>
    <s v="CA-2017-119809"/>
    <x v="238"/>
    <d v="2017-08-25T00:00:00"/>
    <x v="1"/>
    <s v="YS-21880"/>
    <s v="Yana Sorensen"/>
    <x v="1"/>
    <s v="United States"/>
    <s v="Seattle"/>
    <s v="Washington"/>
    <n v="98103"/>
    <x v="1"/>
    <s v="FUR-FU-10001475"/>
    <x v="0"/>
    <x v="5"/>
    <s v="Contract Clock, 14&quot;, Brown"/>
    <n v="65.94"/>
    <n v="3"/>
    <n v="0"/>
    <n v="22.419600000000003"/>
    <n v="0.34"/>
  </r>
  <r>
    <n v="6213"/>
    <s v="CA-2017-149944"/>
    <x v="105"/>
    <d v="2017-11-16T00:00:00"/>
    <x v="0"/>
    <s v="MB-17305"/>
    <s v="Maria Bertelson"/>
    <x v="0"/>
    <s v="United States"/>
    <s v="Longview"/>
    <s v="Washington"/>
    <n v="98632"/>
    <x v="1"/>
    <s v="OFF-FA-10003495"/>
    <x v="1"/>
    <x v="13"/>
    <s v="Staples"/>
    <n v="18.240000000000002"/>
    <n v="3"/>
    <n v="0"/>
    <n v="9.120000000000001"/>
    <n v="0.5"/>
  </r>
  <r>
    <n v="6214"/>
    <s v="CA-2017-149944"/>
    <x v="105"/>
    <d v="2017-11-16T00:00:00"/>
    <x v="0"/>
    <s v="MB-17305"/>
    <s v="Maria Bertelson"/>
    <x v="0"/>
    <s v="United States"/>
    <s v="Longview"/>
    <s v="Washington"/>
    <n v="98632"/>
    <x v="1"/>
    <s v="OFF-AP-10004708"/>
    <x v="1"/>
    <x v="9"/>
    <s v="Fellowes Superior 10 Outlet Split Surge Protector"/>
    <n v="76.12"/>
    <n v="2"/>
    <n v="0"/>
    <n v="22.074799999999996"/>
    <n v="0.28999999999999992"/>
  </r>
  <r>
    <n v="6215"/>
    <s v="CA-2014-128538"/>
    <x v="856"/>
    <d v="2014-10-15T00:00:00"/>
    <x v="1"/>
    <s v="AS-10240"/>
    <s v="Alan Shonely"/>
    <x v="0"/>
    <s v="United States"/>
    <s v="Redondo Beach"/>
    <s v="California"/>
    <n v="90278"/>
    <x v="1"/>
    <s v="OFF-EN-10001219"/>
    <x v="1"/>
    <x v="12"/>
    <s v="#10- 4 1/8&quot; x 9 1/2&quot; Security-Tint Envelopes"/>
    <n v="7.64"/>
    <n v="1"/>
    <n v="0"/>
    <n v="3.7435999999999998"/>
    <n v="0.49"/>
  </r>
  <r>
    <n v="6216"/>
    <s v="CA-2015-161711"/>
    <x v="109"/>
    <d v="2015-12-03T00:00:00"/>
    <x v="1"/>
    <s v="MC-17425"/>
    <s v="Mark Cousins"/>
    <x v="1"/>
    <s v="United States"/>
    <s v="New York City"/>
    <s v="New York"/>
    <n v="10035"/>
    <x v="3"/>
    <s v="FUR-FU-10000087"/>
    <x v="0"/>
    <x v="5"/>
    <s v="Executive Impressions 14&quot; Two-Color Numerals Wall Clock"/>
    <n v="68.16"/>
    <n v="3"/>
    <n v="0"/>
    <n v="27.945600000000002"/>
    <n v="0.41000000000000003"/>
  </r>
  <r>
    <n v="6217"/>
    <s v="CA-2015-161711"/>
    <x v="109"/>
    <d v="2015-12-03T00:00:00"/>
    <x v="1"/>
    <s v="MC-17425"/>
    <s v="Mark Cousins"/>
    <x v="1"/>
    <s v="United States"/>
    <s v="New York City"/>
    <s v="New York"/>
    <n v="10035"/>
    <x v="3"/>
    <s v="OFF-EN-10001539"/>
    <x v="1"/>
    <x v="12"/>
    <s v="Staple envelope"/>
    <n v="62.24"/>
    <n v="8"/>
    <n v="0"/>
    <n v="29.252800000000001"/>
    <n v="0.47"/>
  </r>
  <r>
    <n v="6218"/>
    <s v="US-2015-129553"/>
    <x v="1097"/>
    <d v="2015-08-02T00:00:00"/>
    <x v="1"/>
    <s v="PG-18820"/>
    <s v="Patrick Gardner"/>
    <x v="0"/>
    <s v="United States"/>
    <s v="Louisville"/>
    <s v="Kentucky"/>
    <n v="40214"/>
    <x v="0"/>
    <s v="TEC-PH-10004897"/>
    <x v="2"/>
    <x v="7"/>
    <s v="Mediabridge Sport Armband iPhone 5s"/>
    <n v="29.97"/>
    <n v="3"/>
    <n v="0"/>
    <n v="0.29969999999999963"/>
    <n v="9.9999999999999881E-3"/>
  </r>
  <r>
    <n v="6219"/>
    <s v="CA-2016-160220"/>
    <x v="201"/>
    <d v="2016-10-26T00:00:00"/>
    <x v="1"/>
    <s v="JS-16030"/>
    <s v="Joy Smith"/>
    <x v="0"/>
    <s v="United States"/>
    <s v="Trenton"/>
    <s v="Michigan"/>
    <n v="48183"/>
    <x v="2"/>
    <s v="TEC-PH-10001300"/>
    <x v="2"/>
    <x v="7"/>
    <s v="iKross Bluetooth Portable Keyboard + Cell Phone Stand Holder + Brush for Apple iPhone 5S 5C 5, 4S 4"/>
    <n v="125.69999999999999"/>
    <n v="6"/>
    <n v="0"/>
    <n v="35.195999999999998"/>
    <n v="0.28000000000000003"/>
  </r>
  <r>
    <n v="6220"/>
    <s v="CA-2016-160220"/>
    <x v="201"/>
    <d v="2016-10-26T00:00:00"/>
    <x v="1"/>
    <s v="JS-16030"/>
    <s v="Joy Smith"/>
    <x v="0"/>
    <s v="United States"/>
    <s v="Trenton"/>
    <s v="Michigan"/>
    <n v="48183"/>
    <x v="2"/>
    <s v="TEC-PH-10001557"/>
    <x v="2"/>
    <x v="7"/>
    <s v="Pyle PMP37LED"/>
    <n v="191.98"/>
    <n v="2"/>
    <n v="0"/>
    <n v="51.834599999999995"/>
    <n v="0.26999999999999996"/>
  </r>
  <r>
    <n v="6221"/>
    <s v="CA-2016-160220"/>
    <x v="201"/>
    <d v="2016-10-26T00:00:00"/>
    <x v="1"/>
    <s v="JS-16030"/>
    <s v="Joy Smith"/>
    <x v="0"/>
    <s v="United States"/>
    <s v="Trenton"/>
    <s v="Michigan"/>
    <n v="48183"/>
    <x v="2"/>
    <s v="OFF-ST-10000617"/>
    <x v="1"/>
    <x v="4"/>
    <s v="Woodgrain Magazine Files by Perma"/>
    <n v="20.86"/>
    <n v="7"/>
    <n v="0"/>
    <n v="1.4601999999999977"/>
    <n v="6.9999999999999896E-2"/>
  </r>
  <r>
    <n v="6222"/>
    <s v="US-2017-157224"/>
    <x v="32"/>
    <d v="2017-09-18T00:00:00"/>
    <x v="0"/>
    <s v="JB-16000"/>
    <s v="Joy Bell-"/>
    <x v="0"/>
    <s v="United States"/>
    <s v="Los Angeles"/>
    <s v="California"/>
    <n v="90045"/>
    <x v="1"/>
    <s v="OFF-LA-10000121"/>
    <x v="1"/>
    <x v="2"/>
    <s v="Avery 48"/>
    <n v="56.699999999999996"/>
    <n v="9"/>
    <n v="0"/>
    <n v="26.081999999999997"/>
    <n v="0.45999999999999996"/>
  </r>
  <r>
    <n v="6223"/>
    <s v="CA-2017-140627"/>
    <x v="331"/>
    <d v="2017-12-27T00:00:00"/>
    <x v="1"/>
    <s v="DK-12985"/>
    <s v="Darren Koutras"/>
    <x v="0"/>
    <s v="United States"/>
    <s v="Hendersonville"/>
    <s v="Tennessee"/>
    <n v="37075"/>
    <x v="0"/>
    <s v="FUR-FU-10000087"/>
    <x v="0"/>
    <x v="5"/>
    <s v="Executive Impressions 14&quot; Two-Color Numerals Wall Clock"/>
    <n v="72.703999999999994"/>
    <n v="4"/>
    <n v="0.2"/>
    <n v="19.084800000000005"/>
    <n v="0.26250000000000007"/>
  </r>
  <r>
    <n v="6224"/>
    <s v="CA-2017-140627"/>
    <x v="331"/>
    <d v="2017-12-27T00:00:00"/>
    <x v="1"/>
    <s v="DK-12985"/>
    <s v="Darren Koutras"/>
    <x v="0"/>
    <s v="United States"/>
    <s v="Hendersonville"/>
    <s v="Tennessee"/>
    <n v="37075"/>
    <x v="0"/>
    <s v="OFF-AR-10000422"/>
    <x v="1"/>
    <x v="6"/>
    <s v="Pencil and Crayon Sharpener"/>
    <n v="12.263999999999999"/>
    <n v="7"/>
    <n v="0.2"/>
    <n v="1.0730999999999993"/>
    <n v="8.7499999999999939E-2"/>
  </r>
  <r>
    <n v="6225"/>
    <s v="CA-2017-140627"/>
    <x v="331"/>
    <d v="2017-12-27T00:00:00"/>
    <x v="1"/>
    <s v="DK-12985"/>
    <s v="Darren Koutras"/>
    <x v="0"/>
    <s v="United States"/>
    <s v="Hendersonville"/>
    <s v="Tennessee"/>
    <n v="37075"/>
    <x v="0"/>
    <s v="OFF-ST-10004123"/>
    <x v="1"/>
    <x v="4"/>
    <s v="Safco Industrial Wire Shelving System"/>
    <n v="218.35200000000003"/>
    <n v="3"/>
    <n v="0.2"/>
    <n v="-54.588000000000008"/>
    <n v="-0.25"/>
  </r>
  <r>
    <n v="6226"/>
    <s v="CA-2015-133445"/>
    <x v="348"/>
    <d v="2015-10-09T00:00:00"/>
    <x v="1"/>
    <s v="JF-15490"/>
    <s v="Jeremy Farry"/>
    <x v="0"/>
    <s v="United States"/>
    <s v="Portland"/>
    <s v="Oregon"/>
    <n v="97206"/>
    <x v="1"/>
    <s v="FUR-BO-10003660"/>
    <x v="0"/>
    <x v="0"/>
    <s v="Bush Cubix Collection Bookcases, Fully Assembled"/>
    <n v="66.294000000000011"/>
    <n v="1"/>
    <n v="0.7"/>
    <n v="-103.86059999999998"/>
    <n v="-1.566666666666666"/>
  </r>
  <r>
    <n v="6227"/>
    <s v="CA-2015-133445"/>
    <x v="348"/>
    <d v="2015-10-09T00:00:00"/>
    <x v="1"/>
    <s v="JF-15490"/>
    <s v="Jeremy Farry"/>
    <x v="0"/>
    <s v="United States"/>
    <s v="Portland"/>
    <s v="Oregon"/>
    <n v="97206"/>
    <x v="1"/>
    <s v="FUR-CH-10000422"/>
    <x v="0"/>
    <x v="1"/>
    <s v="Global Highback Leather Tilter in Burgundy"/>
    <n v="291.16800000000001"/>
    <n v="4"/>
    <n v="0.2"/>
    <n v="-14.558399999999978"/>
    <n v="-4.999999999999992E-2"/>
  </r>
  <r>
    <n v="6228"/>
    <s v="CA-2014-148782"/>
    <x v="981"/>
    <d v="2014-11-07T00:00:00"/>
    <x v="1"/>
    <s v="PO-18850"/>
    <s v="Patrick O'Brill"/>
    <x v="0"/>
    <s v="United States"/>
    <s v="Irving"/>
    <s v="Texas"/>
    <n v="75061"/>
    <x v="2"/>
    <s v="TEC-PH-10002923"/>
    <x v="2"/>
    <x v="7"/>
    <s v="Logitech B530 USB Headset - headset - Full size, Binaural"/>
    <n v="88.77600000000001"/>
    <n v="3"/>
    <n v="0.2"/>
    <n v="7.7679000000000009"/>
    <n v="8.7499999999999994E-2"/>
  </r>
  <r>
    <n v="6229"/>
    <s v="CA-2016-148208"/>
    <x v="115"/>
    <d v="2016-01-27T00:00:00"/>
    <x v="1"/>
    <s v="BT-11530"/>
    <s v="Bradley Talbott"/>
    <x v="2"/>
    <s v="United States"/>
    <s v="Cleveland"/>
    <s v="Ohio"/>
    <n v="44105"/>
    <x v="3"/>
    <s v="TEC-PH-10004093"/>
    <x v="2"/>
    <x v="7"/>
    <s v="Panasonic Kx-TS550"/>
    <n v="110.376"/>
    <n v="4"/>
    <n v="0.4"/>
    <n v="-20.235600000000005"/>
    <n v="-0.18333333333333338"/>
  </r>
  <r>
    <n v="6230"/>
    <s v="CA-2016-148208"/>
    <x v="115"/>
    <d v="2016-01-27T00:00:00"/>
    <x v="1"/>
    <s v="BT-11530"/>
    <s v="Bradley Talbott"/>
    <x v="2"/>
    <s v="United States"/>
    <s v="Cleveland"/>
    <s v="Ohio"/>
    <n v="44105"/>
    <x v="3"/>
    <s v="TEC-AC-10000171"/>
    <x v="2"/>
    <x v="11"/>
    <s v="Verbatim 25 GB 6x Blu-ray Single Layer Recordable Disc, 25/Pack"/>
    <n v="55.176000000000002"/>
    <n v="3"/>
    <n v="0.2"/>
    <n v="15.863099999999999"/>
    <n v="0.28749999999999998"/>
  </r>
  <r>
    <n v="6231"/>
    <s v="CA-2017-127656"/>
    <x v="497"/>
    <d v="2017-07-17T00:00:00"/>
    <x v="1"/>
    <s v="NW-18400"/>
    <s v="Natalie Webber"/>
    <x v="0"/>
    <s v="United States"/>
    <s v="Waterloo"/>
    <s v="Iowa"/>
    <n v="50701"/>
    <x v="2"/>
    <s v="OFF-AR-10001166"/>
    <x v="1"/>
    <x v="6"/>
    <s v="Staples in misc. colors"/>
    <n v="30.32"/>
    <n v="4"/>
    <n v="0"/>
    <n v="11.8248"/>
    <n v="0.39"/>
  </r>
  <r>
    <n v="6232"/>
    <s v="US-2017-142188"/>
    <x v="220"/>
    <d v="2017-09-11T00:00:00"/>
    <x v="3"/>
    <s v="JF-15415"/>
    <s v="Jennifer Ferguson"/>
    <x v="0"/>
    <s v="United States"/>
    <s v="Seattle"/>
    <s v="Washington"/>
    <n v="98105"/>
    <x v="1"/>
    <s v="FUR-CH-10003199"/>
    <x v="0"/>
    <x v="1"/>
    <s v="Office Star - Contemporary Task Swivel Chair"/>
    <n v="177.56800000000001"/>
    <n v="2"/>
    <n v="0.2"/>
    <n v="8.8783999999999921"/>
    <n v="4.9999999999999954E-2"/>
  </r>
  <r>
    <n v="6233"/>
    <s v="US-2017-142188"/>
    <x v="220"/>
    <d v="2017-09-11T00:00:00"/>
    <x v="3"/>
    <s v="JF-15415"/>
    <s v="Jennifer Ferguson"/>
    <x v="0"/>
    <s v="United States"/>
    <s v="Seattle"/>
    <s v="Washington"/>
    <n v="98105"/>
    <x v="1"/>
    <s v="OFF-PA-10002005"/>
    <x v="1"/>
    <x v="10"/>
    <s v="Xerox 225"/>
    <n v="19.440000000000001"/>
    <n v="3"/>
    <n v="0"/>
    <n v="9.3312000000000008"/>
    <n v="0.48000000000000004"/>
  </r>
  <r>
    <n v="6234"/>
    <s v="US-2017-142188"/>
    <x v="220"/>
    <d v="2017-09-11T00:00:00"/>
    <x v="3"/>
    <s v="JF-15415"/>
    <s v="Jennifer Ferguson"/>
    <x v="0"/>
    <s v="United States"/>
    <s v="Seattle"/>
    <s v="Washington"/>
    <n v="98105"/>
    <x v="1"/>
    <s v="OFF-PA-10004101"/>
    <x v="1"/>
    <x v="10"/>
    <s v="Xerox 1894"/>
    <n v="71.28"/>
    <n v="11"/>
    <n v="0"/>
    <n v="34.214400000000005"/>
    <n v="0.48000000000000004"/>
  </r>
  <r>
    <n v="6235"/>
    <s v="US-2017-142188"/>
    <x v="220"/>
    <d v="2017-09-11T00:00:00"/>
    <x v="3"/>
    <s v="JF-15415"/>
    <s v="Jennifer Ferguson"/>
    <x v="0"/>
    <s v="United States"/>
    <s v="Seattle"/>
    <s v="Washington"/>
    <n v="98105"/>
    <x v="1"/>
    <s v="OFF-BI-10004600"/>
    <x v="1"/>
    <x v="8"/>
    <s v="Ibico Ibimaster 300 Manual Binding System"/>
    <n v="1471.96"/>
    <n v="5"/>
    <n v="0.2"/>
    <n v="459.98749999999995"/>
    <n v="0.31249999999999994"/>
  </r>
  <r>
    <n v="6236"/>
    <s v="US-2017-142188"/>
    <x v="220"/>
    <d v="2017-09-11T00:00:00"/>
    <x v="3"/>
    <s v="JF-15415"/>
    <s v="Jennifer Ferguson"/>
    <x v="0"/>
    <s v="United States"/>
    <s v="Seattle"/>
    <s v="Washington"/>
    <n v="98105"/>
    <x v="1"/>
    <s v="TEC-PH-10000127"/>
    <x v="2"/>
    <x v="7"/>
    <s v="iOttie XL Car Mount"/>
    <n v="79.959999999999994"/>
    <n v="5"/>
    <n v="0.2"/>
    <n v="-17.991000000000003"/>
    <n v="-0.22500000000000006"/>
  </r>
  <r>
    <n v="6237"/>
    <s v="CA-2016-144400"/>
    <x v="1098"/>
    <d v="2016-02-27T00:00:00"/>
    <x v="1"/>
    <s v="AC-10420"/>
    <s v="Alyssa Crouse"/>
    <x v="1"/>
    <s v="United States"/>
    <s v="Philadelphia"/>
    <s v="Pennsylvania"/>
    <n v="19120"/>
    <x v="3"/>
    <s v="OFF-EN-10004386"/>
    <x v="1"/>
    <x v="12"/>
    <s v="Recycled Interoffice Envelopes with String and Button Closure, 10 x 13"/>
    <n v="57.576000000000001"/>
    <n v="3"/>
    <n v="0.2"/>
    <n v="21.591000000000001"/>
    <n v="0.375"/>
  </r>
  <r>
    <n v="6238"/>
    <s v="US-2016-155180"/>
    <x v="115"/>
    <d v="2016-01-29T00:00:00"/>
    <x v="1"/>
    <s v="TB-21280"/>
    <s v="Toby Braunhardt"/>
    <x v="0"/>
    <s v="United States"/>
    <s v="New York City"/>
    <s v="New York"/>
    <n v="10009"/>
    <x v="3"/>
    <s v="OFF-BI-10004506"/>
    <x v="1"/>
    <x v="8"/>
    <s v="Wilson Jones data.warehouse D-Ring Binders with DublLock"/>
    <n v="26.336000000000002"/>
    <n v="4"/>
    <n v="0.2"/>
    <n v="9.2176000000000009"/>
    <n v="0.35000000000000003"/>
  </r>
  <r>
    <n v="6239"/>
    <s v="CA-2015-134075"/>
    <x v="295"/>
    <d v="2015-12-16T00:00:00"/>
    <x v="1"/>
    <s v="HA-14905"/>
    <s v="Helen Abelman"/>
    <x v="0"/>
    <s v="United States"/>
    <s v="San Jose"/>
    <s v="California"/>
    <n v="95123"/>
    <x v="1"/>
    <s v="FUR-FU-10004597"/>
    <x v="0"/>
    <x v="5"/>
    <s v="Eldon Cleatmat Chair Mats for Medium Pile Carpets"/>
    <n v="166.5"/>
    <n v="3"/>
    <n v="0"/>
    <n v="21.64500000000001"/>
    <n v="0.13000000000000006"/>
  </r>
  <r>
    <n v="6240"/>
    <s v="CA-2015-134075"/>
    <x v="295"/>
    <d v="2015-12-16T00:00:00"/>
    <x v="1"/>
    <s v="HA-14905"/>
    <s v="Helen Abelman"/>
    <x v="0"/>
    <s v="United States"/>
    <s v="San Jose"/>
    <s v="California"/>
    <n v="95123"/>
    <x v="1"/>
    <s v="OFF-ST-10001496"/>
    <x v="1"/>
    <x v="4"/>
    <s v="Standard Rollaway File with Lock"/>
    <n v="360.38"/>
    <n v="2"/>
    <n v="0"/>
    <n v="93.698800000000006"/>
    <n v="0.26"/>
  </r>
  <r>
    <n v="6241"/>
    <s v="US-2016-131912"/>
    <x v="517"/>
    <d v="2016-11-01T00:00:00"/>
    <x v="0"/>
    <s v="LH-17155"/>
    <s v="Logan Haushalter"/>
    <x v="0"/>
    <s v="United States"/>
    <s v="Los Angeles"/>
    <s v="California"/>
    <n v="90008"/>
    <x v="1"/>
    <s v="OFF-BI-10004236"/>
    <x v="1"/>
    <x v="8"/>
    <s v="XtraLife ClearVue Slant-D Ring Binder, White, 3&quot;"/>
    <n v="11.744"/>
    <n v="1"/>
    <n v="0.2"/>
    <n v="3.8167999999999997"/>
    <n v="0.32500000000000001"/>
  </r>
  <r>
    <n v="6242"/>
    <s v="CA-2017-141572"/>
    <x v="39"/>
    <d v="2017-05-31T00:00:00"/>
    <x v="0"/>
    <s v="LO-17170"/>
    <s v="Lori Olson"/>
    <x v="1"/>
    <s v="United States"/>
    <s v="Concord"/>
    <s v="New Hampshire"/>
    <n v="3301"/>
    <x v="3"/>
    <s v="FUR-FU-10001185"/>
    <x v="0"/>
    <x v="5"/>
    <s v="Advantus Employee of the Month Certificate Frame, 11 x 13-1/2"/>
    <n v="247.44"/>
    <n v="8"/>
    <n v="0"/>
    <n v="101.4504"/>
    <n v="0.41000000000000003"/>
  </r>
  <r>
    <n v="6243"/>
    <s v="CA-2014-134621"/>
    <x v="1059"/>
    <d v="2014-12-28T00:00:00"/>
    <x v="1"/>
    <s v="DP-13390"/>
    <s v="Dennis Pardue"/>
    <x v="2"/>
    <s v="United States"/>
    <s v="Columbia"/>
    <s v="Tennessee"/>
    <n v="38401"/>
    <x v="0"/>
    <s v="OFF-BI-10000977"/>
    <x v="1"/>
    <x v="8"/>
    <s v="Ibico Plastic Spiral Binding Combs"/>
    <n v="18.240000000000002"/>
    <n v="2"/>
    <n v="0.7"/>
    <n v="-14.591999999999999"/>
    <n v="-0.79999999999999982"/>
  </r>
  <r>
    <n v="6244"/>
    <s v="CA-2016-165561"/>
    <x v="390"/>
    <d v="2016-11-28T00:00:00"/>
    <x v="1"/>
    <s v="CR-12580"/>
    <s v="Clay Rozendal"/>
    <x v="2"/>
    <s v="United States"/>
    <s v="Bellevue"/>
    <s v="Washington"/>
    <n v="98006"/>
    <x v="1"/>
    <s v="OFF-SU-10004782"/>
    <x v="1"/>
    <x v="14"/>
    <s v="Elite 5&quot; Scissors"/>
    <n v="25.349999999999998"/>
    <n v="3"/>
    <n v="0"/>
    <n v="7.6049999999999978"/>
    <n v="0.29999999999999993"/>
  </r>
  <r>
    <n v="6245"/>
    <s v="CA-2015-112305"/>
    <x v="312"/>
    <d v="2015-11-25T00:00:00"/>
    <x v="1"/>
    <s v="KB-16405"/>
    <s v="Katrina Bavinger"/>
    <x v="2"/>
    <s v="United States"/>
    <s v="Seattle"/>
    <s v="Washington"/>
    <n v="98105"/>
    <x v="1"/>
    <s v="OFF-AR-10002067"/>
    <x v="1"/>
    <x v="6"/>
    <s v="Newell 334"/>
    <n v="119.03999999999999"/>
    <n v="6"/>
    <n v="0"/>
    <n v="30.950400000000002"/>
    <n v="0.26"/>
  </r>
  <r>
    <n v="6246"/>
    <s v="CA-2015-112305"/>
    <x v="312"/>
    <d v="2015-11-25T00:00:00"/>
    <x v="1"/>
    <s v="KB-16405"/>
    <s v="Katrina Bavinger"/>
    <x v="2"/>
    <s v="United States"/>
    <s v="Seattle"/>
    <s v="Washington"/>
    <n v="98105"/>
    <x v="1"/>
    <s v="FUR-FU-10002364"/>
    <x v="0"/>
    <x v="5"/>
    <s v="Eldon Expressions Wood Desk Accessories, Oak"/>
    <n v="22.14"/>
    <n v="3"/>
    <n v="0"/>
    <n v="6.4205999999999976"/>
    <n v="0.28999999999999987"/>
  </r>
  <r>
    <n v="6247"/>
    <s v="CA-2015-112305"/>
    <x v="312"/>
    <d v="2015-11-25T00:00:00"/>
    <x v="1"/>
    <s v="KB-16405"/>
    <s v="Katrina Bavinger"/>
    <x v="2"/>
    <s v="United States"/>
    <s v="Seattle"/>
    <s v="Washington"/>
    <n v="98105"/>
    <x v="1"/>
    <s v="TEC-AC-10002018"/>
    <x v="2"/>
    <x v="11"/>
    <s v="AmazonBasics 3-Button USB Wired Mouse"/>
    <n v="13.98"/>
    <n v="2"/>
    <n v="0"/>
    <n v="6.011400000000001"/>
    <n v="0.43000000000000005"/>
  </r>
  <r>
    <n v="6248"/>
    <s v="CA-2017-121580"/>
    <x v="148"/>
    <d v="2017-06-04T00:00:00"/>
    <x v="1"/>
    <s v="ML-17410"/>
    <s v="Maris LaWare"/>
    <x v="0"/>
    <s v="United States"/>
    <s v="Columbus"/>
    <s v="Indiana"/>
    <n v="47201"/>
    <x v="2"/>
    <s v="OFF-BI-10000632"/>
    <x v="1"/>
    <x v="8"/>
    <s v="Satellite Sectional Post Binders"/>
    <n v="43.41"/>
    <n v="1"/>
    <n v="0"/>
    <n v="19.968599999999999"/>
    <n v="0.46"/>
  </r>
  <r>
    <n v="6249"/>
    <s v="CA-2017-121580"/>
    <x v="148"/>
    <d v="2017-06-04T00:00:00"/>
    <x v="1"/>
    <s v="ML-17410"/>
    <s v="Maris LaWare"/>
    <x v="0"/>
    <s v="United States"/>
    <s v="Columbus"/>
    <s v="Indiana"/>
    <n v="47201"/>
    <x v="2"/>
    <s v="FUR-FU-10003981"/>
    <x v="0"/>
    <x v="5"/>
    <s v="Eldon Wave Desk Accessories"/>
    <n v="6.24"/>
    <n v="3"/>
    <n v="0"/>
    <n v="2.6208000000000005"/>
    <n v="0.42000000000000004"/>
  </r>
  <r>
    <n v="6250"/>
    <s v="CA-2017-121580"/>
    <x v="148"/>
    <d v="2017-06-04T00:00:00"/>
    <x v="1"/>
    <s v="ML-17410"/>
    <s v="Maris LaWare"/>
    <x v="0"/>
    <s v="United States"/>
    <s v="Columbus"/>
    <s v="Indiana"/>
    <n v="47201"/>
    <x v="2"/>
    <s v="OFF-AP-10001564"/>
    <x v="1"/>
    <x v="9"/>
    <s v="Hoover Commercial Lightweight Upright Vacuum with E-Z Empty Dirt Cup"/>
    <n v="465.16"/>
    <n v="2"/>
    <n v="0"/>
    <n v="120.94159999999999"/>
    <n v="0.25999999999999995"/>
  </r>
  <r>
    <n v="6251"/>
    <s v="CA-2017-121580"/>
    <x v="148"/>
    <d v="2017-06-04T00:00:00"/>
    <x v="1"/>
    <s v="ML-17410"/>
    <s v="Maris LaWare"/>
    <x v="0"/>
    <s v="United States"/>
    <s v="Columbus"/>
    <s v="Indiana"/>
    <n v="47201"/>
    <x v="2"/>
    <s v="OFF-PA-10004082"/>
    <x v="1"/>
    <x v="10"/>
    <s v="Adams Telephone Message Book w/Frequently-Called Numbers Space, 400 Messages per Book"/>
    <n v="7.98"/>
    <n v="1"/>
    <n v="0"/>
    <n v="3.99"/>
    <n v="0.5"/>
  </r>
  <r>
    <n v="6252"/>
    <s v="CA-2014-101147"/>
    <x v="266"/>
    <d v="2014-12-04T00:00:00"/>
    <x v="2"/>
    <s v="MC-17575"/>
    <s v="Matt Collins"/>
    <x v="0"/>
    <s v="United States"/>
    <s v="Chicago"/>
    <s v="Illinois"/>
    <n v="60623"/>
    <x v="2"/>
    <s v="OFF-AP-10004249"/>
    <x v="1"/>
    <x v="9"/>
    <s v="Staple holder"/>
    <n v="2.3939999999999997"/>
    <n v="1"/>
    <n v="0.8"/>
    <n v="-6.344100000000001"/>
    <n v="-2.6500000000000008"/>
  </r>
  <r>
    <n v="6253"/>
    <s v="CA-2014-165806"/>
    <x v="884"/>
    <d v="2014-04-07T00:00:00"/>
    <x v="3"/>
    <s v="VM-21685"/>
    <s v="Valerie Mitchum"/>
    <x v="2"/>
    <s v="United States"/>
    <s v="Marietta"/>
    <s v="Georgia"/>
    <n v="30062"/>
    <x v="0"/>
    <s v="OFF-PA-10003441"/>
    <x v="1"/>
    <x v="10"/>
    <s v="Xerox 226"/>
    <n v="58.320000000000007"/>
    <n v="9"/>
    <n v="0"/>
    <n v="27.993600000000001"/>
    <n v="0.47999999999999993"/>
  </r>
  <r>
    <n v="6254"/>
    <s v="CA-2014-165806"/>
    <x v="884"/>
    <d v="2014-04-07T00:00:00"/>
    <x v="3"/>
    <s v="VM-21685"/>
    <s v="Valerie Mitchum"/>
    <x v="2"/>
    <s v="United States"/>
    <s v="Marietta"/>
    <s v="Georgia"/>
    <n v="30062"/>
    <x v="0"/>
    <s v="TEC-PH-10004922"/>
    <x v="2"/>
    <x v="7"/>
    <s v="RCA Visys Integrated PBX 8-Line Router"/>
    <n v="200.96999999999997"/>
    <n v="3"/>
    <n v="0"/>
    <n v="50.242500000000007"/>
    <n v="0.25000000000000006"/>
  </r>
  <r>
    <n v="6255"/>
    <s v="CA-2015-151624"/>
    <x v="1014"/>
    <d v="2015-09-14T00:00:00"/>
    <x v="1"/>
    <s v="VW-21775"/>
    <s v="Victoria Wilson"/>
    <x v="1"/>
    <s v="United States"/>
    <s v="Montgomery"/>
    <s v="Alabama"/>
    <n v="36116"/>
    <x v="0"/>
    <s v="FUR-FU-10001731"/>
    <x v="0"/>
    <x v="5"/>
    <s v="Acrylic Self-Standing Desk Frames"/>
    <n v="21.36"/>
    <n v="8"/>
    <n v="0"/>
    <n v="8.1167999999999996"/>
    <n v="0.38"/>
  </r>
  <r>
    <n v="6256"/>
    <s v="CA-2017-139444"/>
    <x v="428"/>
    <d v="2017-09-15T00:00:00"/>
    <x v="1"/>
    <s v="GK-14620"/>
    <s v="Grace Kelly"/>
    <x v="1"/>
    <s v="United States"/>
    <s v="Plano"/>
    <s v="Texas"/>
    <n v="75023"/>
    <x v="2"/>
    <s v="OFF-LA-10000134"/>
    <x v="1"/>
    <x v="2"/>
    <s v="Avery 511"/>
    <n v="9.8560000000000016"/>
    <n v="4"/>
    <n v="0.2"/>
    <n v="3.4495999999999993"/>
    <n v="0.34999999999999987"/>
  </r>
  <r>
    <n v="6257"/>
    <s v="CA-2015-133977"/>
    <x v="684"/>
    <d v="2015-09-08T00:00:00"/>
    <x v="0"/>
    <s v="AT-10435"/>
    <s v="Alyssa Tate"/>
    <x v="2"/>
    <s v="United States"/>
    <s v="Tamarac"/>
    <s v="Florida"/>
    <n v="33319"/>
    <x v="0"/>
    <s v="OFF-BI-10003166"/>
    <x v="1"/>
    <x v="8"/>
    <s v="GBC Plasticlear Binding Covers"/>
    <n v="3.4440000000000008"/>
    <n v="1"/>
    <n v="0.7"/>
    <n v="-2.5255999999999998"/>
    <n v="-0.73333333333333306"/>
  </r>
  <r>
    <n v="6258"/>
    <s v="CA-2017-141425"/>
    <x v="808"/>
    <d v="2017-11-06T00:00:00"/>
    <x v="0"/>
    <s v="AR-10825"/>
    <s v="Anthony Rawles"/>
    <x v="1"/>
    <s v="United States"/>
    <s v="Columbus"/>
    <s v="Ohio"/>
    <n v="43229"/>
    <x v="3"/>
    <s v="OFF-SU-10000646"/>
    <x v="1"/>
    <x v="14"/>
    <s v="Premier Automatic Letter Opener"/>
    <n v="384.59200000000004"/>
    <n v="2"/>
    <n v="0.2"/>
    <n v="-81.725799999999978"/>
    <n v="-0.21249999999999991"/>
  </r>
  <r>
    <n v="6259"/>
    <s v="CA-2015-133536"/>
    <x v="262"/>
    <d v="2015-03-30T00:00:00"/>
    <x v="0"/>
    <s v="JH-15820"/>
    <s v="John Huston"/>
    <x v="0"/>
    <s v="United States"/>
    <s v="New York City"/>
    <s v="New York"/>
    <n v="10009"/>
    <x v="3"/>
    <s v="OFF-EN-10004459"/>
    <x v="1"/>
    <x v="12"/>
    <s v="Security-Tint Envelopes"/>
    <n v="22.919999999999998"/>
    <n v="3"/>
    <n v="0"/>
    <n v="11.230799999999999"/>
    <n v="0.49"/>
  </r>
  <r>
    <n v="6260"/>
    <s v="CA-2015-150441"/>
    <x v="863"/>
    <d v="2015-08-17T00:00:00"/>
    <x v="0"/>
    <s v="RA-19285"/>
    <s v="Ralph Arnett"/>
    <x v="0"/>
    <s v="United States"/>
    <s v="Richmond"/>
    <s v="Indiana"/>
    <n v="47374"/>
    <x v="2"/>
    <s v="OFF-BI-10003529"/>
    <x v="1"/>
    <x v="8"/>
    <s v="Avery Round Ring Poly Binders"/>
    <n v="11.36"/>
    <n v="4"/>
    <n v="0"/>
    <n v="5.5663999999999998"/>
    <n v="0.49"/>
  </r>
  <r>
    <n v="6261"/>
    <s v="CA-2015-162607"/>
    <x v="793"/>
    <d v="2015-05-18T00:00:00"/>
    <x v="1"/>
    <s v="RO-19780"/>
    <s v="Rose O'Brian"/>
    <x v="0"/>
    <s v="United States"/>
    <s v="Seattle"/>
    <s v="Washington"/>
    <n v="98115"/>
    <x v="1"/>
    <s v="OFF-BI-10002949"/>
    <x v="1"/>
    <x v="8"/>
    <s v="Prestige Round Ring Binders"/>
    <n v="14.592000000000002"/>
    <n v="3"/>
    <n v="0.2"/>
    <n v="4.9247999999999985"/>
    <n v="0.33749999999999986"/>
  </r>
  <r>
    <n v="6262"/>
    <s v="CA-2017-103506"/>
    <x v="283"/>
    <d v="2017-07-27T00:00:00"/>
    <x v="1"/>
    <s v="LR-17035"/>
    <s v="Lisa Ryan"/>
    <x v="1"/>
    <s v="United States"/>
    <s v="Long Beach"/>
    <s v="New York"/>
    <n v="11561"/>
    <x v="3"/>
    <s v="OFF-LA-10001158"/>
    <x v="1"/>
    <x v="2"/>
    <s v="Avery Address/Shipping Labels for Typewriters, 4&quot; x 2&quot;"/>
    <n v="41.4"/>
    <n v="4"/>
    <n v="0"/>
    <n v="19.872"/>
    <n v="0.48000000000000004"/>
  </r>
  <r>
    <n v="6263"/>
    <s v="CA-2016-132479"/>
    <x v="446"/>
    <d v="2016-09-26T00:00:00"/>
    <x v="2"/>
    <s v="MK-17905"/>
    <s v="Michael Kennedy"/>
    <x v="1"/>
    <s v="United States"/>
    <s v="Rockford"/>
    <s v="Illinois"/>
    <n v="61107"/>
    <x v="2"/>
    <s v="OFF-BI-10004584"/>
    <x v="1"/>
    <x v="8"/>
    <s v="GBC ProClick 150 Presentation Binding System"/>
    <n v="442.37199999999996"/>
    <n v="7"/>
    <n v="0.8"/>
    <n v="-729.91380000000004"/>
    <n v="-1.6500000000000001"/>
  </r>
  <r>
    <n v="6264"/>
    <s v="CA-2017-160724"/>
    <x v="1024"/>
    <d v="2017-05-10T00:00:00"/>
    <x v="1"/>
    <s v="YS-21880"/>
    <s v="Yana Sorensen"/>
    <x v="1"/>
    <s v="United States"/>
    <s v="Columbus"/>
    <s v="Georgia"/>
    <n v="31907"/>
    <x v="0"/>
    <s v="OFF-BI-10004965"/>
    <x v="1"/>
    <x v="8"/>
    <s v="Ibico Covers for Plastic or Wire Binding Elements"/>
    <n v="34.5"/>
    <n v="3"/>
    <n v="0"/>
    <n v="15.524999999999999"/>
    <n v="0.44999999999999996"/>
  </r>
  <r>
    <n v="6265"/>
    <s v="US-2016-115952"/>
    <x v="1099"/>
    <d v="2016-10-06T00:00:00"/>
    <x v="3"/>
    <s v="JH-15910"/>
    <s v="Jonathan Howell"/>
    <x v="0"/>
    <s v="United States"/>
    <s v="Tulsa"/>
    <s v="Oklahoma"/>
    <n v="74133"/>
    <x v="2"/>
    <s v="OFF-BI-10004654"/>
    <x v="1"/>
    <x v="8"/>
    <s v="Avery Binding System Hidden Tab Executive Style Index Sets"/>
    <n v="28.849999999999998"/>
    <n v="5"/>
    <n v="0"/>
    <n v="14.424999999999999"/>
    <n v="0.5"/>
  </r>
  <r>
    <n v="6266"/>
    <s v="CA-2014-146731"/>
    <x v="935"/>
    <d v="2014-11-08T00:00:00"/>
    <x v="1"/>
    <s v="AT-10735"/>
    <s v="Annie Thurman"/>
    <x v="0"/>
    <s v="United States"/>
    <s v="Nashville"/>
    <s v="Tennessee"/>
    <n v="37211"/>
    <x v="0"/>
    <s v="OFF-PA-10000141"/>
    <x v="1"/>
    <x v="10"/>
    <s v="Ampad Evidence Wirebond Steno Books, 6&quot; x 9&quot;"/>
    <n v="3.4880000000000004"/>
    <n v="2"/>
    <n v="0.2"/>
    <n v="1.1771999999999998"/>
    <n v="0.33749999999999991"/>
  </r>
  <r>
    <n v="6267"/>
    <s v="CA-2014-146731"/>
    <x v="935"/>
    <d v="2014-11-08T00:00:00"/>
    <x v="1"/>
    <s v="AT-10735"/>
    <s v="Annie Thurman"/>
    <x v="0"/>
    <s v="United States"/>
    <s v="Nashville"/>
    <s v="Tennessee"/>
    <n v="37211"/>
    <x v="0"/>
    <s v="OFF-PA-10001019"/>
    <x v="1"/>
    <x v="10"/>
    <s v="Xerox 1884"/>
    <n v="143.85600000000002"/>
    <n v="9"/>
    <n v="0.2"/>
    <n v="48.551399999999994"/>
    <n v="0.33749999999999991"/>
  </r>
  <r>
    <n v="6268"/>
    <s v="CA-2015-115392"/>
    <x v="486"/>
    <d v="2015-10-04T00:00:00"/>
    <x v="0"/>
    <s v="RM-19675"/>
    <s v="Robert Marley"/>
    <x v="2"/>
    <s v="United States"/>
    <s v="Cambridge"/>
    <s v="Massachusetts"/>
    <n v="2138"/>
    <x v="3"/>
    <s v="TEC-PH-10002496"/>
    <x v="2"/>
    <x v="7"/>
    <s v="Cisco SPA301"/>
    <n v="311.98"/>
    <n v="2"/>
    <n v="0"/>
    <n v="93.593999999999994"/>
    <n v="0.3"/>
  </r>
  <r>
    <n v="6269"/>
    <s v="CA-2015-115392"/>
    <x v="486"/>
    <d v="2015-10-04T00:00:00"/>
    <x v="0"/>
    <s v="RM-19675"/>
    <s v="Robert Marley"/>
    <x v="2"/>
    <s v="United States"/>
    <s v="Cambridge"/>
    <s v="Massachusetts"/>
    <n v="2138"/>
    <x v="3"/>
    <s v="OFF-BI-10000829"/>
    <x v="1"/>
    <x v="8"/>
    <s v="Avery Non-Stick Binders"/>
    <n v="22.450000000000003"/>
    <n v="5"/>
    <n v="0"/>
    <n v="10.327"/>
    <n v="0.45999999999999996"/>
  </r>
  <r>
    <n v="6270"/>
    <s v="CA-2017-102379"/>
    <x v="574"/>
    <d v="2017-12-06T00:00:00"/>
    <x v="1"/>
    <s v="BB-11545"/>
    <s v="Brenda Bowman"/>
    <x v="1"/>
    <s v="United States"/>
    <s v="Oakland"/>
    <s v="California"/>
    <n v="94601"/>
    <x v="1"/>
    <s v="TEC-PH-10001448"/>
    <x v="2"/>
    <x v="7"/>
    <s v="Anker Astro 15000mAh USB Portable Charger"/>
    <n v="39.992000000000004"/>
    <n v="1"/>
    <n v="0.2"/>
    <n v="-7.9984000000000073"/>
    <n v="-0.20000000000000015"/>
  </r>
  <r>
    <n v="6271"/>
    <s v="CA-2017-102379"/>
    <x v="574"/>
    <d v="2017-12-06T00:00:00"/>
    <x v="1"/>
    <s v="BB-11545"/>
    <s v="Brenda Bowman"/>
    <x v="1"/>
    <s v="United States"/>
    <s v="Oakland"/>
    <s v="California"/>
    <n v="94601"/>
    <x v="1"/>
    <s v="FUR-CH-10004983"/>
    <x v="0"/>
    <x v="1"/>
    <s v="Office Star - Mid Back Dual function Ergonomic High Back Chair with 2-Way Adjustable Arms"/>
    <n v="1159.056"/>
    <n v="9"/>
    <n v="0.2"/>
    <n v="43.464599999999905"/>
    <n v="3.7499999999999915E-2"/>
  </r>
  <r>
    <n v="6272"/>
    <s v="CA-2017-102379"/>
    <x v="574"/>
    <d v="2017-12-06T00:00:00"/>
    <x v="1"/>
    <s v="BB-11545"/>
    <s v="Brenda Bowman"/>
    <x v="1"/>
    <s v="United States"/>
    <s v="Oakland"/>
    <s v="California"/>
    <n v="94601"/>
    <x v="1"/>
    <s v="OFF-AR-10004022"/>
    <x v="1"/>
    <x v="6"/>
    <s v="Panasonic KP-380BK Classic Electric Pencil Sharpener"/>
    <n v="179.89999999999998"/>
    <n v="5"/>
    <n v="0"/>
    <n v="44.974999999999987"/>
    <n v="0.24999999999999997"/>
  </r>
  <r>
    <n v="6273"/>
    <s v="CA-2017-149706"/>
    <x v="157"/>
    <d v="2017-12-12T00:00:00"/>
    <x v="2"/>
    <s v="AS-10285"/>
    <s v="Alejandro Savely"/>
    <x v="1"/>
    <s v="United States"/>
    <s v="Palatine"/>
    <s v="Illinois"/>
    <n v="60067"/>
    <x v="2"/>
    <s v="TEC-AC-10001284"/>
    <x v="2"/>
    <x v="11"/>
    <s v="Enermax Briskie RF Wireless Keyboard and Mouse Combo"/>
    <n v="116.312"/>
    <n v="7"/>
    <n v="0.2"/>
    <n v="23.262400000000003"/>
    <n v="0.20000000000000004"/>
  </r>
  <r>
    <n v="6274"/>
    <s v="US-2016-139087"/>
    <x v="19"/>
    <d v="2016-07-22T00:00:00"/>
    <x v="0"/>
    <s v="DK-13375"/>
    <s v="Dennis Kane"/>
    <x v="0"/>
    <s v="United States"/>
    <s v="Seattle"/>
    <s v="Washington"/>
    <n v="98105"/>
    <x v="1"/>
    <s v="FUR-FU-10001847"/>
    <x v="0"/>
    <x v="5"/>
    <s v="Eldon Image Series Black Desk Accessories"/>
    <n v="12.419999999999998"/>
    <n v="3"/>
    <n v="0"/>
    <n v="4.4711999999999996"/>
    <n v="0.36000000000000004"/>
  </r>
  <r>
    <n v="6275"/>
    <s v="US-2016-139087"/>
    <x v="19"/>
    <d v="2016-07-22T00:00:00"/>
    <x v="0"/>
    <s v="DK-13375"/>
    <s v="Dennis Kane"/>
    <x v="0"/>
    <s v="United States"/>
    <s v="Seattle"/>
    <s v="Washington"/>
    <n v="98105"/>
    <x v="1"/>
    <s v="TEC-AC-10004595"/>
    <x v="2"/>
    <x v="11"/>
    <s v="First Data TMFD35 PIN Pad"/>
    <n v="428.40000000000003"/>
    <n v="3"/>
    <n v="0"/>
    <n v="89.963999999999999"/>
    <n v="0.21"/>
  </r>
  <r>
    <n v="6276"/>
    <s v="US-2016-139087"/>
    <x v="19"/>
    <d v="2016-07-22T00:00:00"/>
    <x v="0"/>
    <s v="DK-13375"/>
    <s v="Dennis Kane"/>
    <x v="0"/>
    <s v="United States"/>
    <s v="Seattle"/>
    <s v="Washington"/>
    <n v="98105"/>
    <x v="1"/>
    <s v="FUR-FU-10004164"/>
    <x v="0"/>
    <x v="5"/>
    <s v="Eldon 300 Class Desk Accessories, Black"/>
    <n v="24.75"/>
    <n v="5"/>
    <n v="0"/>
    <n v="10.890000000000002"/>
    <n v="0.44000000000000011"/>
  </r>
  <r>
    <n v="6277"/>
    <s v="US-2016-139087"/>
    <x v="19"/>
    <d v="2016-07-22T00:00:00"/>
    <x v="0"/>
    <s v="DK-13375"/>
    <s v="Dennis Kane"/>
    <x v="0"/>
    <s v="United States"/>
    <s v="Seattle"/>
    <s v="Washington"/>
    <n v="98105"/>
    <x v="1"/>
    <s v="OFF-LA-10001074"/>
    <x v="1"/>
    <x v="2"/>
    <s v="Round Specialty Laser Printer Labels"/>
    <n v="87.71"/>
    <n v="7"/>
    <n v="0"/>
    <n v="41.223699999999994"/>
    <n v="0.47"/>
  </r>
  <r>
    <n v="6278"/>
    <s v="US-2016-139087"/>
    <x v="19"/>
    <d v="2016-07-22T00:00:00"/>
    <x v="0"/>
    <s v="DK-13375"/>
    <s v="Dennis Kane"/>
    <x v="0"/>
    <s v="United States"/>
    <s v="Seattle"/>
    <s v="Washington"/>
    <n v="98105"/>
    <x v="1"/>
    <s v="OFF-ST-10000604"/>
    <x v="1"/>
    <x v="4"/>
    <s v="Home/Office Personal File Carts"/>
    <n v="69.52"/>
    <n v="2"/>
    <n v="0"/>
    <n v="17.379999999999995"/>
    <n v="0.24999999999999994"/>
  </r>
  <r>
    <n v="6279"/>
    <s v="US-2016-139087"/>
    <x v="19"/>
    <d v="2016-07-22T00:00:00"/>
    <x v="0"/>
    <s v="DK-13375"/>
    <s v="Dennis Kane"/>
    <x v="0"/>
    <s v="United States"/>
    <s v="Seattle"/>
    <s v="Washington"/>
    <n v="98105"/>
    <x v="1"/>
    <s v="TEC-PH-10000148"/>
    <x v="2"/>
    <x v="7"/>
    <s v="Cyber Acoustics AC-202b Speech Recognition Stereo Headset"/>
    <n v="20.784000000000002"/>
    <n v="2"/>
    <n v="0.2"/>
    <n v="-4.6764000000000001"/>
    <n v="-0.22499999999999998"/>
  </r>
  <r>
    <n v="6280"/>
    <s v="US-2016-139087"/>
    <x v="19"/>
    <d v="2016-07-22T00:00:00"/>
    <x v="0"/>
    <s v="DK-13375"/>
    <s v="Dennis Kane"/>
    <x v="0"/>
    <s v="United States"/>
    <s v="Seattle"/>
    <s v="Washington"/>
    <n v="98105"/>
    <x v="1"/>
    <s v="OFF-BI-10000042"/>
    <x v="1"/>
    <x v="8"/>
    <s v="Pressboard Data Binder, Crimson, 12&quot; X 8 1/2&quot;"/>
    <n v="12.816000000000001"/>
    <n v="3"/>
    <n v="0.2"/>
    <n v="4.1651999999999987"/>
    <n v="0.3249999999999999"/>
  </r>
  <r>
    <n v="6281"/>
    <s v="CA-2017-152226"/>
    <x v="605"/>
    <d v="2017-05-16T00:00:00"/>
    <x v="1"/>
    <s v="JH-15910"/>
    <s v="Jonathan Howell"/>
    <x v="0"/>
    <s v="United States"/>
    <s v="Cincinnati"/>
    <s v="Ohio"/>
    <n v="45231"/>
    <x v="3"/>
    <s v="OFF-LA-10000443"/>
    <x v="1"/>
    <x v="2"/>
    <s v="Avery 501"/>
    <n v="5.9039999999999999"/>
    <n v="2"/>
    <n v="0.2"/>
    <n v="1.9925999999999999"/>
    <n v="0.33749999999999997"/>
  </r>
  <r>
    <n v="6282"/>
    <s v="CA-2015-116484"/>
    <x v="312"/>
    <d v="2015-11-26T00:00:00"/>
    <x v="1"/>
    <s v="JK-15205"/>
    <s v="Jamie Kunitz"/>
    <x v="0"/>
    <s v="United States"/>
    <s v="Marion"/>
    <s v="Ohio"/>
    <n v="43302"/>
    <x v="3"/>
    <s v="FUR-FU-10002874"/>
    <x v="0"/>
    <x v="5"/>
    <s v="Ultra Commercial Grade Dual Valve Door Closer"/>
    <n v="63.824000000000005"/>
    <n v="2"/>
    <n v="0.2"/>
    <n v="9.5735999999999937"/>
    <n v="0.14999999999999988"/>
  </r>
  <r>
    <n v="6283"/>
    <s v="CA-2015-116484"/>
    <x v="312"/>
    <d v="2015-11-26T00:00:00"/>
    <x v="1"/>
    <s v="JK-15205"/>
    <s v="Jamie Kunitz"/>
    <x v="0"/>
    <s v="United States"/>
    <s v="Marion"/>
    <s v="Ohio"/>
    <n v="43302"/>
    <x v="3"/>
    <s v="OFF-ST-10003994"/>
    <x v="1"/>
    <x v="4"/>
    <s v="Belkin 19&quot; Center-Weighted Shelf, Gray"/>
    <n v="141.55199999999999"/>
    <n v="3"/>
    <n v="0.2"/>
    <n v="-26.541000000000004"/>
    <n v="-0.18750000000000003"/>
  </r>
  <r>
    <n v="6284"/>
    <s v="CA-2016-100944"/>
    <x v="446"/>
    <d v="2016-09-28T00:00:00"/>
    <x v="1"/>
    <s v="EH-13765"/>
    <s v="Edward Hooks"/>
    <x v="1"/>
    <s v="United States"/>
    <s v="Los Angeles"/>
    <s v="California"/>
    <n v="90049"/>
    <x v="1"/>
    <s v="OFF-EN-10001453"/>
    <x v="1"/>
    <x v="12"/>
    <s v="Tyvek Interoffice Envelopes, 9 1/2&quot; x 12 1/2&quot;, 100/Box"/>
    <n v="304.89999999999998"/>
    <n v="5"/>
    <n v="0"/>
    <n v="143.30299999999997"/>
    <n v="0.46999999999999992"/>
  </r>
  <r>
    <n v="6285"/>
    <s v="CA-2016-100944"/>
    <x v="446"/>
    <d v="2016-09-28T00:00:00"/>
    <x v="1"/>
    <s v="EH-13765"/>
    <s v="Edward Hooks"/>
    <x v="1"/>
    <s v="United States"/>
    <s v="Los Angeles"/>
    <s v="California"/>
    <n v="90049"/>
    <x v="1"/>
    <s v="FUR-CH-10000988"/>
    <x v="0"/>
    <x v="1"/>
    <s v="Hon Olson Stacker Stools"/>
    <n v="563.24"/>
    <n v="5"/>
    <n v="0.2"/>
    <n v="56.324000000000012"/>
    <n v="0.10000000000000002"/>
  </r>
  <r>
    <n v="6286"/>
    <s v="CA-2016-125080"/>
    <x v="147"/>
    <d v="2016-10-26T00:00:00"/>
    <x v="1"/>
    <s v="VW-21775"/>
    <s v="Victoria Wilson"/>
    <x v="1"/>
    <s v="United States"/>
    <s v="Lakewood"/>
    <s v="Ohio"/>
    <n v="44107"/>
    <x v="3"/>
    <s v="FUR-TA-10003238"/>
    <x v="0"/>
    <x v="3"/>
    <s v="Chromcraft Bull-Nose Wood 48&quot; x 96&quot; Rectangular Conference Tables"/>
    <n v="661.17600000000004"/>
    <n v="2"/>
    <n v="0.4"/>
    <n v="-231.41160000000008"/>
    <n v="-0.35000000000000009"/>
  </r>
  <r>
    <n v="6287"/>
    <s v="CA-2016-121020"/>
    <x v="1057"/>
    <d v="2016-10-31T00:00:00"/>
    <x v="1"/>
    <s v="CG-12040"/>
    <s v="Catherine Glotzbach"/>
    <x v="2"/>
    <s v="United States"/>
    <s v="Lebanon"/>
    <s v="Tennessee"/>
    <n v="37087"/>
    <x v="0"/>
    <s v="TEC-PH-10001061"/>
    <x v="2"/>
    <x v="7"/>
    <s v="Apple iPhone 5C"/>
    <n v="239.976"/>
    <n v="3"/>
    <n v="0.2"/>
    <n v="17.998199999999997"/>
    <n v="7.4999999999999983E-2"/>
  </r>
  <r>
    <n v="6288"/>
    <s v="CA-2014-100090"/>
    <x v="1001"/>
    <d v="2014-07-12T00:00:00"/>
    <x v="1"/>
    <s v="EB-13705"/>
    <s v="Ed Braxton"/>
    <x v="1"/>
    <s v="United States"/>
    <s v="San Francisco"/>
    <s v="California"/>
    <n v="94122"/>
    <x v="1"/>
    <s v="FUR-TA-10003715"/>
    <x v="0"/>
    <x v="3"/>
    <s v="Hon 2111 Invitation Series Corner Table"/>
    <n v="502.48800000000006"/>
    <n v="3"/>
    <n v="0.2"/>
    <n v="-87.935400000000044"/>
    <n v="-0.17500000000000007"/>
  </r>
  <r>
    <n v="6289"/>
    <s v="CA-2014-100090"/>
    <x v="1001"/>
    <d v="2014-07-12T00:00:00"/>
    <x v="1"/>
    <s v="EB-13705"/>
    <s v="Ed Braxton"/>
    <x v="1"/>
    <s v="United States"/>
    <s v="San Francisco"/>
    <s v="California"/>
    <n v="94122"/>
    <x v="1"/>
    <s v="OFF-BI-10001597"/>
    <x v="1"/>
    <x v="8"/>
    <s v="Wilson Jones Ledger-Size, Piano-Hinge Binder, 2&quot;, Blue"/>
    <n v="196.70400000000001"/>
    <n v="6"/>
    <n v="0.2"/>
    <n v="68.846399999999974"/>
    <n v="0.34999999999999987"/>
  </r>
  <r>
    <n v="6290"/>
    <s v="US-2015-139675"/>
    <x v="649"/>
    <d v="2015-03-18T00:00:00"/>
    <x v="0"/>
    <s v="NF-18595"/>
    <s v="Nicole Fjeld"/>
    <x v="2"/>
    <s v="United States"/>
    <s v="Chico"/>
    <s v="California"/>
    <n v="95928"/>
    <x v="1"/>
    <s v="FUR-CH-10004063"/>
    <x v="0"/>
    <x v="1"/>
    <s v="Global Deluxe High-Back Manager's Chair"/>
    <n v="915.13600000000008"/>
    <n v="4"/>
    <n v="0.2"/>
    <n v="102.95279999999988"/>
    <n v="0.11249999999999986"/>
  </r>
  <r>
    <n v="6291"/>
    <s v="US-2015-139675"/>
    <x v="649"/>
    <d v="2015-03-18T00:00:00"/>
    <x v="0"/>
    <s v="NF-18595"/>
    <s v="Nicole Fjeld"/>
    <x v="2"/>
    <s v="United States"/>
    <s v="Chico"/>
    <s v="California"/>
    <n v="95928"/>
    <x v="1"/>
    <s v="FUR-FU-10001979"/>
    <x v="0"/>
    <x v="5"/>
    <s v="Dana Halogen Swing-Arm Architect Lamp"/>
    <n v="327.76"/>
    <n v="8"/>
    <n v="0"/>
    <n v="91.772800000000018"/>
    <n v="0.28000000000000008"/>
  </r>
  <r>
    <n v="6292"/>
    <s v="CA-2017-143756"/>
    <x v="574"/>
    <d v="2017-12-05T00:00:00"/>
    <x v="2"/>
    <s v="ME-17725"/>
    <s v="Max Engle"/>
    <x v="0"/>
    <s v="United States"/>
    <s v="Salem"/>
    <s v="Virginia"/>
    <n v="24153"/>
    <x v="0"/>
    <s v="FUR-CH-10001854"/>
    <x v="0"/>
    <x v="1"/>
    <s v="Office Star - Professional Matrix Back Chair with 2-to-1 Synchro Tilt and Mesh Fabric Seat"/>
    <n v="701.96"/>
    <n v="2"/>
    <n v="0"/>
    <n v="168.47040000000004"/>
    <n v="0.24000000000000005"/>
  </r>
  <r>
    <n v="6293"/>
    <s v="CA-2015-151253"/>
    <x v="1100"/>
    <d v="2015-04-26T00:00:00"/>
    <x v="1"/>
    <s v="AZ-10750"/>
    <s v="Annie Zypern"/>
    <x v="0"/>
    <s v="United States"/>
    <s v="Los Angeles"/>
    <s v="California"/>
    <n v="90008"/>
    <x v="1"/>
    <s v="TEC-PH-10002923"/>
    <x v="2"/>
    <x v="7"/>
    <s v="Logitech B530 USB Headset - headset - Full size, Binaural"/>
    <n v="88.77600000000001"/>
    <n v="3"/>
    <n v="0.2"/>
    <n v="7.7679000000000009"/>
    <n v="8.7499999999999994E-2"/>
  </r>
  <r>
    <n v="6294"/>
    <s v="CA-2015-151253"/>
    <x v="1100"/>
    <d v="2015-04-26T00:00:00"/>
    <x v="1"/>
    <s v="AZ-10750"/>
    <s v="Annie Zypern"/>
    <x v="0"/>
    <s v="United States"/>
    <s v="Los Angeles"/>
    <s v="California"/>
    <n v="90008"/>
    <x v="1"/>
    <s v="OFF-AR-10004691"/>
    <x v="1"/>
    <x v="6"/>
    <s v="Boston 1730 StandUp Electric Pencil Sharpener"/>
    <n v="64.14"/>
    <n v="3"/>
    <n v="0"/>
    <n v="16.676400000000001"/>
    <n v="0.26"/>
  </r>
  <r>
    <n v="6295"/>
    <s v="CA-2014-141152"/>
    <x v="1101"/>
    <d v="2014-09-19T00:00:00"/>
    <x v="2"/>
    <s v="RF-19345"/>
    <s v="Randy Ferguson"/>
    <x v="1"/>
    <s v="United States"/>
    <s v="New York City"/>
    <s v="New York"/>
    <n v="10024"/>
    <x v="3"/>
    <s v="OFF-BI-10002931"/>
    <x v="1"/>
    <x v="8"/>
    <s v="Avery Trapezoid Extra Heavy Duty 4&quot; Binders"/>
    <n v="33.552"/>
    <n v="1"/>
    <n v="0.2"/>
    <n v="12.581999999999999"/>
    <n v="0.375"/>
  </r>
  <r>
    <n v="6296"/>
    <s v="CA-2014-141313"/>
    <x v="129"/>
    <d v="2015-01-01T00:00:00"/>
    <x v="1"/>
    <s v="AJ-10780"/>
    <s v="Anthony Jacobs"/>
    <x v="1"/>
    <s v="United States"/>
    <s v="Beverly"/>
    <s v="Massachusetts"/>
    <n v="1915"/>
    <x v="3"/>
    <s v="OFF-AP-10002651"/>
    <x v="1"/>
    <x v="9"/>
    <s v="Hoover Upright Vacuum With Dirt Cup"/>
    <n v="1737.1799999999998"/>
    <n v="6"/>
    <n v="0"/>
    <n v="503.78219999999976"/>
    <n v="0.28999999999999987"/>
  </r>
  <r>
    <n v="6297"/>
    <s v="CA-2014-141313"/>
    <x v="129"/>
    <d v="2015-01-01T00:00:00"/>
    <x v="1"/>
    <s v="AJ-10780"/>
    <s v="Anthony Jacobs"/>
    <x v="1"/>
    <s v="United States"/>
    <s v="Beverly"/>
    <s v="Massachusetts"/>
    <n v="1915"/>
    <x v="3"/>
    <s v="OFF-ST-10000689"/>
    <x v="1"/>
    <x v="4"/>
    <s v="Fellowes Strictly Business Drawer File, Letter/Legal Size"/>
    <n v="704.25"/>
    <n v="5"/>
    <n v="0"/>
    <n v="84.51"/>
    <n v="0.12000000000000001"/>
  </r>
  <r>
    <n v="6298"/>
    <s v="CA-2014-141313"/>
    <x v="129"/>
    <d v="2015-01-01T00:00:00"/>
    <x v="1"/>
    <s v="AJ-10780"/>
    <s v="Anthony Jacobs"/>
    <x v="1"/>
    <s v="United States"/>
    <s v="Beverly"/>
    <s v="Massachusetts"/>
    <n v="1915"/>
    <x v="3"/>
    <s v="OFF-PA-10003302"/>
    <x v="1"/>
    <x v="10"/>
    <s v="Xerox 1906"/>
    <n v="141.76"/>
    <n v="4"/>
    <n v="0"/>
    <n v="66.627199999999988"/>
    <n v="0.46999999999999992"/>
  </r>
  <r>
    <n v="6299"/>
    <s v="CA-2014-169852"/>
    <x v="618"/>
    <d v="2014-10-26T00:00:00"/>
    <x v="1"/>
    <s v="SF-20965"/>
    <s v="Sylvia Foulston"/>
    <x v="1"/>
    <s v="United States"/>
    <s v="San Diego"/>
    <s v="California"/>
    <n v="92024"/>
    <x v="1"/>
    <s v="OFF-BI-10001460"/>
    <x v="1"/>
    <x v="8"/>
    <s v="Plastic Binding Combs"/>
    <n v="36.36"/>
    <n v="3"/>
    <n v="0.2"/>
    <n v="12.2715"/>
    <n v="0.33750000000000002"/>
  </r>
  <r>
    <n v="6300"/>
    <s v="CA-2017-107314"/>
    <x v="329"/>
    <d v="2017-12-03T00:00:00"/>
    <x v="2"/>
    <s v="MZ-17335"/>
    <s v="Maria Zettner"/>
    <x v="2"/>
    <s v="United States"/>
    <s v="San Francisco"/>
    <s v="California"/>
    <n v="94109"/>
    <x v="1"/>
    <s v="FUR-FU-10003489"/>
    <x v="0"/>
    <x v="5"/>
    <s v="Contemporary Borderless Frame"/>
    <n v="25.83"/>
    <n v="3"/>
    <n v="0"/>
    <n v="9.5570999999999984"/>
    <n v="0.36999999999999994"/>
  </r>
  <r>
    <n v="6301"/>
    <s v="US-2014-161305"/>
    <x v="571"/>
    <d v="2014-06-12T00:00:00"/>
    <x v="1"/>
    <s v="SB-20170"/>
    <s v="Sarah Bern"/>
    <x v="0"/>
    <s v="United States"/>
    <s v="Chicago"/>
    <s v="Illinois"/>
    <n v="60623"/>
    <x v="2"/>
    <s v="OFF-BI-10002794"/>
    <x v="1"/>
    <x v="8"/>
    <s v="Avery Trapezoid Ring Binder, 3&quot; Capacity, Black, 1040 sheets"/>
    <n v="24.587999999999994"/>
    <n v="3"/>
    <n v="0.8"/>
    <n v="-38.11140000000001"/>
    <n v="-1.5500000000000007"/>
  </r>
  <r>
    <n v="6302"/>
    <s v="US-2014-161305"/>
    <x v="571"/>
    <d v="2014-06-12T00:00:00"/>
    <x v="1"/>
    <s v="SB-20170"/>
    <s v="Sarah Bern"/>
    <x v="0"/>
    <s v="United States"/>
    <s v="Chicago"/>
    <s v="Illinois"/>
    <n v="60623"/>
    <x v="2"/>
    <s v="OFF-EN-10000461"/>
    <x v="1"/>
    <x v="12"/>
    <s v="#10- 4 1/8&quot; x 9 1/2&quot; Recycled Envelopes"/>
    <n v="13.984000000000002"/>
    <n v="2"/>
    <n v="0.2"/>
    <n v="4.7195999999999998"/>
    <n v="0.33749999999999997"/>
  </r>
  <r>
    <n v="6303"/>
    <s v="CA-2017-166919"/>
    <x v="51"/>
    <d v="2017-11-27T00:00:00"/>
    <x v="1"/>
    <s v="AH-10210"/>
    <s v="Alan Hwang"/>
    <x v="0"/>
    <s v="United States"/>
    <s v="Dallas"/>
    <s v="Texas"/>
    <n v="75220"/>
    <x v="2"/>
    <s v="TEC-PH-10001305"/>
    <x v="2"/>
    <x v="7"/>
    <s v="Panasonic KX TS208W Corded phone"/>
    <n v="195.96000000000004"/>
    <n v="5"/>
    <n v="0.2"/>
    <n v="19.596000000000018"/>
    <n v="0.10000000000000007"/>
  </r>
  <r>
    <n v="6304"/>
    <s v="CA-2017-162712"/>
    <x v="978"/>
    <d v="2017-06-20T00:00:00"/>
    <x v="0"/>
    <s v="NK-18490"/>
    <s v="Neil Knudson"/>
    <x v="2"/>
    <s v="United States"/>
    <s v="Corpus Christi"/>
    <s v="Texas"/>
    <n v="78415"/>
    <x v="2"/>
    <s v="OFF-PA-10000167"/>
    <x v="1"/>
    <x v="10"/>
    <s v="Xerox 1925"/>
    <n v="74.352000000000004"/>
    <n v="3"/>
    <n v="0.2"/>
    <n v="23.234999999999992"/>
    <n v="0.31249999999999989"/>
  </r>
  <r>
    <n v="6305"/>
    <s v="CA-2017-107552"/>
    <x v="1024"/>
    <d v="2017-05-05T00:00:00"/>
    <x v="3"/>
    <s v="AI-10855"/>
    <s v="Arianne Irving"/>
    <x v="0"/>
    <s v="United States"/>
    <s v="New York City"/>
    <s v="New York"/>
    <n v="10035"/>
    <x v="3"/>
    <s v="OFF-PA-10002947"/>
    <x v="1"/>
    <x v="10"/>
    <s v="Xerox 1923"/>
    <n v="6.68"/>
    <n v="1"/>
    <n v="0"/>
    <n v="3.2063999999999999"/>
    <n v="0.48"/>
  </r>
  <r>
    <n v="6306"/>
    <s v="CA-2016-163328"/>
    <x v="254"/>
    <d v="2016-11-06T00:00:00"/>
    <x v="0"/>
    <s v="TP-21565"/>
    <s v="Tracy Poddar"/>
    <x v="1"/>
    <s v="United States"/>
    <s v="Eugene"/>
    <s v="Oregon"/>
    <n v="97405"/>
    <x v="1"/>
    <s v="OFF-SU-10002301"/>
    <x v="1"/>
    <x v="14"/>
    <s v="Serrated Blade or Curved Handle Hand Letter Openers"/>
    <n v="17.584000000000003"/>
    <n v="7"/>
    <n v="0.2"/>
    <n v="-4.1761999999999997"/>
    <n v="-0.23749999999999993"/>
  </r>
  <r>
    <n v="6307"/>
    <s v="CA-2016-163328"/>
    <x v="254"/>
    <d v="2016-11-06T00:00:00"/>
    <x v="0"/>
    <s v="TP-21565"/>
    <s v="Tracy Poddar"/>
    <x v="1"/>
    <s v="United States"/>
    <s v="Eugene"/>
    <s v="Oregon"/>
    <n v="97405"/>
    <x v="1"/>
    <s v="FUR-CH-10003298"/>
    <x v="0"/>
    <x v="1"/>
    <s v="Office Star - Contemporary Task Swivel chair with Loop Arms, Charcoal"/>
    <n v="104.78399999999999"/>
    <n v="1"/>
    <n v="0.2"/>
    <n v="-14.407800000000009"/>
    <n v="-0.13750000000000009"/>
  </r>
  <r>
    <n v="6308"/>
    <s v="CA-2016-163328"/>
    <x v="254"/>
    <d v="2016-11-06T00:00:00"/>
    <x v="0"/>
    <s v="TP-21565"/>
    <s v="Tracy Poddar"/>
    <x v="1"/>
    <s v="United States"/>
    <s v="Eugene"/>
    <s v="Oregon"/>
    <n v="97405"/>
    <x v="1"/>
    <s v="OFF-PA-10004353"/>
    <x v="1"/>
    <x v="10"/>
    <s v="Southworth 25% Cotton Premium Laser Paper and Envelopes"/>
    <n v="47.952000000000005"/>
    <n v="3"/>
    <n v="0.2"/>
    <n v="16.783200000000001"/>
    <n v="0.35"/>
  </r>
  <r>
    <n v="6309"/>
    <s v="CA-2016-163328"/>
    <x v="254"/>
    <d v="2016-11-06T00:00:00"/>
    <x v="0"/>
    <s v="TP-21565"/>
    <s v="Tracy Poddar"/>
    <x v="1"/>
    <s v="United States"/>
    <s v="Eugene"/>
    <s v="Oregon"/>
    <n v="97405"/>
    <x v="1"/>
    <s v="FUR-CH-10000229"/>
    <x v="0"/>
    <x v="1"/>
    <s v="Global Enterprise Series Seating High-Back Swivel/Tilt Chairs"/>
    <n v="650.35200000000009"/>
    <n v="3"/>
    <n v="0.2"/>
    <n v="-97.552800000000076"/>
    <n v="-0.15000000000000011"/>
  </r>
  <r>
    <n v="6310"/>
    <s v="CA-2016-163328"/>
    <x v="254"/>
    <d v="2016-11-06T00:00:00"/>
    <x v="0"/>
    <s v="TP-21565"/>
    <s v="Tracy Poddar"/>
    <x v="1"/>
    <s v="United States"/>
    <s v="Eugene"/>
    <s v="Oregon"/>
    <n v="97405"/>
    <x v="1"/>
    <s v="OFF-LA-10003930"/>
    <x v="1"/>
    <x v="2"/>
    <s v="Dot Matrix Printer Tape Reel Labels, White, 5000/Box"/>
    <n v="629.18400000000008"/>
    <n v="8"/>
    <n v="0.2"/>
    <n v="228.07919999999999"/>
    <n v="0.36249999999999993"/>
  </r>
  <r>
    <n v="6311"/>
    <s v="CA-2016-163328"/>
    <x v="254"/>
    <d v="2016-11-06T00:00:00"/>
    <x v="0"/>
    <s v="TP-21565"/>
    <s v="Tracy Poddar"/>
    <x v="1"/>
    <s v="United States"/>
    <s v="Eugene"/>
    <s v="Oregon"/>
    <n v="97405"/>
    <x v="1"/>
    <s v="OFF-PA-10000176"/>
    <x v="1"/>
    <x v="10"/>
    <s v="Xerox 1887"/>
    <n v="15.176"/>
    <n v="1"/>
    <n v="0.2"/>
    <n v="5.3115999999999985"/>
    <n v="0.34999999999999992"/>
  </r>
  <r>
    <n v="6312"/>
    <s v="CA-2014-112837"/>
    <x v="1102"/>
    <d v="2014-09-16T00:00:00"/>
    <x v="1"/>
    <s v="LW-17125"/>
    <s v="Liz Willingham"/>
    <x v="0"/>
    <s v="United States"/>
    <s v="Oxnard"/>
    <s v="California"/>
    <n v="93030"/>
    <x v="1"/>
    <s v="FUR-FU-10004006"/>
    <x v="0"/>
    <x v="5"/>
    <s v="Deflect-o DuraMat Lighweight, Studded, Beveled Mat for Low Pile Carpeting"/>
    <n v="127.94999999999999"/>
    <n v="3"/>
    <n v="0"/>
    <n v="21.751499999999986"/>
    <n v="0.1699999999999999"/>
  </r>
  <r>
    <n v="6313"/>
    <s v="CA-2017-120019"/>
    <x v="911"/>
    <d v="2017-02-21T00:00:00"/>
    <x v="1"/>
    <s v="NG-18355"/>
    <s v="Nat Gilpin"/>
    <x v="1"/>
    <s v="United States"/>
    <s v="Fairfield"/>
    <s v="Connecticut"/>
    <n v="6824"/>
    <x v="3"/>
    <s v="OFF-ST-10001932"/>
    <x v="1"/>
    <x v="4"/>
    <s v="Fellowes Staxonsteel Drawer Files"/>
    <n v="579.51"/>
    <n v="3"/>
    <n v="0"/>
    <n v="81.131400000000014"/>
    <n v="0.14000000000000001"/>
  </r>
  <r>
    <n v="6314"/>
    <s v="CA-2017-120019"/>
    <x v="911"/>
    <d v="2017-02-21T00:00:00"/>
    <x v="1"/>
    <s v="NG-18355"/>
    <s v="Nat Gilpin"/>
    <x v="1"/>
    <s v="United States"/>
    <s v="Fairfield"/>
    <s v="Connecticut"/>
    <n v="6824"/>
    <x v="3"/>
    <s v="TEC-PH-10000923"/>
    <x v="2"/>
    <x v="7"/>
    <s v="Belkin SportFit Armband For iPhone 5s/5c, Fuchsia"/>
    <n v="14.99"/>
    <n v="1"/>
    <n v="0"/>
    <n v="7.3451000000000004"/>
    <n v="0.49000000000000005"/>
  </r>
  <r>
    <n v="6315"/>
    <s v="CA-2014-100762"/>
    <x v="156"/>
    <d v="2014-11-29T00:00:00"/>
    <x v="1"/>
    <s v="NG-18355"/>
    <s v="Nat Gilpin"/>
    <x v="1"/>
    <s v="United States"/>
    <s v="Jackson"/>
    <s v="Michigan"/>
    <n v="49201"/>
    <x v="2"/>
    <s v="OFF-AR-10000380"/>
    <x v="1"/>
    <x v="6"/>
    <s v="Hunt PowerHouse Electric Pencil Sharpener, Blue"/>
    <n v="151.91999999999999"/>
    <n v="4"/>
    <n v="0"/>
    <n v="45.575999999999979"/>
    <n v="0.29999999999999988"/>
  </r>
  <r>
    <n v="6316"/>
    <s v="CA-2014-100762"/>
    <x v="156"/>
    <d v="2014-11-29T00:00:00"/>
    <x v="1"/>
    <s v="NG-18355"/>
    <s v="Nat Gilpin"/>
    <x v="1"/>
    <s v="United States"/>
    <s v="Jackson"/>
    <s v="Michigan"/>
    <n v="49201"/>
    <x v="2"/>
    <s v="OFF-LA-10003930"/>
    <x v="1"/>
    <x v="2"/>
    <s v="Dot Matrix Printer Tape Reel Labels, White, 5000/Box"/>
    <n v="196.62"/>
    <n v="2"/>
    <n v="0"/>
    <n v="96.343800000000002"/>
    <n v="0.49"/>
  </r>
  <r>
    <n v="6317"/>
    <s v="CA-2014-100762"/>
    <x v="156"/>
    <d v="2014-11-29T00:00:00"/>
    <x v="1"/>
    <s v="NG-18355"/>
    <s v="Nat Gilpin"/>
    <x v="1"/>
    <s v="United States"/>
    <s v="Jackson"/>
    <s v="Michigan"/>
    <n v="49201"/>
    <x v="2"/>
    <s v="OFF-PA-10001815"/>
    <x v="1"/>
    <x v="10"/>
    <s v="Xerox 1885"/>
    <n v="144.12"/>
    <n v="3"/>
    <n v="0"/>
    <n v="69.177599999999984"/>
    <n v="0.47999999999999987"/>
  </r>
  <r>
    <n v="6318"/>
    <s v="CA-2014-100762"/>
    <x v="156"/>
    <d v="2014-11-29T00:00:00"/>
    <x v="1"/>
    <s v="NG-18355"/>
    <s v="Nat Gilpin"/>
    <x v="1"/>
    <s v="United States"/>
    <s v="Jackson"/>
    <s v="Michigan"/>
    <n v="49201"/>
    <x v="2"/>
    <s v="OFF-PA-10004082"/>
    <x v="1"/>
    <x v="10"/>
    <s v="Adams Telephone Message Book w/Frequently-Called Numbers Space, 400 Messages per Book"/>
    <n v="15.96"/>
    <n v="2"/>
    <n v="0"/>
    <n v="7.98"/>
    <n v="0.5"/>
  </r>
  <r>
    <n v="6319"/>
    <s v="CA-2017-161459"/>
    <x v="920"/>
    <d v="2017-11-29T00:00:00"/>
    <x v="0"/>
    <s v="EB-13750"/>
    <s v="Edward Becker"/>
    <x v="1"/>
    <s v="United States"/>
    <s v="Laguna Niguel"/>
    <s v="California"/>
    <n v="92677"/>
    <x v="1"/>
    <s v="TEC-PH-10004071"/>
    <x v="2"/>
    <x v="7"/>
    <s v="PayAnywhere Card Reader"/>
    <n v="39.960000000000008"/>
    <n v="5"/>
    <n v="0.2"/>
    <n v="3.4964999999999993"/>
    <n v="8.7499999999999967E-2"/>
  </r>
  <r>
    <n v="6320"/>
    <s v="CA-2017-161459"/>
    <x v="920"/>
    <d v="2017-11-29T00:00:00"/>
    <x v="0"/>
    <s v="EB-13750"/>
    <s v="Edward Becker"/>
    <x v="1"/>
    <s v="United States"/>
    <s v="Laguna Niguel"/>
    <s v="California"/>
    <n v="92677"/>
    <x v="1"/>
    <s v="OFF-PA-10002377"/>
    <x v="1"/>
    <x v="10"/>
    <s v="Adams Telephone Message Book W/Dividers/Space For Phone Numbers, 5 1/4&quot;X8 1/2&quot;, 200/Messages"/>
    <n v="34.08"/>
    <n v="6"/>
    <n v="0"/>
    <n v="15.335999999999999"/>
    <n v="0.44999999999999996"/>
  </r>
  <r>
    <n v="6321"/>
    <s v="CA-2017-160017"/>
    <x v="394"/>
    <d v="2017-10-02T00:00:00"/>
    <x v="1"/>
    <s v="SP-20860"/>
    <s v="Sung Pak"/>
    <x v="1"/>
    <s v="United States"/>
    <s v="Jacksonville"/>
    <s v="Florida"/>
    <n v="32216"/>
    <x v="0"/>
    <s v="OFF-PA-10001800"/>
    <x v="1"/>
    <x v="10"/>
    <s v="Xerox 220"/>
    <n v="10.368000000000002"/>
    <n v="2"/>
    <n v="0.2"/>
    <n v="3.6288"/>
    <n v="0.34999999999999992"/>
  </r>
  <r>
    <n v="6322"/>
    <s v="CA-2014-123316"/>
    <x v="303"/>
    <d v="2014-10-17T00:00:00"/>
    <x v="1"/>
    <s v="SP-20545"/>
    <s v="Sibella Parks"/>
    <x v="1"/>
    <s v="United States"/>
    <s v="Mount Vernon"/>
    <s v="New York"/>
    <n v="10550"/>
    <x v="3"/>
    <s v="OFF-BI-10002764"/>
    <x v="1"/>
    <x v="8"/>
    <s v="Recycled Pressboard Report Cover with Reinforced Top Hinge"/>
    <n v="7.7520000000000007"/>
    <n v="3"/>
    <n v="0.2"/>
    <n v="2.8100999999999998"/>
    <n v="0.36249999999999993"/>
  </r>
  <r>
    <n v="6323"/>
    <s v="CA-2014-141299"/>
    <x v="561"/>
    <d v="2014-06-07T00:00:00"/>
    <x v="0"/>
    <s v="RB-19795"/>
    <s v="Ross Baird"/>
    <x v="2"/>
    <s v="United States"/>
    <s v="Midland"/>
    <s v="Michigan"/>
    <n v="48640"/>
    <x v="2"/>
    <s v="OFF-EN-10004459"/>
    <x v="1"/>
    <x v="12"/>
    <s v="Security-Tint Envelopes"/>
    <n v="15.28"/>
    <n v="2"/>
    <n v="0"/>
    <n v="7.4871999999999996"/>
    <n v="0.49"/>
  </r>
  <r>
    <n v="6324"/>
    <s v="CA-2014-104402"/>
    <x v="1103"/>
    <d v="2014-06-23T00:00:00"/>
    <x v="1"/>
    <s v="DB-13660"/>
    <s v="Duane Benoit"/>
    <x v="0"/>
    <s v="United States"/>
    <s v="Newark"/>
    <s v="Delaware"/>
    <n v="19711"/>
    <x v="3"/>
    <s v="TEC-MA-10000423"/>
    <x v="2"/>
    <x v="15"/>
    <s v="Texas Instruments TI-34 Scientific Calculator"/>
    <n v="65.97"/>
    <n v="3"/>
    <n v="0"/>
    <n v="31.005899999999997"/>
    <n v="0.47"/>
  </r>
  <r>
    <n v="6325"/>
    <s v="CA-2015-110289"/>
    <x v="1104"/>
    <d v="2015-11-02T00:00:00"/>
    <x v="1"/>
    <s v="NB-18655"/>
    <s v="Nona Balk"/>
    <x v="1"/>
    <s v="United States"/>
    <s v="San Francisco"/>
    <s v="California"/>
    <n v="94109"/>
    <x v="1"/>
    <s v="OFF-PA-10002986"/>
    <x v="1"/>
    <x v="10"/>
    <s v="Xerox 1898"/>
    <n v="33.4"/>
    <n v="5"/>
    <n v="0"/>
    <n v="16.032"/>
    <n v="0.48000000000000004"/>
  </r>
  <r>
    <n v="6326"/>
    <s v="CA-2015-110289"/>
    <x v="1104"/>
    <d v="2015-11-02T00:00:00"/>
    <x v="1"/>
    <s v="NB-18655"/>
    <s v="Nona Balk"/>
    <x v="1"/>
    <s v="United States"/>
    <s v="San Francisco"/>
    <s v="California"/>
    <n v="94109"/>
    <x v="1"/>
    <s v="OFF-EN-10001434"/>
    <x v="1"/>
    <x v="12"/>
    <s v="Strathmore #10 Envelopes, Ultimate White"/>
    <n v="210.84"/>
    <n v="4"/>
    <n v="0"/>
    <n v="103.3116"/>
    <n v="0.49"/>
  </r>
  <r>
    <n v="6327"/>
    <s v="CA-2014-167927"/>
    <x v="407"/>
    <d v="2014-01-26T00:00:00"/>
    <x v="1"/>
    <s v="XP-21865"/>
    <s v="Xylona Preis"/>
    <x v="0"/>
    <s v="United States"/>
    <s v="Westland"/>
    <s v="Michigan"/>
    <n v="48185"/>
    <x v="2"/>
    <s v="OFF-ST-10000760"/>
    <x v="1"/>
    <x v="4"/>
    <s v="Eldon Fold 'N Roll Cart System"/>
    <n v="13.98"/>
    <n v="1"/>
    <n v="0"/>
    <n v="4.0541999999999998"/>
    <n v="0.28999999999999998"/>
  </r>
  <r>
    <n v="6328"/>
    <s v="CA-2014-167927"/>
    <x v="407"/>
    <d v="2014-01-26T00:00:00"/>
    <x v="1"/>
    <s v="XP-21865"/>
    <s v="Xylona Preis"/>
    <x v="0"/>
    <s v="United States"/>
    <s v="Westland"/>
    <s v="Michigan"/>
    <n v="48185"/>
    <x v="2"/>
    <s v="FUR-FU-10002918"/>
    <x v="0"/>
    <x v="5"/>
    <s v="Eldon ClusterMat Chair Mat with Cordless Antistatic Protection"/>
    <n v="272.94"/>
    <n v="3"/>
    <n v="0"/>
    <n v="30.023400000000009"/>
    <n v="0.11000000000000004"/>
  </r>
  <r>
    <n v="6329"/>
    <s v="CA-2014-167927"/>
    <x v="407"/>
    <d v="2014-01-26T00:00:00"/>
    <x v="1"/>
    <s v="XP-21865"/>
    <s v="Xylona Preis"/>
    <x v="0"/>
    <s v="United States"/>
    <s v="Westland"/>
    <s v="Michigan"/>
    <n v="48185"/>
    <x v="2"/>
    <s v="OFF-BI-10000605"/>
    <x v="1"/>
    <x v="8"/>
    <s v="Acco Pressboard Covers with Storage Hooks, 9 1/2&quot; x 11&quot;, Executive Red"/>
    <n v="19.05"/>
    <n v="5"/>
    <n v="0"/>
    <n v="8.9534999999999982"/>
    <n v="0.46999999999999986"/>
  </r>
  <r>
    <n v="6330"/>
    <s v="CA-2014-167927"/>
    <x v="407"/>
    <d v="2014-01-26T00:00:00"/>
    <x v="1"/>
    <s v="XP-21865"/>
    <s v="Xylona Preis"/>
    <x v="0"/>
    <s v="United States"/>
    <s v="Westland"/>
    <s v="Michigan"/>
    <n v="48185"/>
    <x v="2"/>
    <s v="OFF-AP-10002311"/>
    <x v="1"/>
    <x v="9"/>
    <s v="Holmes Replacement Filter for HEPA Air Cleaner, Very Large Room, HEPA Filter"/>
    <n v="247.71600000000001"/>
    <n v="4"/>
    <n v="0.1"/>
    <n v="93.581600000000009"/>
    <n v="0.37777777777777782"/>
  </r>
  <r>
    <n v="6331"/>
    <s v="CA-2014-167927"/>
    <x v="407"/>
    <d v="2014-01-26T00:00:00"/>
    <x v="1"/>
    <s v="XP-21865"/>
    <s v="Xylona Preis"/>
    <x v="0"/>
    <s v="United States"/>
    <s v="Westland"/>
    <s v="Michigan"/>
    <n v="48185"/>
    <x v="2"/>
    <s v="OFF-ST-10003123"/>
    <x v="1"/>
    <x v="4"/>
    <s v="Fellowes Bases and Tops For Staxonsteel/High-Stak Systems"/>
    <n v="66.58"/>
    <n v="2"/>
    <n v="0"/>
    <n v="15.979199999999999"/>
    <n v="0.24"/>
  </r>
  <r>
    <n v="6332"/>
    <s v="CA-2014-167927"/>
    <x v="407"/>
    <d v="2014-01-26T00:00:00"/>
    <x v="1"/>
    <s v="XP-21865"/>
    <s v="Xylona Preis"/>
    <x v="0"/>
    <s v="United States"/>
    <s v="Westland"/>
    <s v="Michigan"/>
    <n v="48185"/>
    <x v="2"/>
    <s v="OFF-AR-10004456"/>
    <x v="1"/>
    <x v="6"/>
    <s v="Panasonic KP-4ABK Battery-Operated Pencil Sharpener"/>
    <n v="43.92"/>
    <n v="3"/>
    <n v="0"/>
    <n v="12.736799999999999"/>
    <n v="0.28999999999999998"/>
  </r>
  <r>
    <n v="6333"/>
    <s v="CA-2014-167927"/>
    <x v="407"/>
    <d v="2014-01-26T00:00:00"/>
    <x v="1"/>
    <s v="XP-21865"/>
    <s v="Xylona Preis"/>
    <x v="0"/>
    <s v="United States"/>
    <s v="Westland"/>
    <s v="Michigan"/>
    <n v="48185"/>
    <x v="2"/>
    <s v="FUR-FU-10002268"/>
    <x v="0"/>
    <x v="5"/>
    <s v="Ultra Door Push Plate"/>
    <n v="14.73"/>
    <n v="3"/>
    <n v="0"/>
    <n v="4.8608999999999991"/>
    <n v="0.3299999999999999"/>
  </r>
  <r>
    <n v="6334"/>
    <s v="CA-2014-167927"/>
    <x v="407"/>
    <d v="2014-01-26T00:00:00"/>
    <x v="1"/>
    <s v="XP-21865"/>
    <s v="Xylona Preis"/>
    <x v="0"/>
    <s v="United States"/>
    <s v="Westland"/>
    <s v="Michigan"/>
    <n v="48185"/>
    <x v="2"/>
    <s v="OFF-BI-10004364"/>
    <x v="1"/>
    <x v="8"/>
    <s v="Storex Dura Pro Binders"/>
    <n v="29.700000000000003"/>
    <n v="5"/>
    <n v="0"/>
    <n v="13.365"/>
    <n v="0.44999999999999996"/>
  </r>
  <r>
    <n v="6335"/>
    <s v="CA-2014-133305"/>
    <x v="384"/>
    <d v="2014-07-15T00:00:00"/>
    <x v="1"/>
    <s v="MH-17455"/>
    <s v="Mark Hamilton"/>
    <x v="0"/>
    <s v="United States"/>
    <s v="New York City"/>
    <s v="New York"/>
    <n v="10011"/>
    <x v="3"/>
    <s v="OFF-PA-10001970"/>
    <x v="1"/>
    <x v="10"/>
    <s v="Xerox 1881"/>
    <n v="49.12"/>
    <n v="4"/>
    <n v="0"/>
    <n v="23.086399999999998"/>
    <n v="0.47"/>
  </r>
  <r>
    <n v="6336"/>
    <s v="CA-2014-133305"/>
    <x v="384"/>
    <d v="2014-07-15T00:00:00"/>
    <x v="1"/>
    <s v="MH-17455"/>
    <s v="Mark Hamilton"/>
    <x v="0"/>
    <s v="United States"/>
    <s v="New York City"/>
    <s v="New York"/>
    <n v="10011"/>
    <x v="3"/>
    <s v="OFF-BI-10002954"/>
    <x v="1"/>
    <x v="8"/>
    <s v="Newell 3-Hole Punched Plastic Slotted Magazine Holders for Binders"/>
    <n v="18.28"/>
    <n v="5"/>
    <n v="0.2"/>
    <n v="6.3979999999999997"/>
    <n v="0.35"/>
  </r>
  <r>
    <n v="6337"/>
    <s v="CA-2016-165995"/>
    <x v="133"/>
    <d v="2016-09-06T00:00:00"/>
    <x v="1"/>
    <s v="BG-11740"/>
    <s v="Bruce Geld"/>
    <x v="0"/>
    <s v="United States"/>
    <s v="Los Angeles"/>
    <s v="California"/>
    <n v="90008"/>
    <x v="1"/>
    <s v="FUR-FU-10000672"/>
    <x v="0"/>
    <x v="5"/>
    <s v="Executive Impressions 10&quot; Spectator Wall Clock"/>
    <n v="47.04"/>
    <n v="4"/>
    <n v="0"/>
    <n v="15.993599999999997"/>
    <n v="0.33999999999999997"/>
  </r>
  <r>
    <n v="6338"/>
    <s v="CA-2016-165995"/>
    <x v="133"/>
    <d v="2016-09-06T00:00:00"/>
    <x v="1"/>
    <s v="BG-11740"/>
    <s v="Bruce Geld"/>
    <x v="0"/>
    <s v="United States"/>
    <s v="Los Angeles"/>
    <s v="California"/>
    <n v="90008"/>
    <x v="1"/>
    <s v="TEC-PH-10004908"/>
    <x v="2"/>
    <x v="7"/>
    <s v="Panasonic KX TS3282W Corded phone"/>
    <n v="339.96000000000004"/>
    <n v="5"/>
    <n v="0.2"/>
    <n v="42.494999999999948"/>
    <n v="0.12499999999999983"/>
  </r>
  <r>
    <n v="6339"/>
    <s v="CA-2017-143112"/>
    <x v="361"/>
    <d v="2017-10-09T00:00:00"/>
    <x v="1"/>
    <s v="TS-21370"/>
    <s v="Todd Sumrall"/>
    <x v="1"/>
    <s v="United States"/>
    <s v="New York City"/>
    <s v="New York"/>
    <n v="10035"/>
    <x v="3"/>
    <s v="TEC-PH-10003095"/>
    <x v="2"/>
    <x v="7"/>
    <s v="Samsung HM1900 Bluetooth Headset"/>
    <n v="87.8"/>
    <n v="4"/>
    <n v="0"/>
    <n v="43.9"/>
    <n v="0.5"/>
  </r>
  <r>
    <n v="6340"/>
    <s v="CA-2017-143112"/>
    <x v="361"/>
    <d v="2017-10-09T00:00:00"/>
    <x v="1"/>
    <s v="TS-21370"/>
    <s v="Todd Sumrall"/>
    <x v="1"/>
    <s v="United States"/>
    <s v="New York City"/>
    <s v="New York"/>
    <n v="10035"/>
    <x v="3"/>
    <s v="FUR-CH-10002880"/>
    <x v="0"/>
    <x v="1"/>
    <s v="Global High-Back Leather Tilter, Burgundy"/>
    <n v="221.38200000000001"/>
    <n v="2"/>
    <n v="0.1"/>
    <n v="2.4597999999999871"/>
    <n v="1.1111111111111053E-2"/>
  </r>
  <r>
    <n v="6341"/>
    <s v="CA-2017-143112"/>
    <x v="361"/>
    <d v="2017-10-09T00:00:00"/>
    <x v="1"/>
    <s v="TS-21370"/>
    <s v="Todd Sumrall"/>
    <x v="1"/>
    <s v="United States"/>
    <s v="New York City"/>
    <s v="New York"/>
    <n v="10035"/>
    <x v="3"/>
    <s v="TEC-MA-10001047"/>
    <x v="2"/>
    <x v="15"/>
    <s v="3D Systems Cube Printer, 2nd Generation, Magenta"/>
    <n v="5199.96"/>
    <n v="4"/>
    <n v="0"/>
    <n v="1351.9895999999999"/>
    <n v="0.25999999999999995"/>
  </r>
  <r>
    <n v="6342"/>
    <s v="US-2017-105830"/>
    <x v="413"/>
    <d v="2017-01-02T00:00:00"/>
    <x v="2"/>
    <s v="DB-13660"/>
    <s v="Duane Benoit"/>
    <x v="0"/>
    <s v="United States"/>
    <s v="Lancaster"/>
    <s v="Ohio"/>
    <n v="43130"/>
    <x v="3"/>
    <s v="OFF-ST-10002554"/>
    <x v="1"/>
    <x v="4"/>
    <s v="Tennsco Industrial Shelving"/>
    <n v="156.512"/>
    <n v="4"/>
    <n v="0.2"/>
    <n v="-35.215199999999996"/>
    <n v="-0.22499999999999998"/>
  </r>
  <r>
    <n v="6343"/>
    <s v="CA-2015-146255"/>
    <x v="1105"/>
    <d v="2015-03-10T00:00:00"/>
    <x v="2"/>
    <s v="EM-14140"/>
    <s v="Eugene Moren"/>
    <x v="2"/>
    <s v="United States"/>
    <s v="Newark"/>
    <s v="Delaware"/>
    <n v="19711"/>
    <x v="3"/>
    <s v="TEC-AC-10004469"/>
    <x v="2"/>
    <x v="11"/>
    <s v="Microsoft Sculpt Comfort Mouse"/>
    <n v="119.85000000000001"/>
    <n v="3"/>
    <n v="0"/>
    <n v="52.734000000000009"/>
    <n v="0.44000000000000006"/>
  </r>
  <r>
    <n v="6344"/>
    <s v="CA-2015-146255"/>
    <x v="1105"/>
    <d v="2015-03-10T00:00:00"/>
    <x v="2"/>
    <s v="EM-14140"/>
    <s v="Eugene Moren"/>
    <x v="2"/>
    <s v="United States"/>
    <s v="Newark"/>
    <s v="Delaware"/>
    <n v="19711"/>
    <x v="3"/>
    <s v="OFF-BI-10000309"/>
    <x v="1"/>
    <x v="8"/>
    <s v="GBC Twin Loop Wire Binding Elements, 9/16&quot; Spine, Black"/>
    <n v="30.44"/>
    <n v="2"/>
    <n v="0"/>
    <n v="14.9156"/>
    <n v="0.49"/>
  </r>
  <r>
    <n v="6345"/>
    <s v="CA-2015-146255"/>
    <x v="1105"/>
    <d v="2015-03-10T00:00:00"/>
    <x v="2"/>
    <s v="EM-14140"/>
    <s v="Eugene Moren"/>
    <x v="2"/>
    <s v="United States"/>
    <s v="Newark"/>
    <s v="Delaware"/>
    <n v="19711"/>
    <x v="3"/>
    <s v="OFF-BI-10001765"/>
    <x v="1"/>
    <x v="8"/>
    <s v="Wilson Jones Heavy-Duty Casebound Ring Binders with Metal Hinges"/>
    <n v="69.28"/>
    <n v="2"/>
    <n v="0"/>
    <n v="33.254399999999997"/>
    <n v="0.47999999999999993"/>
  </r>
  <r>
    <n v="6346"/>
    <s v="CA-2015-146255"/>
    <x v="1105"/>
    <d v="2015-03-10T00:00:00"/>
    <x v="2"/>
    <s v="EM-14140"/>
    <s v="Eugene Moren"/>
    <x v="2"/>
    <s v="United States"/>
    <s v="Newark"/>
    <s v="Delaware"/>
    <n v="19711"/>
    <x v="3"/>
    <s v="TEC-PH-10001619"/>
    <x v="2"/>
    <x v="7"/>
    <s v="LG G3"/>
    <n v="587.97"/>
    <n v="3"/>
    <n v="0"/>
    <n v="170.51129999999998"/>
    <n v="0.28999999999999992"/>
  </r>
  <r>
    <n v="6347"/>
    <s v="CA-2017-104822"/>
    <x v="179"/>
    <d v="2017-10-20T00:00:00"/>
    <x v="3"/>
    <s v="RB-19465"/>
    <s v="Rick Bensley"/>
    <x v="2"/>
    <s v="United States"/>
    <s v="New York City"/>
    <s v="New York"/>
    <n v="10024"/>
    <x v="3"/>
    <s v="OFF-LA-10002034"/>
    <x v="1"/>
    <x v="2"/>
    <s v="Avery 478"/>
    <n v="24.55"/>
    <n v="5"/>
    <n v="0"/>
    <n v="12.029499999999999"/>
    <n v="0.48999999999999994"/>
  </r>
  <r>
    <n v="6348"/>
    <s v="CA-2015-104486"/>
    <x v="489"/>
    <d v="2015-05-06T00:00:00"/>
    <x v="1"/>
    <s v="PO-18850"/>
    <s v="Patrick O'Brill"/>
    <x v="0"/>
    <s v="United States"/>
    <s v="San Francisco"/>
    <s v="California"/>
    <n v="94109"/>
    <x v="1"/>
    <s v="OFF-BI-10000309"/>
    <x v="1"/>
    <x v="8"/>
    <s v="GBC Twin Loop Wire Binding Elements, 9/16&quot; Spine, Black"/>
    <n v="12.176000000000002"/>
    <n v="1"/>
    <n v="0.2"/>
    <n v="4.4137999999999993"/>
    <n v="0.36249999999999988"/>
  </r>
  <r>
    <n v="6349"/>
    <s v="CA-2015-104486"/>
    <x v="489"/>
    <d v="2015-05-06T00:00:00"/>
    <x v="1"/>
    <s v="PO-18850"/>
    <s v="Patrick O'Brill"/>
    <x v="0"/>
    <s v="United States"/>
    <s v="San Francisco"/>
    <s v="California"/>
    <n v="94109"/>
    <x v="1"/>
    <s v="OFF-ST-10000876"/>
    <x v="1"/>
    <x v="4"/>
    <s v="Eldon Simplefile Box Office"/>
    <n v="37.32"/>
    <n v="3"/>
    <n v="0"/>
    <n v="10.4496"/>
    <n v="0.28000000000000003"/>
  </r>
  <r>
    <n v="6350"/>
    <s v="CA-2015-104486"/>
    <x v="489"/>
    <d v="2015-05-06T00:00:00"/>
    <x v="1"/>
    <s v="PO-18850"/>
    <s v="Patrick O'Brill"/>
    <x v="0"/>
    <s v="United States"/>
    <s v="San Francisco"/>
    <s v="California"/>
    <n v="94109"/>
    <x v="1"/>
    <s v="OFF-SU-10002573"/>
    <x v="1"/>
    <x v="14"/>
    <s v="Acme 10&quot; Easy Grip Assistive Scissors"/>
    <n v="35.06"/>
    <n v="2"/>
    <n v="0"/>
    <n v="10.517999999999997"/>
    <n v="0.29999999999999988"/>
  </r>
  <r>
    <n v="6351"/>
    <s v="CA-2017-161557"/>
    <x v="213"/>
    <d v="2017-09-08T00:00:00"/>
    <x v="1"/>
    <s v="AG-10900"/>
    <s v="Arthur Gainer"/>
    <x v="0"/>
    <s v="United States"/>
    <s v="Dallas"/>
    <s v="Texas"/>
    <n v="75217"/>
    <x v="2"/>
    <s v="FUR-FU-10004622"/>
    <x v="0"/>
    <x v="5"/>
    <s v="Eldon Advantage Foldable Chair Mats for Low Pile Carpets"/>
    <n v="108.40000000000002"/>
    <n v="5"/>
    <n v="0.6"/>
    <n v="-105.69000000000003"/>
    <n v="-0.97500000000000009"/>
  </r>
  <r>
    <n v="6352"/>
    <s v="CA-2017-161130"/>
    <x v="132"/>
    <d v="2017-11-08T00:00:00"/>
    <x v="1"/>
    <s v="BF-11275"/>
    <s v="Beth Fritzler"/>
    <x v="1"/>
    <s v="United States"/>
    <s v="Miami"/>
    <s v="Florida"/>
    <n v="33178"/>
    <x v="0"/>
    <s v="TEC-PH-10002549"/>
    <x v="2"/>
    <x v="7"/>
    <s v="Polycom SoundPoint IP 450 VoIP phone"/>
    <n v="361.37600000000003"/>
    <n v="2"/>
    <n v="0.2"/>
    <n v="27.103200000000001"/>
    <n v="7.4999999999999997E-2"/>
  </r>
  <r>
    <n v="6353"/>
    <s v="US-2015-161347"/>
    <x v="1023"/>
    <d v="2015-09-19T00:00:00"/>
    <x v="1"/>
    <s v="HG-14845"/>
    <s v="Harry Greene"/>
    <x v="0"/>
    <s v="United States"/>
    <s v="Philadelphia"/>
    <s v="Pennsylvania"/>
    <n v="19120"/>
    <x v="3"/>
    <s v="OFF-BI-10004209"/>
    <x v="1"/>
    <x v="8"/>
    <s v="Fellowes Twister Kit, Gray/Clear, 3/pkg"/>
    <n v="2.4119999999999999"/>
    <n v="1"/>
    <n v="0.7"/>
    <n v="-2.0099999999999998"/>
    <n v="-0.83333333333333326"/>
  </r>
  <r>
    <n v="6354"/>
    <s v="US-2015-109015"/>
    <x v="684"/>
    <d v="2015-09-12T00:00:00"/>
    <x v="1"/>
    <s v="BS-11590"/>
    <s v="Brendan Sweed"/>
    <x v="1"/>
    <s v="United States"/>
    <s v="New York City"/>
    <s v="New York"/>
    <n v="10011"/>
    <x v="3"/>
    <s v="OFF-AP-10001962"/>
    <x v="1"/>
    <x v="9"/>
    <s v="Black &amp; Decker Filter for Double Action Dustbuster Cordless Vac BLDV7210"/>
    <n v="8.39"/>
    <n v="1"/>
    <n v="0"/>
    <n v="2.0975000000000001"/>
    <n v="0.25"/>
  </r>
  <r>
    <n v="6355"/>
    <s v="US-2015-109015"/>
    <x v="684"/>
    <d v="2015-09-12T00:00:00"/>
    <x v="1"/>
    <s v="BS-11590"/>
    <s v="Brendan Sweed"/>
    <x v="1"/>
    <s v="United States"/>
    <s v="New York City"/>
    <s v="New York"/>
    <n v="10011"/>
    <x v="3"/>
    <s v="TEC-PH-10002922"/>
    <x v="2"/>
    <x v="7"/>
    <s v="ShoreTel ShorePhone IP 230 VoIP phone"/>
    <n v="337.98"/>
    <n v="2"/>
    <n v="0"/>
    <n v="101.39399999999998"/>
    <n v="0.29999999999999993"/>
  </r>
  <r>
    <n v="6356"/>
    <s v="CA-2014-110611"/>
    <x v="191"/>
    <d v="2014-10-13T00:00:00"/>
    <x v="1"/>
    <s v="JD-16015"/>
    <s v="Joy Daniels"/>
    <x v="0"/>
    <s v="United States"/>
    <s v="Philadelphia"/>
    <s v="Pennsylvania"/>
    <n v="19120"/>
    <x v="3"/>
    <s v="OFF-ST-10000642"/>
    <x v="1"/>
    <x v="4"/>
    <s v="Tennsco Lockers, Gray"/>
    <n v="83.920000000000016"/>
    <n v="5"/>
    <n v="0.2"/>
    <n v="-13.637000000000011"/>
    <n v="-0.16250000000000009"/>
  </r>
  <r>
    <n v="6357"/>
    <s v="CA-2017-139080"/>
    <x v="205"/>
    <d v="2017-01-28T00:00:00"/>
    <x v="1"/>
    <s v="CS-12250"/>
    <s v="Chris Selesnick"/>
    <x v="1"/>
    <s v="United States"/>
    <s v="Seattle"/>
    <s v="Washington"/>
    <n v="98103"/>
    <x v="1"/>
    <s v="OFF-BI-10001757"/>
    <x v="1"/>
    <x v="8"/>
    <s v="Pressboard Hanging Data Binders for Unburst Sheets"/>
    <n v="19.68"/>
    <n v="5"/>
    <n v="0.2"/>
    <n v="6.8879999999999981"/>
    <n v="0.34999999999999992"/>
  </r>
  <r>
    <n v="6358"/>
    <s v="CA-2017-139080"/>
    <x v="205"/>
    <d v="2017-01-28T00:00:00"/>
    <x v="1"/>
    <s v="CS-12250"/>
    <s v="Chris Selesnick"/>
    <x v="1"/>
    <s v="United States"/>
    <s v="Seattle"/>
    <s v="Washington"/>
    <n v="98103"/>
    <x v="1"/>
    <s v="OFF-PA-10004621"/>
    <x v="1"/>
    <x v="10"/>
    <s v="Xerox 212"/>
    <n v="25.92"/>
    <n v="4"/>
    <n v="0"/>
    <n v="12.441600000000001"/>
    <n v="0.48000000000000004"/>
  </r>
  <r>
    <n v="6359"/>
    <s v="CA-2017-139080"/>
    <x v="205"/>
    <d v="2017-01-28T00:00:00"/>
    <x v="1"/>
    <s v="CS-12250"/>
    <s v="Chris Selesnick"/>
    <x v="1"/>
    <s v="United States"/>
    <s v="Seattle"/>
    <s v="Washington"/>
    <n v="98103"/>
    <x v="1"/>
    <s v="OFF-PA-10002262"/>
    <x v="1"/>
    <x v="10"/>
    <s v="Xerox 192"/>
    <n v="6.48"/>
    <n v="1"/>
    <n v="0"/>
    <n v="3.1104000000000003"/>
    <n v="0.48000000000000004"/>
  </r>
  <r>
    <n v="6360"/>
    <s v="CA-2017-139080"/>
    <x v="205"/>
    <d v="2017-01-28T00:00:00"/>
    <x v="1"/>
    <s v="CS-12250"/>
    <s v="Chris Selesnick"/>
    <x v="1"/>
    <s v="United States"/>
    <s v="Seattle"/>
    <s v="Washington"/>
    <n v="98103"/>
    <x v="1"/>
    <s v="TEC-PH-10004100"/>
    <x v="2"/>
    <x v="7"/>
    <s v="Griffin GC17055 Auxiliary Audio Cable"/>
    <n v="86.352000000000004"/>
    <n v="6"/>
    <n v="0.2"/>
    <n v="8.6352000000000011"/>
    <n v="0.1"/>
  </r>
  <r>
    <n v="6361"/>
    <s v="CA-2015-115693"/>
    <x v="895"/>
    <d v="2015-12-15T00:00:00"/>
    <x v="1"/>
    <s v="FC-14245"/>
    <s v="Frank Carlisle"/>
    <x v="2"/>
    <s v="United States"/>
    <s v="Los Angeles"/>
    <s v="California"/>
    <n v="90032"/>
    <x v="1"/>
    <s v="OFF-AR-10003582"/>
    <x v="1"/>
    <x v="6"/>
    <s v="Boston Electric Pencil Sharpener, Model 1818, Charcoal Black"/>
    <n v="56.3"/>
    <n v="2"/>
    <n v="0"/>
    <n v="15.764000000000003"/>
    <n v="0.28000000000000008"/>
  </r>
  <r>
    <n v="6362"/>
    <s v="US-2014-107993"/>
    <x v="641"/>
    <d v="2014-11-30T00:00:00"/>
    <x v="1"/>
    <s v="SE-20110"/>
    <s v="Sanjit Engle"/>
    <x v="0"/>
    <s v="United States"/>
    <s v="Springfield"/>
    <s v="Oregon"/>
    <n v="97477"/>
    <x v="1"/>
    <s v="OFF-AR-10003179"/>
    <x v="1"/>
    <x v="6"/>
    <s v="Dixon Ticonderoga Core-Lock Colored Pencils"/>
    <n v="51.016000000000005"/>
    <n v="7"/>
    <n v="0.2"/>
    <n v="8.2900999999999954"/>
    <n v="0.16249999999999989"/>
  </r>
  <r>
    <n v="6363"/>
    <s v="CA-2017-110443"/>
    <x v="610"/>
    <d v="2017-11-25T00:00:00"/>
    <x v="1"/>
    <s v="CK-12205"/>
    <s v="Chloris Kastensmidt"/>
    <x v="0"/>
    <s v="United States"/>
    <s v="Renton"/>
    <s v="Washington"/>
    <n v="98059"/>
    <x v="1"/>
    <s v="OFF-BI-10001670"/>
    <x v="1"/>
    <x v="8"/>
    <s v="Vinyl Sectional Post Binders"/>
    <n v="150.80000000000001"/>
    <n v="5"/>
    <n v="0.2"/>
    <n v="56.55"/>
    <n v="0.37499999999999994"/>
  </r>
  <r>
    <n v="6364"/>
    <s v="CA-2017-110443"/>
    <x v="610"/>
    <d v="2017-11-25T00:00:00"/>
    <x v="1"/>
    <s v="CK-12205"/>
    <s v="Chloris Kastensmidt"/>
    <x v="0"/>
    <s v="United States"/>
    <s v="Renton"/>
    <s v="Washington"/>
    <n v="98059"/>
    <x v="1"/>
    <s v="TEC-MA-10002073"/>
    <x v="2"/>
    <x v="15"/>
    <s v="3D Systems Cube Printer, 2nd Generation, White"/>
    <n v="1039.992"/>
    <n v="1"/>
    <n v="0.2"/>
    <n v="103.99920000000003"/>
    <n v="0.10000000000000003"/>
  </r>
  <r>
    <n v="6365"/>
    <s v="CA-2017-110443"/>
    <x v="610"/>
    <d v="2017-11-25T00:00:00"/>
    <x v="1"/>
    <s v="CK-12205"/>
    <s v="Chloris Kastensmidt"/>
    <x v="0"/>
    <s v="United States"/>
    <s v="Renton"/>
    <s v="Washington"/>
    <n v="98059"/>
    <x v="1"/>
    <s v="OFF-PA-10003797"/>
    <x v="1"/>
    <x v="10"/>
    <s v="Xerox 209"/>
    <n v="51.84"/>
    <n v="8"/>
    <n v="0"/>
    <n v="24.883200000000002"/>
    <n v="0.48000000000000004"/>
  </r>
  <r>
    <n v="6366"/>
    <s v="CA-2017-144848"/>
    <x v="1095"/>
    <d v="2017-04-05T00:00:00"/>
    <x v="2"/>
    <s v="DS-13030"/>
    <s v="Darrin Sayre"/>
    <x v="2"/>
    <s v="United States"/>
    <s v="New York City"/>
    <s v="New York"/>
    <n v="10009"/>
    <x v="3"/>
    <s v="TEC-PH-10004006"/>
    <x v="2"/>
    <x v="7"/>
    <s v="Panasonic KX - TS880B Telephone"/>
    <n v="41.22"/>
    <n v="1"/>
    <n v="0"/>
    <n v="11.1294"/>
    <n v="0.27"/>
  </r>
  <r>
    <n v="6367"/>
    <s v="CA-2017-144848"/>
    <x v="1095"/>
    <d v="2017-04-05T00:00:00"/>
    <x v="2"/>
    <s v="DS-13030"/>
    <s v="Darrin Sayre"/>
    <x v="2"/>
    <s v="United States"/>
    <s v="New York City"/>
    <s v="New York"/>
    <n v="10009"/>
    <x v="3"/>
    <s v="OFF-SU-10000646"/>
    <x v="1"/>
    <x v="14"/>
    <s v="Premier Automatic Letter Opener"/>
    <n v="240.37"/>
    <n v="1"/>
    <n v="0"/>
    <n v="7.2111000000000161"/>
    <n v="3.0000000000000065E-2"/>
  </r>
  <r>
    <n v="6368"/>
    <s v="CA-2017-144848"/>
    <x v="1095"/>
    <d v="2017-04-05T00:00:00"/>
    <x v="2"/>
    <s v="DS-13030"/>
    <s v="Darrin Sayre"/>
    <x v="2"/>
    <s v="United States"/>
    <s v="New York City"/>
    <s v="New York"/>
    <n v="10009"/>
    <x v="3"/>
    <s v="TEC-PH-10002262"/>
    <x v="2"/>
    <x v="7"/>
    <s v="LG Electronics Tone+ HBS-730 Bluetooth Headset"/>
    <n v="119.02"/>
    <n v="2"/>
    <n v="0"/>
    <n v="33.325600000000009"/>
    <n v="0.28000000000000008"/>
  </r>
  <r>
    <n v="6369"/>
    <s v="US-2017-147998"/>
    <x v="240"/>
    <d v="2017-05-24T00:00:00"/>
    <x v="1"/>
    <s v="SA-20830"/>
    <s v="Sue Ann Reed"/>
    <x v="0"/>
    <s v="United States"/>
    <s v="San Jose"/>
    <s v="California"/>
    <n v="95123"/>
    <x v="1"/>
    <s v="OFF-BI-10002082"/>
    <x v="1"/>
    <x v="8"/>
    <s v="GBC Twin Loop Wire Binding Elements"/>
    <n v="133.12"/>
    <n v="5"/>
    <n v="0.2"/>
    <n v="49.92"/>
    <n v="0.375"/>
  </r>
  <r>
    <n v="6370"/>
    <s v="CA-2016-103919"/>
    <x v="339"/>
    <d v="2016-10-07T00:00:00"/>
    <x v="1"/>
    <s v="TP-21565"/>
    <s v="Tracy Poddar"/>
    <x v="1"/>
    <s v="United States"/>
    <s v="Grand Prairie"/>
    <s v="Texas"/>
    <n v="75051"/>
    <x v="2"/>
    <s v="FUR-FU-10001756"/>
    <x v="0"/>
    <x v="5"/>
    <s v="Eldon Expressions Desk Accessory, Wood Photo Frame, Mahogany"/>
    <n v="38.08"/>
    <n v="5"/>
    <n v="0.6"/>
    <n v="-29.512000000000008"/>
    <n v="-0.77500000000000024"/>
  </r>
  <r>
    <n v="6371"/>
    <s v="CA-2016-113425"/>
    <x v="831"/>
    <d v="2016-11-21T00:00:00"/>
    <x v="3"/>
    <s v="JK-16120"/>
    <s v="Julie Kriz"/>
    <x v="2"/>
    <s v="United States"/>
    <s v="New York City"/>
    <s v="New York"/>
    <n v="10009"/>
    <x v="3"/>
    <s v="FUR-BO-10002598"/>
    <x v="0"/>
    <x v="0"/>
    <s v="Hon Metal Bookcases, Putty"/>
    <n v="113.56800000000001"/>
    <n v="2"/>
    <n v="0.2"/>
    <n v="12.776399999999988"/>
    <n v="0.11249999999999988"/>
  </r>
  <r>
    <n v="6372"/>
    <s v="CA-2017-143035"/>
    <x v="621"/>
    <d v="2017-10-05T00:00:00"/>
    <x v="0"/>
    <s v="CC-12430"/>
    <s v="Chuck Clark"/>
    <x v="2"/>
    <s v="United States"/>
    <s v="New York City"/>
    <s v="New York"/>
    <n v="10009"/>
    <x v="3"/>
    <s v="FUR-FU-10001934"/>
    <x v="0"/>
    <x v="5"/>
    <s v="Magnifier Swing Arm Lamp"/>
    <n v="83.92"/>
    <n v="4"/>
    <n v="0"/>
    <n v="21.819200000000002"/>
    <n v="0.26"/>
  </r>
  <r>
    <n v="6373"/>
    <s v="CA-2017-143035"/>
    <x v="621"/>
    <d v="2017-10-05T00:00:00"/>
    <x v="0"/>
    <s v="CC-12430"/>
    <s v="Chuck Clark"/>
    <x v="2"/>
    <s v="United States"/>
    <s v="New York City"/>
    <s v="New York"/>
    <n v="10009"/>
    <x v="3"/>
    <s v="OFF-AR-10001130"/>
    <x v="1"/>
    <x v="6"/>
    <s v="Quartet Alpha White Chalk, 12/Pack"/>
    <n v="6.63"/>
    <n v="3"/>
    <n v="0"/>
    <n v="3.1160999999999999"/>
    <n v="0.47"/>
  </r>
  <r>
    <n v="6374"/>
    <s v="CA-2017-143035"/>
    <x v="621"/>
    <d v="2017-10-05T00:00:00"/>
    <x v="0"/>
    <s v="CC-12430"/>
    <s v="Chuck Clark"/>
    <x v="2"/>
    <s v="United States"/>
    <s v="New York City"/>
    <s v="New York"/>
    <n v="10009"/>
    <x v="3"/>
    <s v="TEC-AC-10002049"/>
    <x v="2"/>
    <x v="11"/>
    <s v="Logitech G19 Programmable Gaming Keyboard"/>
    <n v="371.96999999999997"/>
    <n v="3"/>
    <n v="0"/>
    <n v="66.954599999999971"/>
    <n v="0.17999999999999994"/>
  </r>
  <r>
    <n v="6375"/>
    <s v="CA-2014-107811"/>
    <x v="333"/>
    <d v="2014-05-03T00:00:00"/>
    <x v="1"/>
    <s v="LA-16780"/>
    <s v="Laura Armstrong"/>
    <x v="1"/>
    <s v="United States"/>
    <s v="Memphis"/>
    <s v="Tennessee"/>
    <n v="38109"/>
    <x v="0"/>
    <s v="FUR-CH-10001394"/>
    <x v="0"/>
    <x v="1"/>
    <s v="Global Leather Executive Chair"/>
    <n v="561.58400000000006"/>
    <n v="2"/>
    <n v="0.2"/>
    <n v="70.197999999999922"/>
    <n v="0.12499999999999985"/>
  </r>
  <r>
    <n v="6376"/>
    <s v="CA-2014-107811"/>
    <x v="333"/>
    <d v="2014-05-03T00:00:00"/>
    <x v="1"/>
    <s v="LA-16780"/>
    <s v="Laura Armstrong"/>
    <x v="1"/>
    <s v="United States"/>
    <s v="Memphis"/>
    <s v="Tennessee"/>
    <n v="38109"/>
    <x v="0"/>
    <s v="OFF-ST-10000798"/>
    <x v="1"/>
    <x v="4"/>
    <s v="2300 Heavy-Duty Transfer File Systems by Perma"/>
    <n v="99.920000000000016"/>
    <n v="5"/>
    <n v="0.2"/>
    <n v="-1.249000000000013"/>
    <n v="-1.2500000000000127E-2"/>
  </r>
  <r>
    <n v="6377"/>
    <s v="CA-2016-163216"/>
    <x v="877"/>
    <d v="2016-10-10T00:00:00"/>
    <x v="2"/>
    <s v="AW-10930"/>
    <s v="Arthur Wiediger"/>
    <x v="2"/>
    <s v="United States"/>
    <s v="Philadelphia"/>
    <s v="Pennsylvania"/>
    <n v="19143"/>
    <x v="3"/>
    <s v="OFF-LA-10000134"/>
    <x v="1"/>
    <x v="2"/>
    <s v="Avery 511"/>
    <n v="4.9280000000000008"/>
    <n v="2"/>
    <n v="0.2"/>
    <n v="1.7247999999999997"/>
    <n v="0.34999999999999987"/>
  </r>
  <r>
    <n v="6378"/>
    <s v="US-2016-116442"/>
    <x v="272"/>
    <d v="2016-12-22T00:00:00"/>
    <x v="1"/>
    <s v="BP-11230"/>
    <s v="Benjamin Patterson"/>
    <x v="0"/>
    <s v="United States"/>
    <s v="Los Angeles"/>
    <s v="California"/>
    <n v="90004"/>
    <x v="1"/>
    <s v="FUR-FU-10002364"/>
    <x v="0"/>
    <x v="5"/>
    <s v="Eldon Expressions Wood Desk Accessories, Oak"/>
    <n v="14.76"/>
    <n v="2"/>
    <n v="0"/>
    <n v="4.2803999999999984"/>
    <n v="0.28999999999999992"/>
  </r>
  <r>
    <n v="6379"/>
    <s v="CA-2017-150623"/>
    <x v="318"/>
    <d v="2017-04-14T00:00:00"/>
    <x v="1"/>
    <s v="DB-13360"/>
    <s v="Dennis Bolton"/>
    <x v="2"/>
    <s v="United States"/>
    <s v="Waterbury"/>
    <s v="Connecticut"/>
    <n v="6708"/>
    <x v="3"/>
    <s v="TEC-AC-10004571"/>
    <x v="2"/>
    <x v="11"/>
    <s v="Logitech G700s Rechargeable Gaming Mouse"/>
    <n v="99.99"/>
    <n v="1"/>
    <n v="0"/>
    <n v="41.995800000000003"/>
    <n v="0.42000000000000004"/>
  </r>
  <r>
    <n v="6380"/>
    <s v="CA-2017-150623"/>
    <x v="318"/>
    <d v="2017-04-14T00:00:00"/>
    <x v="1"/>
    <s v="DB-13360"/>
    <s v="Dennis Bolton"/>
    <x v="2"/>
    <s v="United States"/>
    <s v="Waterbury"/>
    <s v="Connecticut"/>
    <n v="6708"/>
    <x v="3"/>
    <s v="OFF-ST-10003692"/>
    <x v="1"/>
    <x v="4"/>
    <s v="Recycled Steel Personal File for Hanging File Folders"/>
    <n v="286.14999999999998"/>
    <n v="5"/>
    <n v="0"/>
    <n v="71.537499999999994"/>
    <n v="0.25"/>
  </r>
  <r>
    <n v="6381"/>
    <s v="US-2014-163797"/>
    <x v="918"/>
    <d v="2014-04-13T00:00:00"/>
    <x v="1"/>
    <s v="PC-19000"/>
    <s v="Pauline Chand"/>
    <x v="2"/>
    <s v="United States"/>
    <s v="Chandler"/>
    <s v="Arizona"/>
    <n v="85224"/>
    <x v="1"/>
    <s v="OFF-FA-10001883"/>
    <x v="1"/>
    <x v="13"/>
    <s v="Alliance Super-Size Bands, Assorted Sizes"/>
    <n v="49.792000000000002"/>
    <n v="8"/>
    <n v="0.2"/>
    <n v="-11.825600000000001"/>
    <n v="-0.23750000000000002"/>
  </r>
  <r>
    <n v="6382"/>
    <s v="CA-2016-127236"/>
    <x v="892"/>
    <d v="2016-04-02T00:00:00"/>
    <x v="1"/>
    <s v="TB-21595"/>
    <s v="Troy Blackwell"/>
    <x v="0"/>
    <s v="United States"/>
    <s v="Springfield"/>
    <s v="Ohio"/>
    <n v="45503"/>
    <x v="3"/>
    <s v="FUR-BO-10004015"/>
    <x v="0"/>
    <x v="0"/>
    <s v="Bush Andora Bookcase, Maple/Graphite Gray Finish"/>
    <n v="299.97499999999997"/>
    <n v="5"/>
    <n v="0.5"/>
    <n v="-167.98600000000002"/>
    <n v="-0.56000000000000016"/>
  </r>
  <r>
    <n v="6383"/>
    <s v="CA-2016-127236"/>
    <x v="892"/>
    <d v="2016-04-02T00:00:00"/>
    <x v="1"/>
    <s v="TB-21595"/>
    <s v="Troy Blackwell"/>
    <x v="0"/>
    <s v="United States"/>
    <s v="Springfield"/>
    <s v="Ohio"/>
    <n v="45503"/>
    <x v="3"/>
    <s v="TEC-PH-10000141"/>
    <x v="2"/>
    <x v="7"/>
    <s v="Clearsounds A400"/>
    <n v="158.37599999999998"/>
    <n v="4"/>
    <n v="0.4"/>
    <n v="-36.954399999999993"/>
    <n v="-0.23333333333333331"/>
  </r>
  <r>
    <n v="6384"/>
    <s v="US-2017-104661"/>
    <x v="787"/>
    <d v="2017-01-18T00:00:00"/>
    <x v="2"/>
    <s v="TB-21250"/>
    <s v="Tim Brockman"/>
    <x v="0"/>
    <s v="United States"/>
    <s v="Austin"/>
    <s v="Texas"/>
    <n v="78745"/>
    <x v="2"/>
    <s v="OFF-BI-10001597"/>
    <x v="1"/>
    <x v="8"/>
    <s v="Wilson Jones Ledger-Size, Piano-Hinge Binder, 2&quot;, Blue"/>
    <n v="32.783999999999992"/>
    <n v="4"/>
    <n v="0.8"/>
    <n v="-52.454400000000007"/>
    <n v="-1.6000000000000005"/>
  </r>
  <r>
    <n v="6385"/>
    <s v="US-2017-104661"/>
    <x v="787"/>
    <d v="2017-01-18T00:00:00"/>
    <x v="2"/>
    <s v="TB-21250"/>
    <s v="Tim Brockman"/>
    <x v="0"/>
    <s v="United States"/>
    <s v="Austin"/>
    <s v="Texas"/>
    <n v="78745"/>
    <x v="2"/>
    <s v="TEC-AC-10003628"/>
    <x v="2"/>
    <x v="11"/>
    <s v="Logitech 910-002974 M325 Wireless Mouse for Web Scrolling"/>
    <n v="47.984000000000002"/>
    <n v="2"/>
    <n v="0.2"/>
    <n v="14.395200000000004"/>
    <n v="0.3000000000000001"/>
  </r>
  <r>
    <n v="6386"/>
    <s v="US-2017-104661"/>
    <x v="787"/>
    <d v="2017-01-18T00:00:00"/>
    <x v="2"/>
    <s v="TB-21250"/>
    <s v="Tim Brockman"/>
    <x v="0"/>
    <s v="United States"/>
    <s v="Austin"/>
    <s v="Texas"/>
    <n v="78745"/>
    <x v="2"/>
    <s v="TEC-AC-10002331"/>
    <x v="2"/>
    <x v="11"/>
    <s v="Maxell 74 Minute CDR, 10/Pack"/>
    <n v="62.591999999999999"/>
    <n v="8"/>
    <n v="0.2"/>
    <n v="13.300799999999999"/>
    <n v="0.21249999999999999"/>
  </r>
  <r>
    <n v="6387"/>
    <s v="US-2017-104661"/>
    <x v="787"/>
    <d v="2017-01-18T00:00:00"/>
    <x v="2"/>
    <s v="TB-21250"/>
    <s v="Tim Brockman"/>
    <x v="0"/>
    <s v="United States"/>
    <s v="Austin"/>
    <s v="Texas"/>
    <n v="78745"/>
    <x v="2"/>
    <s v="OFF-BI-10001098"/>
    <x v="1"/>
    <x v="8"/>
    <s v="Acco D-Ring Binder w/DublLock"/>
    <n v="4.2759999999999989"/>
    <n v="1"/>
    <n v="0.8"/>
    <n v="-6.6278000000000006"/>
    <n v="-1.5500000000000005"/>
  </r>
  <r>
    <n v="6388"/>
    <s v="CA-2014-134103"/>
    <x v="1106"/>
    <d v="2014-02-04T00:00:00"/>
    <x v="1"/>
    <s v="MV-18190"/>
    <s v="Mike Vittorini"/>
    <x v="0"/>
    <s v="United States"/>
    <s v="Detroit"/>
    <s v="Michigan"/>
    <n v="48234"/>
    <x v="2"/>
    <s v="OFF-PA-10001204"/>
    <x v="1"/>
    <x v="10"/>
    <s v="Xerox 1972"/>
    <n v="10.56"/>
    <n v="2"/>
    <n v="0"/>
    <n v="4.7519999999999998"/>
    <n v="0.44999999999999996"/>
  </r>
  <r>
    <n v="6389"/>
    <s v="CA-2014-134103"/>
    <x v="1106"/>
    <d v="2014-02-04T00:00:00"/>
    <x v="1"/>
    <s v="MV-18190"/>
    <s v="Mike Vittorini"/>
    <x v="0"/>
    <s v="United States"/>
    <s v="Detroit"/>
    <s v="Michigan"/>
    <n v="48234"/>
    <x v="2"/>
    <s v="OFF-ST-10000991"/>
    <x v="1"/>
    <x v="4"/>
    <s v="Space Solutions HD Industrial Steel Shelving."/>
    <n v="229.94"/>
    <n v="2"/>
    <n v="0"/>
    <n v="6.8982000000000028"/>
    <n v="3.0000000000000013E-2"/>
  </r>
  <r>
    <n v="6390"/>
    <s v="CA-2015-147529"/>
    <x v="1107"/>
    <d v="2015-02-11T00:00:00"/>
    <x v="1"/>
    <s v="DK-12835"/>
    <s v="Damala Kotsonis"/>
    <x v="1"/>
    <s v="United States"/>
    <s v="Springfield"/>
    <s v="Virginia"/>
    <n v="22153"/>
    <x v="0"/>
    <s v="OFF-EN-10000056"/>
    <x v="1"/>
    <x v="12"/>
    <s v="Cameo Buff Policy Envelopes"/>
    <n v="311.14999999999998"/>
    <n v="5"/>
    <n v="0"/>
    <n v="146.24049999999997"/>
    <n v="0.46999999999999992"/>
  </r>
  <r>
    <n v="6391"/>
    <s v="CA-2015-147529"/>
    <x v="1107"/>
    <d v="2015-02-11T00:00:00"/>
    <x v="1"/>
    <s v="DK-12835"/>
    <s v="Damala Kotsonis"/>
    <x v="1"/>
    <s v="United States"/>
    <s v="Springfield"/>
    <s v="Virginia"/>
    <n v="22153"/>
    <x v="0"/>
    <s v="OFF-PA-10003349"/>
    <x v="1"/>
    <x v="10"/>
    <s v="Xerox 1957"/>
    <n v="12.96"/>
    <n v="2"/>
    <n v="0"/>
    <n v="6.3504000000000005"/>
    <n v="0.49"/>
  </r>
  <r>
    <n v="6392"/>
    <s v="CA-2016-129126"/>
    <x v="882"/>
    <d v="2016-12-19T00:00:00"/>
    <x v="1"/>
    <s v="PK-19075"/>
    <s v="Pete Kriz"/>
    <x v="0"/>
    <s v="United States"/>
    <s v="New York City"/>
    <s v="New York"/>
    <n v="10011"/>
    <x v="3"/>
    <s v="OFF-PA-10001471"/>
    <x v="1"/>
    <x v="10"/>
    <s v="Strathmore Photo Frame Cards"/>
    <n v="14.62"/>
    <n v="2"/>
    <n v="0"/>
    <n v="6.7251999999999992"/>
    <n v="0.45999999999999996"/>
  </r>
  <r>
    <n v="6393"/>
    <s v="CA-2016-129126"/>
    <x v="882"/>
    <d v="2016-12-19T00:00:00"/>
    <x v="1"/>
    <s v="PK-19075"/>
    <s v="Pete Kriz"/>
    <x v="0"/>
    <s v="United States"/>
    <s v="New York City"/>
    <s v="New York"/>
    <n v="10011"/>
    <x v="3"/>
    <s v="OFF-LA-10003190"/>
    <x v="1"/>
    <x v="2"/>
    <s v="Avery 474"/>
    <n v="5.76"/>
    <n v="2"/>
    <n v="0"/>
    <n v="2.8224"/>
    <n v="0.49000000000000005"/>
  </r>
  <r>
    <n v="6394"/>
    <s v="CA-2016-129126"/>
    <x v="882"/>
    <d v="2016-12-19T00:00:00"/>
    <x v="1"/>
    <s v="PK-19075"/>
    <s v="Pete Kriz"/>
    <x v="0"/>
    <s v="United States"/>
    <s v="New York City"/>
    <s v="New York"/>
    <n v="10011"/>
    <x v="3"/>
    <s v="OFF-FA-10000621"/>
    <x v="1"/>
    <x v="13"/>
    <s v="OIC Colored Binder Clips, Assorted Sizes"/>
    <n v="21.48"/>
    <n v="6"/>
    <n v="0"/>
    <n v="10.5252"/>
    <n v="0.49"/>
  </r>
  <r>
    <n v="6395"/>
    <s v="CA-2016-129126"/>
    <x v="882"/>
    <d v="2016-12-19T00:00:00"/>
    <x v="1"/>
    <s v="PK-19075"/>
    <s v="Pete Kriz"/>
    <x v="0"/>
    <s v="United States"/>
    <s v="New York City"/>
    <s v="New York"/>
    <n v="10011"/>
    <x v="3"/>
    <s v="FUR-FU-10002937"/>
    <x v="0"/>
    <x v="5"/>
    <s v="GE 48&quot; Fluorescent Tube, Cool White Energy Saver, 34 Watts, 30/Box"/>
    <n v="396.92"/>
    <n v="4"/>
    <n v="0"/>
    <n v="198.46"/>
    <n v="0.5"/>
  </r>
  <r>
    <n v="6396"/>
    <s v="CA-2016-129126"/>
    <x v="882"/>
    <d v="2016-12-19T00:00:00"/>
    <x v="1"/>
    <s v="PK-19075"/>
    <s v="Pete Kriz"/>
    <x v="0"/>
    <s v="United States"/>
    <s v="New York City"/>
    <s v="New York"/>
    <n v="10011"/>
    <x v="3"/>
    <s v="OFF-ST-10004507"/>
    <x v="1"/>
    <x v="4"/>
    <s v="Advantus Rolling Storage Box"/>
    <n v="17.149999999999999"/>
    <n v="1"/>
    <n v="0"/>
    <n v="4.6304999999999996"/>
    <n v="0.27"/>
  </r>
  <r>
    <n v="6397"/>
    <s v="CA-2016-129126"/>
    <x v="882"/>
    <d v="2016-12-19T00:00:00"/>
    <x v="1"/>
    <s v="PK-19075"/>
    <s v="Pete Kriz"/>
    <x v="0"/>
    <s v="United States"/>
    <s v="New York City"/>
    <s v="New York"/>
    <n v="10011"/>
    <x v="3"/>
    <s v="OFF-BI-10000279"/>
    <x v="1"/>
    <x v="8"/>
    <s v="Acco Recycled 2&quot; Capacity Laser Printer Hanging Data Binders"/>
    <n v="23.12"/>
    <n v="2"/>
    <n v="0.2"/>
    <n v="7.8029999999999982"/>
    <n v="0.33749999999999991"/>
  </r>
  <r>
    <n v="6398"/>
    <s v="CA-2017-131632"/>
    <x v="1108"/>
    <d v="2017-11-04T00:00:00"/>
    <x v="1"/>
    <s v="AH-10120"/>
    <s v="Adrian Hane"/>
    <x v="2"/>
    <s v="United States"/>
    <s v="Dallas"/>
    <s v="Texas"/>
    <n v="75217"/>
    <x v="2"/>
    <s v="OFF-AR-10003651"/>
    <x v="1"/>
    <x v="6"/>
    <s v="Newell 350"/>
    <n v="5.2480000000000002"/>
    <n v="2"/>
    <n v="0.2"/>
    <n v="0.59039999999999915"/>
    <n v="0.11249999999999984"/>
  </r>
  <r>
    <n v="6399"/>
    <s v="CA-2017-151981"/>
    <x v="634"/>
    <d v="2017-08-12T00:00:00"/>
    <x v="1"/>
    <s v="GM-14455"/>
    <s v="Gary Mitchum"/>
    <x v="2"/>
    <s v="United States"/>
    <s v="Concord"/>
    <s v="New Hampshire"/>
    <n v="3301"/>
    <x v="3"/>
    <s v="TEC-PH-10003601"/>
    <x v="2"/>
    <x v="7"/>
    <s v="Ativa D5772 2-Line 5.8GHz Digital Expandable Corded/Cordless Phone System with Answering &amp; Caller ID/Call Waiting, Black/Silver"/>
    <n v="824.95"/>
    <n v="5"/>
    <n v="0"/>
    <n v="247.48499999999993"/>
    <n v="0.29999999999999988"/>
  </r>
  <r>
    <n v="6400"/>
    <s v="CA-2017-151981"/>
    <x v="634"/>
    <d v="2017-08-12T00:00:00"/>
    <x v="1"/>
    <s v="GM-14455"/>
    <s v="Gary Mitchum"/>
    <x v="2"/>
    <s v="United States"/>
    <s v="Concord"/>
    <s v="New Hampshire"/>
    <n v="3301"/>
    <x v="3"/>
    <s v="OFF-LA-10002195"/>
    <x v="1"/>
    <x v="2"/>
    <s v="Avery 481"/>
    <n v="24.64"/>
    <n v="8"/>
    <n v="0"/>
    <n v="11.827199999999999"/>
    <n v="0.48"/>
  </r>
  <r>
    <n v="6401"/>
    <s v="CA-2017-151981"/>
    <x v="634"/>
    <d v="2017-08-12T00:00:00"/>
    <x v="1"/>
    <s v="GM-14455"/>
    <s v="Gary Mitchum"/>
    <x v="2"/>
    <s v="United States"/>
    <s v="Concord"/>
    <s v="New Hampshire"/>
    <n v="3301"/>
    <x v="3"/>
    <s v="OFF-AR-10000380"/>
    <x v="1"/>
    <x v="6"/>
    <s v="Hunt PowerHouse Electric Pencil Sharpener, Blue"/>
    <n v="227.88"/>
    <n v="6"/>
    <n v="0"/>
    <n v="68.363999999999976"/>
    <n v="0.29999999999999988"/>
  </r>
  <r>
    <n v="6402"/>
    <s v="CA-2017-125472"/>
    <x v="1109"/>
    <d v="2017-05-31T00:00:00"/>
    <x v="2"/>
    <s v="BD-11725"/>
    <s v="Bruce Degenhardt"/>
    <x v="0"/>
    <s v="United States"/>
    <s v="Lafayette"/>
    <s v="Louisiana"/>
    <n v="70506"/>
    <x v="0"/>
    <s v="FUR-BO-10000330"/>
    <x v="0"/>
    <x v="0"/>
    <s v="Sauder Camden County Barrister Bookcase, Planked Cherry Finish"/>
    <n v="241.96"/>
    <n v="2"/>
    <n v="0"/>
    <n v="33.874400000000009"/>
    <n v="0.14000000000000004"/>
  </r>
  <r>
    <n v="6403"/>
    <s v="CA-2017-125472"/>
    <x v="1109"/>
    <d v="2017-05-31T00:00:00"/>
    <x v="2"/>
    <s v="BD-11725"/>
    <s v="Bruce Degenhardt"/>
    <x v="0"/>
    <s v="United States"/>
    <s v="Lafayette"/>
    <s v="Louisiana"/>
    <n v="70506"/>
    <x v="0"/>
    <s v="OFF-BI-10000591"/>
    <x v="1"/>
    <x v="8"/>
    <s v="Avery Binder Labels"/>
    <n v="3.89"/>
    <n v="1"/>
    <n v="0"/>
    <n v="1.8672"/>
    <n v="0.48"/>
  </r>
  <r>
    <n v="6404"/>
    <s v="CA-2017-125472"/>
    <x v="1109"/>
    <d v="2017-05-31T00:00:00"/>
    <x v="2"/>
    <s v="BD-11725"/>
    <s v="Bruce Degenhardt"/>
    <x v="0"/>
    <s v="United States"/>
    <s v="Lafayette"/>
    <s v="Louisiana"/>
    <n v="70506"/>
    <x v="0"/>
    <s v="FUR-FU-10001731"/>
    <x v="0"/>
    <x v="5"/>
    <s v="Acrylic Self-Standing Desk Frames"/>
    <n v="8.01"/>
    <n v="3"/>
    <n v="0"/>
    <n v="3.0438000000000001"/>
    <n v="0.38"/>
  </r>
  <r>
    <n v="6405"/>
    <s v="CA-2015-156328"/>
    <x v="672"/>
    <d v="2015-12-05T00:00:00"/>
    <x v="1"/>
    <s v="RM-19375"/>
    <s v="Raymond Messe"/>
    <x v="0"/>
    <s v="United States"/>
    <s v="Raleigh"/>
    <s v="North Carolina"/>
    <n v="27604"/>
    <x v="0"/>
    <s v="TEC-PH-10001198"/>
    <x v="2"/>
    <x v="7"/>
    <s v="Avaya 4621SW VoIP phone"/>
    <n v="177.48000000000002"/>
    <n v="3"/>
    <n v="0.2"/>
    <n v="19.966499999999982"/>
    <n v="0.11249999999999989"/>
  </r>
  <r>
    <n v="6406"/>
    <s v="CA-2017-154074"/>
    <x v="515"/>
    <d v="2017-09-02T00:00:00"/>
    <x v="0"/>
    <s v="BW-11110"/>
    <s v="Bart Watters"/>
    <x v="1"/>
    <s v="United States"/>
    <s v="Spokane"/>
    <s v="Washington"/>
    <n v="99207"/>
    <x v="1"/>
    <s v="FUR-CH-10002331"/>
    <x v="0"/>
    <x v="1"/>
    <s v="Hon 4700 Series Mobuis Mid-Back Task Chairs with Adjustable Arms"/>
    <n v="569.5680000000001"/>
    <n v="2"/>
    <n v="0.2"/>
    <n v="7.119599999999906"/>
    <n v="1.2499999999999832E-2"/>
  </r>
  <r>
    <n v="6407"/>
    <s v="CA-2017-154074"/>
    <x v="515"/>
    <d v="2017-09-02T00:00:00"/>
    <x v="0"/>
    <s v="BW-11110"/>
    <s v="Bart Watters"/>
    <x v="1"/>
    <s v="United States"/>
    <s v="Spokane"/>
    <s v="Washington"/>
    <n v="99207"/>
    <x v="1"/>
    <s v="OFF-ST-10002370"/>
    <x v="1"/>
    <x v="4"/>
    <s v="Sortfiler Multipurpose Personal File Organizer, Black"/>
    <n v="149.73000000000002"/>
    <n v="7"/>
    <n v="0"/>
    <n v="43.421699999999994"/>
    <n v="0.28999999999999992"/>
  </r>
  <r>
    <n v="6408"/>
    <s v="CA-2017-161774"/>
    <x v="304"/>
    <d v="2017-05-15T00:00:00"/>
    <x v="2"/>
    <s v="GT-14710"/>
    <s v="Greg Tran"/>
    <x v="0"/>
    <s v="United States"/>
    <s v="Houston"/>
    <s v="Texas"/>
    <n v="77041"/>
    <x v="2"/>
    <s v="FUR-CH-10003981"/>
    <x v="0"/>
    <x v="1"/>
    <s v="Global Commerce Series Low-Back Swivel/Tilt Chairs"/>
    <n v="899.43"/>
    <n v="5"/>
    <n v="0.3"/>
    <n v="-12.84900000000016"/>
    <n v="-1.4285714285714464E-2"/>
  </r>
  <r>
    <n v="6409"/>
    <s v="CA-2017-161774"/>
    <x v="304"/>
    <d v="2017-05-15T00:00:00"/>
    <x v="2"/>
    <s v="GT-14710"/>
    <s v="Greg Tran"/>
    <x v="0"/>
    <s v="United States"/>
    <s v="Houston"/>
    <s v="Texas"/>
    <n v="77041"/>
    <x v="2"/>
    <s v="OFF-AR-10001446"/>
    <x v="1"/>
    <x v="6"/>
    <s v="Newell 309"/>
    <n v="46.2"/>
    <n v="5"/>
    <n v="0.2"/>
    <n v="5.7749999999999986"/>
    <n v="0.12499999999999996"/>
  </r>
  <r>
    <n v="6410"/>
    <s v="CA-2017-161774"/>
    <x v="304"/>
    <d v="2017-05-15T00:00:00"/>
    <x v="2"/>
    <s v="GT-14710"/>
    <s v="Greg Tran"/>
    <x v="0"/>
    <s v="United States"/>
    <s v="Houston"/>
    <s v="Texas"/>
    <n v="77041"/>
    <x v="2"/>
    <s v="OFF-PA-10000300"/>
    <x v="1"/>
    <x v="10"/>
    <s v="Xerox 1936"/>
    <n v="47.952000000000005"/>
    <n v="3"/>
    <n v="0.2"/>
    <n v="16.183799999999998"/>
    <n v="0.33749999999999991"/>
  </r>
  <r>
    <n v="6411"/>
    <s v="CA-2017-161774"/>
    <x v="304"/>
    <d v="2017-05-15T00:00:00"/>
    <x v="2"/>
    <s v="GT-14710"/>
    <s v="Greg Tran"/>
    <x v="0"/>
    <s v="United States"/>
    <s v="Houston"/>
    <s v="Texas"/>
    <n v="77041"/>
    <x v="2"/>
    <s v="TEC-PH-10004071"/>
    <x v="2"/>
    <x v="7"/>
    <s v="PayAnywhere Card Reader"/>
    <n v="7.9920000000000009"/>
    <n v="1"/>
    <n v="0.2"/>
    <n v="0.69930000000000003"/>
    <n v="8.7499999999999994E-2"/>
  </r>
  <r>
    <n v="6412"/>
    <s v="CA-2017-161774"/>
    <x v="304"/>
    <d v="2017-05-15T00:00:00"/>
    <x v="2"/>
    <s v="GT-14710"/>
    <s v="Greg Tran"/>
    <x v="0"/>
    <s v="United States"/>
    <s v="Houston"/>
    <s v="Texas"/>
    <n v="77041"/>
    <x v="2"/>
    <s v="OFF-PA-10003134"/>
    <x v="1"/>
    <x v="10"/>
    <s v="Xerox 1937"/>
    <n v="76.864000000000004"/>
    <n v="2"/>
    <n v="0.2"/>
    <n v="26.902399999999993"/>
    <n v="0.34999999999999987"/>
  </r>
  <r>
    <n v="6413"/>
    <s v="CA-2017-151211"/>
    <x v="629"/>
    <d v="2017-08-23T00:00:00"/>
    <x v="1"/>
    <s v="AH-10120"/>
    <s v="Adrian Hane"/>
    <x v="2"/>
    <s v="United States"/>
    <s v="Louisville"/>
    <s v="Kentucky"/>
    <n v="40214"/>
    <x v="0"/>
    <s v="OFF-BI-10002735"/>
    <x v="1"/>
    <x v="8"/>
    <s v="GBC Prestige Therm-A-Bind Covers"/>
    <n v="102.93"/>
    <n v="3"/>
    <n v="0"/>
    <n v="48.377100000000006"/>
    <n v="0.47000000000000003"/>
  </r>
  <r>
    <n v="6414"/>
    <s v="CA-2017-151211"/>
    <x v="629"/>
    <d v="2017-08-23T00:00:00"/>
    <x v="1"/>
    <s v="AH-10120"/>
    <s v="Adrian Hane"/>
    <x v="2"/>
    <s v="United States"/>
    <s v="Louisville"/>
    <s v="Kentucky"/>
    <n v="40214"/>
    <x v="0"/>
    <s v="TEC-AC-10004510"/>
    <x v="2"/>
    <x v="11"/>
    <s v="Logitech Desktop MK120 Mouse and keyboard Combo"/>
    <n v="98.16"/>
    <n v="6"/>
    <n v="0"/>
    <n v="9.8159999999999954"/>
    <n v="9.999999999999995E-2"/>
  </r>
  <r>
    <n v="6415"/>
    <s v="CA-2017-142671"/>
    <x v="468"/>
    <d v="2017-11-14T00:00:00"/>
    <x v="0"/>
    <s v="DR-12940"/>
    <s v="Daniel Raglin"/>
    <x v="2"/>
    <s v="United States"/>
    <s v="Hollywood"/>
    <s v="Florida"/>
    <n v="33021"/>
    <x v="0"/>
    <s v="OFF-BI-10004099"/>
    <x v="1"/>
    <x v="8"/>
    <s v="GBC VeloBinder Strips"/>
    <n v="11.520000000000001"/>
    <n v="5"/>
    <n v="0.7"/>
    <n v="-7.6799999999999962"/>
    <n v="-0.6666666666666663"/>
  </r>
  <r>
    <n v="6416"/>
    <s v="CA-2017-144750"/>
    <x v="170"/>
    <d v="2017-08-21T00:00:00"/>
    <x v="3"/>
    <s v="DL-13495"/>
    <s v="Dionis Lloyd"/>
    <x v="1"/>
    <s v="United States"/>
    <s v="Chandler"/>
    <s v="Arizona"/>
    <n v="85224"/>
    <x v="1"/>
    <s v="OFF-PA-10003395"/>
    <x v="1"/>
    <x v="10"/>
    <s v="Xerox 1941"/>
    <n v="83.88"/>
    <n v="1"/>
    <n v="0.2"/>
    <n v="29.357999999999997"/>
    <n v="0.35"/>
  </r>
  <r>
    <n v="6417"/>
    <s v="CA-2016-111976"/>
    <x v="387"/>
    <d v="2016-03-12T00:00:00"/>
    <x v="1"/>
    <s v="BD-11620"/>
    <s v="Brian DeCherney"/>
    <x v="0"/>
    <s v="United States"/>
    <s v="Philadelphia"/>
    <s v="Pennsylvania"/>
    <n v="19120"/>
    <x v="3"/>
    <s v="TEC-PH-10002890"/>
    <x v="2"/>
    <x v="7"/>
    <s v="AT&amp;T 17929 Lendline Telephone"/>
    <n v="108.57600000000001"/>
    <n v="4"/>
    <n v="0.4"/>
    <n v="-25.334400000000002"/>
    <n v="-0.23333333333333334"/>
  </r>
  <r>
    <n v="6418"/>
    <s v="CA-2016-111976"/>
    <x v="387"/>
    <d v="2016-03-12T00:00:00"/>
    <x v="1"/>
    <s v="BD-11620"/>
    <s v="Brian DeCherney"/>
    <x v="0"/>
    <s v="United States"/>
    <s v="Philadelphia"/>
    <s v="Pennsylvania"/>
    <n v="19120"/>
    <x v="3"/>
    <s v="OFF-FA-10004968"/>
    <x v="1"/>
    <x v="13"/>
    <s v="Rubber Band Ball"/>
    <n v="5.9840000000000009"/>
    <n v="2"/>
    <n v="0.2"/>
    <n v="-1.3463999999999998"/>
    <n v="-0.22499999999999995"/>
  </r>
  <r>
    <n v="6419"/>
    <s v="CA-2016-140130"/>
    <x v="731"/>
    <d v="2016-11-05T00:00:00"/>
    <x v="1"/>
    <s v="HW-14935"/>
    <s v="Helen Wasserman"/>
    <x v="1"/>
    <s v="United States"/>
    <s v="Tulsa"/>
    <s v="Oklahoma"/>
    <n v="74133"/>
    <x v="2"/>
    <s v="OFF-SU-10001218"/>
    <x v="1"/>
    <x v="14"/>
    <s v="Fiskars Softgrip Scissors"/>
    <n v="21.96"/>
    <n v="2"/>
    <n v="0"/>
    <n v="6.1488000000000014"/>
    <n v="0.28000000000000003"/>
  </r>
  <r>
    <n v="6420"/>
    <s v="CA-2016-140130"/>
    <x v="731"/>
    <d v="2016-11-05T00:00:00"/>
    <x v="1"/>
    <s v="HW-14935"/>
    <s v="Helen Wasserman"/>
    <x v="1"/>
    <s v="United States"/>
    <s v="Tulsa"/>
    <s v="Oklahoma"/>
    <n v="74133"/>
    <x v="2"/>
    <s v="FUR-CH-10002084"/>
    <x v="0"/>
    <x v="1"/>
    <s v="Hon Mobius Operator's Chair"/>
    <n v="368.96999999999997"/>
    <n v="3"/>
    <n v="0"/>
    <n v="81.173400000000001"/>
    <n v="0.22000000000000003"/>
  </r>
  <r>
    <n v="6421"/>
    <s v="CA-2016-140130"/>
    <x v="731"/>
    <d v="2016-11-05T00:00:00"/>
    <x v="1"/>
    <s v="HW-14935"/>
    <s v="Helen Wasserman"/>
    <x v="1"/>
    <s v="United States"/>
    <s v="Tulsa"/>
    <s v="Oklahoma"/>
    <n v="74133"/>
    <x v="2"/>
    <s v="OFF-AR-10004269"/>
    <x v="1"/>
    <x v="6"/>
    <s v="Newell 31"/>
    <n v="12.39"/>
    <n v="3"/>
    <n v="0"/>
    <n v="3.4692000000000003"/>
    <n v="0.28000000000000003"/>
  </r>
  <r>
    <n v="6422"/>
    <s v="CA-2016-140130"/>
    <x v="731"/>
    <d v="2016-11-05T00:00:00"/>
    <x v="1"/>
    <s v="HW-14935"/>
    <s v="Helen Wasserman"/>
    <x v="1"/>
    <s v="United States"/>
    <s v="Tulsa"/>
    <s v="Oklahoma"/>
    <n v="74133"/>
    <x v="2"/>
    <s v="OFF-ST-10001128"/>
    <x v="1"/>
    <x v="4"/>
    <s v="Carina Mini System Audio Rack, Model AR050B"/>
    <n v="332.94"/>
    <n v="3"/>
    <n v="0"/>
    <n v="9.9882000000000204"/>
    <n v="3.0000000000000061E-2"/>
  </r>
  <r>
    <n v="6423"/>
    <s v="CA-2014-159121"/>
    <x v="711"/>
    <d v="2014-08-01T00:00:00"/>
    <x v="1"/>
    <s v="JO-15145"/>
    <s v="Jack O'Briant"/>
    <x v="1"/>
    <s v="United States"/>
    <s v="Draper"/>
    <s v="Utah"/>
    <n v="84020"/>
    <x v="1"/>
    <s v="TEC-AC-10002006"/>
    <x v="2"/>
    <x v="11"/>
    <s v="Memorex Micro Travel Drive 16 GB"/>
    <n v="111.93"/>
    <n v="7"/>
    <n v="0"/>
    <n v="34.698299999999996"/>
    <n v="0.30999999999999994"/>
  </r>
  <r>
    <n v="6424"/>
    <s v="CA-2015-149650"/>
    <x v="1040"/>
    <d v="2015-10-27T00:00:00"/>
    <x v="2"/>
    <s v="RD-19660"/>
    <s v="Robert Dilbeck"/>
    <x v="2"/>
    <s v="United States"/>
    <s v="Oakland"/>
    <s v="California"/>
    <n v="94601"/>
    <x v="1"/>
    <s v="FUR-CH-10003956"/>
    <x v="0"/>
    <x v="1"/>
    <s v="Novimex High-Tech Fabric Mesh Task Chair"/>
    <n v="454.27200000000005"/>
    <n v="8"/>
    <n v="0.2"/>
    <n v="-73.819200000000052"/>
    <n v="-0.16250000000000009"/>
  </r>
  <r>
    <n v="6425"/>
    <s v="CA-2017-115777"/>
    <x v="971"/>
    <d v="2017-08-24T00:00:00"/>
    <x v="1"/>
    <s v="DO-13645"/>
    <s v="Doug O'Connell"/>
    <x v="0"/>
    <s v="United States"/>
    <s v="Lawrence"/>
    <s v="Massachusetts"/>
    <n v="1841"/>
    <x v="3"/>
    <s v="OFF-PA-10000552"/>
    <x v="1"/>
    <x v="10"/>
    <s v="Xerox 200"/>
    <n v="19.440000000000001"/>
    <n v="3"/>
    <n v="0"/>
    <n v="9.3312000000000008"/>
    <n v="0.48000000000000004"/>
  </r>
  <r>
    <n v="6426"/>
    <s v="CA-2016-143714"/>
    <x v="454"/>
    <d v="2016-05-27T00:00:00"/>
    <x v="1"/>
    <s v="CC-12370"/>
    <s v="Christopher Conant"/>
    <x v="0"/>
    <s v="United States"/>
    <s v="Philadelphia"/>
    <s v="Pennsylvania"/>
    <n v="19120"/>
    <x v="3"/>
    <s v="TEC-CO-10004722"/>
    <x v="2"/>
    <x v="16"/>
    <s v="Canon imageCLASS 2200 Advanced Copier"/>
    <n v="8399.9759999999987"/>
    <n v="4"/>
    <n v="0.4"/>
    <n v="1119.996799999999"/>
    <n v="0.13333333333333322"/>
  </r>
  <r>
    <n v="6427"/>
    <s v="CA-2016-143714"/>
    <x v="454"/>
    <d v="2016-05-27T00:00:00"/>
    <x v="1"/>
    <s v="CC-12370"/>
    <s v="Christopher Conant"/>
    <x v="0"/>
    <s v="United States"/>
    <s v="Philadelphia"/>
    <s v="Pennsylvania"/>
    <n v="19120"/>
    <x v="3"/>
    <s v="OFF-BI-10004308"/>
    <x v="1"/>
    <x v="8"/>
    <s v="Avery Legal 4-Ring Binder"/>
    <n v="6.2940000000000014"/>
    <n v="1"/>
    <n v="0.7"/>
    <n v="-4.1959999999999997"/>
    <n v="-0.66666666666666652"/>
  </r>
  <r>
    <n v="6428"/>
    <s v="CA-2016-143714"/>
    <x v="454"/>
    <d v="2016-05-27T00:00:00"/>
    <x v="1"/>
    <s v="CC-12370"/>
    <s v="Christopher Conant"/>
    <x v="0"/>
    <s v="United States"/>
    <s v="Philadelphia"/>
    <s v="Pennsylvania"/>
    <n v="19120"/>
    <x v="3"/>
    <s v="OFF-PA-10000029"/>
    <x v="1"/>
    <x v="10"/>
    <s v="Xerox 224"/>
    <n v="10.368000000000002"/>
    <n v="2"/>
    <n v="0.2"/>
    <n v="3.6288"/>
    <n v="0.34999999999999992"/>
  </r>
  <r>
    <n v="6429"/>
    <s v="CA-2016-143714"/>
    <x v="454"/>
    <d v="2016-05-27T00:00:00"/>
    <x v="1"/>
    <s v="CC-12370"/>
    <s v="Christopher Conant"/>
    <x v="0"/>
    <s v="United States"/>
    <s v="Philadelphia"/>
    <s v="Pennsylvania"/>
    <n v="19120"/>
    <x v="3"/>
    <s v="TEC-PH-10004080"/>
    <x v="2"/>
    <x v="7"/>
    <s v="Avaya 5410 Digital phone"/>
    <n v="122.38199999999999"/>
    <n v="3"/>
    <n v="0.4"/>
    <n v="-24.476399999999998"/>
    <n v="-0.2"/>
  </r>
  <r>
    <n v="6430"/>
    <s v="CA-2014-165764"/>
    <x v="935"/>
    <d v="2014-11-07T00:00:00"/>
    <x v="1"/>
    <s v="SH-20395"/>
    <s v="Shahid Hopkins"/>
    <x v="0"/>
    <s v="United States"/>
    <s v="Jacksonville"/>
    <s v="North Carolina"/>
    <n v="28540"/>
    <x v="0"/>
    <s v="OFF-ST-10001558"/>
    <x v="1"/>
    <x v="4"/>
    <s v="Acco Perma 4000 Stacking Storage Drawers"/>
    <n v="25.983999999999998"/>
    <n v="2"/>
    <n v="0.2"/>
    <n v="-1.6239999999999997"/>
    <n v="-6.2499999999999993E-2"/>
  </r>
  <r>
    <n v="6431"/>
    <s v="CA-2014-165764"/>
    <x v="935"/>
    <d v="2014-11-07T00:00:00"/>
    <x v="1"/>
    <s v="SH-20395"/>
    <s v="Shahid Hopkins"/>
    <x v="0"/>
    <s v="United States"/>
    <s v="Jacksonville"/>
    <s v="North Carolina"/>
    <n v="28540"/>
    <x v="0"/>
    <s v="FUR-TA-10001768"/>
    <x v="0"/>
    <x v="3"/>
    <s v="Hon Racetrack Conference Tables"/>
    <n v="945.03600000000006"/>
    <n v="6"/>
    <n v="0.4"/>
    <n v="-299.26140000000009"/>
    <n v="-0.31666666666666676"/>
  </r>
  <r>
    <n v="6432"/>
    <s v="CA-2014-165764"/>
    <x v="935"/>
    <d v="2014-11-07T00:00:00"/>
    <x v="1"/>
    <s v="SH-20395"/>
    <s v="Shahid Hopkins"/>
    <x v="0"/>
    <s v="United States"/>
    <s v="Jacksonville"/>
    <s v="North Carolina"/>
    <n v="28540"/>
    <x v="0"/>
    <s v="OFF-BI-10002982"/>
    <x v="1"/>
    <x v="8"/>
    <s v="Avery Self-Adhesive Photo Pockets for Polaroid Photos"/>
    <n v="14.301000000000002"/>
    <n v="7"/>
    <n v="0.7"/>
    <n v="-10.487400000000001"/>
    <n v="-0.73333333333333328"/>
  </r>
  <r>
    <n v="6433"/>
    <s v="CA-2014-165764"/>
    <x v="935"/>
    <d v="2014-11-07T00:00:00"/>
    <x v="1"/>
    <s v="SH-20395"/>
    <s v="Shahid Hopkins"/>
    <x v="0"/>
    <s v="United States"/>
    <s v="Jacksonville"/>
    <s v="North Carolina"/>
    <n v="28540"/>
    <x v="0"/>
    <s v="FUR-FU-10001468"/>
    <x v="0"/>
    <x v="5"/>
    <s v="Tenex Antistatic Computer Chair Mats"/>
    <n v="410.35199999999998"/>
    <n v="3"/>
    <n v="0.2"/>
    <n v="-51.29400000000004"/>
    <n v="-0.12500000000000011"/>
  </r>
  <r>
    <n v="6434"/>
    <s v="CA-2015-121405"/>
    <x v="1110"/>
    <d v="2015-04-04T00:00:00"/>
    <x v="1"/>
    <s v="FC-14335"/>
    <s v="Fred Chung"/>
    <x v="1"/>
    <s v="United States"/>
    <s v="Chicago"/>
    <s v="Illinois"/>
    <n v="60610"/>
    <x v="2"/>
    <s v="OFF-PA-10001838"/>
    <x v="1"/>
    <x v="10"/>
    <s v="Adams Telephone Message Book W/Dividers/Space For Phone Numbers, 5 1/4&quot;X8 1/2&quot;, 300/Messages"/>
    <n v="23.52"/>
    <n v="5"/>
    <n v="0.2"/>
    <n v="8.5259999999999998"/>
    <n v="0.36249999999999999"/>
  </r>
  <r>
    <n v="6435"/>
    <s v="CA-2015-121405"/>
    <x v="1110"/>
    <d v="2015-04-04T00:00:00"/>
    <x v="1"/>
    <s v="FC-14335"/>
    <s v="Fred Chung"/>
    <x v="1"/>
    <s v="United States"/>
    <s v="Chicago"/>
    <s v="Illinois"/>
    <n v="60610"/>
    <x v="2"/>
    <s v="TEC-PH-10002890"/>
    <x v="2"/>
    <x v="7"/>
    <s v="AT&amp;T 17929 Lendline Telephone"/>
    <n v="180.96"/>
    <n v="5"/>
    <n v="0.2"/>
    <n v="13.571999999999996"/>
    <n v="7.4999999999999969E-2"/>
  </r>
  <r>
    <n v="6436"/>
    <s v="US-2017-116897"/>
    <x v="837"/>
    <d v="2017-05-29T00:00:00"/>
    <x v="2"/>
    <s v="JG-15160"/>
    <s v="James Galang"/>
    <x v="0"/>
    <s v="United States"/>
    <s v="Pocatello"/>
    <s v="Idaho"/>
    <n v="83201"/>
    <x v="1"/>
    <s v="FUR-FU-10004963"/>
    <x v="0"/>
    <x v="5"/>
    <s v="Eldon 400 Class Desk Accessories, Black Carbon"/>
    <n v="35"/>
    <n v="4"/>
    <n v="0"/>
    <n v="14.700000000000003"/>
    <n v="0.4200000000000001"/>
  </r>
  <r>
    <n v="6437"/>
    <s v="US-2017-116897"/>
    <x v="837"/>
    <d v="2017-05-29T00:00:00"/>
    <x v="2"/>
    <s v="JG-15160"/>
    <s v="James Galang"/>
    <x v="0"/>
    <s v="United States"/>
    <s v="Pocatello"/>
    <s v="Idaho"/>
    <n v="83201"/>
    <x v="1"/>
    <s v="OFF-ST-10000025"/>
    <x v="1"/>
    <x v="4"/>
    <s v="Fellowes Stor/Drawer Steel Plus Storage Drawers"/>
    <n v="477.15000000000003"/>
    <n v="5"/>
    <n v="0"/>
    <n v="28.628999999999962"/>
    <n v="5.9999999999999915E-2"/>
  </r>
  <r>
    <n v="6438"/>
    <s v="US-2017-116897"/>
    <x v="837"/>
    <d v="2017-05-29T00:00:00"/>
    <x v="2"/>
    <s v="JG-15160"/>
    <s v="James Galang"/>
    <x v="0"/>
    <s v="United States"/>
    <s v="Pocatello"/>
    <s v="Idaho"/>
    <n v="83201"/>
    <x v="1"/>
    <s v="TEC-PH-10004389"/>
    <x v="2"/>
    <x v="7"/>
    <s v="Nokia Lumia 925"/>
    <n v="302.37599999999998"/>
    <n v="3"/>
    <n v="0.2"/>
    <n v="22.678200000000018"/>
    <n v="7.5000000000000067E-2"/>
  </r>
  <r>
    <n v="6439"/>
    <s v="US-2017-113992"/>
    <x v="817"/>
    <d v="2017-12-19T00:00:00"/>
    <x v="1"/>
    <s v="LC-16885"/>
    <s v="Lena Creighton"/>
    <x v="0"/>
    <s v="United States"/>
    <s v="Plano"/>
    <s v="Texas"/>
    <n v="75023"/>
    <x v="2"/>
    <s v="FUR-TA-10000577"/>
    <x v="0"/>
    <x v="3"/>
    <s v="Bretford CR4500 Series Slim Rectangular Table"/>
    <n v="974.98799999999983"/>
    <n v="4"/>
    <n v="0.3"/>
    <n v="-97.49879999999996"/>
    <n v="-9.9999999999999978E-2"/>
  </r>
  <r>
    <n v="6440"/>
    <s v="CA-2014-166891"/>
    <x v="777"/>
    <d v="2014-10-06T00:00:00"/>
    <x v="2"/>
    <s v="CC-12220"/>
    <s v="Chris Cortes"/>
    <x v="0"/>
    <s v="United States"/>
    <s v="New York City"/>
    <s v="New York"/>
    <n v="10024"/>
    <x v="3"/>
    <s v="FUR-CH-10003298"/>
    <x v="0"/>
    <x v="1"/>
    <s v="Office Star - Contemporary Task Swivel chair with Loop Arms, Charcoal"/>
    <n v="589.41"/>
    <n v="5"/>
    <n v="0.1"/>
    <n v="-6.5490000000000492"/>
    <n v="-1.1111111111111195E-2"/>
  </r>
  <r>
    <n v="6441"/>
    <s v="CA-2016-101161"/>
    <x v="63"/>
    <d v="2016-10-20T00:00:00"/>
    <x v="1"/>
    <s v="BW-11110"/>
    <s v="Bart Watters"/>
    <x v="1"/>
    <s v="United States"/>
    <s v="New York City"/>
    <s v="New York"/>
    <n v="10024"/>
    <x v="3"/>
    <s v="OFF-AR-10001860"/>
    <x v="1"/>
    <x v="6"/>
    <s v="BIC Liqua Brite Liner"/>
    <n v="34.700000000000003"/>
    <n v="5"/>
    <n v="0"/>
    <n v="12.492000000000001"/>
    <n v="0.36"/>
  </r>
  <r>
    <n v="6442"/>
    <s v="CA-2016-101161"/>
    <x v="63"/>
    <d v="2016-10-20T00:00:00"/>
    <x v="1"/>
    <s v="BW-11110"/>
    <s v="Bart Watters"/>
    <x v="1"/>
    <s v="United States"/>
    <s v="New York City"/>
    <s v="New York"/>
    <n v="10024"/>
    <x v="3"/>
    <s v="OFF-ST-10003123"/>
    <x v="1"/>
    <x v="4"/>
    <s v="Fellowes Bases and Tops For Staxonsteel/High-Stak Systems"/>
    <n v="99.87"/>
    <n v="3"/>
    <n v="0"/>
    <n v="23.968799999999998"/>
    <n v="0.23999999999999996"/>
  </r>
  <r>
    <n v="6443"/>
    <s v="CA-2016-101161"/>
    <x v="63"/>
    <d v="2016-10-20T00:00:00"/>
    <x v="1"/>
    <s v="BW-11110"/>
    <s v="Bart Watters"/>
    <x v="1"/>
    <s v="United States"/>
    <s v="New York City"/>
    <s v="New York"/>
    <n v="10024"/>
    <x v="3"/>
    <s v="OFF-PA-10001295"/>
    <x v="1"/>
    <x v="10"/>
    <s v="Computer Printout Paper with Letter-Trim Perforations"/>
    <n v="37.94"/>
    <n v="2"/>
    <n v="0"/>
    <n v="18.211199999999998"/>
    <n v="0.48"/>
  </r>
  <r>
    <n v="6444"/>
    <s v="CA-2016-101161"/>
    <x v="63"/>
    <d v="2016-10-20T00:00:00"/>
    <x v="1"/>
    <s v="BW-11110"/>
    <s v="Bart Watters"/>
    <x v="1"/>
    <s v="United States"/>
    <s v="New York City"/>
    <s v="New York"/>
    <n v="10024"/>
    <x v="3"/>
    <s v="OFF-LA-10000407"/>
    <x v="1"/>
    <x v="2"/>
    <s v="Avery White Multi-Purpose Labels"/>
    <n v="24.900000000000002"/>
    <n v="5"/>
    <n v="0"/>
    <n v="11.454000000000001"/>
    <n v="0.45999999999999996"/>
  </r>
  <r>
    <n v="6445"/>
    <s v="CA-2016-101161"/>
    <x v="63"/>
    <d v="2016-10-20T00:00:00"/>
    <x v="1"/>
    <s v="BW-11110"/>
    <s v="Bart Watters"/>
    <x v="1"/>
    <s v="United States"/>
    <s v="New York City"/>
    <s v="New York"/>
    <n v="10024"/>
    <x v="3"/>
    <s v="FUR-FU-10003535"/>
    <x v="0"/>
    <x v="5"/>
    <s v="Howard Miller Distant Time Traveler Alarm Clock"/>
    <n v="82.26"/>
    <n v="3"/>
    <n v="0"/>
    <n v="33.726600000000005"/>
    <n v="0.41000000000000003"/>
  </r>
  <r>
    <n v="6446"/>
    <s v="CA-2015-151785"/>
    <x v="616"/>
    <d v="2015-03-10T00:00:00"/>
    <x v="1"/>
    <s v="JJ-15445"/>
    <s v="Jennifer Jackson"/>
    <x v="0"/>
    <s v="United States"/>
    <s v="Chicago"/>
    <s v="Illinois"/>
    <n v="60623"/>
    <x v="2"/>
    <s v="OFF-FA-10000611"/>
    <x v="1"/>
    <x v="13"/>
    <s v="Binder Clips by OIC"/>
    <n v="7.1039999999999992"/>
    <n v="6"/>
    <n v="0.2"/>
    <n v="2.4863999999999997"/>
    <n v="0.35"/>
  </r>
  <r>
    <n v="6447"/>
    <s v="US-2017-119816"/>
    <x v="168"/>
    <d v="2017-03-06T00:00:00"/>
    <x v="0"/>
    <s v="TT-21460"/>
    <s v="Tonja Turnell"/>
    <x v="2"/>
    <s v="United States"/>
    <s v="Houston"/>
    <s v="Texas"/>
    <n v="77095"/>
    <x v="2"/>
    <s v="FUR-FU-10004848"/>
    <x v="0"/>
    <x v="5"/>
    <s v="Howard Miller 13-3/4&quot; Diameter Brushed Chrome Round Wall Clock"/>
    <n v="103.50000000000001"/>
    <n v="5"/>
    <n v="0.6"/>
    <n v="-77.625"/>
    <n v="-0.74999999999999989"/>
  </r>
  <r>
    <n v="6448"/>
    <s v="US-2017-119816"/>
    <x v="168"/>
    <d v="2017-03-06T00:00:00"/>
    <x v="0"/>
    <s v="TT-21460"/>
    <s v="Tonja Turnell"/>
    <x v="2"/>
    <s v="United States"/>
    <s v="Houston"/>
    <s v="Texas"/>
    <n v="77095"/>
    <x v="2"/>
    <s v="OFF-LA-10002381"/>
    <x v="1"/>
    <x v="2"/>
    <s v="Avery 497"/>
    <n v="2.4640000000000004"/>
    <n v="1"/>
    <n v="0.2"/>
    <n v="0.86239999999999983"/>
    <n v="0.34999999999999987"/>
  </r>
  <r>
    <n v="6449"/>
    <s v="US-2017-119816"/>
    <x v="168"/>
    <d v="2017-03-06T00:00:00"/>
    <x v="0"/>
    <s v="TT-21460"/>
    <s v="Tonja Turnell"/>
    <x v="2"/>
    <s v="United States"/>
    <s v="Houston"/>
    <s v="Texas"/>
    <n v="77095"/>
    <x v="2"/>
    <s v="OFF-ST-10000918"/>
    <x v="1"/>
    <x v="4"/>
    <s v="Crate-A-Files"/>
    <n v="8.7200000000000006"/>
    <n v="1"/>
    <n v="0.2"/>
    <n v="0.65399999999999947"/>
    <n v="7.4999999999999928E-2"/>
  </r>
  <r>
    <n v="6450"/>
    <s v="CA-2015-156510"/>
    <x v="12"/>
    <d v="2015-09-29T00:00:00"/>
    <x v="1"/>
    <s v="EH-13990"/>
    <s v="Erica Hackney"/>
    <x v="0"/>
    <s v="United States"/>
    <s v="Meriden"/>
    <s v="Connecticut"/>
    <n v="6450"/>
    <x v="3"/>
    <s v="OFF-BI-10000822"/>
    <x v="1"/>
    <x v="8"/>
    <s v="Acco PRESSTEX Data Binder with Storage Hooks, Light Blue, 9 1/2&quot; X 11&quot;"/>
    <n v="10.76"/>
    <n v="2"/>
    <n v="0"/>
    <n v="5.1647999999999996"/>
    <n v="0.48"/>
  </r>
  <r>
    <n v="6451"/>
    <s v="CA-2015-156510"/>
    <x v="12"/>
    <d v="2015-09-29T00:00:00"/>
    <x v="1"/>
    <s v="EH-13990"/>
    <s v="Erica Hackney"/>
    <x v="0"/>
    <s v="United States"/>
    <s v="Meriden"/>
    <s v="Connecticut"/>
    <n v="6450"/>
    <x v="3"/>
    <s v="OFF-PA-10002222"/>
    <x v="1"/>
    <x v="10"/>
    <s v="Xerox Color Copier Paper, 11&quot; x 17&quot;, Ream"/>
    <n v="45.68"/>
    <n v="2"/>
    <n v="0"/>
    <n v="21.012799999999999"/>
    <n v="0.45999999999999996"/>
  </r>
  <r>
    <n v="6452"/>
    <s v="CA-2015-156510"/>
    <x v="12"/>
    <d v="2015-09-29T00:00:00"/>
    <x v="1"/>
    <s v="EH-13990"/>
    <s v="Erica Hackney"/>
    <x v="0"/>
    <s v="United States"/>
    <s v="Meriden"/>
    <s v="Connecticut"/>
    <n v="6450"/>
    <x v="3"/>
    <s v="OFF-AR-10004930"/>
    <x v="1"/>
    <x v="6"/>
    <s v="Turquoise Lead Holder with Pocket Clip"/>
    <n v="6.7"/>
    <n v="1"/>
    <n v="0"/>
    <n v="2.2109999999999994"/>
    <n v="0.3299999999999999"/>
  </r>
  <r>
    <n v="6453"/>
    <s v="US-2015-110261"/>
    <x v="546"/>
    <d v="2015-12-23T00:00:00"/>
    <x v="0"/>
    <s v="PR-18880"/>
    <s v="Patrick Ryan"/>
    <x v="0"/>
    <s v="United States"/>
    <s v="Glenview"/>
    <s v="Illinois"/>
    <n v="60025"/>
    <x v="2"/>
    <s v="TEC-PH-10001750"/>
    <x v="2"/>
    <x v="7"/>
    <s v="Samsung Rugby III"/>
    <n v="158.376"/>
    <n v="3"/>
    <n v="0.2"/>
    <n v="13.857900000000008"/>
    <n v="8.750000000000005E-2"/>
  </r>
  <r>
    <n v="6454"/>
    <s v="CA-2015-125710"/>
    <x v="1049"/>
    <d v="2015-10-13T00:00:00"/>
    <x v="1"/>
    <s v="BT-11680"/>
    <s v="Brian Thompson"/>
    <x v="0"/>
    <s v="United States"/>
    <s v="Houston"/>
    <s v="Texas"/>
    <n v="77036"/>
    <x v="2"/>
    <s v="OFF-AR-10000657"/>
    <x v="1"/>
    <x v="6"/>
    <s v="Binney &amp; Smith inkTank Desk Highlighter, Chisel Tip, Yellow, 12/Box"/>
    <n v="3.44"/>
    <n v="2"/>
    <n v="0.2"/>
    <n v="0.55899999999999961"/>
    <n v="0.16249999999999989"/>
  </r>
  <r>
    <n v="6455"/>
    <s v="CA-2017-161102"/>
    <x v="689"/>
    <d v="2017-08-03T00:00:00"/>
    <x v="2"/>
    <s v="EC-14050"/>
    <s v="Erin Creighton"/>
    <x v="0"/>
    <s v="United States"/>
    <s v="San Francisco"/>
    <s v="California"/>
    <n v="94110"/>
    <x v="1"/>
    <s v="OFF-ST-10003442"/>
    <x v="1"/>
    <x v="4"/>
    <s v="Eldon Portable Mobile Manager"/>
    <n v="56.56"/>
    <n v="2"/>
    <n v="0"/>
    <n v="15.2712"/>
    <n v="0.27"/>
  </r>
  <r>
    <n v="6456"/>
    <s v="CA-2017-161102"/>
    <x v="689"/>
    <d v="2017-08-03T00:00:00"/>
    <x v="2"/>
    <s v="EC-14050"/>
    <s v="Erin Creighton"/>
    <x v="0"/>
    <s v="United States"/>
    <s v="San Francisco"/>
    <s v="California"/>
    <n v="94110"/>
    <x v="1"/>
    <s v="FUR-FU-10003142"/>
    <x v="0"/>
    <x v="5"/>
    <s v="Master Big Foot Doorstop, Beige"/>
    <n v="36.96"/>
    <n v="7"/>
    <n v="0"/>
    <n v="11.457599999999998"/>
    <n v="0.30999999999999994"/>
  </r>
  <r>
    <n v="6457"/>
    <s v="CA-2014-110065"/>
    <x v="79"/>
    <d v="2014-08-11T00:00:00"/>
    <x v="1"/>
    <s v="SP-20650"/>
    <s v="Stephanie Phelps"/>
    <x v="1"/>
    <s v="United States"/>
    <s v="New York City"/>
    <s v="New York"/>
    <n v="10009"/>
    <x v="3"/>
    <s v="TEC-PH-10002468"/>
    <x v="2"/>
    <x v="7"/>
    <s v="Plantronics CS 50-USB - headset - Convertible, Monaural"/>
    <n v="135.99"/>
    <n v="1"/>
    <n v="0"/>
    <n v="36.717300000000009"/>
    <n v="0.27000000000000007"/>
  </r>
  <r>
    <n v="6458"/>
    <s v="CA-2014-110065"/>
    <x v="79"/>
    <d v="2014-08-11T00:00:00"/>
    <x v="1"/>
    <s v="SP-20650"/>
    <s v="Stephanie Phelps"/>
    <x v="1"/>
    <s v="United States"/>
    <s v="New York City"/>
    <s v="New York"/>
    <n v="10009"/>
    <x v="3"/>
    <s v="OFF-AR-10004165"/>
    <x v="1"/>
    <x v="6"/>
    <s v="Binney &amp; Smith inkTank Erasable Pocket Highlighter, Chisel Tip, Yellow"/>
    <n v="15.959999999999999"/>
    <n v="7"/>
    <n v="0"/>
    <n v="7.0224000000000011"/>
    <n v="0.44000000000000011"/>
  </r>
  <r>
    <n v="6459"/>
    <s v="US-2017-133361"/>
    <x v="304"/>
    <d v="2017-05-17T00:00:00"/>
    <x v="2"/>
    <s v="AJ-10780"/>
    <s v="Anthony Jacobs"/>
    <x v="1"/>
    <s v="United States"/>
    <s v="Baltimore"/>
    <s v="Maryland"/>
    <n v="21215"/>
    <x v="3"/>
    <s v="OFF-AR-10001919"/>
    <x v="1"/>
    <x v="6"/>
    <s v="OIC #2 Pencils, Medium Soft"/>
    <n v="3.76"/>
    <n v="2"/>
    <n v="0"/>
    <n v="1.0903999999999998"/>
    <n v="0.28999999999999998"/>
  </r>
  <r>
    <n v="6460"/>
    <s v="US-2017-133361"/>
    <x v="304"/>
    <d v="2017-05-17T00:00:00"/>
    <x v="2"/>
    <s v="AJ-10780"/>
    <s v="Anthony Jacobs"/>
    <x v="1"/>
    <s v="United States"/>
    <s v="Baltimore"/>
    <s v="Maryland"/>
    <n v="21215"/>
    <x v="3"/>
    <s v="OFF-AR-10003045"/>
    <x v="1"/>
    <x v="6"/>
    <s v="Prang Colored Pencils"/>
    <n v="14.7"/>
    <n v="5"/>
    <n v="0"/>
    <n v="6.6150000000000002"/>
    <n v="0.45"/>
  </r>
  <r>
    <n v="6461"/>
    <s v="US-2017-133361"/>
    <x v="304"/>
    <d v="2017-05-17T00:00:00"/>
    <x v="2"/>
    <s v="AJ-10780"/>
    <s v="Anthony Jacobs"/>
    <x v="1"/>
    <s v="United States"/>
    <s v="Baltimore"/>
    <s v="Maryland"/>
    <n v="21215"/>
    <x v="3"/>
    <s v="OFF-AR-10003338"/>
    <x v="1"/>
    <x v="6"/>
    <s v="Eberhard Faber 3 1/2&quot; Golf Pencils"/>
    <n v="37.200000000000003"/>
    <n v="5"/>
    <n v="0"/>
    <n v="9.3000000000000007"/>
    <n v="0.25"/>
  </r>
  <r>
    <n v="6462"/>
    <s v="US-2017-133361"/>
    <x v="304"/>
    <d v="2017-05-17T00:00:00"/>
    <x v="2"/>
    <s v="AJ-10780"/>
    <s v="Anthony Jacobs"/>
    <x v="1"/>
    <s v="United States"/>
    <s v="Baltimore"/>
    <s v="Maryland"/>
    <n v="21215"/>
    <x v="3"/>
    <s v="TEC-AC-10003280"/>
    <x v="2"/>
    <x v="11"/>
    <s v="Belkin F8E887 USB Wired Ergonomic Keyboard"/>
    <n v="89.97"/>
    <n v="3"/>
    <n v="0"/>
    <n v="18.893699999999995"/>
    <n v="0.20999999999999996"/>
  </r>
  <r>
    <n v="6463"/>
    <s v="US-2017-133361"/>
    <x v="304"/>
    <d v="2017-05-17T00:00:00"/>
    <x v="2"/>
    <s v="AJ-10780"/>
    <s v="Anthony Jacobs"/>
    <x v="1"/>
    <s v="United States"/>
    <s v="Baltimore"/>
    <s v="Maryland"/>
    <n v="21215"/>
    <x v="3"/>
    <s v="FUR-CH-10003298"/>
    <x v="0"/>
    <x v="1"/>
    <s v="Office Star - Contemporary Task Swivel chair with Loop Arms, Charcoal"/>
    <n v="261.95999999999998"/>
    <n v="2"/>
    <n v="0"/>
    <n v="23.576399999999978"/>
    <n v="8.9999999999999927E-2"/>
  </r>
  <r>
    <n v="6464"/>
    <s v="US-2017-133361"/>
    <x v="304"/>
    <d v="2017-05-17T00:00:00"/>
    <x v="2"/>
    <s v="AJ-10780"/>
    <s v="Anthony Jacobs"/>
    <x v="1"/>
    <s v="United States"/>
    <s v="Baltimore"/>
    <s v="Maryland"/>
    <n v="21215"/>
    <x v="3"/>
    <s v="OFF-LA-10004544"/>
    <x v="1"/>
    <x v="2"/>
    <s v="Avery 505"/>
    <n v="74"/>
    <n v="5"/>
    <n v="0"/>
    <n v="37"/>
    <n v="0.5"/>
  </r>
  <r>
    <n v="6465"/>
    <s v="US-2016-155404"/>
    <x v="897"/>
    <d v="2016-09-28T00:00:00"/>
    <x v="1"/>
    <s v="AS-10630"/>
    <s v="Ann Steele"/>
    <x v="2"/>
    <s v="United States"/>
    <s v="Louisville"/>
    <s v="Kentucky"/>
    <n v="40214"/>
    <x v="0"/>
    <s v="FUR-FU-10004586"/>
    <x v="0"/>
    <x v="5"/>
    <s v="G.E. Longer-Life Indoor Recessed Floodlight Bulbs"/>
    <n v="13.28"/>
    <n v="2"/>
    <n v="0"/>
    <n v="6.3743999999999996"/>
    <n v="0.48"/>
  </r>
  <r>
    <n v="6466"/>
    <s v="CA-2015-114503"/>
    <x v="50"/>
    <d v="2015-11-17T00:00:00"/>
    <x v="1"/>
    <s v="AA-10375"/>
    <s v="Allen Armold"/>
    <x v="0"/>
    <s v="United States"/>
    <s v="Lebanon"/>
    <s v="Tennessee"/>
    <n v="37087"/>
    <x v="0"/>
    <s v="OFF-ST-10003572"/>
    <x v="1"/>
    <x v="4"/>
    <s v="Portfile Personal File Boxes"/>
    <n v="84.960000000000008"/>
    <n v="6"/>
    <n v="0.2"/>
    <n v="6.3719999999999999"/>
    <n v="7.4999999999999997E-2"/>
  </r>
  <r>
    <n v="6467"/>
    <s v="CA-2017-153080"/>
    <x v="1053"/>
    <d v="2017-05-25T00:00:00"/>
    <x v="0"/>
    <s v="EH-13945"/>
    <s v="Eric Hoffmann"/>
    <x v="0"/>
    <s v="United States"/>
    <s v="Los Angeles"/>
    <s v="California"/>
    <n v="90008"/>
    <x v="1"/>
    <s v="TEC-AC-10002331"/>
    <x v="2"/>
    <x v="11"/>
    <s v="Maxell 74 Minute CDR, 10/Pack"/>
    <n v="68.459999999999994"/>
    <n v="7"/>
    <n v="0"/>
    <n v="25.330199999999998"/>
    <n v="0.37"/>
  </r>
  <r>
    <n v="6468"/>
    <s v="CA-2016-163804"/>
    <x v="499"/>
    <d v="2016-12-08T00:00:00"/>
    <x v="1"/>
    <s v="DB-13270"/>
    <s v="Deborah Brumfield"/>
    <x v="2"/>
    <s v="United States"/>
    <s v="Providence"/>
    <s v="Rhode Island"/>
    <n v="2908"/>
    <x v="3"/>
    <s v="OFF-ST-10000142"/>
    <x v="1"/>
    <x v="4"/>
    <s v="Deluxe Rollaway Locking File with Drawer"/>
    <n v="2079.4"/>
    <n v="5"/>
    <n v="0"/>
    <n v="582.23199999999997"/>
    <n v="0.27999999999999997"/>
  </r>
  <r>
    <n v="6469"/>
    <s v="CA-2016-163804"/>
    <x v="499"/>
    <d v="2016-12-08T00:00:00"/>
    <x v="1"/>
    <s v="DB-13270"/>
    <s v="Deborah Brumfield"/>
    <x v="2"/>
    <s v="United States"/>
    <s v="Providence"/>
    <s v="Rhode Island"/>
    <n v="2908"/>
    <x v="3"/>
    <s v="TEC-PH-10000441"/>
    <x v="2"/>
    <x v="7"/>
    <s v="VTech DS6151"/>
    <n v="629.94999999999993"/>
    <n v="5"/>
    <n v="0"/>
    <n v="176.38600000000002"/>
    <n v="0.28000000000000008"/>
  </r>
  <r>
    <n v="6470"/>
    <s v="CA-2016-163804"/>
    <x v="499"/>
    <d v="2016-12-08T00:00:00"/>
    <x v="1"/>
    <s v="DB-13270"/>
    <s v="Deborah Brumfield"/>
    <x v="2"/>
    <s v="United States"/>
    <s v="Providence"/>
    <s v="Rhode Island"/>
    <n v="2908"/>
    <x v="3"/>
    <s v="FUR-FU-10004864"/>
    <x v="0"/>
    <x v="5"/>
    <s v="Eldon 500 Class Desk Accessories"/>
    <n v="72.42"/>
    <n v="6"/>
    <n v="0"/>
    <n v="23.898600000000002"/>
    <n v="0.33"/>
  </r>
  <r>
    <n v="6471"/>
    <s v="CA-2015-108532"/>
    <x v="1111"/>
    <d v="2015-09-02T00:00:00"/>
    <x v="1"/>
    <s v="CC-12100"/>
    <s v="Chad Cunningham"/>
    <x v="2"/>
    <s v="United States"/>
    <s v="Detroit"/>
    <s v="Michigan"/>
    <n v="48234"/>
    <x v="2"/>
    <s v="TEC-PH-10001750"/>
    <x v="2"/>
    <x v="7"/>
    <s v="Samsung Rugby III"/>
    <n v="131.97999999999999"/>
    <n v="2"/>
    <n v="0"/>
    <n v="35.634600000000006"/>
    <n v="0.27000000000000007"/>
  </r>
  <r>
    <n v="6472"/>
    <s v="CA-2015-108532"/>
    <x v="1111"/>
    <d v="2015-09-02T00:00:00"/>
    <x v="1"/>
    <s v="CC-12100"/>
    <s v="Chad Cunningham"/>
    <x v="2"/>
    <s v="United States"/>
    <s v="Detroit"/>
    <s v="Michigan"/>
    <n v="48234"/>
    <x v="2"/>
    <s v="TEC-AC-10004510"/>
    <x v="2"/>
    <x v="11"/>
    <s v="Logitech Desktop MK120 Mouse and keyboard Combo"/>
    <n v="114.52"/>
    <n v="7"/>
    <n v="0"/>
    <n v="11.451999999999995"/>
    <n v="9.999999999999995E-2"/>
  </r>
  <r>
    <n v="6473"/>
    <s v="CA-2014-151897"/>
    <x v="571"/>
    <d v="2014-06-10T00:00:00"/>
    <x v="1"/>
    <s v="VT-21700"/>
    <s v="Valerie Takahito"/>
    <x v="2"/>
    <s v="United States"/>
    <s v="Houston"/>
    <s v="Texas"/>
    <n v="77070"/>
    <x v="2"/>
    <s v="OFF-LA-10001074"/>
    <x v="1"/>
    <x v="2"/>
    <s v="Round Specialty Laser Printer Labels"/>
    <n v="100.24000000000001"/>
    <n v="10"/>
    <n v="0.2"/>
    <n v="33.830999999999989"/>
    <n v="0.33749999999999986"/>
  </r>
  <r>
    <n v="6474"/>
    <s v="CA-2016-113292"/>
    <x v="196"/>
    <d v="2016-03-20T00:00:00"/>
    <x v="0"/>
    <s v="DB-13060"/>
    <s v="Dave Brooks"/>
    <x v="0"/>
    <s v="United States"/>
    <s v="Columbia"/>
    <s v="Tennessee"/>
    <n v="38401"/>
    <x v="0"/>
    <s v="OFF-AP-10003590"/>
    <x v="1"/>
    <x v="9"/>
    <s v="Hoover WindTunnel Plus Canister Vacuum"/>
    <n v="871.80000000000007"/>
    <n v="3"/>
    <n v="0.2"/>
    <n v="87.180000000000092"/>
    <n v="0.1000000000000001"/>
  </r>
  <r>
    <n v="6475"/>
    <s v="CA-2014-149524"/>
    <x v="1112"/>
    <d v="2014-01-15T00:00:00"/>
    <x v="2"/>
    <s v="BS-11590"/>
    <s v="Brendan Sweed"/>
    <x v="1"/>
    <s v="United States"/>
    <s v="Philadelphia"/>
    <s v="Pennsylvania"/>
    <n v="19140"/>
    <x v="3"/>
    <s v="FUR-BO-10003433"/>
    <x v="0"/>
    <x v="0"/>
    <s v="Sauder Cornerstone Collection Library"/>
    <n v="61.96"/>
    <n v="4"/>
    <n v="0.5"/>
    <n v="-53.285600000000009"/>
    <n v="-0.8600000000000001"/>
  </r>
  <r>
    <n v="6476"/>
    <s v="CA-2017-140872"/>
    <x v="95"/>
    <d v="2017-06-10T00:00:00"/>
    <x v="1"/>
    <s v="NR-18550"/>
    <s v="Nick Radford"/>
    <x v="0"/>
    <s v="United States"/>
    <s v="Pembroke Pines"/>
    <s v="Florida"/>
    <n v="33024"/>
    <x v="0"/>
    <s v="OFF-BI-10002432"/>
    <x v="1"/>
    <x v="8"/>
    <s v="Wilson Jones Standard D-Ring Binders"/>
    <n v="4.5540000000000003"/>
    <n v="3"/>
    <n v="0.7"/>
    <n v="-3.4913999999999987"/>
    <n v="-0.76666666666666639"/>
  </r>
  <r>
    <n v="6477"/>
    <s v="CA-2017-140872"/>
    <x v="95"/>
    <d v="2017-06-10T00:00:00"/>
    <x v="1"/>
    <s v="NR-18550"/>
    <s v="Nick Radford"/>
    <x v="0"/>
    <s v="United States"/>
    <s v="Pembroke Pines"/>
    <s v="Florida"/>
    <n v="33024"/>
    <x v="0"/>
    <s v="OFF-AP-10003622"/>
    <x v="1"/>
    <x v="9"/>
    <s v="Bravo II Megaboss 12-Amp Hard Body Upright, Replacement Belts, 2 Belts per Pack"/>
    <n v="5.2"/>
    <n v="2"/>
    <n v="0.2"/>
    <n v="0.58499999999999974"/>
    <n v="0.11249999999999995"/>
  </r>
  <r>
    <n v="6478"/>
    <s v="CA-2017-140872"/>
    <x v="95"/>
    <d v="2017-06-10T00:00:00"/>
    <x v="1"/>
    <s v="NR-18550"/>
    <s v="Nick Radford"/>
    <x v="0"/>
    <s v="United States"/>
    <s v="Pembroke Pines"/>
    <s v="Florida"/>
    <n v="33024"/>
    <x v="0"/>
    <s v="TEC-AC-10003832"/>
    <x v="2"/>
    <x v="11"/>
    <s v="Logitech P710e Mobile Speakerphone"/>
    <n v="205.99200000000002"/>
    <n v="1"/>
    <n v="0.2"/>
    <n v="-2.5749000000000279"/>
    <n v="-1.2500000000000134E-2"/>
  </r>
  <r>
    <n v="6479"/>
    <s v="CA-2017-140872"/>
    <x v="95"/>
    <d v="2017-06-10T00:00:00"/>
    <x v="1"/>
    <s v="NR-18550"/>
    <s v="Nick Radford"/>
    <x v="0"/>
    <s v="United States"/>
    <s v="Pembroke Pines"/>
    <s v="Florida"/>
    <n v="33024"/>
    <x v="0"/>
    <s v="OFF-PA-10000809"/>
    <x v="1"/>
    <x v="10"/>
    <s v="Xerox 206"/>
    <n v="15.552000000000003"/>
    <n v="3"/>
    <n v="0.2"/>
    <n v="5.4432"/>
    <n v="0.34999999999999992"/>
  </r>
  <r>
    <n v="6480"/>
    <s v="CA-2017-140872"/>
    <x v="95"/>
    <d v="2017-06-10T00:00:00"/>
    <x v="1"/>
    <s v="NR-18550"/>
    <s v="Nick Radford"/>
    <x v="0"/>
    <s v="United States"/>
    <s v="Pembroke Pines"/>
    <s v="Florida"/>
    <n v="33024"/>
    <x v="0"/>
    <s v="TEC-PH-10000441"/>
    <x v="2"/>
    <x v="7"/>
    <s v="VTech DS6151"/>
    <n v="503.96000000000004"/>
    <n v="5"/>
    <n v="0.2"/>
    <n v="50.396000000000015"/>
    <n v="0.10000000000000002"/>
  </r>
  <r>
    <n v="6481"/>
    <s v="CA-2017-140872"/>
    <x v="95"/>
    <d v="2017-06-10T00:00:00"/>
    <x v="1"/>
    <s v="NR-18550"/>
    <s v="Nick Radford"/>
    <x v="0"/>
    <s v="United States"/>
    <s v="Pembroke Pines"/>
    <s v="Florida"/>
    <n v="33024"/>
    <x v="0"/>
    <s v="OFF-AP-10002287"/>
    <x v="1"/>
    <x v="9"/>
    <s v="Eureka Sanitaire  Multi-Pro Heavy-Duty Upright, Disposable Bags"/>
    <n v="24.472000000000001"/>
    <n v="7"/>
    <n v="0.2"/>
    <n v="1.8353999999999999"/>
    <n v="7.4999999999999997E-2"/>
  </r>
  <r>
    <n v="6482"/>
    <s v="CA-2017-140872"/>
    <x v="95"/>
    <d v="2017-06-10T00:00:00"/>
    <x v="1"/>
    <s v="NR-18550"/>
    <s v="Nick Radford"/>
    <x v="0"/>
    <s v="United States"/>
    <s v="Pembroke Pines"/>
    <s v="Florida"/>
    <n v="33024"/>
    <x v="0"/>
    <s v="FUR-BO-10002824"/>
    <x v="0"/>
    <x v="0"/>
    <s v="Bush Mission Pointe Library"/>
    <n v="241.56799999999998"/>
    <n v="2"/>
    <n v="0.2"/>
    <n v="0"/>
    <n v="0"/>
  </r>
  <r>
    <n v="6483"/>
    <s v="CA-2017-140872"/>
    <x v="95"/>
    <d v="2017-06-10T00:00:00"/>
    <x v="1"/>
    <s v="NR-18550"/>
    <s v="Nick Radford"/>
    <x v="0"/>
    <s v="United States"/>
    <s v="Pembroke Pines"/>
    <s v="Florida"/>
    <n v="33024"/>
    <x v="0"/>
    <s v="TEC-AC-10002942"/>
    <x v="2"/>
    <x v="11"/>
    <s v="WD My Passport Ultra 1TB Portable External Hard Drive"/>
    <n v="110.4"/>
    <n v="2"/>
    <n v="0.2"/>
    <n v="-4.1400000000000077"/>
    <n v="-3.7500000000000068E-2"/>
  </r>
  <r>
    <n v="6484"/>
    <s v="CA-2017-113908"/>
    <x v="95"/>
    <d v="2017-06-09T00:00:00"/>
    <x v="1"/>
    <s v="KN-16390"/>
    <s v="Katherine Nockton"/>
    <x v="1"/>
    <s v="United States"/>
    <s v="New York City"/>
    <s v="New York"/>
    <n v="10011"/>
    <x v="3"/>
    <s v="FUR-TA-10001932"/>
    <x v="0"/>
    <x v="3"/>
    <s v="Chromcraft 48&quot; x 96&quot; Racetrack Double Pedestal Table"/>
    <n v="384.76799999999997"/>
    <n v="2"/>
    <n v="0.4"/>
    <n v="-115.43040000000002"/>
    <n v="-0.3000000000000001"/>
  </r>
  <r>
    <n v="6485"/>
    <s v="CA-2017-113908"/>
    <x v="95"/>
    <d v="2017-06-09T00:00:00"/>
    <x v="1"/>
    <s v="KN-16390"/>
    <s v="Katherine Nockton"/>
    <x v="1"/>
    <s v="United States"/>
    <s v="New York City"/>
    <s v="New York"/>
    <n v="10011"/>
    <x v="3"/>
    <s v="TEC-MA-10003173"/>
    <x v="2"/>
    <x v="15"/>
    <s v="Hewlett-Packard 300S Scientific Calculator"/>
    <n v="78.66"/>
    <n v="6"/>
    <n v="0"/>
    <n v="36.183599999999991"/>
    <n v="0.45999999999999991"/>
  </r>
  <r>
    <n v="6486"/>
    <s v="CA-2017-113908"/>
    <x v="95"/>
    <d v="2017-06-09T00:00:00"/>
    <x v="1"/>
    <s v="KN-16390"/>
    <s v="Katherine Nockton"/>
    <x v="1"/>
    <s v="United States"/>
    <s v="New York City"/>
    <s v="New York"/>
    <n v="10011"/>
    <x v="3"/>
    <s v="OFF-PA-10004156"/>
    <x v="1"/>
    <x v="10"/>
    <s v="Xerox 188"/>
    <n v="45.36"/>
    <n v="4"/>
    <n v="0"/>
    <n v="22.226399999999998"/>
    <n v="0.49"/>
  </r>
  <r>
    <n v="6487"/>
    <s v="CA-2015-120621"/>
    <x v="1113"/>
    <d v="2015-03-26T00:00:00"/>
    <x v="1"/>
    <s v="JW-16075"/>
    <s v="Julia West"/>
    <x v="0"/>
    <s v="United States"/>
    <s v="Jacksonville"/>
    <s v="North Carolina"/>
    <n v="28540"/>
    <x v="0"/>
    <s v="OFF-AP-10002945"/>
    <x v="1"/>
    <x v="9"/>
    <s v="Honeywell Enviracaire Portable HEPA Air Cleaner for 17' x 22' Room"/>
    <n v="962.07999999999993"/>
    <n v="4"/>
    <n v="0.2"/>
    <n v="156.33799999999997"/>
    <n v="0.16249999999999998"/>
  </r>
  <r>
    <n v="6488"/>
    <s v="CA-2015-120621"/>
    <x v="1113"/>
    <d v="2015-03-26T00:00:00"/>
    <x v="1"/>
    <s v="JW-16075"/>
    <s v="Julia West"/>
    <x v="0"/>
    <s v="United States"/>
    <s v="Jacksonville"/>
    <s v="North Carolina"/>
    <n v="28540"/>
    <x v="0"/>
    <s v="OFF-BI-10000948"/>
    <x v="1"/>
    <x v="8"/>
    <s v="GBC Laser Imprintable Binding System Covers, Desert Sand"/>
    <n v="12.843000000000002"/>
    <n v="3"/>
    <n v="0.7"/>
    <n v="-9.8462999999999994"/>
    <n v="-0.7666666666666665"/>
  </r>
  <r>
    <n v="6489"/>
    <s v="CA-2015-120621"/>
    <x v="1113"/>
    <d v="2015-03-26T00:00:00"/>
    <x v="1"/>
    <s v="JW-16075"/>
    <s v="Julia West"/>
    <x v="0"/>
    <s v="United States"/>
    <s v="Jacksonville"/>
    <s v="North Carolina"/>
    <n v="28540"/>
    <x v="0"/>
    <s v="OFF-PA-10002254"/>
    <x v="1"/>
    <x v="10"/>
    <s v="Xerox 1883"/>
    <n v="295.45600000000002"/>
    <n v="14"/>
    <n v="0.2"/>
    <n v="96.023199999999974"/>
    <n v="0.3249999999999999"/>
  </r>
  <r>
    <n v="6490"/>
    <s v="US-2017-148866"/>
    <x v="20"/>
    <d v="2017-09-24T00:00:00"/>
    <x v="1"/>
    <s v="JM-15535"/>
    <s v="Jessica Myrick"/>
    <x v="0"/>
    <s v="United States"/>
    <s v="New York City"/>
    <s v="New York"/>
    <n v="10011"/>
    <x v="3"/>
    <s v="OFF-PA-10004782"/>
    <x v="1"/>
    <x v="10"/>
    <s v="Xerox 228"/>
    <n v="32.400000000000006"/>
    <n v="5"/>
    <n v="0"/>
    <n v="15.552000000000001"/>
    <n v="0.48"/>
  </r>
  <r>
    <n v="6491"/>
    <s v="CA-2014-149594"/>
    <x v="1114"/>
    <d v="2014-09-19T00:00:00"/>
    <x v="1"/>
    <s v="MF-18250"/>
    <s v="Monica Federle"/>
    <x v="1"/>
    <s v="United States"/>
    <s v="Philadelphia"/>
    <s v="Pennsylvania"/>
    <n v="19120"/>
    <x v="3"/>
    <s v="FUR-FU-10000222"/>
    <x v="0"/>
    <x v="5"/>
    <s v="Seth Thomas 16&quot; Steel Case Clock"/>
    <n v="103.93599999999999"/>
    <n v="4"/>
    <n v="0.2"/>
    <n v="16.889599999999998"/>
    <n v="0.16249999999999998"/>
  </r>
  <r>
    <n v="6492"/>
    <s v="CA-2016-113845"/>
    <x v="73"/>
    <d v="2016-11-25T00:00:00"/>
    <x v="1"/>
    <s v="FA-14230"/>
    <s v="Frank Atkinson"/>
    <x v="1"/>
    <s v="United States"/>
    <s v="Orlando"/>
    <s v="Florida"/>
    <n v="32839"/>
    <x v="0"/>
    <s v="FUR-BO-10004695"/>
    <x v="0"/>
    <x v="0"/>
    <s v="O'Sullivan 2-Door Barrister Bookcase in Odessa Pine"/>
    <n v="289.56799999999998"/>
    <n v="2"/>
    <n v="0.2"/>
    <n v="10.858799999999974"/>
    <n v="3.7499999999999908E-2"/>
  </r>
  <r>
    <n v="6493"/>
    <s v="CA-2016-113845"/>
    <x v="73"/>
    <d v="2016-11-25T00:00:00"/>
    <x v="1"/>
    <s v="FA-14230"/>
    <s v="Frank Atkinson"/>
    <x v="1"/>
    <s v="United States"/>
    <s v="Orlando"/>
    <s v="Florida"/>
    <n v="32839"/>
    <x v="0"/>
    <s v="OFF-ST-10003327"/>
    <x v="1"/>
    <x v="4"/>
    <s v="Akro-Mils 12-Gallon Tote"/>
    <n v="39.72"/>
    <n v="5"/>
    <n v="0.2"/>
    <n v="4.4684999999999953"/>
    <n v="0.11249999999999988"/>
  </r>
  <r>
    <n v="6494"/>
    <s v="CA-2016-113845"/>
    <x v="73"/>
    <d v="2016-11-25T00:00:00"/>
    <x v="1"/>
    <s v="FA-14230"/>
    <s v="Frank Atkinson"/>
    <x v="1"/>
    <s v="United States"/>
    <s v="Orlando"/>
    <s v="Florida"/>
    <n v="32839"/>
    <x v="0"/>
    <s v="TEC-PH-10003357"/>
    <x v="2"/>
    <x v="7"/>
    <s v="Grandstream GXP2100 Mainstream Business Phone"/>
    <n v="244.768"/>
    <n v="4"/>
    <n v="0.2"/>
    <n v="24.476800000000004"/>
    <n v="0.10000000000000002"/>
  </r>
  <r>
    <n v="6495"/>
    <s v="CA-2017-111262"/>
    <x v="960"/>
    <d v="2017-11-01T00:00:00"/>
    <x v="0"/>
    <s v="KH-16510"/>
    <s v="Keith Herrera"/>
    <x v="0"/>
    <s v="United States"/>
    <s v="Houston"/>
    <s v="Texas"/>
    <n v="77095"/>
    <x v="2"/>
    <s v="TEC-AC-10002167"/>
    <x v="2"/>
    <x v="11"/>
    <s v="Imation 8gb Micro Traveldrive Usb 2.0 Flash Drive"/>
    <n v="24"/>
    <n v="2"/>
    <n v="0.2"/>
    <n v="-2.6999999999999993"/>
    <n v="-0.11249999999999998"/>
  </r>
  <r>
    <n v="6496"/>
    <s v="CA-2017-111262"/>
    <x v="960"/>
    <d v="2017-11-01T00:00:00"/>
    <x v="0"/>
    <s v="KH-16510"/>
    <s v="Keith Herrera"/>
    <x v="0"/>
    <s v="United States"/>
    <s v="Houston"/>
    <s v="Texas"/>
    <n v="77095"/>
    <x v="2"/>
    <s v="OFF-PA-10001937"/>
    <x v="1"/>
    <x v="10"/>
    <s v="Xerox 21"/>
    <n v="15.552000000000003"/>
    <n v="3"/>
    <n v="0.2"/>
    <n v="5.4432"/>
    <n v="0.34999999999999992"/>
  </r>
  <r>
    <n v="6497"/>
    <s v="CA-2017-111262"/>
    <x v="960"/>
    <d v="2017-11-01T00:00:00"/>
    <x v="0"/>
    <s v="KH-16510"/>
    <s v="Keith Herrera"/>
    <x v="0"/>
    <s v="United States"/>
    <s v="Houston"/>
    <s v="Texas"/>
    <n v="77095"/>
    <x v="2"/>
    <s v="TEC-AC-10004510"/>
    <x v="2"/>
    <x v="11"/>
    <s v="Logitech Desktop MK120 Mouse and keyboard Combo"/>
    <n v="26.176000000000002"/>
    <n v="2"/>
    <n v="0.2"/>
    <n v="-3.272000000000002"/>
    <n v="-0.12500000000000006"/>
  </r>
  <r>
    <n v="6498"/>
    <s v="CA-2015-103135"/>
    <x v="1115"/>
    <d v="2015-07-28T00:00:00"/>
    <x v="1"/>
    <s v="SS-20515"/>
    <s v="Shirley Schmidt"/>
    <x v="2"/>
    <s v="United States"/>
    <s v="Louisville"/>
    <s v="Kentucky"/>
    <n v="40214"/>
    <x v="0"/>
    <s v="FUR-FU-10001487"/>
    <x v="0"/>
    <x v="5"/>
    <s v="Eldon Expressions Wood and Plastic Desk Accessories, Cherry Wood"/>
    <n v="20.94"/>
    <n v="3"/>
    <n v="0"/>
    <n v="6.0725999999999987"/>
    <n v="0.28999999999999992"/>
  </r>
  <r>
    <n v="6499"/>
    <s v="CA-2015-103135"/>
    <x v="1115"/>
    <d v="2015-07-28T00:00:00"/>
    <x v="1"/>
    <s v="SS-20515"/>
    <s v="Shirley Schmidt"/>
    <x v="2"/>
    <s v="United States"/>
    <s v="Louisville"/>
    <s v="Kentucky"/>
    <n v="40214"/>
    <x v="0"/>
    <s v="OFF-BI-10000069"/>
    <x v="1"/>
    <x v="8"/>
    <s v="GBC Prepunched Paper, 19-Hole, for Binding Systems, 24-lb"/>
    <n v="135.09"/>
    <n v="9"/>
    <n v="0"/>
    <n v="62.14139999999999"/>
    <n v="0.45999999999999991"/>
  </r>
  <r>
    <n v="6500"/>
    <s v="CA-2015-103135"/>
    <x v="1115"/>
    <d v="2015-07-28T00:00:00"/>
    <x v="1"/>
    <s v="SS-20515"/>
    <s v="Shirley Schmidt"/>
    <x v="2"/>
    <s v="United States"/>
    <s v="Louisville"/>
    <s v="Kentucky"/>
    <n v="40214"/>
    <x v="0"/>
    <s v="TEC-AC-10003289"/>
    <x v="2"/>
    <x v="11"/>
    <s v="Anker Ultra-Slim Mini Bluetooth 3.0 Wireless Keyboard"/>
    <n v="279.85999999999996"/>
    <n v="14"/>
    <n v="0"/>
    <n v="64.367799999999988"/>
    <n v="0.22999999999999998"/>
  </r>
  <r>
    <n v="6501"/>
    <s v="CA-2015-103135"/>
    <x v="1115"/>
    <d v="2015-07-28T00:00:00"/>
    <x v="1"/>
    <s v="SS-20515"/>
    <s v="Shirley Schmidt"/>
    <x v="2"/>
    <s v="United States"/>
    <s v="Louisville"/>
    <s v="Kentucky"/>
    <n v="40214"/>
    <x v="0"/>
    <s v="OFF-BI-10000069"/>
    <x v="1"/>
    <x v="8"/>
    <s v="GBC Prepunched Paper, 19-Hole, for Binding Systems, 24-lb"/>
    <n v="90.06"/>
    <n v="6"/>
    <n v="0"/>
    <n v="41.427599999999991"/>
    <n v="0.45999999999999991"/>
  </r>
  <r>
    <n v="6502"/>
    <s v="CA-2014-129147"/>
    <x v="981"/>
    <d v="2014-11-06T00:00:00"/>
    <x v="1"/>
    <s v="LC-17050"/>
    <s v="Liz Carlisle"/>
    <x v="0"/>
    <s v="United States"/>
    <s v="Medina"/>
    <s v="Ohio"/>
    <n v="44256"/>
    <x v="3"/>
    <s v="TEC-PH-10001299"/>
    <x v="2"/>
    <x v="7"/>
    <s v="Polycom CX300 Desktop Phone USB VoIP phone"/>
    <n v="539.96399999999994"/>
    <n v="6"/>
    <n v="0.4"/>
    <n v="-107.99280000000002"/>
    <n v="-0.20000000000000004"/>
  </r>
  <r>
    <n v="6503"/>
    <s v="CA-2014-129147"/>
    <x v="981"/>
    <d v="2014-11-06T00:00:00"/>
    <x v="1"/>
    <s v="LC-17050"/>
    <s v="Liz Carlisle"/>
    <x v="0"/>
    <s v="United States"/>
    <s v="Medina"/>
    <s v="Ohio"/>
    <n v="44256"/>
    <x v="3"/>
    <s v="TEC-PH-10001552"/>
    <x v="2"/>
    <x v="7"/>
    <s v="I Need's 3d Hello Kitty Hybrid Silicone Case Cover for HTC One X 4g with 3d Hello Kitty Stylus Pen Green/pink"/>
    <n v="50.231999999999999"/>
    <n v="7"/>
    <n v="0.4"/>
    <n v="-10.046400000000002"/>
    <n v="-0.20000000000000004"/>
  </r>
  <r>
    <n v="6504"/>
    <s v="CA-2014-129147"/>
    <x v="981"/>
    <d v="2014-11-06T00:00:00"/>
    <x v="1"/>
    <s v="LC-17050"/>
    <s v="Liz Carlisle"/>
    <x v="0"/>
    <s v="United States"/>
    <s v="Medina"/>
    <s v="Ohio"/>
    <n v="44256"/>
    <x v="3"/>
    <s v="OFF-BI-10001098"/>
    <x v="1"/>
    <x v="8"/>
    <s v="Acco D-Ring Binder w/DublLock"/>
    <n v="19.242000000000001"/>
    <n v="3"/>
    <n v="0.7"/>
    <n v="-13.4694"/>
    <n v="-0.7"/>
  </r>
  <r>
    <n v="6505"/>
    <s v="CA-2017-128265"/>
    <x v="701"/>
    <d v="2017-11-22T00:00:00"/>
    <x v="0"/>
    <s v="VW-21775"/>
    <s v="Victoria Wilson"/>
    <x v="1"/>
    <s v="United States"/>
    <s v="New York City"/>
    <s v="New York"/>
    <n v="10011"/>
    <x v="3"/>
    <s v="OFF-ST-10000142"/>
    <x v="1"/>
    <x v="4"/>
    <s v="Deluxe Rollaway Locking File with Drawer"/>
    <n v="1247.6399999999999"/>
    <n v="3"/>
    <n v="0"/>
    <n v="349.33919999999995"/>
    <n v="0.27999999999999997"/>
  </r>
  <r>
    <n v="6506"/>
    <s v="CA-2016-152331"/>
    <x v="190"/>
    <d v="2016-06-30T00:00:00"/>
    <x v="1"/>
    <s v="LD-16855"/>
    <s v="Lela Donovan"/>
    <x v="1"/>
    <s v="United States"/>
    <s v="Chicago"/>
    <s v="Illinois"/>
    <n v="60653"/>
    <x v="2"/>
    <s v="OFF-AR-10001547"/>
    <x v="1"/>
    <x v="6"/>
    <s v="Newell 311"/>
    <n v="5.3040000000000003"/>
    <n v="3"/>
    <n v="0.2"/>
    <n v="0.46409999999999996"/>
    <n v="8.7499999999999981E-2"/>
  </r>
  <r>
    <n v="6507"/>
    <s v="US-2016-128909"/>
    <x v="790"/>
    <d v="2016-10-11T00:00:00"/>
    <x v="0"/>
    <s v="SP-20545"/>
    <s v="Sibella Parks"/>
    <x v="1"/>
    <s v="United States"/>
    <s v="Philadelphia"/>
    <s v="Pennsylvania"/>
    <n v="19143"/>
    <x v="3"/>
    <s v="OFF-PA-10001593"/>
    <x v="1"/>
    <x v="10"/>
    <s v="Xerox 1947"/>
    <n v="19.136000000000003"/>
    <n v="4"/>
    <n v="0.2"/>
    <n v="5.9799999999999986"/>
    <n v="0.31249999999999989"/>
  </r>
  <r>
    <n v="6508"/>
    <s v="US-2016-128909"/>
    <x v="790"/>
    <d v="2016-10-11T00:00:00"/>
    <x v="0"/>
    <s v="SP-20545"/>
    <s v="Sibella Parks"/>
    <x v="1"/>
    <s v="United States"/>
    <s v="Philadelphia"/>
    <s v="Pennsylvania"/>
    <n v="19143"/>
    <x v="3"/>
    <s v="FUR-FU-10004071"/>
    <x v="0"/>
    <x v="5"/>
    <s v="Luxo Professional Magnifying Clamp-On Fluorescent Lamps"/>
    <n v="332.83200000000005"/>
    <n v="4"/>
    <n v="0.2"/>
    <n v="-24.962399999999988"/>
    <n v="-7.4999999999999956E-2"/>
  </r>
  <r>
    <n v="6509"/>
    <s v="CA-2017-102197"/>
    <x v="698"/>
    <d v="2017-12-26T00:00:00"/>
    <x v="1"/>
    <s v="DK-13150"/>
    <s v="David Kendrick"/>
    <x v="1"/>
    <s v="United States"/>
    <s v="New York City"/>
    <s v="New York"/>
    <n v="10009"/>
    <x v="3"/>
    <s v="OFF-PA-10001970"/>
    <x v="1"/>
    <x v="10"/>
    <s v="Xerox 1908"/>
    <n v="279.89999999999998"/>
    <n v="5"/>
    <n v="0"/>
    <n v="137.15100000000001"/>
    <n v="0.4900000000000001"/>
  </r>
  <r>
    <n v="6510"/>
    <s v="CA-2017-102197"/>
    <x v="698"/>
    <d v="2017-12-26T00:00:00"/>
    <x v="1"/>
    <s v="DK-13150"/>
    <s v="David Kendrick"/>
    <x v="1"/>
    <s v="United States"/>
    <s v="New York City"/>
    <s v="New York"/>
    <n v="10009"/>
    <x v="3"/>
    <s v="OFF-BI-10001524"/>
    <x v="1"/>
    <x v="8"/>
    <s v="GBC Premium Transparent Covers with Diagonal Lined Pattern"/>
    <n v="50.352000000000004"/>
    <n v="3"/>
    <n v="0.2"/>
    <n v="17.623199999999997"/>
    <n v="0.34999999999999992"/>
  </r>
  <r>
    <n v="6511"/>
    <s v="CA-2017-102197"/>
    <x v="698"/>
    <d v="2017-12-26T00:00:00"/>
    <x v="1"/>
    <s v="DK-13150"/>
    <s v="David Kendrick"/>
    <x v="1"/>
    <s v="United States"/>
    <s v="New York City"/>
    <s v="New York"/>
    <n v="10009"/>
    <x v="3"/>
    <s v="OFF-PA-10004156"/>
    <x v="1"/>
    <x v="10"/>
    <s v="Xerox 188"/>
    <n v="34.019999999999996"/>
    <n v="3"/>
    <n v="0"/>
    <n v="16.669799999999999"/>
    <n v="0.49"/>
  </r>
  <r>
    <n v="6512"/>
    <s v="CA-2017-167640"/>
    <x v="904"/>
    <d v="2017-03-10T00:00:00"/>
    <x v="1"/>
    <s v="FC-14245"/>
    <s v="Frank Carlisle"/>
    <x v="2"/>
    <s v="United States"/>
    <s v="San Francisco"/>
    <s v="California"/>
    <n v="94109"/>
    <x v="1"/>
    <s v="OFF-AR-10003158"/>
    <x v="1"/>
    <x v="6"/>
    <s v="Fluorescent Highlighters by Dixon"/>
    <n v="23.88"/>
    <n v="6"/>
    <n v="0"/>
    <n v="8.1191999999999993"/>
    <n v="0.33999999999999997"/>
  </r>
  <r>
    <n v="6513"/>
    <s v="CA-2017-167640"/>
    <x v="904"/>
    <d v="2017-03-10T00:00:00"/>
    <x v="1"/>
    <s v="FC-14245"/>
    <s v="Frank Carlisle"/>
    <x v="2"/>
    <s v="United States"/>
    <s v="San Francisco"/>
    <s v="California"/>
    <n v="94109"/>
    <x v="1"/>
    <s v="OFF-LA-10004559"/>
    <x v="1"/>
    <x v="2"/>
    <s v="Avery 49"/>
    <n v="11.52"/>
    <n v="4"/>
    <n v="0"/>
    <n v="5.6448"/>
    <n v="0.49000000000000005"/>
  </r>
  <r>
    <n v="6514"/>
    <s v="CA-2017-167640"/>
    <x v="904"/>
    <d v="2017-03-10T00:00:00"/>
    <x v="1"/>
    <s v="FC-14245"/>
    <s v="Frank Carlisle"/>
    <x v="2"/>
    <s v="United States"/>
    <s v="San Francisco"/>
    <s v="California"/>
    <n v="94109"/>
    <x v="1"/>
    <s v="OFF-PA-10001033"/>
    <x v="1"/>
    <x v="10"/>
    <s v="Xerox 1893"/>
    <n v="286.93"/>
    <n v="7"/>
    <n v="0"/>
    <n v="140.59569999999999"/>
    <n v="0.49"/>
  </r>
  <r>
    <n v="6515"/>
    <s v="CA-2017-167640"/>
    <x v="904"/>
    <d v="2017-03-10T00:00:00"/>
    <x v="1"/>
    <s v="FC-14245"/>
    <s v="Frank Carlisle"/>
    <x v="2"/>
    <s v="United States"/>
    <s v="San Francisco"/>
    <s v="California"/>
    <n v="94109"/>
    <x v="1"/>
    <s v="TEC-PH-10001336"/>
    <x v="2"/>
    <x v="7"/>
    <s v="Digium D40 VoIP phone"/>
    <n v="206.38400000000001"/>
    <n v="2"/>
    <n v="0.2"/>
    <n v="23.218199999999996"/>
    <n v="0.11249999999999998"/>
  </r>
  <r>
    <n v="6516"/>
    <s v="US-2017-116652"/>
    <x v="175"/>
    <d v="2017-09-19T00:00:00"/>
    <x v="1"/>
    <s v="RD-19480"/>
    <s v="Rick Duston"/>
    <x v="0"/>
    <s v="United States"/>
    <s v="San Francisco"/>
    <s v="California"/>
    <n v="94122"/>
    <x v="1"/>
    <s v="FUR-CH-10002961"/>
    <x v="0"/>
    <x v="1"/>
    <s v="Leather Task Chair, Black"/>
    <n v="218.35200000000003"/>
    <n v="3"/>
    <n v="0.2"/>
    <n v="0"/>
    <n v="0"/>
  </r>
  <r>
    <n v="6517"/>
    <s v="US-2017-116652"/>
    <x v="175"/>
    <d v="2017-09-19T00:00:00"/>
    <x v="1"/>
    <s v="RD-19480"/>
    <s v="Rick Duston"/>
    <x v="0"/>
    <s v="United States"/>
    <s v="San Francisco"/>
    <s v="California"/>
    <n v="94122"/>
    <x v="1"/>
    <s v="FUR-FU-10001488"/>
    <x v="0"/>
    <x v="5"/>
    <s v="Tenex 46&quot; x 60&quot; Computer Anti-Static Chairmat, Rectangular Shaped"/>
    <n v="529.9"/>
    <n v="5"/>
    <n v="0"/>
    <n v="105.97999999999999"/>
    <n v="0.19999999999999998"/>
  </r>
  <r>
    <n v="6518"/>
    <s v="US-2017-116652"/>
    <x v="175"/>
    <d v="2017-09-19T00:00:00"/>
    <x v="1"/>
    <s v="RD-19480"/>
    <s v="Rick Duston"/>
    <x v="0"/>
    <s v="United States"/>
    <s v="San Francisco"/>
    <s v="California"/>
    <n v="94122"/>
    <x v="1"/>
    <s v="OFF-AR-10001915"/>
    <x v="1"/>
    <x v="6"/>
    <s v="Peel-Off China Markers"/>
    <n v="99.3"/>
    <n v="10"/>
    <n v="0"/>
    <n v="41.706000000000003"/>
    <n v="0.42000000000000004"/>
  </r>
  <r>
    <n v="6519"/>
    <s v="US-2017-116652"/>
    <x v="175"/>
    <d v="2017-09-19T00:00:00"/>
    <x v="1"/>
    <s v="RD-19480"/>
    <s v="Rick Duston"/>
    <x v="0"/>
    <s v="United States"/>
    <s v="San Francisco"/>
    <s v="California"/>
    <n v="94122"/>
    <x v="1"/>
    <s v="OFF-AP-10001205"/>
    <x v="1"/>
    <x v="9"/>
    <s v="Belkin 5 Outlet SurgeMaster Power Centers"/>
    <n v="108.96"/>
    <n v="2"/>
    <n v="0"/>
    <n v="30.508800000000008"/>
    <n v="0.28000000000000008"/>
  </r>
  <r>
    <n v="6520"/>
    <s v="US-2017-116652"/>
    <x v="175"/>
    <d v="2017-09-19T00:00:00"/>
    <x v="1"/>
    <s v="RD-19480"/>
    <s v="Rick Duston"/>
    <x v="0"/>
    <s v="United States"/>
    <s v="San Francisco"/>
    <s v="California"/>
    <n v="94122"/>
    <x v="1"/>
    <s v="OFF-BI-10004528"/>
    <x v="1"/>
    <x v="8"/>
    <s v="Cardinal Poly Pocket Divider Pockets for Ring Binders"/>
    <n v="2.6880000000000002"/>
    <n v="1"/>
    <n v="0.2"/>
    <n v="0.83999999999999975"/>
    <n v="0.31249999999999989"/>
  </r>
  <r>
    <n v="6521"/>
    <s v="CA-2017-138289"/>
    <x v="1034"/>
    <d v="2017-01-18T00:00:00"/>
    <x v="0"/>
    <s v="AR-10540"/>
    <s v="Andy Reiter"/>
    <x v="0"/>
    <s v="United States"/>
    <s v="Jackson"/>
    <s v="Michigan"/>
    <n v="49201"/>
    <x v="2"/>
    <s v="OFF-BI-10004995"/>
    <x v="1"/>
    <x v="8"/>
    <s v="GBC DocuBind P400 Electric Binding System"/>
    <n v="5443.96"/>
    <n v="4"/>
    <n v="0"/>
    <n v="2504.2215999999999"/>
    <n v="0.45999999999999996"/>
  </r>
  <r>
    <n v="6522"/>
    <s v="CA-2017-138289"/>
    <x v="1034"/>
    <d v="2017-01-18T00:00:00"/>
    <x v="0"/>
    <s v="AR-10540"/>
    <s v="Andy Reiter"/>
    <x v="0"/>
    <s v="United States"/>
    <s v="Jackson"/>
    <s v="Michigan"/>
    <n v="49201"/>
    <x v="2"/>
    <s v="FUR-CH-10004626"/>
    <x v="0"/>
    <x v="1"/>
    <s v="Office Star Flex Back Scooter Chair with Aluminum Finish Frame"/>
    <n v="302.67"/>
    <n v="3"/>
    <n v="0"/>
    <n v="72.640799999999999"/>
    <n v="0.24"/>
  </r>
  <r>
    <n v="6523"/>
    <s v="CA-2017-138289"/>
    <x v="1034"/>
    <d v="2017-01-18T00:00:00"/>
    <x v="0"/>
    <s v="AR-10540"/>
    <s v="Andy Reiter"/>
    <x v="0"/>
    <s v="United States"/>
    <s v="Jackson"/>
    <s v="Michigan"/>
    <n v="49201"/>
    <x v="2"/>
    <s v="OFF-PA-10001260"/>
    <x v="1"/>
    <x v="10"/>
    <s v="TOPS Money Receipt Book, Consecutively Numbered in Red,"/>
    <n v="56.07"/>
    <n v="7"/>
    <n v="0"/>
    <n v="25.231499999999997"/>
    <n v="0.44999999999999996"/>
  </r>
  <r>
    <n v="6524"/>
    <s v="CA-2016-129308"/>
    <x v="274"/>
    <d v="2016-07-13T00:00:00"/>
    <x v="1"/>
    <s v="CC-12100"/>
    <s v="Chad Cunningham"/>
    <x v="2"/>
    <s v="United States"/>
    <s v="Philadelphia"/>
    <s v="Pennsylvania"/>
    <n v="19120"/>
    <x v="3"/>
    <s v="OFF-LA-10002945"/>
    <x v="1"/>
    <x v="2"/>
    <s v="Permanent Self-Adhesive File Folder Labels for Typewriters, 1 1/8 x 3 1/2, White"/>
    <n v="10.08"/>
    <n v="2"/>
    <n v="0.2"/>
    <n v="3.2759999999999994"/>
    <n v="0.32499999999999996"/>
  </r>
  <r>
    <n v="6525"/>
    <s v="CA-2016-129308"/>
    <x v="274"/>
    <d v="2016-07-13T00:00:00"/>
    <x v="1"/>
    <s v="CC-12100"/>
    <s v="Chad Cunningham"/>
    <x v="2"/>
    <s v="United States"/>
    <s v="Philadelphia"/>
    <s v="Pennsylvania"/>
    <n v="19120"/>
    <x v="3"/>
    <s v="TEC-PH-10002310"/>
    <x v="2"/>
    <x v="7"/>
    <s v="Panasonic KX T7731-B Digital phone"/>
    <n v="59.993999999999993"/>
    <n v="1"/>
    <n v="0.4"/>
    <n v="-12.998700000000007"/>
    <n v="-0.21666666666666681"/>
  </r>
  <r>
    <n v="6526"/>
    <s v="CA-2016-129308"/>
    <x v="274"/>
    <d v="2016-07-13T00:00:00"/>
    <x v="1"/>
    <s v="CC-12100"/>
    <s v="Chad Cunningham"/>
    <x v="2"/>
    <s v="United States"/>
    <s v="Philadelphia"/>
    <s v="Pennsylvania"/>
    <n v="19120"/>
    <x v="3"/>
    <s v="OFF-BI-10001525"/>
    <x v="1"/>
    <x v="8"/>
    <s v="Acco Pressboard Covers with Storage Hooks, 14 7/8&quot; x 11&quot;, Executive Red"/>
    <n v="5.7150000000000016"/>
    <n v="5"/>
    <n v="0.7"/>
    <n v="-4.7625000000000011"/>
    <n v="-0.83333333333333326"/>
  </r>
  <r>
    <n v="6527"/>
    <s v="CA-2016-129308"/>
    <x v="274"/>
    <d v="2016-07-13T00:00:00"/>
    <x v="1"/>
    <s v="CC-12100"/>
    <s v="Chad Cunningham"/>
    <x v="2"/>
    <s v="United States"/>
    <s v="Philadelphia"/>
    <s v="Pennsylvania"/>
    <n v="19120"/>
    <x v="3"/>
    <s v="OFF-BI-10001308"/>
    <x v="1"/>
    <x v="8"/>
    <s v="GBC Standard Plastic Binding Systems' Combs"/>
    <n v="9.4200000000000017"/>
    <n v="5"/>
    <n v="0.7"/>
    <n v="-7.8500000000000014"/>
    <n v="-0.83333333333333337"/>
  </r>
  <r>
    <n v="6528"/>
    <s v="CA-2016-157791"/>
    <x v="443"/>
    <d v="2016-12-28T00:00:00"/>
    <x v="0"/>
    <s v="CA-11965"/>
    <s v="Carol Adams"/>
    <x v="1"/>
    <s v="United States"/>
    <s v="Warwick"/>
    <s v="Rhode Island"/>
    <n v="2886"/>
    <x v="3"/>
    <s v="TEC-CO-10002095"/>
    <x v="2"/>
    <x v="16"/>
    <s v="Hewlett Packard 610 Color Digital Copier / Printer"/>
    <n v="1999.96"/>
    <n v="4"/>
    <n v="0"/>
    <n v="899.98199999999997"/>
    <n v="0.44999999999999996"/>
  </r>
  <r>
    <n v="6529"/>
    <s v="CA-2014-146864"/>
    <x v="1091"/>
    <d v="2014-12-26T00:00:00"/>
    <x v="1"/>
    <s v="BT-11530"/>
    <s v="Bradley Talbott"/>
    <x v="2"/>
    <s v="United States"/>
    <s v="New York City"/>
    <s v="New York"/>
    <n v="10024"/>
    <x v="3"/>
    <s v="OFF-ST-10004946"/>
    <x v="1"/>
    <x v="4"/>
    <s v="Desktop 3-Pocket Hot File"/>
    <n v="216.4"/>
    <n v="4"/>
    <n v="0"/>
    <n v="56.26400000000001"/>
    <n v="0.26000000000000006"/>
  </r>
  <r>
    <n v="6530"/>
    <s v="CA-2014-103744"/>
    <x v="1116"/>
    <d v="2014-02-27T00:00:00"/>
    <x v="1"/>
    <s v="MG-17875"/>
    <s v="Michael Grace"/>
    <x v="2"/>
    <s v="United States"/>
    <s v="El Paso"/>
    <s v="Texas"/>
    <n v="79907"/>
    <x v="2"/>
    <s v="OFF-LA-10004425"/>
    <x v="1"/>
    <x v="2"/>
    <s v="Staple-on labels"/>
    <n v="6.9360000000000008"/>
    <n v="3"/>
    <n v="0.2"/>
    <n v="2.3409000000000004"/>
    <n v="0.33750000000000002"/>
  </r>
  <r>
    <n v="6531"/>
    <s v="CA-2014-103744"/>
    <x v="1116"/>
    <d v="2014-02-27T00:00:00"/>
    <x v="1"/>
    <s v="MG-17875"/>
    <s v="Michael Grace"/>
    <x v="2"/>
    <s v="United States"/>
    <s v="El Paso"/>
    <s v="Texas"/>
    <n v="79907"/>
    <x v="2"/>
    <s v="OFF-BI-10000320"/>
    <x v="1"/>
    <x v="8"/>
    <s v="GBC Plastic Binding Combs"/>
    <n v="4.427999999999999"/>
    <n v="3"/>
    <n v="0.8"/>
    <n v="-6.8633999999999986"/>
    <n v="-1.55"/>
  </r>
  <r>
    <n v="6532"/>
    <s v="US-2017-107384"/>
    <x v="769"/>
    <d v="2017-12-08T00:00:00"/>
    <x v="1"/>
    <s v="TP-21130"/>
    <s v="Theone Pippenger"/>
    <x v="0"/>
    <s v="United States"/>
    <s v="Rochester"/>
    <s v="Minnesota"/>
    <n v="55901"/>
    <x v="2"/>
    <s v="OFF-AR-10001315"/>
    <x v="1"/>
    <x v="6"/>
    <s v="Newell 310"/>
    <n v="8.8000000000000007"/>
    <n v="5"/>
    <n v="0"/>
    <n v="2.5519999999999996"/>
    <n v="0.28999999999999992"/>
  </r>
  <r>
    <n v="6533"/>
    <s v="US-2017-107384"/>
    <x v="769"/>
    <d v="2017-12-08T00:00:00"/>
    <x v="1"/>
    <s v="TP-21130"/>
    <s v="Theone Pippenger"/>
    <x v="0"/>
    <s v="United States"/>
    <s v="Rochester"/>
    <s v="Minnesota"/>
    <n v="55901"/>
    <x v="2"/>
    <s v="TEC-AC-10004595"/>
    <x v="2"/>
    <x v="11"/>
    <s v="First Data TMFD35 PIN Pad"/>
    <n v="142.80000000000001"/>
    <n v="1"/>
    <n v="0"/>
    <n v="29.988"/>
    <n v="0.21"/>
  </r>
  <r>
    <n v="6534"/>
    <s v="US-2017-107384"/>
    <x v="769"/>
    <d v="2017-12-08T00:00:00"/>
    <x v="1"/>
    <s v="TP-21130"/>
    <s v="Theone Pippenger"/>
    <x v="0"/>
    <s v="United States"/>
    <s v="Rochester"/>
    <s v="Minnesota"/>
    <n v="55901"/>
    <x v="2"/>
    <s v="TEC-AC-10001539"/>
    <x v="2"/>
    <x v="11"/>
    <s v="Logitech G430 Surround Sound Gaming Headset with Dolby 7.1 Technology"/>
    <n v="399.95"/>
    <n v="5"/>
    <n v="0"/>
    <n v="143.982"/>
    <n v="0.36"/>
  </r>
  <r>
    <n v="6535"/>
    <s v="CA-2014-128209"/>
    <x v="664"/>
    <d v="2014-11-22T00:00:00"/>
    <x v="1"/>
    <s v="GT-14710"/>
    <s v="Greg Tran"/>
    <x v="0"/>
    <s v="United States"/>
    <s v="Buffalo"/>
    <s v="New York"/>
    <n v="14215"/>
    <x v="3"/>
    <s v="OFF-BI-10001359"/>
    <x v="1"/>
    <x v="8"/>
    <s v="GBC DocuBind TL300 Electric Binding System"/>
    <n v="2152.7760000000003"/>
    <n v="3"/>
    <n v="0.2"/>
    <n v="726.56189999999981"/>
    <n v="0.33749999999999986"/>
  </r>
  <r>
    <n v="6536"/>
    <s v="CA-2014-128209"/>
    <x v="664"/>
    <d v="2014-11-22T00:00:00"/>
    <x v="1"/>
    <s v="GT-14710"/>
    <s v="Greg Tran"/>
    <x v="0"/>
    <s v="United States"/>
    <s v="Buffalo"/>
    <s v="New York"/>
    <n v="14215"/>
    <x v="3"/>
    <s v="FUR-BO-10002213"/>
    <x v="0"/>
    <x v="0"/>
    <s v="DMI Eclipse Executive Suite Bookcases"/>
    <n v="4007.8400000000006"/>
    <n v="10"/>
    <n v="0.2"/>
    <n v="-50.098000000000297"/>
    <n v="-1.2500000000000072E-2"/>
  </r>
  <r>
    <n v="6537"/>
    <s v="CA-2014-169684"/>
    <x v="22"/>
    <d v="2014-10-23T00:00:00"/>
    <x v="2"/>
    <s v="FH-14365"/>
    <s v="Fred Hopkins"/>
    <x v="1"/>
    <s v="United States"/>
    <s v="Knoxville"/>
    <s v="Tennessee"/>
    <n v="37918"/>
    <x v="0"/>
    <s v="FUR-TA-10003008"/>
    <x v="0"/>
    <x v="3"/>
    <s v="Lesro Round Back Collection Coffee Table, End Table"/>
    <n v="328.59000000000003"/>
    <n v="3"/>
    <n v="0.4"/>
    <n v="-147.8655"/>
    <n v="-0.44999999999999996"/>
  </r>
  <r>
    <n v="6538"/>
    <s v="CA-2014-169684"/>
    <x v="22"/>
    <d v="2014-10-23T00:00:00"/>
    <x v="2"/>
    <s v="FH-14365"/>
    <s v="Fred Hopkins"/>
    <x v="1"/>
    <s v="United States"/>
    <s v="Knoxville"/>
    <s v="Tennessee"/>
    <n v="37918"/>
    <x v="0"/>
    <s v="OFF-ST-10000934"/>
    <x v="1"/>
    <x v="4"/>
    <s v="Contico 72&quot;H Heavy-Duty Storage System"/>
    <n v="98.352000000000004"/>
    <n v="3"/>
    <n v="0.2"/>
    <n v="-24.588000000000001"/>
    <n v="-0.25"/>
  </r>
  <r>
    <n v="6539"/>
    <s v="CA-2015-109862"/>
    <x v="969"/>
    <d v="2015-10-30T00:00:00"/>
    <x v="1"/>
    <s v="HK-14890"/>
    <s v="Heather Kirkland"/>
    <x v="1"/>
    <s v="United States"/>
    <s v="Newark"/>
    <s v="Delaware"/>
    <n v="19711"/>
    <x v="3"/>
    <s v="TEC-PH-10004042"/>
    <x v="2"/>
    <x v="7"/>
    <s v="ClearOne Communications CHAT 70 OC Speaker Phone"/>
    <n v="158.99"/>
    <n v="1"/>
    <n v="0"/>
    <n v="41.337400000000002"/>
    <n v="0.26"/>
  </r>
  <r>
    <n v="6540"/>
    <s v="CA-2015-109862"/>
    <x v="969"/>
    <d v="2015-10-30T00:00:00"/>
    <x v="1"/>
    <s v="HK-14890"/>
    <s v="Heather Kirkland"/>
    <x v="1"/>
    <s v="United States"/>
    <s v="Newark"/>
    <s v="Delaware"/>
    <n v="19711"/>
    <x v="3"/>
    <s v="FUR-CH-10002439"/>
    <x v="0"/>
    <x v="1"/>
    <s v="Iceberg Nesting Folding Chair, 19w x 6d x 43h"/>
    <n v="291.10000000000002"/>
    <n v="5"/>
    <n v="0"/>
    <n v="75.686000000000007"/>
    <n v="0.26"/>
  </r>
  <r>
    <n v="6541"/>
    <s v="US-2017-107888"/>
    <x v="673"/>
    <d v="2017-11-19T00:00:00"/>
    <x v="2"/>
    <s v="CC-12220"/>
    <s v="Chris Cortes"/>
    <x v="0"/>
    <s v="United States"/>
    <s v="Seattle"/>
    <s v="Washington"/>
    <n v="98103"/>
    <x v="1"/>
    <s v="OFF-PA-10001363"/>
    <x v="1"/>
    <x v="10"/>
    <s v="Xerox 1933"/>
    <n v="73.679999999999993"/>
    <n v="6"/>
    <n v="0"/>
    <n v="34.629599999999996"/>
    <n v="0.47"/>
  </r>
  <r>
    <n v="6542"/>
    <s v="US-2017-107888"/>
    <x v="673"/>
    <d v="2017-11-19T00:00:00"/>
    <x v="2"/>
    <s v="CC-12220"/>
    <s v="Chris Cortes"/>
    <x v="0"/>
    <s v="United States"/>
    <s v="Seattle"/>
    <s v="Washington"/>
    <n v="98103"/>
    <x v="1"/>
    <s v="FUR-FU-10003394"/>
    <x v="0"/>
    <x v="5"/>
    <s v="Tenex &quot;The Solids&quot; Textured Chair Mats"/>
    <n v="139.91999999999999"/>
    <n v="2"/>
    <n v="0"/>
    <n v="23.786399999999986"/>
    <n v="0.16999999999999993"/>
  </r>
  <r>
    <n v="6543"/>
    <s v="US-2017-107888"/>
    <x v="673"/>
    <d v="2017-11-19T00:00:00"/>
    <x v="2"/>
    <s v="CC-12220"/>
    <s v="Chris Cortes"/>
    <x v="0"/>
    <s v="United States"/>
    <s v="Seattle"/>
    <s v="Washington"/>
    <n v="98103"/>
    <x v="1"/>
    <s v="TEC-PH-10003171"/>
    <x v="2"/>
    <x v="7"/>
    <s v="Plantronics Encore H101 Dual Earpieces Headset"/>
    <n v="107.88"/>
    <n v="3"/>
    <n v="0.2"/>
    <n v="10.787999999999997"/>
    <n v="9.9999999999999978E-2"/>
  </r>
  <r>
    <n v="6544"/>
    <s v="US-2017-107888"/>
    <x v="673"/>
    <d v="2017-11-19T00:00:00"/>
    <x v="2"/>
    <s v="CC-12220"/>
    <s v="Chris Cortes"/>
    <x v="0"/>
    <s v="United States"/>
    <s v="Seattle"/>
    <s v="Washington"/>
    <n v="98103"/>
    <x v="1"/>
    <s v="OFF-ST-10003123"/>
    <x v="1"/>
    <x v="4"/>
    <s v="Fellowes Bases and Tops For Staxonsteel/High-Stak Systems"/>
    <n v="33.29"/>
    <n v="1"/>
    <n v="0"/>
    <n v="7.9895999999999994"/>
    <n v="0.24"/>
  </r>
  <r>
    <n v="6545"/>
    <s v="US-2017-154872"/>
    <x v="304"/>
    <d v="2017-05-18T00:00:00"/>
    <x v="1"/>
    <s v="DP-13000"/>
    <s v="Darren Powers"/>
    <x v="0"/>
    <s v="United States"/>
    <s v="Cleveland"/>
    <s v="Ohio"/>
    <n v="44105"/>
    <x v="3"/>
    <s v="OFF-BI-10003007"/>
    <x v="1"/>
    <x v="8"/>
    <s v="Premium Transparent Presentation Covers, No Pattern/Clear, 8 1/2&quot; x 11&quot;"/>
    <n v="58.170000000000009"/>
    <n v="5"/>
    <n v="0.7"/>
    <n v="-46.53600000000003"/>
    <n v="-0.80000000000000038"/>
  </r>
  <r>
    <n v="6546"/>
    <s v="US-2017-154872"/>
    <x v="304"/>
    <d v="2017-05-18T00:00:00"/>
    <x v="1"/>
    <s v="DP-13000"/>
    <s v="Darren Powers"/>
    <x v="0"/>
    <s v="United States"/>
    <s v="Cleveland"/>
    <s v="Ohio"/>
    <n v="44105"/>
    <x v="3"/>
    <s v="OFF-LA-10000973"/>
    <x v="1"/>
    <x v="2"/>
    <s v="Avery 502"/>
    <n v="5.04"/>
    <n v="2"/>
    <n v="0.2"/>
    <n v="1.764"/>
    <n v="0.35"/>
  </r>
  <r>
    <n v="6547"/>
    <s v="US-2017-154872"/>
    <x v="304"/>
    <d v="2017-05-18T00:00:00"/>
    <x v="1"/>
    <s v="DP-13000"/>
    <s v="Darren Powers"/>
    <x v="0"/>
    <s v="United States"/>
    <s v="Cleveland"/>
    <s v="Ohio"/>
    <n v="44105"/>
    <x v="3"/>
    <s v="OFF-PA-10000483"/>
    <x v="1"/>
    <x v="10"/>
    <s v="Xerox 19"/>
    <n v="24.784000000000002"/>
    <n v="1"/>
    <n v="0.2"/>
    <n v="7.7449999999999983"/>
    <n v="0.31249999999999989"/>
  </r>
  <r>
    <n v="6548"/>
    <s v="CA-2014-113880"/>
    <x v="72"/>
    <d v="2014-03-05T00:00:00"/>
    <x v="1"/>
    <s v="VF-21715"/>
    <s v="Vicky Freymann"/>
    <x v="2"/>
    <s v="United States"/>
    <s v="Elmhurst"/>
    <s v="Illinois"/>
    <n v="60126"/>
    <x v="2"/>
    <s v="FUR-CH-10000863"/>
    <x v="0"/>
    <x v="1"/>
    <s v="Novimex Swivel Fabric Task Chair"/>
    <n v="634.11599999999999"/>
    <n v="6"/>
    <n v="0.3"/>
    <n v="-172.11720000000003"/>
    <n v="-0.27142857142857146"/>
  </r>
  <r>
    <n v="6549"/>
    <s v="CA-2014-113880"/>
    <x v="72"/>
    <d v="2014-03-05T00:00:00"/>
    <x v="1"/>
    <s v="VF-21715"/>
    <s v="Vicky Freymann"/>
    <x v="2"/>
    <s v="United States"/>
    <s v="Elmhurst"/>
    <s v="Illinois"/>
    <n v="60126"/>
    <x v="2"/>
    <s v="OFF-PA-10003036"/>
    <x v="1"/>
    <x v="10"/>
    <s v="Black Print Carbonless 8 1/2&quot; x 8 1/4&quot; Rapid Memo Book"/>
    <n v="17.472000000000001"/>
    <n v="3"/>
    <n v="0.2"/>
    <n v="5.6783999999999981"/>
    <n v="0.32499999999999984"/>
  </r>
  <r>
    <n v="6550"/>
    <s v="US-2015-164966"/>
    <x v="117"/>
    <d v="2015-08-01T00:00:00"/>
    <x v="2"/>
    <s v="GH-14410"/>
    <s v="Gary Hansen"/>
    <x v="2"/>
    <s v="United States"/>
    <s v="Lakeville"/>
    <s v="Minnesota"/>
    <n v="55044"/>
    <x v="2"/>
    <s v="FUR-CH-10002304"/>
    <x v="0"/>
    <x v="1"/>
    <s v="Global Stack Chair without Arms, Black"/>
    <n v="155.88"/>
    <n v="6"/>
    <n v="0"/>
    <n v="38.970000000000006"/>
    <n v="0.25000000000000006"/>
  </r>
  <r>
    <n v="6551"/>
    <s v="CA-2015-126739"/>
    <x v="549"/>
    <d v="2015-11-03T00:00:00"/>
    <x v="0"/>
    <s v="JH-16180"/>
    <s v="Justin Hirsh"/>
    <x v="0"/>
    <s v="United States"/>
    <s v="New York City"/>
    <s v="New York"/>
    <n v="10035"/>
    <x v="3"/>
    <s v="FUR-CH-10000422"/>
    <x v="0"/>
    <x v="1"/>
    <s v="Global Highback Leather Tilter in Burgundy"/>
    <n v="327.56399999999996"/>
    <n v="4"/>
    <n v="0.1"/>
    <n v="21.837600000000023"/>
    <n v="6.6666666666666749E-2"/>
  </r>
  <r>
    <n v="6552"/>
    <s v="CA-2017-161578"/>
    <x v="819"/>
    <d v="2017-12-21T00:00:00"/>
    <x v="0"/>
    <s v="RB-19465"/>
    <s v="Rick Bensley"/>
    <x v="2"/>
    <s v="United States"/>
    <s v="Los Angeles"/>
    <s v="California"/>
    <n v="90036"/>
    <x v="1"/>
    <s v="OFF-PA-10002986"/>
    <x v="1"/>
    <x v="10"/>
    <s v="Xerox 1898"/>
    <n v="13.36"/>
    <n v="2"/>
    <n v="0"/>
    <n v="6.4127999999999998"/>
    <n v="0.48"/>
  </r>
  <r>
    <n v="6553"/>
    <s v="CA-2017-161578"/>
    <x v="819"/>
    <d v="2017-12-21T00:00:00"/>
    <x v="0"/>
    <s v="RB-19465"/>
    <s v="Rick Bensley"/>
    <x v="2"/>
    <s v="United States"/>
    <s v="Los Angeles"/>
    <s v="California"/>
    <n v="90036"/>
    <x v="1"/>
    <s v="OFF-ST-10002289"/>
    <x v="1"/>
    <x v="4"/>
    <s v="Safco Wire Cube Shelving System, For Use as 4 or 5 14&quot; Cubes, Black"/>
    <n v="158.9"/>
    <n v="5"/>
    <n v="0"/>
    <n v="7.9449999999999932"/>
    <n v="4.9999999999999954E-2"/>
  </r>
  <r>
    <n v="6554"/>
    <s v="CA-2014-137092"/>
    <x v="22"/>
    <d v="2014-10-22T00:00:00"/>
    <x v="0"/>
    <s v="LS-16975"/>
    <s v="Lindsay Shagiari"/>
    <x v="2"/>
    <s v="United States"/>
    <s v="Chicago"/>
    <s v="Illinois"/>
    <n v="60653"/>
    <x v="2"/>
    <s v="TEC-AC-10001606"/>
    <x v="2"/>
    <x v="11"/>
    <s v="Logitech Wireless Performance Mouse MX for PC and Mac"/>
    <n v="319.96800000000002"/>
    <n v="4"/>
    <n v="0.2"/>
    <n v="71.992800000000003"/>
    <n v="0.22500000000000001"/>
  </r>
  <r>
    <n v="6555"/>
    <s v="CA-2014-137092"/>
    <x v="22"/>
    <d v="2014-10-22T00:00:00"/>
    <x v="0"/>
    <s v="LS-16975"/>
    <s v="Lindsay Shagiari"/>
    <x v="2"/>
    <s v="United States"/>
    <s v="Chicago"/>
    <s v="Illinois"/>
    <n v="60653"/>
    <x v="2"/>
    <s v="OFF-ST-10003805"/>
    <x v="1"/>
    <x v="4"/>
    <s v="24 Capacity Maxi Data Binder Racks, Pearl"/>
    <n v="505.32000000000005"/>
    <n v="3"/>
    <n v="0.2"/>
    <n v="31.582499999999953"/>
    <n v="6.2499999999999903E-2"/>
  </r>
  <r>
    <n v="6556"/>
    <s v="CA-2014-137092"/>
    <x v="22"/>
    <d v="2014-10-22T00:00:00"/>
    <x v="0"/>
    <s v="LS-16975"/>
    <s v="Lindsay Shagiari"/>
    <x v="2"/>
    <s v="United States"/>
    <s v="Chicago"/>
    <s v="Illinois"/>
    <n v="60653"/>
    <x v="2"/>
    <s v="OFF-PA-10002109"/>
    <x v="1"/>
    <x v="10"/>
    <s v="Wirebound Voice Message Log Book"/>
    <n v="3.8079999999999998"/>
    <n v="1"/>
    <n v="0.2"/>
    <n v="1.2375999999999996"/>
    <n v="0.3249999999999999"/>
  </r>
  <r>
    <n v="6557"/>
    <s v="CA-2014-137092"/>
    <x v="22"/>
    <d v="2014-10-22T00:00:00"/>
    <x v="0"/>
    <s v="LS-16975"/>
    <s v="Lindsay Shagiari"/>
    <x v="2"/>
    <s v="United States"/>
    <s v="Chicago"/>
    <s v="Illinois"/>
    <n v="60653"/>
    <x v="2"/>
    <s v="OFF-BI-10000632"/>
    <x v="1"/>
    <x v="8"/>
    <s v="Satellite Sectional Post Binders"/>
    <n v="8.6819999999999968"/>
    <n v="1"/>
    <n v="0.8"/>
    <n v="-14.759400000000003"/>
    <n v="-1.7000000000000011"/>
  </r>
  <r>
    <n v="6558"/>
    <s v="CA-2014-137092"/>
    <x v="22"/>
    <d v="2014-10-22T00:00:00"/>
    <x v="0"/>
    <s v="LS-16975"/>
    <s v="Lindsay Shagiari"/>
    <x v="2"/>
    <s v="United States"/>
    <s v="Chicago"/>
    <s v="Illinois"/>
    <n v="60653"/>
    <x v="2"/>
    <s v="OFF-LA-10003510"/>
    <x v="1"/>
    <x v="2"/>
    <s v="Avery 4027 File Folder Labels for Dot Matrix Printers, 5000 Labels per Box, White"/>
    <n v="24.424000000000003"/>
    <n v="1"/>
    <n v="0.2"/>
    <n v="7.9378000000000002"/>
    <n v="0.32499999999999996"/>
  </r>
  <r>
    <n v="6559"/>
    <s v="CA-2015-166947"/>
    <x v="1117"/>
    <d v="2015-06-10T00:00:00"/>
    <x v="1"/>
    <s v="EB-13750"/>
    <s v="Edward Becker"/>
    <x v="1"/>
    <s v="United States"/>
    <s v="Buffalo"/>
    <s v="New York"/>
    <n v="14215"/>
    <x v="3"/>
    <s v="FUR-CH-10004997"/>
    <x v="0"/>
    <x v="1"/>
    <s v="Hon Every-Day Series Multi-Task Chairs"/>
    <n v="1522.6379999999999"/>
    <n v="9"/>
    <n v="0.1"/>
    <n v="169.18200000000004"/>
    <n v="0.11111111111111115"/>
  </r>
  <r>
    <n v="6560"/>
    <s v="CA-2016-160941"/>
    <x v="658"/>
    <d v="2016-07-26T00:00:00"/>
    <x v="1"/>
    <s v="DK-12835"/>
    <s v="Damala Kotsonis"/>
    <x v="1"/>
    <s v="United States"/>
    <s v="Roseville"/>
    <s v="California"/>
    <n v="95661"/>
    <x v="1"/>
    <s v="OFF-EN-10003001"/>
    <x v="1"/>
    <x v="12"/>
    <s v="Ames Color-File Green Diamond Border X-ray Mailers"/>
    <n v="419.90000000000003"/>
    <n v="5"/>
    <n v="0"/>
    <n v="197.35299999999998"/>
    <n v="0.46999999999999992"/>
  </r>
  <r>
    <n v="6561"/>
    <s v="CA-2016-160941"/>
    <x v="658"/>
    <d v="2016-07-26T00:00:00"/>
    <x v="1"/>
    <s v="DK-12835"/>
    <s v="Damala Kotsonis"/>
    <x v="1"/>
    <s v="United States"/>
    <s v="Roseville"/>
    <s v="California"/>
    <n v="95661"/>
    <x v="1"/>
    <s v="OFF-LA-10003766"/>
    <x v="1"/>
    <x v="2"/>
    <s v="Self-Adhesive Removable Labels"/>
    <n v="3.15"/>
    <n v="1"/>
    <n v="0"/>
    <n v="1.512"/>
    <n v="0.48000000000000004"/>
  </r>
  <r>
    <n v="6562"/>
    <s v="CA-2017-144680"/>
    <x v="185"/>
    <d v="2017-04-02T00:00:00"/>
    <x v="2"/>
    <s v="SC-20260"/>
    <s v="Scott Cohen"/>
    <x v="1"/>
    <s v="United States"/>
    <s v="Arlington"/>
    <s v="Texas"/>
    <n v="76017"/>
    <x v="2"/>
    <s v="OFF-AP-10003040"/>
    <x v="1"/>
    <x v="9"/>
    <s v="Fellowes 8 Outlet Superior Workstation Surge Protector w/o Phone/Fax/Modem Protection"/>
    <n v="33.61999999999999"/>
    <n v="5"/>
    <n v="0.8"/>
    <n v="-90.774000000000029"/>
    <n v="-2.7000000000000015"/>
  </r>
  <r>
    <n v="6563"/>
    <s v="CA-2014-166086"/>
    <x v="1118"/>
    <d v="2014-05-12T00:00:00"/>
    <x v="1"/>
    <s v="CT-11995"/>
    <s v="Carol Triggs"/>
    <x v="0"/>
    <s v="United States"/>
    <s v="Lawrence"/>
    <s v="Massachusetts"/>
    <n v="1841"/>
    <x v="3"/>
    <s v="OFF-BI-10001078"/>
    <x v="1"/>
    <x v="8"/>
    <s v="Acco PRESSTEX Data Binder with Storage Hooks, Dark Blue, 14 7/8&quot; X 11&quot;"/>
    <n v="16.14"/>
    <n v="3"/>
    <n v="0"/>
    <n v="7.9085999999999999"/>
    <n v="0.49"/>
  </r>
  <r>
    <n v="6564"/>
    <s v="CA-2014-166086"/>
    <x v="1118"/>
    <d v="2014-05-12T00:00:00"/>
    <x v="1"/>
    <s v="CT-11995"/>
    <s v="Carol Triggs"/>
    <x v="0"/>
    <s v="United States"/>
    <s v="Lawrence"/>
    <s v="Massachusetts"/>
    <n v="1841"/>
    <x v="3"/>
    <s v="FUR-TA-10003469"/>
    <x v="0"/>
    <x v="3"/>
    <s v="Balt Split Level Computer Training Table"/>
    <n v="194.25"/>
    <n v="2"/>
    <n v="0.3"/>
    <n v="-38.849999999999994"/>
    <n v="-0.19999999999999998"/>
  </r>
  <r>
    <n v="6565"/>
    <s v="CA-2014-166086"/>
    <x v="1118"/>
    <d v="2014-05-12T00:00:00"/>
    <x v="1"/>
    <s v="CT-11995"/>
    <s v="Carol Triggs"/>
    <x v="0"/>
    <s v="United States"/>
    <s v="Lawrence"/>
    <s v="Massachusetts"/>
    <n v="1841"/>
    <x v="3"/>
    <s v="OFF-AR-10002578"/>
    <x v="1"/>
    <x v="6"/>
    <s v="Newell 335"/>
    <n v="8.64"/>
    <n v="3"/>
    <n v="0"/>
    <n v="2.5055999999999998"/>
    <n v="0.28999999999999998"/>
  </r>
  <r>
    <n v="6566"/>
    <s v="CA-2014-166086"/>
    <x v="1118"/>
    <d v="2014-05-12T00:00:00"/>
    <x v="1"/>
    <s v="CT-11995"/>
    <s v="Carol Triggs"/>
    <x v="0"/>
    <s v="United States"/>
    <s v="Lawrence"/>
    <s v="Massachusetts"/>
    <n v="1841"/>
    <x v="3"/>
    <s v="FUR-CH-10004675"/>
    <x v="0"/>
    <x v="1"/>
    <s v="Lifetime Advantage Folding Chairs, 4/Carton"/>
    <n v="872.32"/>
    <n v="4"/>
    <n v="0"/>
    <n v="244.24959999999999"/>
    <n v="0.27999999999999997"/>
  </r>
  <r>
    <n v="6567"/>
    <s v="CA-2017-131282"/>
    <x v="1119"/>
    <d v="2017-02-08T00:00:00"/>
    <x v="0"/>
    <s v="CB-12025"/>
    <s v="Cassandra Brandow"/>
    <x v="0"/>
    <s v="United States"/>
    <s v="Waco"/>
    <s v="Texas"/>
    <n v="76706"/>
    <x v="2"/>
    <s v="OFF-BI-10004632"/>
    <x v="1"/>
    <x v="8"/>
    <s v="Ibico Hi-Tech Manual Binding System"/>
    <n v="243.99199999999996"/>
    <n v="4"/>
    <n v="0.8"/>
    <n v="-426.9860000000001"/>
    <n v="-1.7500000000000007"/>
  </r>
  <r>
    <n v="6568"/>
    <s v="CA-2017-131282"/>
    <x v="1119"/>
    <d v="2017-02-08T00:00:00"/>
    <x v="0"/>
    <s v="CB-12025"/>
    <s v="Cassandra Brandow"/>
    <x v="0"/>
    <s v="United States"/>
    <s v="Waco"/>
    <s v="Texas"/>
    <n v="76706"/>
    <x v="2"/>
    <s v="OFF-AR-10003087"/>
    <x v="1"/>
    <x v="6"/>
    <s v="Staples in misc. colors"/>
    <n v="7.120000000000001"/>
    <n v="5"/>
    <n v="0.2"/>
    <n v="0.71199999999999974"/>
    <n v="9.999999999999995E-2"/>
  </r>
  <r>
    <n v="6569"/>
    <s v="CA-2014-100678"/>
    <x v="891"/>
    <d v="2014-04-22T00:00:00"/>
    <x v="1"/>
    <s v="KM-16720"/>
    <s v="Kunst Miller"/>
    <x v="0"/>
    <s v="United States"/>
    <s v="Houston"/>
    <s v="Texas"/>
    <n v="77095"/>
    <x v="2"/>
    <s v="OFF-AR-10001868"/>
    <x v="1"/>
    <x v="6"/>
    <s v="Prang Dustless Chalk Sticks"/>
    <n v="2.6880000000000002"/>
    <n v="2"/>
    <n v="0.2"/>
    <n v="1.008"/>
    <n v="0.375"/>
  </r>
  <r>
    <n v="6570"/>
    <s v="CA-2014-100678"/>
    <x v="891"/>
    <d v="2014-04-22T00:00:00"/>
    <x v="1"/>
    <s v="KM-16720"/>
    <s v="Kunst Miller"/>
    <x v="0"/>
    <s v="United States"/>
    <s v="Houston"/>
    <s v="Texas"/>
    <n v="77095"/>
    <x v="2"/>
    <s v="FUR-CH-10002602"/>
    <x v="0"/>
    <x v="1"/>
    <s v="DMI Arturo Collection Mission-style Design Wood Chair"/>
    <n v="317.05799999999999"/>
    <n v="3"/>
    <n v="0.3"/>
    <n v="-18.117599999999996"/>
    <n v="-5.7142857142857134E-2"/>
  </r>
  <r>
    <n v="6571"/>
    <s v="CA-2014-100678"/>
    <x v="891"/>
    <d v="2014-04-22T00:00:00"/>
    <x v="1"/>
    <s v="KM-16720"/>
    <s v="Kunst Miller"/>
    <x v="0"/>
    <s v="United States"/>
    <s v="Houston"/>
    <s v="Texas"/>
    <n v="77095"/>
    <x v="2"/>
    <s v="OFF-EN-10000056"/>
    <x v="1"/>
    <x v="12"/>
    <s v="Cameo Buff Policy Envelopes"/>
    <n v="149.352"/>
    <n v="3"/>
    <n v="0.2"/>
    <n v="50.40629999999998"/>
    <n v="0.33749999999999986"/>
  </r>
  <r>
    <n v="6572"/>
    <s v="CA-2014-100678"/>
    <x v="891"/>
    <d v="2014-04-22T00:00:00"/>
    <x v="1"/>
    <s v="KM-16720"/>
    <s v="Kunst Miller"/>
    <x v="0"/>
    <s v="United States"/>
    <s v="Houston"/>
    <s v="Texas"/>
    <n v="77095"/>
    <x v="2"/>
    <s v="TEC-AC-10000474"/>
    <x v="2"/>
    <x v="11"/>
    <s v="Kensington Expert Mouse Optical USB Trackball for PC or Mac"/>
    <n v="227.976"/>
    <n v="3"/>
    <n v="0.2"/>
    <n v="28.496999999999957"/>
    <n v="0.12499999999999982"/>
  </r>
  <r>
    <n v="6573"/>
    <s v="CA-2016-161543"/>
    <x v="1120"/>
    <d v="2016-05-16T00:00:00"/>
    <x v="1"/>
    <s v="RD-19720"/>
    <s v="Roger Demir"/>
    <x v="0"/>
    <s v="United States"/>
    <s v="Seattle"/>
    <s v="Washington"/>
    <n v="98105"/>
    <x v="1"/>
    <s v="OFF-PA-10003971"/>
    <x v="1"/>
    <x v="10"/>
    <s v="Xerox 1965"/>
    <n v="11.96"/>
    <n v="2"/>
    <n v="0"/>
    <n v="5.8604000000000003"/>
    <n v="0.49"/>
  </r>
  <r>
    <n v="6574"/>
    <s v="CA-2016-160535"/>
    <x v="881"/>
    <d v="2016-11-30T00:00:00"/>
    <x v="1"/>
    <s v="BP-11050"/>
    <s v="Barry Pond"/>
    <x v="1"/>
    <s v="United States"/>
    <s v="Plainfield"/>
    <s v="New Jersey"/>
    <n v="7060"/>
    <x v="3"/>
    <s v="OFF-ST-10000689"/>
    <x v="1"/>
    <x v="4"/>
    <s v="Fellowes Strictly Business Drawer File, Letter/Legal Size"/>
    <n v="563.4"/>
    <n v="4"/>
    <n v="0"/>
    <n v="67.608000000000004"/>
    <n v="0.12000000000000001"/>
  </r>
  <r>
    <n v="6575"/>
    <s v="CA-2016-160535"/>
    <x v="881"/>
    <d v="2016-11-30T00:00:00"/>
    <x v="1"/>
    <s v="BP-11050"/>
    <s v="Barry Pond"/>
    <x v="1"/>
    <s v="United States"/>
    <s v="Plainfield"/>
    <s v="New Jersey"/>
    <n v="7060"/>
    <x v="3"/>
    <s v="TEC-MA-10004255"/>
    <x v="2"/>
    <x v="15"/>
    <s v="Konica Minolta magicolor 1690MF Multifunction Printer"/>
    <n v="319.92"/>
    <n v="8"/>
    <n v="0"/>
    <n v="118.37040000000002"/>
    <n v="0.37000000000000005"/>
  </r>
  <r>
    <n v="6576"/>
    <s v="CA-2017-123085"/>
    <x v="448"/>
    <d v="2017-03-08T00:00:00"/>
    <x v="1"/>
    <s v="EJ-13720"/>
    <s v="Ed Jacobs"/>
    <x v="0"/>
    <s v="United States"/>
    <s v="Los Angeles"/>
    <s v="California"/>
    <n v="90008"/>
    <x v="1"/>
    <s v="TEC-AC-10000990"/>
    <x v="2"/>
    <x v="11"/>
    <s v="Imation Bio 2GB USB Flash Drive Imation Corp"/>
    <n v="1049.44"/>
    <n v="8"/>
    <n v="0"/>
    <n v="440.76480000000004"/>
    <n v="0.42000000000000004"/>
  </r>
  <r>
    <n v="6577"/>
    <s v="CA-2017-123085"/>
    <x v="448"/>
    <d v="2017-03-08T00:00:00"/>
    <x v="1"/>
    <s v="EJ-13720"/>
    <s v="Ed Jacobs"/>
    <x v="0"/>
    <s v="United States"/>
    <s v="Los Angeles"/>
    <s v="California"/>
    <n v="90008"/>
    <x v="1"/>
    <s v="FUR-CH-10003968"/>
    <x v="0"/>
    <x v="1"/>
    <s v="Novimex Turbo Task Chair"/>
    <n v="170.35200000000003"/>
    <n v="3"/>
    <n v="0.2"/>
    <n v="-17.035200000000003"/>
    <n v="-0.1"/>
  </r>
  <r>
    <n v="6578"/>
    <s v="CA-2015-153752"/>
    <x v="401"/>
    <d v="2015-12-11T00:00:00"/>
    <x v="0"/>
    <s v="RO-19780"/>
    <s v="Rose O'Brian"/>
    <x v="0"/>
    <s v="United States"/>
    <s v="Arlington"/>
    <s v="Virginia"/>
    <n v="22204"/>
    <x v="0"/>
    <s v="TEC-PH-10001615"/>
    <x v="2"/>
    <x v="7"/>
    <s v="AT&amp;T CL82213"/>
    <n v="173.94"/>
    <n v="6"/>
    <n v="0"/>
    <n v="50.442599999999977"/>
    <n v="0.28999999999999987"/>
  </r>
  <r>
    <n v="6579"/>
    <s v="CA-2014-103660"/>
    <x v="55"/>
    <d v="2014-08-30T00:00:00"/>
    <x v="1"/>
    <s v="MW-18220"/>
    <s v="Mitch Webber"/>
    <x v="0"/>
    <s v="United States"/>
    <s v="Seattle"/>
    <s v="Washington"/>
    <n v="98103"/>
    <x v="1"/>
    <s v="TEC-PH-10000895"/>
    <x v="2"/>
    <x v="7"/>
    <s v="Polycom VVX 310 VoIP phone"/>
    <n v="1007.9440000000002"/>
    <n v="7"/>
    <n v="0.2"/>
    <n v="75.595799999999997"/>
    <n v="7.4999999999999983E-2"/>
  </r>
  <r>
    <n v="6580"/>
    <s v="CA-2016-169887"/>
    <x v="332"/>
    <d v="2016-10-22T00:00:00"/>
    <x v="3"/>
    <s v="MS-17530"/>
    <s v="MaryBeth Skach"/>
    <x v="0"/>
    <s v="United States"/>
    <s v="Seattle"/>
    <s v="Washington"/>
    <n v="98105"/>
    <x v="1"/>
    <s v="OFF-PA-10003001"/>
    <x v="1"/>
    <x v="10"/>
    <s v="Xerox 1986"/>
    <n v="6.68"/>
    <n v="1"/>
    <n v="0"/>
    <n v="3.2063999999999999"/>
    <n v="0.48"/>
  </r>
  <r>
    <n v="6581"/>
    <s v="CA-2016-169887"/>
    <x v="332"/>
    <d v="2016-10-22T00:00:00"/>
    <x v="3"/>
    <s v="MS-17530"/>
    <s v="MaryBeth Skach"/>
    <x v="0"/>
    <s v="United States"/>
    <s v="Seattle"/>
    <s v="Washington"/>
    <n v="98105"/>
    <x v="1"/>
    <s v="OFF-AR-10002766"/>
    <x v="1"/>
    <x v="6"/>
    <s v="Prang Drawing Pencil Set"/>
    <n v="8.34"/>
    <n v="3"/>
    <n v="0"/>
    <n v="2.2517999999999998"/>
    <n v="0.26999999999999996"/>
  </r>
  <r>
    <n v="6582"/>
    <s v="CA-2016-169887"/>
    <x v="332"/>
    <d v="2016-10-22T00:00:00"/>
    <x v="3"/>
    <s v="MS-17530"/>
    <s v="MaryBeth Skach"/>
    <x v="0"/>
    <s v="United States"/>
    <s v="Seattle"/>
    <s v="Washington"/>
    <n v="98105"/>
    <x v="1"/>
    <s v="FUR-FU-10003095"/>
    <x v="0"/>
    <x v="5"/>
    <s v="Linden 12&quot; Wall Clock With Oak Frame"/>
    <n v="101.94"/>
    <n v="3"/>
    <n v="0"/>
    <n v="30.581999999999987"/>
    <n v="0.29999999999999988"/>
  </r>
  <r>
    <n v="6583"/>
    <s v="CA-2016-148516"/>
    <x v="1121"/>
    <d v="2016-08-11T00:00:00"/>
    <x v="1"/>
    <s v="DW-13585"/>
    <s v="Dorothy Wardle"/>
    <x v="1"/>
    <s v="United States"/>
    <s v="Edmonds"/>
    <s v="Washington"/>
    <n v="98026"/>
    <x v="1"/>
    <s v="TEC-AC-10003610"/>
    <x v="2"/>
    <x v="11"/>
    <s v="Logitech Illuminated - Keyboard"/>
    <n v="179.97"/>
    <n v="3"/>
    <n v="0"/>
    <n v="86.385600000000011"/>
    <n v="0.48000000000000004"/>
  </r>
  <r>
    <n v="6584"/>
    <s v="CA-2017-104731"/>
    <x v="246"/>
    <d v="2017-07-27T00:00:00"/>
    <x v="1"/>
    <s v="AM-10705"/>
    <s v="Anne McFarland"/>
    <x v="0"/>
    <s v="United States"/>
    <s v="Salem"/>
    <s v="Virginia"/>
    <n v="24153"/>
    <x v="0"/>
    <s v="OFF-AR-10003727"/>
    <x v="1"/>
    <x v="6"/>
    <s v="Berol Giant Pencil Sharpener"/>
    <n v="101.94"/>
    <n v="6"/>
    <n v="0"/>
    <n v="29.562599999999986"/>
    <n v="0.28999999999999987"/>
  </r>
  <r>
    <n v="6585"/>
    <s v="CA-2017-104731"/>
    <x v="246"/>
    <d v="2017-07-27T00:00:00"/>
    <x v="1"/>
    <s v="AM-10705"/>
    <s v="Anne McFarland"/>
    <x v="0"/>
    <s v="United States"/>
    <s v="Salem"/>
    <s v="Virginia"/>
    <n v="24153"/>
    <x v="0"/>
    <s v="TEC-PH-10002660"/>
    <x v="2"/>
    <x v="7"/>
    <s v="Nortel Networks T7316 E Nt8 B27"/>
    <n v="271.95999999999998"/>
    <n v="4"/>
    <n v="0"/>
    <n v="67.990000000000009"/>
    <n v="0.25000000000000006"/>
  </r>
  <r>
    <n v="6586"/>
    <s v="CA-2017-104731"/>
    <x v="246"/>
    <d v="2017-07-27T00:00:00"/>
    <x v="1"/>
    <s v="AM-10705"/>
    <s v="Anne McFarland"/>
    <x v="0"/>
    <s v="United States"/>
    <s v="Salem"/>
    <s v="Virginia"/>
    <n v="24153"/>
    <x v="0"/>
    <s v="FUR-FU-10003274"/>
    <x v="0"/>
    <x v="5"/>
    <s v="Regeneration Desk Collection"/>
    <n v="8.8000000000000007"/>
    <n v="5"/>
    <n v="0"/>
    <n v="3.8720000000000003"/>
    <n v="0.44"/>
  </r>
  <r>
    <n v="6587"/>
    <s v="CA-2017-104731"/>
    <x v="246"/>
    <d v="2017-07-27T00:00:00"/>
    <x v="1"/>
    <s v="AM-10705"/>
    <s v="Anne McFarland"/>
    <x v="0"/>
    <s v="United States"/>
    <s v="Salem"/>
    <s v="Virginia"/>
    <n v="24153"/>
    <x v="0"/>
    <s v="OFF-AR-10003829"/>
    <x v="1"/>
    <x v="6"/>
    <s v="Newell 35"/>
    <n v="19.68"/>
    <n v="6"/>
    <n v="0"/>
    <n v="5.7071999999999976"/>
    <n v="0.28999999999999987"/>
  </r>
  <r>
    <n v="6588"/>
    <s v="CA-2017-104731"/>
    <x v="246"/>
    <d v="2017-07-27T00:00:00"/>
    <x v="1"/>
    <s v="AM-10705"/>
    <s v="Anne McFarland"/>
    <x v="0"/>
    <s v="United States"/>
    <s v="Salem"/>
    <s v="Virginia"/>
    <n v="24153"/>
    <x v="0"/>
    <s v="FUR-BO-10003441"/>
    <x v="0"/>
    <x v="0"/>
    <s v="Bush Westfield Collection Bookcases, Fully Assembled"/>
    <n v="302.94"/>
    <n v="3"/>
    <n v="0"/>
    <n v="69.67619999999998"/>
    <n v="0.22999999999999993"/>
  </r>
  <r>
    <n v="6589"/>
    <s v="CA-2017-104731"/>
    <x v="246"/>
    <d v="2017-07-27T00:00:00"/>
    <x v="1"/>
    <s v="AM-10705"/>
    <s v="Anne McFarland"/>
    <x v="0"/>
    <s v="United States"/>
    <s v="Salem"/>
    <s v="Virginia"/>
    <n v="24153"/>
    <x v="0"/>
    <s v="OFF-BI-10003355"/>
    <x v="1"/>
    <x v="8"/>
    <s v="Cardinal Holdit Business Card Pockets"/>
    <n v="14.940000000000001"/>
    <n v="3"/>
    <n v="0"/>
    <n v="7.1712000000000007"/>
    <n v="0.48"/>
  </r>
  <r>
    <n v="6590"/>
    <s v="CA-2017-104731"/>
    <x v="246"/>
    <d v="2017-07-27T00:00:00"/>
    <x v="1"/>
    <s v="AM-10705"/>
    <s v="Anne McFarland"/>
    <x v="0"/>
    <s v="United States"/>
    <s v="Salem"/>
    <s v="Virginia"/>
    <n v="24153"/>
    <x v="0"/>
    <s v="OFF-SU-10003505"/>
    <x v="1"/>
    <x v="14"/>
    <s v="Premier Electric Letter Opener"/>
    <n v="231.72"/>
    <n v="2"/>
    <n v="0"/>
    <n v="11.585999999999984"/>
    <n v="4.9999999999999933E-2"/>
  </r>
  <r>
    <n v="6591"/>
    <s v="CA-2014-164749"/>
    <x v="893"/>
    <d v="2014-03-26T00:00:00"/>
    <x v="2"/>
    <s v="BG-11740"/>
    <s v="Bruce Geld"/>
    <x v="0"/>
    <s v="United States"/>
    <s v="Delray Beach"/>
    <s v="Florida"/>
    <n v="33445"/>
    <x v="0"/>
    <s v="OFF-LA-10004484"/>
    <x v="1"/>
    <x v="2"/>
    <s v="Avery 476"/>
    <n v="9.9120000000000008"/>
    <n v="3"/>
    <n v="0.2"/>
    <n v="3.2213999999999996"/>
    <n v="0.32499999999999996"/>
  </r>
  <r>
    <n v="6592"/>
    <s v="CA-2015-103716"/>
    <x v="28"/>
    <d v="2015-05-06T00:00:00"/>
    <x v="1"/>
    <s v="KB-16585"/>
    <s v="Ken Black"/>
    <x v="1"/>
    <s v="United States"/>
    <s v="San Francisco"/>
    <s v="California"/>
    <n v="94110"/>
    <x v="1"/>
    <s v="OFF-AR-10000658"/>
    <x v="1"/>
    <x v="6"/>
    <s v="Newell 324"/>
    <n v="34.650000000000006"/>
    <n v="3"/>
    <n v="0"/>
    <n v="9.702"/>
    <n v="0.27999999999999997"/>
  </r>
  <r>
    <n v="6593"/>
    <s v="CA-2015-103716"/>
    <x v="28"/>
    <d v="2015-05-06T00:00:00"/>
    <x v="1"/>
    <s v="KB-16585"/>
    <s v="Ken Black"/>
    <x v="1"/>
    <s v="United States"/>
    <s v="San Francisco"/>
    <s v="California"/>
    <n v="94110"/>
    <x v="1"/>
    <s v="TEC-PH-10000347"/>
    <x v="2"/>
    <x v="7"/>
    <s v="Cush Cases Heavy Duty Rugged Cover Case for Samsung Galaxy S5 - Purple"/>
    <n v="19.8"/>
    <n v="5"/>
    <n v="0.2"/>
    <n v="1.7324999999999999"/>
    <n v="8.7499999999999994E-2"/>
  </r>
  <r>
    <n v="6594"/>
    <s v="CA-2016-126795"/>
    <x v="900"/>
    <d v="2016-06-16T00:00:00"/>
    <x v="0"/>
    <s v="GT-14710"/>
    <s v="Greg Tran"/>
    <x v="0"/>
    <s v="United States"/>
    <s v="New York City"/>
    <s v="New York"/>
    <n v="10024"/>
    <x v="3"/>
    <s v="OFF-BI-10001989"/>
    <x v="1"/>
    <x v="8"/>
    <s v="Premium Transparent Presentation Covers by GBC"/>
    <n v="33.568000000000005"/>
    <n v="2"/>
    <n v="0.2"/>
    <n v="11.748799999999997"/>
    <n v="0.34999999999999987"/>
  </r>
  <r>
    <n v="6595"/>
    <s v="CA-2015-146290"/>
    <x v="124"/>
    <d v="2015-05-11T00:00:00"/>
    <x v="1"/>
    <s v="SV-20815"/>
    <s v="Stuart Van"/>
    <x v="1"/>
    <s v="United States"/>
    <s v="Indianapolis"/>
    <s v="Indiana"/>
    <n v="46203"/>
    <x v="2"/>
    <s v="OFF-AR-10001897"/>
    <x v="1"/>
    <x v="6"/>
    <s v="Model L Table or Wall-Mount Pencil Sharpener"/>
    <n v="125.92999999999999"/>
    <n v="7"/>
    <n v="0"/>
    <n v="35.260400000000004"/>
    <n v="0.28000000000000003"/>
  </r>
  <r>
    <n v="6596"/>
    <s v="CA-2017-157112"/>
    <x v="756"/>
    <d v="2017-04-26T00:00:00"/>
    <x v="2"/>
    <s v="GG-14650"/>
    <s v="Greg Guthrie"/>
    <x v="1"/>
    <s v="United States"/>
    <s v="Columbus"/>
    <s v="Ohio"/>
    <n v="43229"/>
    <x v="3"/>
    <s v="OFF-BI-10000285"/>
    <x v="1"/>
    <x v="8"/>
    <s v="XtraLife ClearVue Slant-D Ring Binders by Cardinal"/>
    <n v="11.760000000000002"/>
    <n v="5"/>
    <n v="0.7"/>
    <n v="-7.8399999999999963"/>
    <n v="-0.6666666666666663"/>
  </r>
  <r>
    <n v="6597"/>
    <s v="CA-2017-157112"/>
    <x v="756"/>
    <d v="2017-04-26T00:00:00"/>
    <x v="2"/>
    <s v="GG-14650"/>
    <s v="Greg Guthrie"/>
    <x v="1"/>
    <s v="United States"/>
    <s v="Columbus"/>
    <s v="Ohio"/>
    <n v="43229"/>
    <x v="3"/>
    <s v="OFF-PA-10001804"/>
    <x v="1"/>
    <x v="10"/>
    <s v="Xerox 195"/>
    <n v="5.3440000000000003"/>
    <n v="1"/>
    <n v="0.2"/>
    <n v="1.8703999999999998"/>
    <n v="0.35"/>
  </r>
  <r>
    <n v="6598"/>
    <s v="CA-2014-169257"/>
    <x v="571"/>
    <d v="2014-06-12T00:00:00"/>
    <x v="1"/>
    <s v="SV-20785"/>
    <s v="Stewart Visinsky"/>
    <x v="0"/>
    <s v="United States"/>
    <s v="Jacksonville"/>
    <s v="Florida"/>
    <n v="32216"/>
    <x v="0"/>
    <s v="OFF-BI-10002557"/>
    <x v="1"/>
    <x v="8"/>
    <s v="Presstex Flexible Ring Binders"/>
    <n v="1.3650000000000002"/>
    <n v="1"/>
    <n v="0.7"/>
    <n v="-0.9099999999999997"/>
    <n v="-0.6666666666666663"/>
  </r>
  <r>
    <n v="6599"/>
    <s v="CA-2014-169257"/>
    <x v="571"/>
    <d v="2014-06-12T00:00:00"/>
    <x v="1"/>
    <s v="SV-20785"/>
    <s v="Stewart Visinsky"/>
    <x v="0"/>
    <s v="United States"/>
    <s v="Jacksonville"/>
    <s v="Florida"/>
    <n v="32216"/>
    <x v="0"/>
    <s v="OFF-PA-10002319"/>
    <x v="1"/>
    <x v="10"/>
    <s v="Xerox 1944"/>
    <n v="62.015999999999998"/>
    <n v="2"/>
    <n v="0.2"/>
    <n v="22.480800000000002"/>
    <n v="0.36250000000000004"/>
  </r>
  <r>
    <n v="6600"/>
    <s v="CA-2014-154095"/>
    <x v="266"/>
    <d v="2014-12-07T00:00:00"/>
    <x v="1"/>
    <s v="ON-18715"/>
    <s v="Odella Nelson"/>
    <x v="1"/>
    <s v="United States"/>
    <s v="Clinton"/>
    <s v="Maryland"/>
    <n v="20735"/>
    <x v="3"/>
    <s v="FUR-FU-10003849"/>
    <x v="0"/>
    <x v="5"/>
    <s v="DAX Metal Frame, Desktop, Stepped-Edge"/>
    <n v="60.72"/>
    <n v="3"/>
    <n v="0"/>
    <n v="23.680799999999998"/>
    <n v="0.38999999999999996"/>
  </r>
  <r>
    <n v="6601"/>
    <s v="CA-2014-154095"/>
    <x v="266"/>
    <d v="2014-12-07T00:00:00"/>
    <x v="1"/>
    <s v="ON-18715"/>
    <s v="Odella Nelson"/>
    <x v="1"/>
    <s v="United States"/>
    <s v="Clinton"/>
    <s v="Maryland"/>
    <n v="20735"/>
    <x v="3"/>
    <s v="OFF-PA-10002923"/>
    <x v="1"/>
    <x v="10"/>
    <s v="Xerox 1942"/>
    <n v="146.82"/>
    <n v="3"/>
    <n v="0"/>
    <n v="73.41"/>
    <n v="0.5"/>
  </r>
  <r>
    <n v="6602"/>
    <s v="CA-2014-154095"/>
    <x v="266"/>
    <d v="2014-12-07T00:00:00"/>
    <x v="1"/>
    <s v="ON-18715"/>
    <s v="Odella Nelson"/>
    <x v="1"/>
    <s v="United States"/>
    <s v="Clinton"/>
    <s v="Maryland"/>
    <n v="20735"/>
    <x v="3"/>
    <s v="FUR-CH-10004754"/>
    <x v="0"/>
    <x v="1"/>
    <s v="Global Stack Chair with Arms, Black"/>
    <n v="239.84"/>
    <n v="8"/>
    <n v="0"/>
    <n v="64.756799999999998"/>
    <n v="0.26999999999999996"/>
  </r>
  <r>
    <n v="6603"/>
    <s v="CA-2014-154095"/>
    <x v="266"/>
    <d v="2014-12-07T00:00:00"/>
    <x v="1"/>
    <s v="ON-18715"/>
    <s v="Odella Nelson"/>
    <x v="1"/>
    <s v="United States"/>
    <s v="Clinton"/>
    <s v="Maryland"/>
    <n v="20735"/>
    <x v="3"/>
    <s v="OFF-LA-10000634"/>
    <x v="1"/>
    <x v="2"/>
    <s v="Avery 509"/>
    <n v="15.66"/>
    <n v="6"/>
    <n v="0"/>
    <n v="7.2035999999999998"/>
    <n v="0.45999999999999996"/>
  </r>
  <r>
    <n v="6604"/>
    <s v="CA-2017-146346"/>
    <x v="46"/>
    <d v="2017-06-20T00:00:00"/>
    <x v="2"/>
    <s v="RA-19945"/>
    <s v="Ryan Akin"/>
    <x v="0"/>
    <s v="United States"/>
    <s v="Commerce City"/>
    <s v="Colorado"/>
    <n v="80022"/>
    <x v="1"/>
    <s v="OFF-ST-10001418"/>
    <x v="1"/>
    <x v="4"/>
    <s v="Carina Media Storage Towers in Natural &amp; Black"/>
    <n v="146.352"/>
    <n v="3"/>
    <n v="0.2"/>
    <n v="-32.929200000000002"/>
    <n v="-0.22500000000000001"/>
  </r>
  <r>
    <n v="6605"/>
    <s v="CA-2016-148852"/>
    <x v="439"/>
    <d v="2016-05-31T00:00:00"/>
    <x v="1"/>
    <s v="SV-20785"/>
    <s v="Stewart Visinsky"/>
    <x v="0"/>
    <s v="United States"/>
    <s v="Santa Ana"/>
    <s v="California"/>
    <n v="92704"/>
    <x v="1"/>
    <s v="OFF-FA-10003467"/>
    <x v="1"/>
    <x v="13"/>
    <s v="Alliance Big Bands Rubber Bands, 12/Pack"/>
    <n v="5.9399999999999995"/>
    <n v="3"/>
    <n v="0"/>
    <n v="0"/>
    <n v="0"/>
  </r>
  <r>
    <n v="6606"/>
    <s v="CA-2016-148852"/>
    <x v="439"/>
    <d v="2016-05-31T00:00:00"/>
    <x v="1"/>
    <s v="SV-20785"/>
    <s v="Stewart Visinsky"/>
    <x v="0"/>
    <s v="United States"/>
    <s v="Santa Ana"/>
    <s v="California"/>
    <n v="92704"/>
    <x v="1"/>
    <s v="OFF-PA-10001293"/>
    <x v="1"/>
    <x v="10"/>
    <s v="Xerox 1946"/>
    <n v="45.36"/>
    <n v="7"/>
    <n v="0"/>
    <n v="21.772800000000004"/>
    <n v="0.48000000000000009"/>
  </r>
  <r>
    <n v="6607"/>
    <s v="CA-2016-148852"/>
    <x v="439"/>
    <d v="2016-05-31T00:00:00"/>
    <x v="1"/>
    <s v="SV-20785"/>
    <s v="Stewart Visinsky"/>
    <x v="0"/>
    <s v="United States"/>
    <s v="Santa Ana"/>
    <s v="California"/>
    <n v="92704"/>
    <x v="1"/>
    <s v="TEC-PH-10003885"/>
    <x v="2"/>
    <x v="7"/>
    <s v="Cisco SPA508G"/>
    <n v="211.16800000000001"/>
    <n v="4"/>
    <n v="0.2"/>
    <n v="23.756399999999985"/>
    <n v="0.11249999999999992"/>
  </r>
  <r>
    <n v="6608"/>
    <s v="CA-2016-148852"/>
    <x v="439"/>
    <d v="2016-05-31T00:00:00"/>
    <x v="1"/>
    <s v="SV-20785"/>
    <s v="Stewart Visinsky"/>
    <x v="0"/>
    <s v="United States"/>
    <s v="Santa Ana"/>
    <s v="California"/>
    <n v="92704"/>
    <x v="1"/>
    <s v="FUR-CH-10004860"/>
    <x v="0"/>
    <x v="1"/>
    <s v="Global Low Back Tilter Chair"/>
    <n v="484.70400000000006"/>
    <n v="6"/>
    <n v="0.2"/>
    <n v="-84.823200000000071"/>
    <n v="-0.17500000000000013"/>
  </r>
  <r>
    <n v="6609"/>
    <s v="CA-2016-148852"/>
    <x v="439"/>
    <d v="2016-05-31T00:00:00"/>
    <x v="1"/>
    <s v="SV-20785"/>
    <s v="Stewart Visinsky"/>
    <x v="0"/>
    <s v="United States"/>
    <s v="Santa Ana"/>
    <s v="California"/>
    <n v="92704"/>
    <x v="1"/>
    <s v="TEC-MA-10002428"/>
    <x v="2"/>
    <x v="15"/>
    <s v="Fellowes Powershred HS-440 4-Sheet High Security Shredder"/>
    <n v="371.97600000000006"/>
    <n v="3"/>
    <n v="0.2"/>
    <n v="116.24249999999996"/>
    <n v="0.31249999999999983"/>
  </r>
  <r>
    <n v="6610"/>
    <s v="US-2015-118906"/>
    <x v="366"/>
    <d v="2015-03-10T00:00:00"/>
    <x v="3"/>
    <s v="KB-16585"/>
    <s v="Ken Black"/>
    <x v="1"/>
    <s v="United States"/>
    <s v="Clinton"/>
    <s v="Maryland"/>
    <n v="20735"/>
    <x v="3"/>
    <s v="OFF-ST-10002406"/>
    <x v="1"/>
    <x v="4"/>
    <s v="Pizazz Global Quick File"/>
    <n v="89.820000000000007"/>
    <n v="6"/>
    <n v="0"/>
    <n v="25.149600000000007"/>
    <n v="0.28000000000000003"/>
  </r>
  <r>
    <n v="6611"/>
    <s v="CA-2016-168921"/>
    <x v="201"/>
    <d v="2016-10-22T00:00:00"/>
    <x v="2"/>
    <s v="AG-10495"/>
    <s v="Andrew Gjertsen"/>
    <x v="1"/>
    <s v="United States"/>
    <s v="Los Angeles"/>
    <s v="California"/>
    <n v="90049"/>
    <x v="1"/>
    <s v="OFF-BI-10004209"/>
    <x v="1"/>
    <x v="8"/>
    <s v="Fellowes Twister Kit, Gray/Clear, 3/pkg"/>
    <n v="19.295999999999999"/>
    <n v="3"/>
    <n v="0.2"/>
    <n v="6.0299999999999994"/>
    <n v="0.3125"/>
  </r>
  <r>
    <n v="6612"/>
    <s v="CA-2015-107678"/>
    <x v="1122"/>
    <d v="2015-04-28T00:00:00"/>
    <x v="1"/>
    <s v="JK-16090"/>
    <s v="Juliana Krohn"/>
    <x v="0"/>
    <s v="United States"/>
    <s v="Louisville"/>
    <s v="Kentucky"/>
    <n v="40214"/>
    <x v="0"/>
    <s v="FUR-CH-10001891"/>
    <x v="0"/>
    <x v="1"/>
    <s v="Global Deluxe Office Fabric Chairs"/>
    <n v="191.96"/>
    <n v="2"/>
    <n v="0"/>
    <n v="51.829200000000014"/>
    <n v="0.27000000000000007"/>
  </r>
  <r>
    <n v="6613"/>
    <s v="CA-2015-107678"/>
    <x v="1122"/>
    <d v="2015-04-28T00:00:00"/>
    <x v="1"/>
    <s v="JK-16090"/>
    <s v="Juliana Krohn"/>
    <x v="0"/>
    <s v="United States"/>
    <s v="Louisville"/>
    <s v="Kentucky"/>
    <n v="40214"/>
    <x v="0"/>
    <s v="OFF-BI-10002215"/>
    <x v="1"/>
    <x v="8"/>
    <s v="Wilson Jones Hanging View Binder, White, 1&quot;"/>
    <n v="21.299999999999997"/>
    <n v="3"/>
    <n v="0"/>
    <n v="9.7979999999999983"/>
    <n v="0.45999999999999996"/>
  </r>
  <r>
    <n v="6614"/>
    <s v="CA-2015-107678"/>
    <x v="1122"/>
    <d v="2015-04-28T00:00:00"/>
    <x v="1"/>
    <s v="JK-16090"/>
    <s v="Juliana Krohn"/>
    <x v="0"/>
    <s v="United States"/>
    <s v="Louisville"/>
    <s v="Kentucky"/>
    <n v="40214"/>
    <x v="0"/>
    <s v="TEC-PH-10002103"/>
    <x v="2"/>
    <x v="7"/>
    <s v="Jabra SPEAK 410"/>
    <n v="469.95"/>
    <n v="5"/>
    <n v="0"/>
    <n v="131.58600000000001"/>
    <n v="0.28000000000000003"/>
  </r>
  <r>
    <n v="6615"/>
    <s v="CA-2015-107678"/>
    <x v="1122"/>
    <d v="2015-04-28T00:00:00"/>
    <x v="1"/>
    <s v="JK-16090"/>
    <s v="Juliana Krohn"/>
    <x v="0"/>
    <s v="United States"/>
    <s v="Louisville"/>
    <s v="Kentucky"/>
    <n v="40214"/>
    <x v="0"/>
    <s v="FUR-FU-10003394"/>
    <x v="0"/>
    <x v="5"/>
    <s v="Tenex &quot;The Solids&quot; Textured Chair Mats"/>
    <n v="209.88"/>
    <n v="3"/>
    <n v="0"/>
    <n v="35.679599999999979"/>
    <n v="0.1699999999999999"/>
  </r>
  <r>
    <n v="6616"/>
    <s v="CA-2016-123512"/>
    <x v="26"/>
    <d v="2016-06-19T00:00:00"/>
    <x v="2"/>
    <s v="MV-18190"/>
    <s v="Mike Vittorini"/>
    <x v="0"/>
    <s v="United States"/>
    <s v="Los Angeles"/>
    <s v="California"/>
    <n v="90045"/>
    <x v="1"/>
    <s v="FUR-BO-10004218"/>
    <x v="0"/>
    <x v="0"/>
    <s v="Bush Heritage Pine Collection 5-Shelf Bookcase, Albany Pine Finish, *Special Order"/>
    <n v="239.66599999999997"/>
    <n v="2"/>
    <n v="0.15"/>
    <n v="14.097999999999999"/>
    <n v="5.8823529411764712E-2"/>
  </r>
  <r>
    <n v="6617"/>
    <s v="CA-2016-123512"/>
    <x v="26"/>
    <d v="2016-06-19T00:00:00"/>
    <x v="2"/>
    <s v="MV-18190"/>
    <s v="Mike Vittorini"/>
    <x v="0"/>
    <s v="United States"/>
    <s v="Los Angeles"/>
    <s v="California"/>
    <n v="90045"/>
    <x v="1"/>
    <s v="OFF-LA-10000081"/>
    <x v="1"/>
    <x v="2"/>
    <s v="Avery 496"/>
    <n v="22.5"/>
    <n v="6"/>
    <n v="0"/>
    <n v="10.799999999999999"/>
    <n v="0.47999999999999993"/>
  </r>
  <r>
    <n v="6618"/>
    <s v="CA-2016-123512"/>
    <x v="26"/>
    <d v="2016-06-19T00:00:00"/>
    <x v="2"/>
    <s v="MV-18190"/>
    <s v="Mike Vittorini"/>
    <x v="0"/>
    <s v="United States"/>
    <s v="Los Angeles"/>
    <s v="California"/>
    <n v="90045"/>
    <x v="1"/>
    <s v="OFF-PA-10001497"/>
    <x v="1"/>
    <x v="10"/>
    <s v="Xerox 1914"/>
    <n v="219.84"/>
    <n v="4"/>
    <n v="0"/>
    <n v="107.7216"/>
    <n v="0.49"/>
  </r>
  <r>
    <n v="6619"/>
    <s v="US-2017-167402"/>
    <x v="1123"/>
    <d v="2017-01-18T00:00:00"/>
    <x v="0"/>
    <s v="CP-12085"/>
    <s v="Cathy Prescott"/>
    <x v="1"/>
    <s v="United States"/>
    <s v="Springfield"/>
    <s v="Missouri"/>
    <n v="65807"/>
    <x v="2"/>
    <s v="OFF-PA-10004983"/>
    <x v="1"/>
    <x v="10"/>
    <s v="Xerox 23"/>
    <n v="32.400000000000006"/>
    <n v="5"/>
    <n v="0"/>
    <n v="15.552000000000001"/>
    <n v="0.48"/>
  </r>
  <r>
    <n v="6620"/>
    <s v="US-2017-167402"/>
    <x v="1123"/>
    <d v="2017-01-18T00:00:00"/>
    <x v="0"/>
    <s v="CP-12085"/>
    <s v="Cathy Prescott"/>
    <x v="1"/>
    <s v="United States"/>
    <s v="Springfield"/>
    <s v="Missouri"/>
    <n v="65807"/>
    <x v="2"/>
    <s v="OFF-AR-10004010"/>
    <x v="1"/>
    <x v="6"/>
    <s v="Hunt Boston Vacuum Mount KS Pencil Sharpener"/>
    <n v="209.94"/>
    <n v="6"/>
    <n v="0"/>
    <n v="54.584400000000002"/>
    <n v="0.26"/>
  </r>
  <r>
    <n v="6621"/>
    <s v="US-2017-167402"/>
    <x v="1123"/>
    <d v="2017-01-18T00:00:00"/>
    <x v="0"/>
    <s v="CP-12085"/>
    <s v="Cathy Prescott"/>
    <x v="1"/>
    <s v="United States"/>
    <s v="Springfield"/>
    <s v="Missouri"/>
    <n v="65807"/>
    <x v="2"/>
    <s v="OFF-SU-10002881"/>
    <x v="1"/>
    <x v="14"/>
    <s v="Martin Yale Chadless Opener Electric Letter Opener"/>
    <n v="4164.0499999999993"/>
    <n v="5"/>
    <n v="0"/>
    <n v="83.281000000000063"/>
    <n v="2.0000000000000018E-2"/>
  </r>
  <r>
    <n v="6622"/>
    <s v="US-2017-167402"/>
    <x v="1123"/>
    <d v="2017-01-18T00:00:00"/>
    <x v="0"/>
    <s v="CP-12085"/>
    <s v="Cathy Prescott"/>
    <x v="1"/>
    <s v="United States"/>
    <s v="Springfield"/>
    <s v="Missouri"/>
    <n v="65807"/>
    <x v="2"/>
    <s v="FUR-BO-10001608"/>
    <x v="0"/>
    <x v="0"/>
    <s v="Hon Metal Bookcases, Black"/>
    <n v="212.94"/>
    <n v="3"/>
    <n v="0"/>
    <n v="53.235000000000014"/>
    <n v="0.25000000000000006"/>
  </r>
  <r>
    <n v="6623"/>
    <s v="CA-2014-130449"/>
    <x v="1124"/>
    <d v="2014-09-09T00:00:00"/>
    <x v="2"/>
    <s v="VP-21760"/>
    <s v="Victoria Pisteka"/>
    <x v="1"/>
    <s v="United States"/>
    <s v="San Francisco"/>
    <s v="California"/>
    <n v="94109"/>
    <x v="1"/>
    <s v="FUR-FU-10001487"/>
    <x v="0"/>
    <x v="5"/>
    <s v="Eldon Expressions Wood and Plastic Desk Accessories, Cherry Wood"/>
    <n v="41.88"/>
    <n v="6"/>
    <n v="0"/>
    <n v="12.145199999999997"/>
    <n v="0.28999999999999992"/>
  </r>
  <r>
    <n v="6624"/>
    <s v="CA-2014-130449"/>
    <x v="1124"/>
    <d v="2014-09-09T00:00:00"/>
    <x v="2"/>
    <s v="VP-21760"/>
    <s v="Victoria Pisteka"/>
    <x v="1"/>
    <s v="United States"/>
    <s v="San Francisco"/>
    <s v="California"/>
    <n v="94109"/>
    <x v="1"/>
    <s v="OFF-LA-10001934"/>
    <x v="1"/>
    <x v="2"/>
    <s v="Avery 516"/>
    <n v="58.48"/>
    <n v="8"/>
    <n v="0"/>
    <n v="27.485599999999998"/>
    <n v="0.47"/>
  </r>
  <r>
    <n v="6625"/>
    <s v="CA-2015-141250"/>
    <x v="1125"/>
    <d v="2015-01-23T00:00:00"/>
    <x v="1"/>
    <s v="PM-18940"/>
    <s v="Paul MacIntyre"/>
    <x v="0"/>
    <s v="United States"/>
    <s v="Texas City"/>
    <s v="Texas"/>
    <n v="77590"/>
    <x v="2"/>
    <s v="FUR-TA-10002855"/>
    <x v="0"/>
    <x v="3"/>
    <s v="Bevis Round Conference Table Top &amp; Single Column Base"/>
    <n v="102.438"/>
    <n v="1"/>
    <n v="0.3"/>
    <n v="-13.170600000000007"/>
    <n v="-0.12857142857142864"/>
  </r>
  <r>
    <n v="6626"/>
    <s v="CA-2015-141250"/>
    <x v="1125"/>
    <d v="2015-01-23T00:00:00"/>
    <x v="1"/>
    <s v="PM-18940"/>
    <s v="Paul MacIntyre"/>
    <x v="0"/>
    <s v="United States"/>
    <s v="Texas City"/>
    <s v="Texas"/>
    <n v="77590"/>
    <x v="2"/>
    <s v="FUR-CH-10004875"/>
    <x v="0"/>
    <x v="1"/>
    <s v="Harbour Creations 67200 Series Stacking Chairs"/>
    <n v="199.304"/>
    <n v="4"/>
    <n v="0.3"/>
    <n v="-8.5416000000000025"/>
    <n v="-4.2857142857142871E-2"/>
  </r>
  <r>
    <n v="6627"/>
    <s v="CA-2014-145541"/>
    <x v="637"/>
    <d v="2014-12-21T00:00:00"/>
    <x v="1"/>
    <s v="TB-21400"/>
    <s v="Tom Boeckenhauer"/>
    <x v="0"/>
    <s v="United States"/>
    <s v="New York City"/>
    <s v="New York"/>
    <n v="10024"/>
    <x v="3"/>
    <s v="TEC-MA-10001127"/>
    <x v="2"/>
    <x v="15"/>
    <s v="HP Designjet T520 Inkjet Large Format Printer - 24&quot; Color"/>
    <n v="6999.96"/>
    <n v="4"/>
    <n v="0"/>
    <n v="2239.9871999999996"/>
    <n v="0.31999999999999995"/>
  </r>
  <r>
    <n v="6628"/>
    <s v="CA-2014-138513"/>
    <x v="235"/>
    <d v="2014-05-27T00:00:00"/>
    <x v="1"/>
    <s v="EH-13990"/>
    <s v="Erica Hackney"/>
    <x v="0"/>
    <s v="United States"/>
    <s v="Bellevue"/>
    <s v="Washington"/>
    <n v="98006"/>
    <x v="1"/>
    <s v="OFF-PA-10003177"/>
    <x v="1"/>
    <x v="10"/>
    <s v="Xerox 1999"/>
    <n v="12.96"/>
    <n v="2"/>
    <n v="0"/>
    <n v="6.2208000000000006"/>
    <n v="0.48000000000000004"/>
  </r>
  <r>
    <n v="6629"/>
    <s v="CA-2015-135489"/>
    <x v="444"/>
    <d v="2015-09-22T00:00:00"/>
    <x v="0"/>
    <s v="GW-14605"/>
    <s v="Giulietta Weimer"/>
    <x v="0"/>
    <s v="United States"/>
    <s v="New York City"/>
    <s v="New York"/>
    <n v="10024"/>
    <x v="3"/>
    <s v="TEC-PH-10000011"/>
    <x v="2"/>
    <x v="7"/>
    <s v="PureGear Roll-On Screen Protector"/>
    <n v="279.85999999999996"/>
    <n v="14"/>
    <n v="0"/>
    <n v="134.33279999999996"/>
    <n v="0.47999999999999993"/>
  </r>
  <r>
    <n v="6630"/>
    <s v="CA-2015-125696"/>
    <x v="653"/>
    <d v="2015-10-06T00:00:00"/>
    <x v="1"/>
    <s v="NP-18685"/>
    <s v="Nora Pelletier"/>
    <x v="2"/>
    <s v="United States"/>
    <s v="Wilson"/>
    <s v="North Carolina"/>
    <n v="27893"/>
    <x v="0"/>
    <s v="OFF-BI-10001757"/>
    <x v="1"/>
    <x v="8"/>
    <s v="Pressboard Hanging Data Binders for Unburst Sheets"/>
    <n v="7.3800000000000008"/>
    <n v="5"/>
    <n v="0.7"/>
    <n v="-5.4120000000000008"/>
    <n v="-0.73333333333333339"/>
  </r>
  <r>
    <n v="6631"/>
    <s v="CA-2016-105081"/>
    <x v="591"/>
    <d v="2016-12-30T00:00:00"/>
    <x v="1"/>
    <s v="JE-15715"/>
    <s v="Joe Elijah"/>
    <x v="0"/>
    <s v="United States"/>
    <s v="Seattle"/>
    <s v="Washington"/>
    <n v="98115"/>
    <x v="1"/>
    <s v="FUR-CH-10000847"/>
    <x v="0"/>
    <x v="1"/>
    <s v="Global Executive Mid-Back Manager's Chair"/>
    <n v="698.35200000000009"/>
    <n v="3"/>
    <n v="0.2"/>
    <n v="52.376399999999961"/>
    <n v="7.4999999999999942E-2"/>
  </r>
  <r>
    <n v="6632"/>
    <s v="CA-2016-105081"/>
    <x v="591"/>
    <d v="2016-12-30T00:00:00"/>
    <x v="1"/>
    <s v="JE-15715"/>
    <s v="Joe Elijah"/>
    <x v="0"/>
    <s v="United States"/>
    <s v="Seattle"/>
    <s v="Washington"/>
    <n v="98115"/>
    <x v="1"/>
    <s v="FUR-TA-10001307"/>
    <x v="0"/>
    <x v="3"/>
    <s v="SAFCO PlanMaster Heigh-Adjustable Drafting Table Base, 43w x 30d x 30-37h, Black"/>
    <n v="1747.25"/>
    <n v="5"/>
    <n v="0"/>
    <n v="629.01"/>
    <n v="0.36"/>
  </r>
  <r>
    <n v="6633"/>
    <s v="US-2016-146857"/>
    <x v="715"/>
    <d v="2016-05-08T00:00:00"/>
    <x v="0"/>
    <s v="BE-11455"/>
    <s v="Brad Eason"/>
    <x v="2"/>
    <s v="United States"/>
    <s v="Springfield"/>
    <s v="Missouri"/>
    <n v="65807"/>
    <x v="2"/>
    <s v="OFF-AP-10001205"/>
    <x v="1"/>
    <x v="9"/>
    <s v="Belkin 5 Outlet SurgeMaster Power Centers"/>
    <n v="54.48"/>
    <n v="1"/>
    <n v="0"/>
    <n v="15.254400000000004"/>
    <n v="0.28000000000000008"/>
  </r>
  <r>
    <n v="6634"/>
    <s v="CA-2016-166275"/>
    <x v="1057"/>
    <d v="2016-10-24T00:00:00"/>
    <x v="3"/>
    <s v="SS-20590"/>
    <s v="Sonia Sunley"/>
    <x v="0"/>
    <s v="United States"/>
    <s v="San Francisco"/>
    <s v="California"/>
    <n v="94109"/>
    <x v="1"/>
    <s v="TEC-AC-10001838"/>
    <x v="2"/>
    <x v="11"/>
    <s v="Razer Tiamat Over Ear 7.1 Surround Sound PC Gaming Headset"/>
    <n v="199.99"/>
    <n v="1"/>
    <n v="0"/>
    <n v="85.995700000000014"/>
    <n v="0.43000000000000005"/>
  </r>
  <r>
    <n v="6635"/>
    <s v="CA-2017-144498"/>
    <x v="636"/>
    <d v="2017-05-06T00:00:00"/>
    <x v="3"/>
    <s v="MB-18085"/>
    <s v="Mick Brown"/>
    <x v="0"/>
    <s v="United States"/>
    <s v="Charlotte"/>
    <s v="North Carolina"/>
    <n v="28205"/>
    <x v="0"/>
    <s v="OFF-BI-10003982"/>
    <x v="1"/>
    <x v="8"/>
    <s v="Wilson Jones Century Plastic Molded Ring Binders"/>
    <n v="68.541000000000011"/>
    <n v="11"/>
    <n v="0.7"/>
    <n v="-52.548099999999991"/>
    <n v="-0.76666666666666639"/>
  </r>
  <r>
    <n v="6636"/>
    <s v="CA-2017-144498"/>
    <x v="636"/>
    <d v="2017-05-06T00:00:00"/>
    <x v="3"/>
    <s v="MB-18085"/>
    <s v="Mick Brown"/>
    <x v="0"/>
    <s v="United States"/>
    <s v="Charlotte"/>
    <s v="North Carolina"/>
    <n v="28205"/>
    <x v="0"/>
    <s v="TEC-PH-10004977"/>
    <x v="2"/>
    <x v="7"/>
    <s v="GE 30524EE4"/>
    <n v="627.16800000000012"/>
    <n v="4"/>
    <n v="0.2"/>
    <n v="70.55639999999994"/>
    <n v="0.11249999999999988"/>
  </r>
  <r>
    <n v="6637"/>
    <s v="CA-2017-144498"/>
    <x v="636"/>
    <d v="2017-05-06T00:00:00"/>
    <x v="3"/>
    <s v="MB-18085"/>
    <s v="Mick Brown"/>
    <x v="0"/>
    <s v="United States"/>
    <s v="Charlotte"/>
    <s v="North Carolina"/>
    <n v="28205"/>
    <x v="0"/>
    <s v="OFF-LA-10003510"/>
    <x v="1"/>
    <x v="2"/>
    <s v="Avery 4027 File Folder Labels for Dot Matrix Printers, 5000 Labels per Box, White"/>
    <n v="122.12000000000002"/>
    <n v="5"/>
    <n v="0.2"/>
    <n v="39.689000000000007"/>
    <n v="0.32500000000000001"/>
  </r>
  <r>
    <n v="6638"/>
    <s v="CA-2017-103352"/>
    <x v="344"/>
    <d v="2017-11-30T00:00:00"/>
    <x v="0"/>
    <s v="RP-19390"/>
    <s v="Resi Pölking"/>
    <x v="0"/>
    <s v="United States"/>
    <s v="New York City"/>
    <s v="New York"/>
    <n v="10011"/>
    <x v="3"/>
    <s v="OFF-AR-10001573"/>
    <x v="1"/>
    <x v="6"/>
    <s v="American Pencil"/>
    <n v="6.99"/>
    <n v="3"/>
    <n v="0"/>
    <n v="2.027099999999999"/>
    <n v="0.28999999999999987"/>
  </r>
  <r>
    <n v="6639"/>
    <s v="CA-2017-103352"/>
    <x v="344"/>
    <d v="2017-11-30T00:00:00"/>
    <x v="0"/>
    <s v="RP-19390"/>
    <s v="Resi Pölking"/>
    <x v="0"/>
    <s v="United States"/>
    <s v="New York City"/>
    <s v="New York"/>
    <n v="10011"/>
    <x v="3"/>
    <s v="OFF-BI-10001196"/>
    <x v="1"/>
    <x v="8"/>
    <s v="Avery Flip-Chart Easel Binder, Black"/>
    <n v="107.42400000000001"/>
    <n v="6"/>
    <n v="0.2"/>
    <n v="36.255599999999994"/>
    <n v="0.33749999999999991"/>
  </r>
  <r>
    <n v="6640"/>
    <s v="CA-2014-108609"/>
    <x v="656"/>
    <d v="2014-11-02T00:00:00"/>
    <x v="0"/>
    <s v="AJ-10780"/>
    <s v="Anthony Jacobs"/>
    <x v="1"/>
    <s v="United States"/>
    <s v="Lorain"/>
    <s v="Ohio"/>
    <n v="44052"/>
    <x v="3"/>
    <s v="FUR-TA-10003954"/>
    <x v="0"/>
    <x v="3"/>
    <s v="Hon 94000 Series Round Tables"/>
    <n v="1421.664"/>
    <n v="8"/>
    <n v="0.4"/>
    <n v="-734.52639999999997"/>
    <n v="-0.51666666666666661"/>
  </r>
  <r>
    <n v="6641"/>
    <s v="CA-2017-128328"/>
    <x v="485"/>
    <d v="2017-08-09T00:00:00"/>
    <x v="1"/>
    <s v="PO-18865"/>
    <s v="Patrick O'Donnell"/>
    <x v="0"/>
    <s v="United States"/>
    <s v="Indianapolis"/>
    <s v="Indiana"/>
    <n v="46203"/>
    <x v="2"/>
    <s v="OFF-BI-10001989"/>
    <x v="1"/>
    <x v="8"/>
    <s v="Premium Transparent Presentation Covers by GBC"/>
    <n v="125.88"/>
    <n v="6"/>
    <n v="0"/>
    <n v="60.422399999999996"/>
    <n v="0.48"/>
  </r>
  <r>
    <n v="6642"/>
    <s v="CA-2017-128328"/>
    <x v="485"/>
    <d v="2017-08-09T00:00:00"/>
    <x v="1"/>
    <s v="PO-18865"/>
    <s v="Patrick O'Donnell"/>
    <x v="0"/>
    <s v="United States"/>
    <s v="Indianapolis"/>
    <s v="Indiana"/>
    <n v="46203"/>
    <x v="2"/>
    <s v="TEC-AC-10001714"/>
    <x v="2"/>
    <x v="11"/>
    <s v="Logitech MX Performance Wireless Mouse"/>
    <n v="79.78"/>
    <n v="2"/>
    <n v="0"/>
    <n v="29.518599999999999"/>
    <n v="0.37"/>
  </r>
  <r>
    <n v="6643"/>
    <s v="CA-2017-128328"/>
    <x v="485"/>
    <d v="2017-08-09T00:00:00"/>
    <x v="1"/>
    <s v="PO-18865"/>
    <s v="Patrick O'Donnell"/>
    <x v="0"/>
    <s v="United States"/>
    <s v="Indianapolis"/>
    <s v="Indiana"/>
    <n v="46203"/>
    <x v="2"/>
    <s v="OFF-LA-10003498"/>
    <x v="1"/>
    <x v="2"/>
    <s v="Avery 475"/>
    <n v="133.20000000000002"/>
    <n v="9"/>
    <n v="0"/>
    <n v="66.600000000000009"/>
    <n v="0.5"/>
  </r>
  <r>
    <n v="6644"/>
    <s v="US-2015-156496"/>
    <x v="544"/>
    <d v="2015-08-16T00:00:00"/>
    <x v="1"/>
    <s v="WB-21850"/>
    <s v="William Brown"/>
    <x v="0"/>
    <s v="United States"/>
    <s v="Redmond"/>
    <s v="Oregon"/>
    <n v="97756"/>
    <x v="1"/>
    <s v="TEC-PH-10000576"/>
    <x v="2"/>
    <x v="7"/>
    <s v="AT&amp;T 1080 Corded phone"/>
    <n v="438.36800000000005"/>
    <n v="4"/>
    <n v="0.2"/>
    <n v="38.357200000000006"/>
    <n v="8.7500000000000008E-2"/>
  </r>
  <r>
    <n v="6645"/>
    <s v="US-2015-156496"/>
    <x v="544"/>
    <d v="2015-08-16T00:00:00"/>
    <x v="1"/>
    <s v="WB-21850"/>
    <s v="William Brown"/>
    <x v="0"/>
    <s v="United States"/>
    <s v="Redmond"/>
    <s v="Oregon"/>
    <n v="97756"/>
    <x v="1"/>
    <s v="TEC-PH-10004188"/>
    <x v="2"/>
    <x v="7"/>
    <s v="OtterBox Commuter Series Case - Samsung Galaxy S4"/>
    <n v="139.94400000000002"/>
    <n v="7"/>
    <n v="0.2"/>
    <n v="-31.487400000000001"/>
    <n v="-0.22499999999999998"/>
  </r>
  <r>
    <n v="6646"/>
    <s v="US-2015-156496"/>
    <x v="544"/>
    <d v="2015-08-16T00:00:00"/>
    <x v="1"/>
    <s v="WB-21850"/>
    <s v="William Brown"/>
    <x v="0"/>
    <s v="United States"/>
    <s v="Redmond"/>
    <s v="Oregon"/>
    <n v="97756"/>
    <x v="1"/>
    <s v="OFF-AP-10001469"/>
    <x v="1"/>
    <x v="9"/>
    <s v="Fellowes 8 Outlet Superior Workstation Surge Protector"/>
    <n v="133.47200000000001"/>
    <n v="4"/>
    <n v="0.2"/>
    <n v="15.015599999999985"/>
    <n v="0.11249999999999988"/>
  </r>
  <r>
    <n v="6647"/>
    <s v="US-2016-127334"/>
    <x v="272"/>
    <d v="2016-12-21T00:00:00"/>
    <x v="1"/>
    <s v="MP-18175"/>
    <s v="Mike Pelletier"/>
    <x v="2"/>
    <s v="United States"/>
    <s v="Springfield"/>
    <s v="Oregon"/>
    <n v="97477"/>
    <x v="1"/>
    <s v="FUR-TA-10003473"/>
    <x v="0"/>
    <x v="3"/>
    <s v="Bretford Rectangular Conference Table Tops"/>
    <n v="564.19499999999994"/>
    <n v="3"/>
    <n v="0.5"/>
    <n v="-304.66529999999989"/>
    <n v="-0.53999999999999981"/>
  </r>
  <r>
    <n v="6648"/>
    <s v="US-2016-127334"/>
    <x v="272"/>
    <d v="2016-12-21T00:00:00"/>
    <x v="1"/>
    <s v="MP-18175"/>
    <s v="Mike Pelletier"/>
    <x v="2"/>
    <s v="United States"/>
    <s v="Springfield"/>
    <s v="Oregon"/>
    <n v="97477"/>
    <x v="1"/>
    <s v="OFF-AP-10001205"/>
    <x v="1"/>
    <x v="9"/>
    <s v="Belkin 5 Outlet SurgeMaster Power Centers"/>
    <n v="87.168000000000006"/>
    <n v="2"/>
    <n v="0.2"/>
    <n v="8.7168000000000063"/>
    <n v="0.10000000000000006"/>
  </r>
  <r>
    <n v="6649"/>
    <s v="US-2017-124779"/>
    <x v="565"/>
    <d v="2017-09-11T00:00:00"/>
    <x v="2"/>
    <s v="BF-11020"/>
    <s v="Barry Französisch"/>
    <x v="1"/>
    <s v="United States"/>
    <s v="Arlington"/>
    <s v="Texas"/>
    <n v="76017"/>
    <x v="2"/>
    <s v="OFF-BI-10002429"/>
    <x v="1"/>
    <x v="8"/>
    <s v="Premier Elliptical Ring Binder, Black"/>
    <n v="42.615999999999993"/>
    <n v="7"/>
    <n v="0.8"/>
    <n v="-68.185600000000022"/>
    <n v="-1.6000000000000008"/>
  </r>
  <r>
    <n v="6650"/>
    <s v="US-2017-124779"/>
    <x v="565"/>
    <d v="2017-09-11T00:00:00"/>
    <x v="2"/>
    <s v="BF-11020"/>
    <s v="Barry Französisch"/>
    <x v="1"/>
    <s v="United States"/>
    <s v="Arlington"/>
    <s v="Texas"/>
    <n v="76017"/>
    <x v="2"/>
    <s v="TEC-CO-10001943"/>
    <x v="2"/>
    <x v="16"/>
    <s v="Canon PC-428 Personal Copier"/>
    <n v="319.98400000000004"/>
    <n v="2"/>
    <n v="0.2"/>
    <n v="107.99459999999999"/>
    <n v="0.33749999999999991"/>
  </r>
  <r>
    <n v="6651"/>
    <s v="US-2017-124779"/>
    <x v="565"/>
    <d v="2017-09-11T00:00:00"/>
    <x v="2"/>
    <s v="BF-11020"/>
    <s v="Barry Französisch"/>
    <x v="1"/>
    <s v="United States"/>
    <s v="Arlington"/>
    <s v="Texas"/>
    <n v="76017"/>
    <x v="2"/>
    <s v="OFF-FA-10004854"/>
    <x v="1"/>
    <x v="13"/>
    <s v="Vinyl Coated Wire Paper Clips in Organizer Box, 800/Box"/>
    <n v="45.92"/>
    <n v="5"/>
    <n v="0.2"/>
    <n v="15.498000000000001"/>
    <n v="0.33750000000000002"/>
  </r>
  <r>
    <n v="6652"/>
    <s v="US-2017-124779"/>
    <x v="565"/>
    <d v="2017-09-11T00:00:00"/>
    <x v="2"/>
    <s v="BF-11020"/>
    <s v="Barry Französisch"/>
    <x v="1"/>
    <s v="United States"/>
    <s v="Arlington"/>
    <s v="Texas"/>
    <n v="76017"/>
    <x v="2"/>
    <s v="FUR-FU-10001095"/>
    <x v="0"/>
    <x v="5"/>
    <s v="DAX Black Cherry Wood-Tone Poster Frame"/>
    <n v="21.184000000000001"/>
    <n v="2"/>
    <n v="0.6"/>
    <n v="-11.651199999999999"/>
    <n v="-0.54999999999999993"/>
  </r>
  <r>
    <n v="6653"/>
    <s v="US-2017-124779"/>
    <x v="565"/>
    <d v="2017-09-11T00:00:00"/>
    <x v="2"/>
    <s v="BF-11020"/>
    <s v="Barry Französisch"/>
    <x v="1"/>
    <s v="United States"/>
    <s v="Arlington"/>
    <s v="Texas"/>
    <n v="76017"/>
    <x v="2"/>
    <s v="OFF-PA-10000061"/>
    <x v="1"/>
    <x v="10"/>
    <s v="Xerox 205"/>
    <n v="20.736000000000004"/>
    <n v="4"/>
    <n v="0.2"/>
    <n v="7.2576000000000001"/>
    <n v="0.34999999999999992"/>
  </r>
  <r>
    <n v="6654"/>
    <s v="US-2017-124779"/>
    <x v="565"/>
    <d v="2017-09-11T00:00:00"/>
    <x v="2"/>
    <s v="BF-11020"/>
    <s v="Barry Französisch"/>
    <x v="1"/>
    <s v="United States"/>
    <s v="Arlington"/>
    <s v="Texas"/>
    <n v="76017"/>
    <x v="2"/>
    <s v="FUR-CH-10003535"/>
    <x v="0"/>
    <x v="1"/>
    <s v="Global Armless Task Chair, Royal Blue"/>
    <n v="213.42999999999995"/>
    <n v="5"/>
    <n v="0.3"/>
    <n v="-39.636999999999993"/>
    <n v="-0.18571428571428572"/>
  </r>
  <r>
    <n v="6655"/>
    <s v="CA-2017-135937"/>
    <x v="297"/>
    <d v="2017-02-27T00:00:00"/>
    <x v="1"/>
    <s v="KM-16375"/>
    <s v="Katherine Murray"/>
    <x v="2"/>
    <s v="United States"/>
    <s v="Gilbert"/>
    <s v="Arizona"/>
    <n v="85234"/>
    <x v="1"/>
    <s v="TEC-PH-10004447"/>
    <x v="2"/>
    <x v="7"/>
    <s v="Toshiba IPT2010-SD IP Telephone"/>
    <n v="333.57600000000002"/>
    <n v="3"/>
    <n v="0.2"/>
    <n v="25.018199999999993"/>
    <n v="7.4999999999999969E-2"/>
  </r>
  <r>
    <n v="6656"/>
    <s v="CA-2017-135937"/>
    <x v="297"/>
    <d v="2017-02-27T00:00:00"/>
    <x v="1"/>
    <s v="KM-16375"/>
    <s v="Katherine Murray"/>
    <x v="2"/>
    <s v="United States"/>
    <s v="Gilbert"/>
    <s v="Arizona"/>
    <n v="85234"/>
    <x v="1"/>
    <s v="TEC-AC-10001114"/>
    <x v="2"/>
    <x v="11"/>
    <s v="Microsoft Wireless Mobile Mouse 4000"/>
    <n v="31.992000000000004"/>
    <n v="1"/>
    <n v="0.2"/>
    <n v="4.7987999999999964"/>
    <n v="0.14999999999999986"/>
  </r>
  <r>
    <n v="6657"/>
    <s v="CA-2017-135937"/>
    <x v="297"/>
    <d v="2017-02-27T00:00:00"/>
    <x v="1"/>
    <s v="KM-16375"/>
    <s v="Katherine Murray"/>
    <x v="2"/>
    <s v="United States"/>
    <s v="Gilbert"/>
    <s v="Arizona"/>
    <n v="85234"/>
    <x v="1"/>
    <s v="OFF-ST-10000563"/>
    <x v="1"/>
    <x v="4"/>
    <s v="Fellowes Bankers Box Stor/Drawer Steel Plus"/>
    <n v="51.168000000000006"/>
    <n v="2"/>
    <n v="0.2"/>
    <n v="-6.3960000000000008"/>
    <n v="-0.125"/>
  </r>
  <r>
    <n v="6658"/>
    <s v="CA-2017-135937"/>
    <x v="297"/>
    <d v="2017-02-27T00:00:00"/>
    <x v="1"/>
    <s v="KM-16375"/>
    <s v="Katherine Murray"/>
    <x v="2"/>
    <s v="United States"/>
    <s v="Gilbert"/>
    <s v="Arizona"/>
    <n v="85234"/>
    <x v="1"/>
    <s v="OFF-EN-10004846"/>
    <x v="1"/>
    <x v="12"/>
    <s v="Letter or Legal Size Expandable Poly String Tie Envelopes"/>
    <n v="10.64"/>
    <n v="5"/>
    <n v="0.2"/>
    <n v="3.8570000000000002"/>
    <n v="0.36249999999999999"/>
  </r>
  <r>
    <n v="6659"/>
    <s v="CA-2017-135937"/>
    <x v="297"/>
    <d v="2017-02-27T00:00:00"/>
    <x v="1"/>
    <s v="KM-16375"/>
    <s v="Katherine Murray"/>
    <x v="2"/>
    <s v="United States"/>
    <s v="Gilbert"/>
    <s v="Arizona"/>
    <n v="85234"/>
    <x v="1"/>
    <s v="FUR-FU-10002253"/>
    <x v="0"/>
    <x v="5"/>
    <s v="Howard Miller 13&quot; Diameter Pewter Finish Round Wall Clock"/>
    <n v="68.703999999999994"/>
    <n v="2"/>
    <n v="0.2"/>
    <n v="16.317200000000003"/>
    <n v="0.23750000000000007"/>
  </r>
  <r>
    <n v="6660"/>
    <s v="CA-2017-135937"/>
    <x v="297"/>
    <d v="2017-02-27T00:00:00"/>
    <x v="1"/>
    <s v="KM-16375"/>
    <s v="Katherine Murray"/>
    <x v="2"/>
    <s v="United States"/>
    <s v="Gilbert"/>
    <s v="Arizona"/>
    <n v="85234"/>
    <x v="1"/>
    <s v="FUR-TA-10001039"/>
    <x v="0"/>
    <x v="3"/>
    <s v="KI Adjustable-Height Table"/>
    <n v="386.91"/>
    <n v="9"/>
    <n v="0.5"/>
    <n v="-185.71679999999998"/>
    <n v="-0.47999999999999993"/>
  </r>
  <r>
    <n v="6661"/>
    <s v="CA-2015-129322"/>
    <x v="816"/>
    <d v="2015-08-10T00:00:00"/>
    <x v="0"/>
    <s v="DB-13405"/>
    <s v="Denny Blanton"/>
    <x v="0"/>
    <s v="United States"/>
    <s v="Lawrence"/>
    <s v="Massachusetts"/>
    <n v="1841"/>
    <x v="3"/>
    <s v="OFF-AR-10004587"/>
    <x v="1"/>
    <x v="6"/>
    <s v="Boston 1827 Commercial Additional Cutter, Drive Gear &amp; Gear Rack for 1606"/>
    <n v="39.659999999999997"/>
    <n v="2"/>
    <n v="0"/>
    <n v="11.897999999999996"/>
    <n v="0.29999999999999993"/>
  </r>
  <r>
    <n v="6662"/>
    <s v="CA-2015-129322"/>
    <x v="816"/>
    <d v="2015-08-10T00:00:00"/>
    <x v="0"/>
    <s v="DB-13405"/>
    <s v="Denny Blanton"/>
    <x v="0"/>
    <s v="United States"/>
    <s v="Lawrence"/>
    <s v="Massachusetts"/>
    <n v="1841"/>
    <x v="3"/>
    <s v="OFF-AP-10004336"/>
    <x v="1"/>
    <x v="9"/>
    <s v="Conquest 14 Commercial Heavy-Duty Upright Vacuum, Collection System, Accessory Kit"/>
    <n v="113.92"/>
    <n v="2"/>
    <n v="0"/>
    <n v="33.036799999999985"/>
    <n v="0.28999999999999987"/>
  </r>
  <r>
    <n v="6663"/>
    <s v="CA-2015-129322"/>
    <x v="816"/>
    <d v="2015-08-10T00:00:00"/>
    <x v="0"/>
    <s v="DB-13405"/>
    <s v="Denny Blanton"/>
    <x v="0"/>
    <s v="United States"/>
    <s v="Lawrence"/>
    <s v="Massachusetts"/>
    <n v="1841"/>
    <x v="3"/>
    <s v="OFF-BI-10001718"/>
    <x v="1"/>
    <x v="8"/>
    <s v="GBC DocuBind P50 Personal Binding Machine"/>
    <n v="447.85999999999996"/>
    <n v="7"/>
    <n v="0"/>
    <n v="210.49419999999998"/>
    <n v="0.47"/>
  </r>
  <r>
    <n v="6664"/>
    <s v="CA-2017-162173"/>
    <x v="40"/>
    <d v="2017-11-01T00:00:00"/>
    <x v="1"/>
    <s v="OT-18730"/>
    <s v="Olvera Toch"/>
    <x v="0"/>
    <s v="United States"/>
    <s v="Virginia Beach"/>
    <s v="Virginia"/>
    <n v="23464"/>
    <x v="0"/>
    <s v="FUR-TA-10001520"/>
    <x v="0"/>
    <x v="3"/>
    <s v="Lesro Sheffield Collection Coffee Table, End Table, Center Table, Corner Table"/>
    <n v="356.85"/>
    <n v="5"/>
    <n v="0"/>
    <n v="60.664499999999961"/>
    <n v="0.16999999999999987"/>
  </r>
  <r>
    <n v="6665"/>
    <s v="CA-2017-162173"/>
    <x v="40"/>
    <d v="2017-11-01T00:00:00"/>
    <x v="1"/>
    <s v="OT-18730"/>
    <s v="Olvera Toch"/>
    <x v="0"/>
    <s v="United States"/>
    <s v="Virginia Beach"/>
    <s v="Virginia"/>
    <n v="23464"/>
    <x v="0"/>
    <s v="OFF-EN-10002831"/>
    <x v="1"/>
    <x v="12"/>
    <s v="Tyvek  Top-Opening Peel &amp; Seel  Envelopes, Gray"/>
    <n v="251.57999999999998"/>
    <n v="7"/>
    <n v="0"/>
    <n v="113.21099999999998"/>
    <n v="0.44999999999999996"/>
  </r>
  <r>
    <n v="6666"/>
    <s v="CA-2016-115483"/>
    <x v="216"/>
    <d v="2016-07-18T00:00:00"/>
    <x v="0"/>
    <s v="JS-15880"/>
    <s v="John Stevenson"/>
    <x v="0"/>
    <s v="United States"/>
    <s v="Irving"/>
    <s v="Texas"/>
    <n v="75061"/>
    <x v="2"/>
    <s v="OFF-PA-10001497"/>
    <x v="1"/>
    <x v="10"/>
    <s v="Xerox 1914"/>
    <n v="219.84000000000003"/>
    <n v="5"/>
    <n v="0.2"/>
    <n v="79.691999999999979"/>
    <n v="0.36249999999999988"/>
  </r>
  <r>
    <n v="6667"/>
    <s v="CA-2017-122175"/>
    <x v="605"/>
    <d v="2017-05-14T00:00:00"/>
    <x v="0"/>
    <s v="CA-12775"/>
    <s v="Cynthia Arntzen"/>
    <x v="0"/>
    <s v="United States"/>
    <s v="Vineland"/>
    <s v="New Jersey"/>
    <n v="8360"/>
    <x v="3"/>
    <s v="FUR-FU-10000719"/>
    <x v="0"/>
    <x v="5"/>
    <s v="DAX Cubicle Frames, 8-1/2 x 11"/>
    <n v="42.85"/>
    <n v="5"/>
    <n v="0"/>
    <n v="15.426000000000002"/>
    <n v="0.36000000000000004"/>
  </r>
  <r>
    <n v="6668"/>
    <s v="CA-2017-122175"/>
    <x v="605"/>
    <d v="2017-05-14T00:00:00"/>
    <x v="0"/>
    <s v="CA-12775"/>
    <s v="Cynthia Arntzen"/>
    <x v="0"/>
    <s v="United States"/>
    <s v="Vineland"/>
    <s v="New Jersey"/>
    <n v="8360"/>
    <x v="3"/>
    <s v="OFF-LA-10002271"/>
    <x v="1"/>
    <x v="2"/>
    <s v="Smead Alpha-Z Color-Coded Second Alphabetical Labels and Starter Set"/>
    <n v="6.16"/>
    <n v="2"/>
    <n v="0"/>
    <n v="2.9567999999999999"/>
    <n v="0.48"/>
  </r>
  <r>
    <n v="6669"/>
    <s v="CA-2017-122175"/>
    <x v="605"/>
    <d v="2017-05-14T00:00:00"/>
    <x v="0"/>
    <s v="CA-12775"/>
    <s v="Cynthia Arntzen"/>
    <x v="0"/>
    <s v="United States"/>
    <s v="Vineland"/>
    <s v="New Jersey"/>
    <n v="8360"/>
    <x v="3"/>
    <s v="OFF-SU-10004661"/>
    <x v="1"/>
    <x v="14"/>
    <s v="Acme Titanium Bonded Scissors"/>
    <n v="17"/>
    <n v="2"/>
    <n v="0"/>
    <n v="4.42"/>
    <n v="0.26"/>
  </r>
  <r>
    <n v="6670"/>
    <s v="CA-2017-122175"/>
    <x v="605"/>
    <d v="2017-05-14T00:00:00"/>
    <x v="0"/>
    <s v="CA-12775"/>
    <s v="Cynthia Arntzen"/>
    <x v="0"/>
    <s v="United States"/>
    <s v="Vineland"/>
    <s v="New Jersey"/>
    <n v="8360"/>
    <x v="3"/>
    <s v="TEC-AC-10004859"/>
    <x v="2"/>
    <x v="11"/>
    <s v="Maxell Pro 80 Minute CD-R, 10/Pack"/>
    <n v="87.4"/>
    <n v="5"/>
    <n v="0"/>
    <n v="34.960000000000008"/>
    <n v="0.40000000000000008"/>
  </r>
  <r>
    <n v="6671"/>
    <s v="CA-2017-161088"/>
    <x v="1126"/>
    <d v="2017-05-29T00:00:00"/>
    <x v="1"/>
    <s v="MH-18115"/>
    <s v="Mick Hernandez"/>
    <x v="2"/>
    <s v="United States"/>
    <s v="Columbus"/>
    <s v="Georgia"/>
    <n v="31907"/>
    <x v="0"/>
    <s v="OFF-BI-10002824"/>
    <x v="1"/>
    <x v="8"/>
    <s v="Recycled Easel Ring Binders"/>
    <n v="29.84"/>
    <n v="2"/>
    <n v="0"/>
    <n v="13.427999999999997"/>
    <n v="0.4499999999999999"/>
  </r>
  <r>
    <n v="6672"/>
    <s v="CA-2014-154837"/>
    <x v="709"/>
    <d v="2014-08-27T00:00:00"/>
    <x v="0"/>
    <s v="RB-19645"/>
    <s v="Robert Barroso"/>
    <x v="1"/>
    <s v="United States"/>
    <s v="Los Angeles"/>
    <s v="California"/>
    <n v="90032"/>
    <x v="1"/>
    <s v="OFF-BI-10001575"/>
    <x v="1"/>
    <x v="8"/>
    <s v="GBC Linen Binding Covers"/>
    <n v="49.568000000000005"/>
    <n v="2"/>
    <n v="0.2"/>
    <n v="17.348799999999997"/>
    <n v="0.34999999999999992"/>
  </r>
  <r>
    <n v="6673"/>
    <s v="CA-2015-153794"/>
    <x v="861"/>
    <d v="2015-09-16T00:00:00"/>
    <x v="1"/>
    <s v="SB-20290"/>
    <s v="Sean Braxton"/>
    <x v="1"/>
    <s v="United States"/>
    <s v="San Diego"/>
    <s v="California"/>
    <n v="92024"/>
    <x v="1"/>
    <s v="OFF-AR-10000380"/>
    <x v="1"/>
    <x v="6"/>
    <s v="Hunt PowerHouse Electric Pencil Sharpener, Blue"/>
    <n v="265.85999999999996"/>
    <n v="7"/>
    <n v="0"/>
    <n v="79.757999999999967"/>
    <n v="0.29999999999999993"/>
  </r>
  <r>
    <n v="6674"/>
    <s v="CA-2015-135510"/>
    <x v="577"/>
    <d v="2015-09-12T00:00:00"/>
    <x v="1"/>
    <s v="TW-21025"/>
    <s v="Tamara Willingham"/>
    <x v="2"/>
    <s v="United States"/>
    <s v="Charlottesville"/>
    <s v="Virginia"/>
    <n v="22901"/>
    <x v="0"/>
    <s v="FUR-FU-10000820"/>
    <x v="0"/>
    <x v="5"/>
    <s v="Tensor Brushed Steel Torchiere Floor Lamp"/>
    <n v="67.959999999999994"/>
    <n v="4"/>
    <n v="0"/>
    <n v="12.232799999999997"/>
    <n v="0.17999999999999997"/>
  </r>
  <r>
    <n v="6675"/>
    <s v="CA-2015-109337"/>
    <x v="82"/>
    <d v="2015-11-23T00:00:00"/>
    <x v="0"/>
    <s v="DL-13330"/>
    <s v="Denise Leinenbach"/>
    <x v="0"/>
    <s v="United States"/>
    <s v="Lawrence"/>
    <s v="Indiana"/>
    <n v="46226"/>
    <x v="2"/>
    <s v="OFF-AR-10003759"/>
    <x v="1"/>
    <x v="6"/>
    <s v="Crayola Anti Dust Chalk, 12/Pack"/>
    <n v="10.92"/>
    <n v="6"/>
    <n v="0"/>
    <n v="4.9139999999999997"/>
    <n v="0.44999999999999996"/>
  </r>
  <r>
    <n v="6676"/>
    <s v="CA-2015-109337"/>
    <x v="82"/>
    <d v="2015-11-23T00:00:00"/>
    <x v="0"/>
    <s v="DL-13330"/>
    <s v="Denise Leinenbach"/>
    <x v="0"/>
    <s v="United States"/>
    <s v="Lawrence"/>
    <s v="Indiana"/>
    <n v="46226"/>
    <x v="2"/>
    <s v="TEC-MA-10002930"/>
    <x v="2"/>
    <x v="15"/>
    <s v="Ricoh - Ink Collector Unit for GX3000 Series Printers"/>
    <n v="83.9"/>
    <n v="2"/>
    <n v="0"/>
    <n v="22.653000000000006"/>
    <n v="0.27000000000000007"/>
  </r>
  <r>
    <n v="6677"/>
    <s v="CA-2015-109337"/>
    <x v="82"/>
    <d v="2015-11-23T00:00:00"/>
    <x v="0"/>
    <s v="DL-13330"/>
    <s v="Denise Leinenbach"/>
    <x v="0"/>
    <s v="United States"/>
    <s v="Lawrence"/>
    <s v="Indiana"/>
    <n v="46226"/>
    <x v="2"/>
    <s v="OFF-AP-10004052"/>
    <x v="1"/>
    <x v="9"/>
    <s v="Hoover Replacement Belts For Soft Guard &amp; Commercial Ltweight Upright Vacs, 2/Pk"/>
    <n v="19.75"/>
    <n v="5"/>
    <n v="0"/>
    <n v="5.1350000000000007"/>
    <n v="0.26"/>
  </r>
  <r>
    <n v="6678"/>
    <s v="CA-2015-109337"/>
    <x v="82"/>
    <d v="2015-11-23T00:00:00"/>
    <x v="0"/>
    <s v="DL-13330"/>
    <s v="Denise Leinenbach"/>
    <x v="0"/>
    <s v="United States"/>
    <s v="Lawrence"/>
    <s v="Indiana"/>
    <n v="46226"/>
    <x v="2"/>
    <s v="TEC-AC-10000990"/>
    <x v="2"/>
    <x v="11"/>
    <s v="Imation Bio 2GB USB Flash Drive Imation Corp"/>
    <n v="393.54"/>
    <n v="3"/>
    <n v="0"/>
    <n v="165.28680000000003"/>
    <n v="0.42000000000000004"/>
  </r>
  <r>
    <n v="6679"/>
    <s v="CA-2014-150329"/>
    <x v="982"/>
    <d v="2014-10-14T00:00:00"/>
    <x v="1"/>
    <s v="SD-20485"/>
    <s v="Shirley Daniels"/>
    <x v="2"/>
    <s v="United States"/>
    <s v="Phoenix"/>
    <s v="Arizona"/>
    <n v="85023"/>
    <x v="1"/>
    <s v="FUR-FU-10003724"/>
    <x v="0"/>
    <x v="5"/>
    <s v="Westinghouse Clip-On Gooseneck Lamps"/>
    <n v="46.872"/>
    <n v="7"/>
    <n v="0.2"/>
    <n v="3.5153999999999979"/>
    <n v="7.4999999999999956E-2"/>
  </r>
  <r>
    <n v="6680"/>
    <s v="CA-2017-145037"/>
    <x v="264"/>
    <d v="2017-09-07T00:00:00"/>
    <x v="0"/>
    <s v="TB-21055"/>
    <s v="Ted Butterfield"/>
    <x v="0"/>
    <s v="United States"/>
    <s v="Meriden"/>
    <s v="Connecticut"/>
    <n v="6450"/>
    <x v="3"/>
    <s v="OFF-ST-10000918"/>
    <x v="1"/>
    <x v="4"/>
    <s v="Crate-A-Files"/>
    <n v="10.9"/>
    <n v="1"/>
    <n v="0"/>
    <n v="2.8339999999999996"/>
    <n v="0.25999999999999995"/>
  </r>
  <r>
    <n v="6681"/>
    <s v="CA-2017-145037"/>
    <x v="264"/>
    <d v="2017-09-07T00:00:00"/>
    <x v="0"/>
    <s v="TB-21055"/>
    <s v="Ted Butterfield"/>
    <x v="0"/>
    <s v="United States"/>
    <s v="Meriden"/>
    <s v="Connecticut"/>
    <n v="6450"/>
    <x v="3"/>
    <s v="OFF-PA-10000157"/>
    <x v="1"/>
    <x v="10"/>
    <s v="Xerox 191"/>
    <n v="79.92"/>
    <n v="4"/>
    <n v="0"/>
    <n v="37.562399999999997"/>
    <n v="0.47"/>
  </r>
  <r>
    <n v="6682"/>
    <s v="CA-2017-145037"/>
    <x v="264"/>
    <d v="2017-09-07T00:00:00"/>
    <x v="0"/>
    <s v="TB-21055"/>
    <s v="Ted Butterfield"/>
    <x v="0"/>
    <s v="United States"/>
    <s v="Meriden"/>
    <s v="Connecticut"/>
    <n v="6450"/>
    <x v="3"/>
    <s v="OFF-PA-10002499"/>
    <x v="1"/>
    <x v="10"/>
    <s v="Xerox 1890"/>
    <n v="146.82"/>
    <n v="3"/>
    <n v="0"/>
    <n v="73.41"/>
    <n v="0.5"/>
  </r>
  <r>
    <n v="6683"/>
    <s v="CA-2017-154466"/>
    <x v="314"/>
    <d v="2017-01-02T00:00:00"/>
    <x v="2"/>
    <s v="DP-13390"/>
    <s v="Dennis Pardue"/>
    <x v="2"/>
    <s v="United States"/>
    <s v="Franklin"/>
    <s v="Wisconsin"/>
    <n v="53132"/>
    <x v="2"/>
    <s v="OFF-BI-10002012"/>
    <x v="1"/>
    <x v="8"/>
    <s v="Wilson Jones Easy Flow II Sheet Lifters"/>
    <n v="3.6"/>
    <n v="2"/>
    <n v="0"/>
    <n v="1.728"/>
    <n v="0.48"/>
  </r>
  <r>
    <n v="6684"/>
    <s v="CA-2014-109134"/>
    <x v="1127"/>
    <d v="2014-11-10T00:00:00"/>
    <x v="1"/>
    <s v="DE-13255"/>
    <s v="Deanra Eno"/>
    <x v="2"/>
    <s v="United States"/>
    <s v="Los Angeles"/>
    <s v="California"/>
    <n v="90008"/>
    <x v="1"/>
    <s v="FUR-FU-10000320"/>
    <x v="0"/>
    <x v="5"/>
    <s v="OIC Stacking Trays"/>
    <n v="20.04"/>
    <n v="6"/>
    <n v="0"/>
    <n v="8.8176000000000023"/>
    <n v="0.44000000000000011"/>
  </r>
  <r>
    <n v="6685"/>
    <s v="US-2015-129637"/>
    <x v="997"/>
    <d v="2015-12-22T00:00:00"/>
    <x v="1"/>
    <s v="MC-18100"/>
    <s v="Mick Crebagga"/>
    <x v="0"/>
    <s v="United States"/>
    <s v="Bloomington"/>
    <s v="Illinois"/>
    <n v="61701"/>
    <x v="2"/>
    <s v="OFF-ST-10003716"/>
    <x v="1"/>
    <x v="4"/>
    <s v="Tennsco Double-Tier Lockers"/>
    <n v="180.01600000000002"/>
    <n v="1"/>
    <n v="0.2"/>
    <n v="-15.751400000000004"/>
    <n v="-8.7500000000000008E-2"/>
  </r>
  <r>
    <n v="6686"/>
    <s v="US-2015-129637"/>
    <x v="997"/>
    <d v="2015-12-22T00:00:00"/>
    <x v="1"/>
    <s v="MC-18100"/>
    <s v="Mick Crebagga"/>
    <x v="0"/>
    <s v="United States"/>
    <s v="Bloomington"/>
    <s v="Illinois"/>
    <n v="61701"/>
    <x v="2"/>
    <s v="FUR-FU-10000965"/>
    <x v="0"/>
    <x v="5"/>
    <s v="Howard Miller 11-1/2&quot; Diameter Ridgewood Wall Clock"/>
    <n v="41.552"/>
    <n v="2"/>
    <n v="0.6"/>
    <n v="-19.737199999999994"/>
    <n v="-0.47499999999999987"/>
  </r>
  <r>
    <n v="6687"/>
    <s v="US-2015-129637"/>
    <x v="997"/>
    <d v="2015-12-22T00:00:00"/>
    <x v="1"/>
    <s v="MC-18100"/>
    <s v="Mick Crebagga"/>
    <x v="0"/>
    <s v="United States"/>
    <s v="Bloomington"/>
    <s v="Illinois"/>
    <n v="61701"/>
    <x v="2"/>
    <s v="OFF-AR-10003829"/>
    <x v="1"/>
    <x v="6"/>
    <s v="Newell 35"/>
    <n v="13.120000000000001"/>
    <n v="5"/>
    <n v="0.2"/>
    <n v="1.4759999999999982"/>
    <n v="0.11249999999999985"/>
  </r>
  <r>
    <n v="6688"/>
    <s v="CA-2015-165162"/>
    <x v="263"/>
    <d v="2015-05-21T00:00:00"/>
    <x v="1"/>
    <s v="HG-15025"/>
    <s v="Hunter Glantz"/>
    <x v="0"/>
    <s v="United States"/>
    <s v="Los Angeles"/>
    <s v="California"/>
    <n v="90032"/>
    <x v="1"/>
    <s v="OFF-ST-10003470"/>
    <x v="1"/>
    <x v="4"/>
    <s v="Tennsco Snap-Together Open Shelving Units, Starter Sets and Add-On Units"/>
    <n v="1117.92"/>
    <n v="4"/>
    <n v="0"/>
    <n v="55.895999999999958"/>
    <n v="4.9999999999999961E-2"/>
  </r>
  <r>
    <n v="6689"/>
    <s v="CA-2017-140494"/>
    <x v="434"/>
    <d v="2017-03-15T00:00:00"/>
    <x v="0"/>
    <s v="CM-11815"/>
    <s v="Candace McMahon"/>
    <x v="1"/>
    <s v="United States"/>
    <s v="San Francisco"/>
    <s v="California"/>
    <n v="94109"/>
    <x v="1"/>
    <s v="TEC-AC-10004568"/>
    <x v="2"/>
    <x v="11"/>
    <s v="Maxell LTO Ultrium - 800 GB"/>
    <n v="111.96"/>
    <n v="4"/>
    <n v="0"/>
    <n v="21.27239999999999"/>
    <n v="0.18999999999999992"/>
  </r>
  <r>
    <n v="6690"/>
    <s v="CA-2017-104108"/>
    <x v="574"/>
    <d v="2017-12-09T00:00:00"/>
    <x v="1"/>
    <s v="RP-19855"/>
    <s v="Roy Phan"/>
    <x v="1"/>
    <s v="United States"/>
    <s v="Houston"/>
    <s v="Texas"/>
    <n v="77095"/>
    <x v="2"/>
    <s v="OFF-AR-10000817"/>
    <x v="1"/>
    <x v="6"/>
    <s v="Manco Dry-Lighter Erasable Highlighter"/>
    <n v="12.160000000000002"/>
    <n v="5"/>
    <n v="0.2"/>
    <n v="2.1279999999999988"/>
    <n v="0.17499999999999988"/>
  </r>
  <r>
    <n v="6691"/>
    <s v="US-2017-165869"/>
    <x v="689"/>
    <d v="2017-08-05T00:00:00"/>
    <x v="1"/>
    <s v="LS-17200"/>
    <s v="Luke Schmidt"/>
    <x v="1"/>
    <s v="United States"/>
    <s v="Milwaukee"/>
    <s v="Wisconsin"/>
    <n v="53209"/>
    <x v="2"/>
    <s v="OFF-BI-10003460"/>
    <x v="1"/>
    <x v="8"/>
    <s v="Acco 3-Hole Punch"/>
    <n v="17.52"/>
    <n v="4"/>
    <n v="0"/>
    <n v="8.4095999999999993"/>
    <n v="0.48"/>
  </r>
  <r>
    <n v="6692"/>
    <s v="US-2017-165869"/>
    <x v="689"/>
    <d v="2017-08-05T00:00:00"/>
    <x v="1"/>
    <s v="LS-17200"/>
    <s v="Luke Schmidt"/>
    <x v="1"/>
    <s v="United States"/>
    <s v="Milwaukee"/>
    <s v="Wisconsin"/>
    <n v="53209"/>
    <x v="2"/>
    <s v="OFF-AP-10002472"/>
    <x v="1"/>
    <x v="9"/>
    <s v="3M Office Air Cleaner"/>
    <n v="155.88"/>
    <n v="6"/>
    <n v="0"/>
    <n v="54.558"/>
    <n v="0.35000000000000003"/>
  </r>
  <r>
    <n v="6693"/>
    <s v="CA-2017-160899"/>
    <x v="938"/>
    <d v="2017-08-13T00:00:00"/>
    <x v="0"/>
    <s v="DR-12940"/>
    <s v="Daniel Raglin"/>
    <x v="2"/>
    <s v="United States"/>
    <s v="Lake Charles"/>
    <s v="Louisiana"/>
    <n v="70601"/>
    <x v="0"/>
    <s v="OFF-BI-10000632"/>
    <x v="1"/>
    <x v="8"/>
    <s v="Satellite Sectional Post Binders"/>
    <n v="477.51"/>
    <n v="11"/>
    <n v="0"/>
    <n v="219.65459999999999"/>
    <n v="0.45999999999999996"/>
  </r>
  <r>
    <n v="6694"/>
    <s v="CA-2017-144225"/>
    <x v="1033"/>
    <d v="2017-10-02T00:00:00"/>
    <x v="0"/>
    <s v="CC-12475"/>
    <s v="Cindy Chapman"/>
    <x v="0"/>
    <s v="United States"/>
    <s v="Baltimore"/>
    <s v="Maryland"/>
    <n v="21215"/>
    <x v="3"/>
    <s v="OFF-PA-10000062"/>
    <x v="1"/>
    <x v="10"/>
    <s v="Green Bar Computer Printout Paper"/>
    <n v="164.88"/>
    <n v="3"/>
    <n v="0"/>
    <n v="80.791200000000003"/>
    <n v="0.49000000000000005"/>
  </r>
  <r>
    <n v="6695"/>
    <s v="US-2016-163538"/>
    <x v="370"/>
    <d v="2016-08-30T00:00:00"/>
    <x v="1"/>
    <s v="SS-20515"/>
    <s v="Shirley Schmidt"/>
    <x v="2"/>
    <s v="United States"/>
    <s v="Franklin"/>
    <s v="Wisconsin"/>
    <n v="53132"/>
    <x v="2"/>
    <s v="TEC-AC-10002006"/>
    <x v="2"/>
    <x v="11"/>
    <s v="Memorex Micro Travel Drive 16 GB"/>
    <n v="47.97"/>
    <n v="3"/>
    <n v="0"/>
    <n v="14.870699999999998"/>
    <n v="0.30999999999999994"/>
  </r>
  <r>
    <n v="6696"/>
    <s v="US-2016-155103"/>
    <x v="499"/>
    <d v="2016-12-07T00:00:00"/>
    <x v="1"/>
    <s v="JF-15190"/>
    <s v="Jamie Frazer"/>
    <x v="0"/>
    <s v="United States"/>
    <s v="New York City"/>
    <s v="New York"/>
    <n v="10024"/>
    <x v="3"/>
    <s v="OFF-BI-10004318"/>
    <x v="1"/>
    <x v="8"/>
    <s v="Ibico EB-19 Dual Function Manual Binding System"/>
    <n v="415.17600000000004"/>
    <n v="3"/>
    <n v="0.2"/>
    <n v="134.93219999999999"/>
    <n v="0.32499999999999996"/>
  </r>
  <r>
    <n v="6697"/>
    <s v="US-2016-155103"/>
    <x v="499"/>
    <d v="2016-12-07T00:00:00"/>
    <x v="1"/>
    <s v="JF-15190"/>
    <s v="Jamie Frazer"/>
    <x v="0"/>
    <s v="United States"/>
    <s v="New York City"/>
    <s v="New York"/>
    <n v="10024"/>
    <x v="3"/>
    <s v="OFF-BI-10004236"/>
    <x v="1"/>
    <x v="8"/>
    <s v="XtraLife ClearVue Slant-D Ring Binder, White, 3&quot;"/>
    <n v="35.231999999999999"/>
    <n v="3"/>
    <n v="0.2"/>
    <n v="11.450399999999998"/>
    <n v="0.32499999999999996"/>
  </r>
  <r>
    <n v="6698"/>
    <s v="US-2016-155103"/>
    <x v="499"/>
    <d v="2016-12-07T00:00:00"/>
    <x v="1"/>
    <s v="JF-15190"/>
    <s v="Jamie Frazer"/>
    <x v="0"/>
    <s v="United States"/>
    <s v="New York City"/>
    <s v="New York"/>
    <n v="10024"/>
    <x v="3"/>
    <s v="OFF-PA-10000062"/>
    <x v="1"/>
    <x v="10"/>
    <s v="Green Bar Computer Printout Paper"/>
    <n v="54.96"/>
    <n v="1"/>
    <n v="0"/>
    <n v="26.930399999999999"/>
    <n v="0.49"/>
  </r>
  <r>
    <n v="6699"/>
    <s v="CA-2017-145429"/>
    <x v="246"/>
    <d v="2017-07-25T00:00:00"/>
    <x v="1"/>
    <s v="SW-20455"/>
    <s v="Shaun Weien"/>
    <x v="0"/>
    <s v="United States"/>
    <s v="San Diego"/>
    <s v="California"/>
    <n v="92024"/>
    <x v="1"/>
    <s v="OFF-PA-10003205"/>
    <x v="1"/>
    <x v="10"/>
    <s v="Wirebound Message Forms, Four 2 3/4 x 5 Forms per Page, Pink Paper"/>
    <n v="16.34"/>
    <n v="2"/>
    <n v="0"/>
    <n v="7.6798000000000002"/>
    <n v="0.47000000000000003"/>
  </r>
  <r>
    <n v="6700"/>
    <s v="CA-2017-145429"/>
    <x v="246"/>
    <d v="2017-07-25T00:00:00"/>
    <x v="1"/>
    <s v="SW-20455"/>
    <s v="Shaun Weien"/>
    <x v="0"/>
    <s v="United States"/>
    <s v="San Diego"/>
    <s v="California"/>
    <n v="92024"/>
    <x v="1"/>
    <s v="FUR-CH-10000988"/>
    <x v="0"/>
    <x v="1"/>
    <s v="Hon Olson Stacker Stools"/>
    <n v="225.29600000000002"/>
    <n v="2"/>
    <n v="0.2"/>
    <n v="22.529599999999995"/>
    <n v="9.9999999999999964E-2"/>
  </r>
  <r>
    <n v="6701"/>
    <s v="CA-2017-145429"/>
    <x v="246"/>
    <d v="2017-07-25T00:00:00"/>
    <x v="1"/>
    <s v="SW-20455"/>
    <s v="Shaun Weien"/>
    <x v="0"/>
    <s v="United States"/>
    <s v="San Diego"/>
    <s v="California"/>
    <n v="92024"/>
    <x v="1"/>
    <s v="OFF-BI-10001524"/>
    <x v="1"/>
    <x v="8"/>
    <s v="GBC Premium Transparent Covers with Diagonal Lined Pattern"/>
    <n v="50.352000000000004"/>
    <n v="3"/>
    <n v="0.2"/>
    <n v="17.623199999999997"/>
    <n v="0.34999999999999992"/>
  </r>
  <r>
    <n v="6702"/>
    <s v="CA-2015-153535"/>
    <x v="1128"/>
    <d v="2015-05-24T00:00:00"/>
    <x v="1"/>
    <s v="SG-20470"/>
    <s v="Sheri Gordon"/>
    <x v="0"/>
    <s v="United States"/>
    <s v="Wilson"/>
    <s v="North Carolina"/>
    <n v="27893"/>
    <x v="0"/>
    <s v="FUR-FU-10001986"/>
    <x v="0"/>
    <x v="5"/>
    <s v="Dana Fluorescent Magnifying Lamp, White, 36&quot;"/>
    <n v="163.136"/>
    <n v="4"/>
    <n v="0.2"/>
    <n v="20.391999999999989"/>
    <n v="0.12499999999999993"/>
  </r>
  <r>
    <n v="6703"/>
    <s v="CA-2015-153535"/>
    <x v="1128"/>
    <d v="2015-05-24T00:00:00"/>
    <x v="1"/>
    <s v="SG-20470"/>
    <s v="Sheri Gordon"/>
    <x v="0"/>
    <s v="United States"/>
    <s v="Wilson"/>
    <s v="North Carolina"/>
    <n v="27893"/>
    <x v="0"/>
    <s v="OFF-BI-10001031"/>
    <x v="1"/>
    <x v="8"/>
    <s v="Pressboard Data Binders by Wilson Jones"/>
    <n v="6.4080000000000004"/>
    <n v="4"/>
    <n v="0.7"/>
    <n v="-4.9127999999999989"/>
    <n v="-0.7666666666666665"/>
  </r>
  <r>
    <n v="6704"/>
    <s v="CA-2015-139164"/>
    <x v="537"/>
    <d v="2015-06-28T00:00:00"/>
    <x v="1"/>
    <s v="CS-12355"/>
    <s v="Christine Sundaresam"/>
    <x v="0"/>
    <s v="United States"/>
    <s v="Long Beach"/>
    <s v="California"/>
    <n v="90805"/>
    <x v="1"/>
    <s v="TEC-PH-10002468"/>
    <x v="2"/>
    <x v="7"/>
    <s v="Plantronics CS 50-USB - headset - Convertible, Monaural"/>
    <n v="217.58400000000003"/>
    <n v="2"/>
    <n v="0.2"/>
    <n v="19.03860000000001"/>
    <n v="8.7500000000000036E-2"/>
  </r>
  <r>
    <n v="6705"/>
    <s v="CA-2015-139164"/>
    <x v="537"/>
    <d v="2015-06-28T00:00:00"/>
    <x v="1"/>
    <s v="CS-12355"/>
    <s v="Christine Sundaresam"/>
    <x v="0"/>
    <s v="United States"/>
    <s v="Long Beach"/>
    <s v="California"/>
    <n v="90805"/>
    <x v="1"/>
    <s v="OFF-FA-10003059"/>
    <x v="1"/>
    <x v="13"/>
    <s v="Assorted Color Push Pins"/>
    <n v="5.43"/>
    <n v="3"/>
    <n v="0"/>
    <n v="1.7918999999999998"/>
    <n v="0.32999999999999996"/>
  </r>
  <r>
    <n v="6706"/>
    <s v="CA-2015-139164"/>
    <x v="537"/>
    <d v="2015-06-28T00:00:00"/>
    <x v="1"/>
    <s v="CS-12355"/>
    <s v="Christine Sundaresam"/>
    <x v="0"/>
    <s v="United States"/>
    <s v="Long Beach"/>
    <s v="California"/>
    <n v="90805"/>
    <x v="1"/>
    <s v="TEC-PH-10003931"/>
    <x v="2"/>
    <x v="7"/>
    <s v="JBL Micro Wireless Portable Bluetooth Speaker"/>
    <n v="143.976"/>
    <n v="3"/>
    <n v="0.2"/>
    <n v="8.998500000000007"/>
    <n v="6.2500000000000056E-2"/>
  </r>
  <r>
    <n v="6707"/>
    <s v="CA-2016-112277"/>
    <x v="545"/>
    <d v="2016-09-15T00:00:00"/>
    <x v="1"/>
    <s v="SC-20695"/>
    <s v="Steve Chapman"/>
    <x v="1"/>
    <s v="United States"/>
    <s v="Fort Lauderdale"/>
    <s v="Florida"/>
    <n v="33311"/>
    <x v="0"/>
    <s v="TEC-PH-10003505"/>
    <x v="2"/>
    <x v="7"/>
    <s v="Geemarc AmpliPOWER60"/>
    <n v="519.67999999999995"/>
    <n v="7"/>
    <n v="0.2"/>
    <n v="58.46399999999997"/>
    <n v="0.11249999999999995"/>
  </r>
  <r>
    <n v="6708"/>
    <s v="CA-2014-167724"/>
    <x v="138"/>
    <d v="2014-04-18T00:00:00"/>
    <x v="1"/>
    <s v="BF-11170"/>
    <s v="Ben Ferrer"/>
    <x v="2"/>
    <s v="United States"/>
    <s v="Baltimore"/>
    <s v="Maryland"/>
    <n v="21215"/>
    <x v="3"/>
    <s v="OFF-LA-10002368"/>
    <x v="1"/>
    <x v="2"/>
    <s v="Avery 479"/>
    <n v="7.83"/>
    <n v="3"/>
    <n v="0"/>
    <n v="3.6017999999999999"/>
    <n v="0.45999999999999996"/>
  </r>
  <r>
    <n v="6709"/>
    <s v="CA-2015-123141"/>
    <x v="717"/>
    <d v="2015-11-19T00:00:00"/>
    <x v="1"/>
    <s v="GZ-14470"/>
    <s v="Gary Zandusky"/>
    <x v="0"/>
    <s v="United States"/>
    <s v="Rio Rancho"/>
    <s v="New Mexico"/>
    <n v="87124"/>
    <x v="1"/>
    <s v="FUR-CH-10004287"/>
    <x v="0"/>
    <x v="1"/>
    <s v="SAFCO Arco Folding Chair"/>
    <n v="883.84"/>
    <n v="4"/>
    <n v="0.2"/>
    <n v="99.431999999999931"/>
    <n v="0.11249999999999992"/>
  </r>
  <r>
    <n v="6710"/>
    <s v="CA-2015-123141"/>
    <x v="717"/>
    <d v="2015-11-19T00:00:00"/>
    <x v="1"/>
    <s v="GZ-14470"/>
    <s v="Gary Zandusky"/>
    <x v="0"/>
    <s v="United States"/>
    <s v="Rio Rancho"/>
    <s v="New Mexico"/>
    <n v="87124"/>
    <x v="1"/>
    <s v="FUR-CH-10001891"/>
    <x v="0"/>
    <x v="1"/>
    <s v="Global Deluxe Office Fabric Chairs"/>
    <n v="230.35200000000003"/>
    <n v="3"/>
    <n v="0.2"/>
    <n v="20.155800000000013"/>
    <n v="8.750000000000005E-2"/>
  </r>
  <r>
    <n v="6711"/>
    <s v="CA-2016-149503"/>
    <x v="10"/>
    <d v="2016-12-12T00:00:00"/>
    <x v="2"/>
    <s v="SP-20650"/>
    <s v="Stephanie Phelps"/>
    <x v="1"/>
    <s v="United States"/>
    <s v="Stockton"/>
    <s v="California"/>
    <n v="95207"/>
    <x v="1"/>
    <s v="OFF-BI-10002133"/>
    <x v="1"/>
    <x v="8"/>
    <s v="Wilson Jones Elliptical Ring 3 1/2&quot; Capacity Binders, 800 sheets"/>
    <n v="273.92"/>
    <n v="8"/>
    <n v="0.2"/>
    <n v="99.295999999999978"/>
    <n v="0.36249999999999988"/>
  </r>
  <r>
    <n v="6712"/>
    <s v="CA-2017-163069"/>
    <x v="238"/>
    <d v="2017-08-21T00:00:00"/>
    <x v="0"/>
    <s v="PJ-19015"/>
    <s v="Pauline Johnson"/>
    <x v="0"/>
    <s v="United States"/>
    <s v="Columbus"/>
    <s v="Ohio"/>
    <n v="43229"/>
    <x v="3"/>
    <s v="OFF-AR-10001419"/>
    <x v="1"/>
    <x v="6"/>
    <s v="Newell 325"/>
    <n v="9.9120000000000008"/>
    <n v="3"/>
    <n v="0.2"/>
    <n v="1.2389999999999994"/>
    <n v="0.12499999999999993"/>
  </r>
  <r>
    <n v="6713"/>
    <s v="CA-2017-107629"/>
    <x v="817"/>
    <d v="2017-12-14T00:00:00"/>
    <x v="3"/>
    <s v="DB-13060"/>
    <s v="Dave Brooks"/>
    <x v="0"/>
    <s v="United States"/>
    <s v="Skokie"/>
    <s v="Illinois"/>
    <n v="60076"/>
    <x v="2"/>
    <s v="FUR-FU-10002298"/>
    <x v="0"/>
    <x v="5"/>
    <s v="Rubbermaid ClusterMat Chairmats, Mat Size- 66&quot; x 60&quot;, Lip 20&quot; x 11&quot; -90 Degree Angle"/>
    <n v="266.35200000000003"/>
    <n v="6"/>
    <n v="0.6"/>
    <n v="-292.98719999999997"/>
    <n v="-1.0999999999999999"/>
  </r>
  <r>
    <n v="6714"/>
    <s v="CA-2017-107629"/>
    <x v="817"/>
    <d v="2017-12-14T00:00:00"/>
    <x v="3"/>
    <s v="DB-13060"/>
    <s v="Dave Brooks"/>
    <x v="0"/>
    <s v="United States"/>
    <s v="Skokie"/>
    <s v="Illinois"/>
    <n v="60076"/>
    <x v="2"/>
    <s v="FUR-FU-10004091"/>
    <x v="0"/>
    <x v="5"/>
    <s v="Howard Miller 13&quot; Diameter Goldtone Round Wall Clock"/>
    <n v="56.328000000000003"/>
    <n v="3"/>
    <n v="0.6"/>
    <n v="-26.755799999999994"/>
    <n v="-0.47499999999999987"/>
  </r>
  <r>
    <n v="6715"/>
    <s v="CA-2017-107629"/>
    <x v="817"/>
    <d v="2017-12-14T00:00:00"/>
    <x v="3"/>
    <s v="DB-13060"/>
    <s v="Dave Brooks"/>
    <x v="0"/>
    <s v="United States"/>
    <s v="Skokie"/>
    <s v="Illinois"/>
    <n v="60076"/>
    <x v="2"/>
    <s v="TEC-AC-10004510"/>
    <x v="2"/>
    <x v="11"/>
    <s v="Logitech Desktop MK120 Mouse and keyboard Combo"/>
    <n v="39.264000000000003"/>
    <n v="3"/>
    <n v="0.2"/>
    <n v="-4.908000000000003"/>
    <n v="-0.12500000000000006"/>
  </r>
  <r>
    <n v="6716"/>
    <s v="CA-2017-107629"/>
    <x v="817"/>
    <d v="2017-12-14T00:00:00"/>
    <x v="3"/>
    <s v="DB-13060"/>
    <s v="Dave Brooks"/>
    <x v="0"/>
    <s v="United States"/>
    <s v="Skokie"/>
    <s v="Illinois"/>
    <n v="60076"/>
    <x v="2"/>
    <s v="OFF-AR-10002987"/>
    <x v="1"/>
    <x v="6"/>
    <s v="Prismacolor Color Pencil Set"/>
    <n v="95.231999999999999"/>
    <n v="6"/>
    <n v="0.2"/>
    <n v="24.998400000000011"/>
    <n v="0.26250000000000012"/>
  </r>
  <r>
    <n v="6717"/>
    <s v="CA-2016-134789"/>
    <x v="143"/>
    <d v="2016-04-15T00:00:00"/>
    <x v="1"/>
    <s v="CK-12325"/>
    <s v="Christine Kargatis"/>
    <x v="2"/>
    <s v="United States"/>
    <s v="Hot Springs"/>
    <s v="Arkansas"/>
    <n v="71901"/>
    <x v="0"/>
    <s v="OFF-FA-10002280"/>
    <x v="1"/>
    <x v="13"/>
    <s v="Advantus Plastic Paper Clips"/>
    <n v="30"/>
    <n v="6"/>
    <n v="0"/>
    <n v="14.399999999999999"/>
    <n v="0.47999999999999993"/>
  </r>
  <r>
    <n v="6718"/>
    <s v="CA-2016-134789"/>
    <x v="143"/>
    <d v="2016-04-15T00:00:00"/>
    <x v="1"/>
    <s v="CK-12325"/>
    <s v="Christine Kargatis"/>
    <x v="2"/>
    <s v="United States"/>
    <s v="Hot Springs"/>
    <s v="Arkansas"/>
    <n v="71901"/>
    <x v="0"/>
    <s v="OFF-PA-10001934"/>
    <x v="1"/>
    <x v="10"/>
    <s v="Xerox 1993"/>
    <n v="25.92"/>
    <n v="4"/>
    <n v="0"/>
    <n v="12.700800000000001"/>
    <n v="0.49"/>
  </r>
  <r>
    <n v="6719"/>
    <s v="CA-2016-134789"/>
    <x v="143"/>
    <d v="2016-04-15T00:00:00"/>
    <x v="1"/>
    <s v="CK-12325"/>
    <s v="Christine Kargatis"/>
    <x v="2"/>
    <s v="United States"/>
    <s v="Hot Springs"/>
    <s v="Arkansas"/>
    <n v="71901"/>
    <x v="0"/>
    <s v="FUR-FU-10003268"/>
    <x v="0"/>
    <x v="5"/>
    <s v="Eldon Radial Chair Mat for Low to Medium Pile Carpets"/>
    <n v="159.91999999999999"/>
    <n v="4"/>
    <n v="0"/>
    <n v="31.983999999999995"/>
    <n v="0.19999999999999998"/>
  </r>
  <r>
    <n v="6720"/>
    <s v="CA-2016-130442"/>
    <x v="186"/>
    <d v="2016-12-19T00:00:00"/>
    <x v="2"/>
    <s v="SF-20065"/>
    <s v="Sandra Flanagan"/>
    <x v="0"/>
    <s v="United States"/>
    <s v="Goldsboro"/>
    <s v="North Carolina"/>
    <n v="27534"/>
    <x v="0"/>
    <s v="OFF-AP-10004859"/>
    <x v="1"/>
    <x v="9"/>
    <s v="Acco 6 Outlet Guardian Premium Surge Suppressor"/>
    <n v="34.944000000000003"/>
    <n v="3"/>
    <n v="0.2"/>
    <n v="3.0576000000000008"/>
    <n v="8.7500000000000008E-2"/>
  </r>
  <r>
    <n v="6721"/>
    <s v="CA-2017-102974"/>
    <x v="20"/>
    <d v="2017-09-24T00:00:00"/>
    <x v="1"/>
    <s v="DP-13105"/>
    <s v="Dave Poirier"/>
    <x v="1"/>
    <s v="United States"/>
    <s v="Los Angeles"/>
    <s v="California"/>
    <n v="90032"/>
    <x v="1"/>
    <s v="TEC-AC-10000057"/>
    <x v="2"/>
    <x v="11"/>
    <s v="Microsoft Natural Ergonomic Keyboard 4000"/>
    <n v="149.94999999999999"/>
    <n v="5"/>
    <n v="0"/>
    <n v="31.489499999999992"/>
    <n v="0.20999999999999996"/>
  </r>
  <r>
    <n v="6722"/>
    <s v="CA-2017-102974"/>
    <x v="20"/>
    <d v="2017-09-24T00:00:00"/>
    <x v="1"/>
    <s v="DP-13105"/>
    <s v="Dave Poirier"/>
    <x v="1"/>
    <s v="United States"/>
    <s v="Los Angeles"/>
    <s v="California"/>
    <n v="90032"/>
    <x v="1"/>
    <s v="OFF-AR-10000914"/>
    <x v="1"/>
    <x v="6"/>
    <s v="Boston 16765 Mini Stand Up Battery Pencil Sharpener"/>
    <n v="23.32"/>
    <n v="2"/>
    <n v="0"/>
    <n v="6.0632000000000019"/>
    <n v="0.26000000000000006"/>
  </r>
  <r>
    <n v="6723"/>
    <s v="CA-2017-102974"/>
    <x v="20"/>
    <d v="2017-09-24T00:00:00"/>
    <x v="1"/>
    <s v="DP-13105"/>
    <s v="Dave Poirier"/>
    <x v="1"/>
    <s v="United States"/>
    <s v="Los Angeles"/>
    <s v="California"/>
    <n v="90032"/>
    <x v="1"/>
    <s v="OFF-AR-10004956"/>
    <x v="1"/>
    <x v="6"/>
    <s v="Newell 33"/>
    <n v="16.740000000000002"/>
    <n v="3"/>
    <n v="0"/>
    <n v="4.8545999999999978"/>
    <n v="0.28999999999999981"/>
  </r>
  <r>
    <n v="6724"/>
    <s v="US-2017-166394"/>
    <x v="507"/>
    <d v="2017-09-06T00:00:00"/>
    <x v="0"/>
    <s v="VM-21835"/>
    <s v="Vivian Mathis"/>
    <x v="0"/>
    <s v="United States"/>
    <s v="Nashua"/>
    <s v="New Hampshire"/>
    <n v="3060"/>
    <x v="3"/>
    <s v="OFF-FA-10001843"/>
    <x v="1"/>
    <x v="13"/>
    <s v="Staples"/>
    <n v="14.82"/>
    <n v="6"/>
    <n v="0"/>
    <n v="6.9654000000000007"/>
    <n v="0.47000000000000003"/>
  </r>
  <r>
    <n v="6725"/>
    <s v="CA-2016-128811"/>
    <x v="126"/>
    <d v="2016-09-16T00:00:00"/>
    <x v="1"/>
    <s v="SF-20200"/>
    <s v="Sarah Foster"/>
    <x v="0"/>
    <s v="United States"/>
    <s v="Seattle"/>
    <s v="Washington"/>
    <n v="98103"/>
    <x v="1"/>
    <s v="OFF-FA-10000585"/>
    <x v="1"/>
    <x v="13"/>
    <s v="OIC Bulk Pack Metal Binder Clips"/>
    <n v="10.47"/>
    <n v="3"/>
    <n v="0"/>
    <n v="4.8162000000000003"/>
    <n v="0.46"/>
  </r>
  <r>
    <n v="6726"/>
    <s v="CA-2016-128811"/>
    <x v="126"/>
    <d v="2016-09-16T00:00:00"/>
    <x v="1"/>
    <s v="SF-20200"/>
    <s v="Sarah Foster"/>
    <x v="0"/>
    <s v="United States"/>
    <s v="Seattle"/>
    <s v="Washington"/>
    <n v="98103"/>
    <x v="1"/>
    <s v="OFF-LA-10003720"/>
    <x v="1"/>
    <x v="2"/>
    <s v="Avery 487"/>
    <n v="11.07"/>
    <n v="3"/>
    <n v="0"/>
    <n v="5.2028999999999996"/>
    <n v="0.47"/>
  </r>
  <r>
    <n v="6727"/>
    <s v="CA-2016-128811"/>
    <x v="126"/>
    <d v="2016-09-16T00:00:00"/>
    <x v="1"/>
    <s v="SF-20200"/>
    <s v="Sarah Foster"/>
    <x v="0"/>
    <s v="United States"/>
    <s v="Seattle"/>
    <s v="Washington"/>
    <n v="98103"/>
    <x v="1"/>
    <s v="OFF-BI-10000301"/>
    <x v="1"/>
    <x v="8"/>
    <s v="GBC Instant Report Kit"/>
    <n v="20.704000000000001"/>
    <n v="4"/>
    <n v="0.2"/>
    <n v="7.7639999999999993"/>
    <n v="0.37499999999999994"/>
  </r>
  <r>
    <n v="6728"/>
    <s v="CA-2017-145443"/>
    <x v="682"/>
    <d v="2017-08-15T00:00:00"/>
    <x v="0"/>
    <s v="SC-20695"/>
    <s v="Steve Chapman"/>
    <x v="1"/>
    <s v="United States"/>
    <s v="Richmond"/>
    <s v="Indiana"/>
    <n v="47374"/>
    <x v="2"/>
    <s v="OFF-PA-10003302"/>
    <x v="1"/>
    <x v="10"/>
    <s v="Xerox 1906"/>
    <n v="177.2"/>
    <n v="5"/>
    <n v="0"/>
    <n v="83.283999999999992"/>
    <n v="0.47"/>
  </r>
  <r>
    <n v="6729"/>
    <s v="CA-2016-165827"/>
    <x v="254"/>
    <d v="2016-11-09T00:00:00"/>
    <x v="1"/>
    <s v="MF-17665"/>
    <s v="Maureen Fritzler"/>
    <x v="1"/>
    <s v="United States"/>
    <s v="Miami"/>
    <s v="Florida"/>
    <n v="33180"/>
    <x v="0"/>
    <s v="FUR-FU-10001889"/>
    <x v="0"/>
    <x v="5"/>
    <s v="Ultra Door Pull Handle"/>
    <n v="50.496000000000002"/>
    <n v="6"/>
    <n v="0.2"/>
    <n v="8.2055999999999987"/>
    <n v="0.16249999999999998"/>
  </r>
  <r>
    <n v="6730"/>
    <s v="CA-2015-156734"/>
    <x v="652"/>
    <d v="2015-06-20T00:00:00"/>
    <x v="2"/>
    <s v="BV-11245"/>
    <s v="Benjamin Venier"/>
    <x v="1"/>
    <s v="United States"/>
    <s v="Smyrna"/>
    <s v="Tennessee"/>
    <n v="37167"/>
    <x v="0"/>
    <s v="OFF-BI-10002982"/>
    <x v="1"/>
    <x v="8"/>
    <s v="Avery Self-Adhesive Photo Pockets for Polaroid Photos"/>
    <n v="6.1290000000000004"/>
    <n v="3"/>
    <n v="0.7"/>
    <n v="-4.4945999999999984"/>
    <n v="-0.73333333333333306"/>
  </r>
  <r>
    <n v="6731"/>
    <s v="CA-2015-156734"/>
    <x v="652"/>
    <d v="2015-06-20T00:00:00"/>
    <x v="2"/>
    <s v="BV-11245"/>
    <s v="Benjamin Venier"/>
    <x v="1"/>
    <s v="United States"/>
    <s v="Smyrna"/>
    <s v="Tennessee"/>
    <n v="37167"/>
    <x v="0"/>
    <s v="FUR-CH-10002965"/>
    <x v="0"/>
    <x v="1"/>
    <s v="Global Leather Highback Executive Chair with Pneumatic Height Adjustment, Black"/>
    <n v="643.13599999999997"/>
    <n v="4"/>
    <n v="0.2"/>
    <n v="56.274400000000014"/>
    <n v="8.7500000000000022E-2"/>
  </r>
  <r>
    <n v="6732"/>
    <s v="CA-2015-156734"/>
    <x v="652"/>
    <d v="2015-06-20T00:00:00"/>
    <x v="2"/>
    <s v="BV-11245"/>
    <s v="Benjamin Venier"/>
    <x v="1"/>
    <s v="United States"/>
    <s v="Smyrna"/>
    <s v="Tennessee"/>
    <n v="37167"/>
    <x v="0"/>
    <s v="OFF-PA-10001937"/>
    <x v="1"/>
    <x v="10"/>
    <s v="Xerox 21"/>
    <n v="20.736000000000004"/>
    <n v="4"/>
    <n v="0.2"/>
    <n v="7.2576000000000001"/>
    <n v="0.34999999999999992"/>
  </r>
  <r>
    <n v="6733"/>
    <s v="CA-2014-120096"/>
    <x v="1129"/>
    <d v="2014-07-07T00:00:00"/>
    <x v="2"/>
    <s v="KE-16420"/>
    <s v="Katrina Edelman"/>
    <x v="1"/>
    <s v="United States"/>
    <s v="Aurora"/>
    <s v="Colorado"/>
    <n v="80013"/>
    <x v="1"/>
    <s v="OFF-PA-10001977"/>
    <x v="1"/>
    <x v="10"/>
    <s v="Xerox 194"/>
    <n v="177.536"/>
    <n v="4"/>
    <n v="0.2"/>
    <n v="62.137599999999992"/>
    <n v="0.35"/>
  </r>
  <r>
    <n v="6734"/>
    <s v="CA-2014-120096"/>
    <x v="1129"/>
    <d v="2014-07-07T00:00:00"/>
    <x v="2"/>
    <s v="KE-16420"/>
    <s v="Katrina Edelman"/>
    <x v="1"/>
    <s v="United States"/>
    <s v="Aurora"/>
    <s v="Colorado"/>
    <n v="80013"/>
    <x v="1"/>
    <s v="OFF-AP-10000692"/>
    <x v="1"/>
    <x v="9"/>
    <s v="Fellowes Mighty 8 Compact Surge Protector"/>
    <n v="32.432000000000002"/>
    <n v="2"/>
    <n v="0.2"/>
    <n v="3.2432000000000016"/>
    <n v="0.10000000000000005"/>
  </r>
  <r>
    <n v="6735"/>
    <s v="CA-2015-141754"/>
    <x v="139"/>
    <d v="2015-12-25T00:00:00"/>
    <x v="1"/>
    <s v="EM-14200"/>
    <s v="Evan Minnotte"/>
    <x v="2"/>
    <s v="United States"/>
    <s v="Miami"/>
    <s v="Florida"/>
    <n v="33142"/>
    <x v="0"/>
    <s v="OFF-LA-10004093"/>
    <x v="1"/>
    <x v="2"/>
    <s v="Avery 486"/>
    <n v="11.696"/>
    <n v="2"/>
    <n v="0.2"/>
    <n v="3.9473999999999996"/>
    <n v="0.33749999999999997"/>
  </r>
  <r>
    <n v="6736"/>
    <s v="CA-2016-123358"/>
    <x v="342"/>
    <d v="2016-04-17T00:00:00"/>
    <x v="1"/>
    <s v="BT-11680"/>
    <s v="Brian Thompson"/>
    <x v="0"/>
    <s v="United States"/>
    <s v="San Francisco"/>
    <s v="California"/>
    <n v="94122"/>
    <x v="1"/>
    <s v="OFF-AP-10004980"/>
    <x v="1"/>
    <x v="9"/>
    <s v="3M Replacement Filter for Office Air Cleaner for 20' x 33' Room"/>
    <n v="113.76"/>
    <n v="3"/>
    <n v="0"/>
    <n v="44.366400000000006"/>
    <n v="0.39"/>
  </r>
  <r>
    <n v="6737"/>
    <s v="CA-2016-123358"/>
    <x v="342"/>
    <d v="2016-04-17T00:00:00"/>
    <x v="1"/>
    <s v="BT-11680"/>
    <s v="Brian Thompson"/>
    <x v="0"/>
    <s v="United States"/>
    <s v="San Francisco"/>
    <s v="California"/>
    <n v="94122"/>
    <x v="1"/>
    <s v="OFF-ST-10001932"/>
    <x v="1"/>
    <x v="4"/>
    <s v="Fellowes Staxonsteel Drawer Files"/>
    <n v="579.51"/>
    <n v="3"/>
    <n v="0"/>
    <n v="81.131400000000014"/>
    <n v="0.14000000000000001"/>
  </r>
  <r>
    <n v="6738"/>
    <s v="CA-2016-123358"/>
    <x v="342"/>
    <d v="2016-04-17T00:00:00"/>
    <x v="1"/>
    <s v="BT-11680"/>
    <s v="Brian Thompson"/>
    <x v="0"/>
    <s v="United States"/>
    <s v="San Francisco"/>
    <s v="California"/>
    <n v="94122"/>
    <x v="1"/>
    <s v="OFF-ST-10000636"/>
    <x v="1"/>
    <x v="4"/>
    <s v="Rogers Profile Extra Capacity Storage Tub"/>
    <n v="150.66"/>
    <n v="9"/>
    <n v="0"/>
    <n v="6.0263999999999918"/>
    <n v="3.9999999999999945E-2"/>
  </r>
  <r>
    <n v="6739"/>
    <s v="CA-2016-123358"/>
    <x v="342"/>
    <d v="2016-04-17T00:00:00"/>
    <x v="1"/>
    <s v="BT-11680"/>
    <s v="Brian Thompson"/>
    <x v="0"/>
    <s v="United States"/>
    <s v="San Francisco"/>
    <s v="California"/>
    <n v="94122"/>
    <x v="1"/>
    <s v="OFF-BI-10000069"/>
    <x v="1"/>
    <x v="8"/>
    <s v="GBC Prepunched Paper, 19-Hole, for Binding Systems, 24-lb"/>
    <n v="48.032000000000004"/>
    <n v="4"/>
    <n v="0.2"/>
    <n v="15.610399999999993"/>
    <n v="0.32499999999999984"/>
  </r>
  <r>
    <n v="6740"/>
    <s v="CA-2014-144029"/>
    <x v="542"/>
    <d v="2014-05-31T00:00:00"/>
    <x v="1"/>
    <s v="MM-18055"/>
    <s v="Michelle Moray"/>
    <x v="0"/>
    <s v="United States"/>
    <s v="Chicago"/>
    <s v="Illinois"/>
    <n v="60623"/>
    <x v="2"/>
    <s v="OFF-ST-10001837"/>
    <x v="1"/>
    <x v="4"/>
    <s v="SAFCO Mobile Desk Side File, Wire Frame"/>
    <n v="102.624"/>
    <n v="3"/>
    <n v="0.2"/>
    <n v="7.6968000000000032"/>
    <n v="7.5000000000000039E-2"/>
  </r>
  <r>
    <n v="6741"/>
    <s v="CA-2014-144029"/>
    <x v="542"/>
    <d v="2014-05-31T00:00:00"/>
    <x v="1"/>
    <s v="MM-18055"/>
    <s v="Michelle Moray"/>
    <x v="0"/>
    <s v="United States"/>
    <s v="Chicago"/>
    <s v="Illinois"/>
    <n v="60623"/>
    <x v="2"/>
    <s v="FUR-CH-10003981"/>
    <x v="0"/>
    <x v="1"/>
    <s v="Global Commerce Series Low-Back Swivel/Tilt Chairs"/>
    <n v="359.77199999999999"/>
    <n v="2"/>
    <n v="0.3"/>
    <n v="-5.1396000000000583"/>
    <n v="-1.4285714285714448E-2"/>
  </r>
  <r>
    <n v="6742"/>
    <s v="CA-2014-144029"/>
    <x v="542"/>
    <d v="2014-05-31T00:00:00"/>
    <x v="1"/>
    <s v="MM-18055"/>
    <s v="Michelle Moray"/>
    <x v="0"/>
    <s v="United States"/>
    <s v="Chicago"/>
    <s v="Illinois"/>
    <n v="60623"/>
    <x v="2"/>
    <s v="OFF-AR-10000716"/>
    <x v="1"/>
    <x v="6"/>
    <s v="DIXON Ticonderoga Erasable Checking Pencils"/>
    <n v="13.392000000000001"/>
    <n v="3"/>
    <n v="0.2"/>
    <n v="3.1806000000000005"/>
    <n v="0.23750000000000002"/>
  </r>
  <r>
    <n v="6743"/>
    <s v="US-2017-101784"/>
    <x v="91"/>
    <d v="2017-07-11T00:00:00"/>
    <x v="1"/>
    <s v="PO-18850"/>
    <s v="Patrick O'Brill"/>
    <x v="0"/>
    <s v="United States"/>
    <s v="Los Angeles"/>
    <s v="California"/>
    <n v="90008"/>
    <x v="1"/>
    <s v="FUR-CH-10001146"/>
    <x v="0"/>
    <x v="1"/>
    <s v="Global Task Chair, Black"/>
    <n v="122.13600000000001"/>
    <n v="3"/>
    <n v="0.2"/>
    <n v="-13.740299999999994"/>
    <n v="-0.11249999999999995"/>
  </r>
  <r>
    <n v="6744"/>
    <s v="CA-2015-156923"/>
    <x v="1130"/>
    <d v="2015-02-20T00:00:00"/>
    <x v="1"/>
    <s v="SP-20860"/>
    <s v="Sung Pak"/>
    <x v="1"/>
    <s v="United States"/>
    <s v="Dover"/>
    <s v="New Hampshire"/>
    <n v="3820"/>
    <x v="3"/>
    <s v="OFF-PA-10002751"/>
    <x v="1"/>
    <x v="10"/>
    <s v="Xerox 1920"/>
    <n v="35.880000000000003"/>
    <n v="6"/>
    <n v="0"/>
    <n v="16.146000000000001"/>
    <n v="0.45"/>
  </r>
  <r>
    <n v="6745"/>
    <s v="CA-2017-111269"/>
    <x v="114"/>
    <d v="2017-06-18T00:00:00"/>
    <x v="0"/>
    <s v="CS-12355"/>
    <s v="Christine Sundaresam"/>
    <x v="0"/>
    <s v="United States"/>
    <s v="Dublin"/>
    <s v="Ohio"/>
    <n v="43017"/>
    <x v="3"/>
    <s v="TEC-AC-10001606"/>
    <x v="2"/>
    <x v="11"/>
    <s v="Logitech Wireless Performance Mouse MX for PC and Mac"/>
    <n v="479.952"/>
    <n v="6"/>
    <n v="0.2"/>
    <n v="107.98920000000001"/>
    <n v="0.22500000000000003"/>
  </r>
  <r>
    <n v="6746"/>
    <s v="CA-2017-111269"/>
    <x v="114"/>
    <d v="2017-06-18T00:00:00"/>
    <x v="0"/>
    <s v="CS-12355"/>
    <s v="Christine Sundaresam"/>
    <x v="0"/>
    <s v="United States"/>
    <s v="Dublin"/>
    <s v="Ohio"/>
    <n v="43017"/>
    <x v="3"/>
    <s v="OFF-AR-10001427"/>
    <x v="1"/>
    <x v="6"/>
    <s v="Newell 330"/>
    <n v="23.92"/>
    <n v="5"/>
    <n v="0.2"/>
    <n v="1.7940000000000005"/>
    <n v="7.5000000000000011E-2"/>
  </r>
  <r>
    <n v="6747"/>
    <s v="CA-2017-159156"/>
    <x v="38"/>
    <d v="2017-11-16T00:00:00"/>
    <x v="2"/>
    <s v="KB-16600"/>
    <s v="Ken Brennan"/>
    <x v="1"/>
    <s v="United States"/>
    <s v="New York City"/>
    <s v="New York"/>
    <n v="10009"/>
    <x v="3"/>
    <s v="TEC-PH-10004389"/>
    <x v="2"/>
    <x v="7"/>
    <s v="Nokia Lumia 925"/>
    <n v="629.94999999999993"/>
    <n v="5"/>
    <n v="0"/>
    <n v="163.78700000000003"/>
    <n v="0.26000000000000006"/>
  </r>
  <r>
    <n v="6748"/>
    <s v="CA-2017-100230"/>
    <x v="157"/>
    <d v="2017-12-15T00:00:00"/>
    <x v="1"/>
    <s v="AA-10375"/>
    <s v="Allen Armold"/>
    <x v="0"/>
    <s v="United States"/>
    <s v="New York City"/>
    <s v="New York"/>
    <n v="10035"/>
    <x v="3"/>
    <s v="OFF-BI-10002498"/>
    <x v="1"/>
    <x v="8"/>
    <s v="Clear Mylar Reinforcing Strips"/>
    <n v="14.952000000000002"/>
    <n v="1"/>
    <n v="0.2"/>
    <n v="5.0462999999999996"/>
    <n v="0.33749999999999991"/>
  </r>
  <r>
    <n v="6749"/>
    <s v="CA-2017-100230"/>
    <x v="157"/>
    <d v="2017-12-15T00:00:00"/>
    <x v="1"/>
    <s v="AA-10375"/>
    <s v="Allen Armold"/>
    <x v="0"/>
    <s v="United States"/>
    <s v="New York City"/>
    <s v="New York"/>
    <n v="10035"/>
    <x v="3"/>
    <s v="OFF-PA-10002245"/>
    <x v="1"/>
    <x v="10"/>
    <s v="Xerox 1895"/>
    <n v="17.940000000000001"/>
    <n v="3"/>
    <n v="0"/>
    <n v="8.0730000000000004"/>
    <n v="0.45"/>
  </r>
  <r>
    <n v="6750"/>
    <s v="CA-2017-100230"/>
    <x v="157"/>
    <d v="2017-12-15T00:00:00"/>
    <x v="1"/>
    <s v="AA-10375"/>
    <s v="Allen Armold"/>
    <x v="0"/>
    <s v="United States"/>
    <s v="New York City"/>
    <s v="New York"/>
    <n v="10035"/>
    <x v="3"/>
    <s v="TEC-PH-10004522"/>
    <x v="2"/>
    <x v="7"/>
    <s v="Dexim XPower Skin Super-Thin Power Case for iPhone 5 - Black"/>
    <n v="116.98"/>
    <n v="2"/>
    <n v="0"/>
    <n v="29.245000000000005"/>
    <n v="0.25000000000000006"/>
  </r>
  <r>
    <n v="6751"/>
    <s v="CA-2016-154767"/>
    <x v="931"/>
    <d v="2016-06-30T00:00:00"/>
    <x v="0"/>
    <s v="BP-11155"/>
    <s v="Becky Pak"/>
    <x v="0"/>
    <s v="United States"/>
    <s v="Paterson"/>
    <s v="New Jersey"/>
    <n v="7501"/>
    <x v="3"/>
    <s v="FUR-CH-10003535"/>
    <x v="0"/>
    <x v="1"/>
    <s v="Global Armless Task Chair, Royal Blue"/>
    <n v="121.96"/>
    <n v="2"/>
    <n v="0"/>
    <n v="20.733199999999997"/>
    <n v="0.16999999999999998"/>
  </r>
  <r>
    <n v="6752"/>
    <s v="CA-2016-154767"/>
    <x v="931"/>
    <d v="2016-06-30T00:00:00"/>
    <x v="0"/>
    <s v="BP-11155"/>
    <s v="Becky Pak"/>
    <x v="0"/>
    <s v="United States"/>
    <s v="Paterson"/>
    <s v="New Jersey"/>
    <n v="7501"/>
    <x v="3"/>
    <s v="OFF-AP-10000595"/>
    <x v="1"/>
    <x v="9"/>
    <s v="Disposable Triple-Filter Dust Bags"/>
    <n v="8.74"/>
    <n v="2"/>
    <n v="0"/>
    <n v="2.2724000000000002"/>
    <n v="0.26"/>
  </r>
  <r>
    <n v="6753"/>
    <s v="CA-2016-154767"/>
    <x v="931"/>
    <d v="2016-06-30T00:00:00"/>
    <x v="0"/>
    <s v="BP-11155"/>
    <s v="Becky Pak"/>
    <x v="0"/>
    <s v="United States"/>
    <s v="Paterson"/>
    <s v="New Jersey"/>
    <n v="7501"/>
    <x v="3"/>
    <s v="OFF-PA-10003039"/>
    <x v="1"/>
    <x v="10"/>
    <s v="Xerox 1960"/>
    <n v="61.96"/>
    <n v="2"/>
    <n v="0"/>
    <n v="27.881999999999998"/>
    <n v="0.44999999999999996"/>
  </r>
  <r>
    <n v="6754"/>
    <s v="CA-2016-154767"/>
    <x v="931"/>
    <d v="2016-06-30T00:00:00"/>
    <x v="0"/>
    <s v="BP-11155"/>
    <s v="Becky Pak"/>
    <x v="0"/>
    <s v="United States"/>
    <s v="Paterson"/>
    <s v="New Jersey"/>
    <n v="7501"/>
    <x v="3"/>
    <s v="OFF-BI-10002003"/>
    <x v="1"/>
    <x v="8"/>
    <s v="Ibico Presentation Index for Binding Systems"/>
    <n v="7.96"/>
    <n v="2"/>
    <n v="0"/>
    <n v="3.7412000000000001"/>
    <n v="0.47000000000000003"/>
  </r>
  <r>
    <n v="6755"/>
    <s v="CA-2016-154767"/>
    <x v="931"/>
    <d v="2016-06-30T00:00:00"/>
    <x v="0"/>
    <s v="BP-11155"/>
    <s v="Becky Pak"/>
    <x v="0"/>
    <s v="United States"/>
    <s v="Paterson"/>
    <s v="New Jersey"/>
    <n v="7501"/>
    <x v="3"/>
    <s v="OFF-AP-10002311"/>
    <x v="1"/>
    <x v="9"/>
    <s v="Holmes Replacement Filter for HEPA Air Cleaner, Very Large Room, HEPA Filter"/>
    <n v="275.24"/>
    <n v="4"/>
    <n v="0"/>
    <n v="121.10560000000001"/>
    <n v="0.44"/>
  </r>
  <r>
    <n v="6756"/>
    <s v="CA-2017-124205"/>
    <x v="175"/>
    <d v="2017-09-19T00:00:00"/>
    <x v="1"/>
    <s v="TC-21145"/>
    <s v="Theresa Coyne"/>
    <x v="1"/>
    <s v="United States"/>
    <s v="Lakewood"/>
    <s v="New Jersey"/>
    <n v="8701"/>
    <x v="3"/>
    <s v="FUR-FU-10002445"/>
    <x v="0"/>
    <x v="5"/>
    <s v="DAX Two-Tone Rosewood/Black Document Frame, Desktop, 5 x 7"/>
    <n v="47.400000000000006"/>
    <n v="5"/>
    <n v="0"/>
    <n v="18.960000000000004"/>
    <n v="0.4"/>
  </r>
  <r>
    <n v="6757"/>
    <s v="CA-2017-124205"/>
    <x v="175"/>
    <d v="2017-09-19T00:00:00"/>
    <x v="1"/>
    <s v="TC-21145"/>
    <s v="Theresa Coyne"/>
    <x v="1"/>
    <s v="United States"/>
    <s v="Lakewood"/>
    <s v="New Jersey"/>
    <n v="8701"/>
    <x v="3"/>
    <s v="FUR-CH-10003606"/>
    <x v="0"/>
    <x v="1"/>
    <s v="SAFCO Folding Chair Trolley"/>
    <n v="512.96"/>
    <n v="4"/>
    <n v="0"/>
    <n v="143.62880000000001"/>
    <n v="0.28000000000000003"/>
  </r>
  <r>
    <n v="6758"/>
    <s v="CA-2017-124205"/>
    <x v="175"/>
    <d v="2017-09-19T00:00:00"/>
    <x v="1"/>
    <s v="TC-21145"/>
    <s v="Theresa Coyne"/>
    <x v="1"/>
    <s v="United States"/>
    <s v="Lakewood"/>
    <s v="New Jersey"/>
    <n v="8701"/>
    <x v="3"/>
    <s v="TEC-PH-10002115"/>
    <x v="2"/>
    <x v="7"/>
    <s v="Plantronics 81402"/>
    <n v="395.93999999999994"/>
    <n v="6"/>
    <n v="0"/>
    <n v="102.94440000000002"/>
    <n v="0.26000000000000006"/>
  </r>
  <r>
    <n v="6759"/>
    <s v="CA-2017-124205"/>
    <x v="175"/>
    <d v="2017-09-19T00:00:00"/>
    <x v="1"/>
    <s v="TC-21145"/>
    <s v="Theresa Coyne"/>
    <x v="1"/>
    <s v="United States"/>
    <s v="Lakewood"/>
    <s v="New Jersey"/>
    <n v="8701"/>
    <x v="3"/>
    <s v="OFF-ST-10000934"/>
    <x v="1"/>
    <x v="4"/>
    <s v="Contico 72&quot;H Heavy-Duty Storage System"/>
    <n v="81.96"/>
    <n v="2"/>
    <n v="0"/>
    <n v="0"/>
    <n v="0"/>
  </r>
  <r>
    <n v="6760"/>
    <s v="CA-2017-165715"/>
    <x v="574"/>
    <d v="2017-12-08T00:00:00"/>
    <x v="1"/>
    <s v="BG-11035"/>
    <s v="Barry Gonzalez"/>
    <x v="0"/>
    <s v="United States"/>
    <s v="Greensboro"/>
    <s v="North Carolina"/>
    <n v="27405"/>
    <x v="0"/>
    <s v="OFF-AR-10003903"/>
    <x v="1"/>
    <x v="6"/>
    <s v="Sanford 52201 APSCO Electric Pencil Sharpener"/>
    <n v="32.776000000000003"/>
    <n v="1"/>
    <n v="0.2"/>
    <n v="2.4581999999999997"/>
    <n v="7.4999999999999983E-2"/>
  </r>
  <r>
    <n v="6761"/>
    <s v="CA-2017-100636"/>
    <x v="335"/>
    <d v="2017-06-30T00:00:00"/>
    <x v="1"/>
    <s v="DO-13435"/>
    <s v="Denny Ordway"/>
    <x v="0"/>
    <s v="United States"/>
    <s v="New York City"/>
    <s v="New York"/>
    <n v="10035"/>
    <x v="3"/>
    <s v="OFF-ST-10004123"/>
    <x v="1"/>
    <x v="4"/>
    <s v="Safco Industrial Wire Shelving System"/>
    <n v="272.94"/>
    <n v="3"/>
    <n v="0"/>
    <n v="0"/>
    <n v="0"/>
  </r>
  <r>
    <n v="6762"/>
    <s v="CA-2016-162943"/>
    <x v="1131"/>
    <d v="2016-07-26T00:00:00"/>
    <x v="0"/>
    <s v="DB-12970"/>
    <s v="Darren Budd"/>
    <x v="1"/>
    <s v="United States"/>
    <s v="New York City"/>
    <s v="New York"/>
    <n v="10035"/>
    <x v="3"/>
    <s v="FUR-CH-10001708"/>
    <x v="0"/>
    <x v="1"/>
    <s v="Office Star - Contemporary Swivel Chair with Padded Adjustable Arms and Flex Back"/>
    <n v="253.76399999999998"/>
    <n v="2"/>
    <n v="0.1"/>
    <n v="31.015599999999978"/>
    <n v="0.12222222222222215"/>
  </r>
  <r>
    <n v="6763"/>
    <s v="CA-2016-144764"/>
    <x v="476"/>
    <d v="2016-09-08T00:00:00"/>
    <x v="1"/>
    <s v="RL-19615"/>
    <s v="Rob Lucas"/>
    <x v="0"/>
    <s v="United States"/>
    <s v="Chicago"/>
    <s v="Illinois"/>
    <n v="60623"/>
    <x v="2"/>
    <s v="OFF-LA-10000240"/>
    <x v="1"/>
    <x v="2"/>
    <s v="Self-Adhesive Address Labels for Typewriters by Universal"/>
    <n v="29.24"/>
    <n v="5"/>
    <n v="0.2"/>
    <n v="9.8685000000000009"/>
    <n v="0.33750000000000008"/>
  </r>
  <r>
    <n v="6764"/>
    <s v="CA-2016-144764"/>
    <x v="476"/>
    <d v="2016-09-08T00:00:00"/>
    <x v="1"/>
    <s v="RL-19615"/>
    <s v="Rob Lucas"/>
    <x v="0"/>
    <s v="United States"/>
    <s v="Chicago"/>
    <s v="Illinois"/>
    <n v="60623"/>
    <x v="2"/>
    <s v="OFF-ST-10002485"/>
    <x v="1"/>
    <x v="4"/>
    <s v="Rogers Deluxe File Chest"/>
    <n v="35.167999999999999"/>
    <n v="2"/>
    <n v="0.2"/>
    <n v="-8.3524000000000012"/>
    <n v="-0.23750000000000004"/>
  </r>
  <r>
    <n v="6765"/>
    <s v="CA-2016-144764"/>
    <x v="476"/>
    <d v="2016-09-08T00:00:00"/>
    <x v="1"/>
    <s v="RL-19615"/>
    <s v="Rob Lucas"/>
    <x v="0"/>
    <s v="United States"/>
    <s v="Chicago"/>
    <s v="Illinois"/>
    <n v="60623"/>
    <x v="2"/>
    <s v="TEC-MA-10003230"/>
    <x v="2"/>
    <x v="15"/>
    <s v="Okidata C610n Printer"/>
    <n v="1362.8999999999999"/>
    <n v="3"/>
    <n v="0.3"/>
    <n v="-19.470000000000141"/>
    <n v="-1.4285714285714391E-2"/>
  </r>
  <r>
    <n v="6766"/>
    <s v="CA-2017-100615"/>
    <x v="693"/>
    <d v="2017-04-24T00:00:00"/>
    <x v="1"/>
    <s v="SJ-20215"/>
    <s v="Sarah Jordon"/>
    <x v="0"/>
    <s v="United States"/>
    <s v="Chicago"/>
    <s v="Illinois"/>
    <n v="60653"/>
    <x v="2"/>
    <s v="FUR-CH-10002602"/>
    <x v="0"/>
    <x v="1"/>
    <s v="DMI Arturo Collection Mission-style Design Wood Chair"/>
    <n v="317.05799999999999"/>
    <n v="3"/>
    <n v="0.3"/>
    <n v="-18.117599999999996"/>
    <n v="-5.7142857142857134E-2"/>
  </r>
  <r>
    <n v="6767"/>
    <s v="CA-2017-100615"/>
    <x v="693"/>
    <d v="2017-04-24T00:00:00"/>
    <x v="1"/>
    <s v="SJ-20215"/>
    <s v="Sarah Jordon"/>
    <x v="0"/>
    <s v="United States"/>
    <s v="Chicago"/>
    <s v="Illinois"/>
    <n v="60653"/>
    <x v="2"/>
    <s v="OFF-AR-10001683"/>
    <x v="1"/>
    <x v="6"/>
    <s v="Lumber Crayons"/>
    <n v="15.76"/>
    <n v="2"/>
    <n v="0.2"/>
    <n v="3.5460000000000007"/>
    <n v="0.22500000000000006"/>
  </r>
  <r>
    <n v="6768"/>
    <s v="CA-2017-100615"/>
    <x v="693"/>
    <d v="2017-04-24T00:00:00"/>
    <x v="1"/>
    <s v="SJ-20215"/>
    <s v="Sarah Jordon"/>
    <x v="0"/>
    <s v="United States"/>
    <s v="Chicago"/>
    <s v="Illinois"/>
    <n v="60653"/>
    <x v="2"/>
    <s v="FUR-FU-10002456"/>
    <x v="0"/>
    <x v="5"/>
    <s v="Master Caster Door Stop, Large Neon Orange"/>
    <n v="14.560000000000002"/>
    <n v="5"/>
    <n v="0.6"/>
    <n v="-6.1879999999999988"/>
    <n v="-0.42499999999999988"/>
  </r>
  <r>
    <n v="6769"/>
    <s v="CA-2014-109302"/>
    <x v="1132"/>
    <d v="2014-08-16T00:00:00"/>
    <x v="1"/>
    <s v="CS-12175"/>
    <s v="Charles Sheldon"/>
    <x v="1"/>
    <s v="United States"/>
    <s v="Lakewood"/>
    <s v="New Jersey"/>
    <n v="8701"/>
    <x v="3"/>
    <s v="OFF-BI-10002854"/>
    <x v="1"/>
    <x v="8"/>
    <s v="Performers Binder/Pad Holder, Black"/>
    <n v="196.21"/>
    <n v="7"/>
    <n v="0"/>
    <n v="98.105000000000004"/>
    <n v="0.5"/>
  </r>
  <r>
    <n v="6770"/>
    <s v="CA-2017-139787"/>
    <x v="20"/>
    <d v="2017-09-23T00:00:00"/>
    <x v="1"/>
    <s v="JP-16135"/>
    <s v="Julie Prescott"/>
    <x v="2"/>
    <s v="United States"/>
    <s v="Columbus"/>
    <s v="Georgia"/>
    <n v="31907"/>
    <x v="0"/>
    <s v="OFF-AR-10002445"/>
    <x v="1"/>
    <x v="6"/>
    <s v="SANFORD Major Accent Highlighters"/>
    <n v="35.4"/>
    <n v="5"/>
    <n v="0"/>
    <n v="13.452000000000002"/>
    <n v="0.38000000000000006"/>
  </r>
  <r>
    <n v="6771"/>
    <s v="CA-2017-139402"/>
    <x v="34"/>
    <d v="2017-12-13T00:00:00"/>
    <x v="1"/>
    <s v="NC-18535"/>
    <s v="Nick Crebassa"/>
    <x v="1"/>
    <s v="United States"/>
    <s v="Phoenix"/>
    <s v="Arizona"/>
    <n v="85023"/>
    <x v="1"/>
    <s v="OFF-PA-10004359"/>
    <x v="1"/>
    <x v="10"/>
    <s v="Multicolor Computer Printout Paper"/>
    <n v="419.4"/>
    <n v="5"/>
    <n v="0.2"/>
    <n v="146.79"/>
    <n v="0.35"/>
  </r>
  <r>
    <n v="6772"/>
    <s v="CA-2017-139402"/>
    <x v="34"/>
    <d v="2017-12-13T00:00:00"/>
    <x v="1"/>
    <s v="NC-18535"/>
    <s v="Nick Crebassa"/>
    <x v="1"/>
    <s v="United States"/>
    <s v="Phoenix"/>
    <s v="Arizona"/>
    <n v="85023"/>
    <x v="1"/>
    <s v="OFF-BI-10000279"/>
    <x v="1"/>
    <x v="8"/>
    <s v="Acco Recycled 2&quot; Capacity Laser Printer Hanging Data Binders"/>
    <n v="13.005000000000003"/>
    <n v="3"/>
    <n v="0.7"/>
    <n v="-9.9704999999999977"/>
    <n v="-0.76666666666666639"/>
  </r>
  <r>
    <n v="6773"/>
    <s v="CA-2016-119018"/>
    <x v="254"/>
    <d v="2016-11-08T00:00:00"/>
    <x v="1"/>
    <s v="CW-11905"/>
    <s v="Carl Weiss"/>
    <x v="2"/>
    <s v="United States"/>
    <s v="Los Angeles"/>
    <s v="California"/>
    <n v="90004"/>
    <x v="1"/>
    <s v="OFF-BI-10003314"/>
    <x v="1"/>
    <x v="8"/>
    <s v="Tuff Stuff Recycled Round Ring Binders"/>
    <n v="7.7120000000000006"/>
    <n v="2"/>
    <n v="0.2"/>
    <n v="2.7956000000000003"/>
    <n v="0.36249999999999999"/>
  </r>
  <r>
    <n v="6774"/>
    <s v="CA-2016-119018"/>
    <x v="254"/>
    <d v="2016-11-08T00:00:00"/>
    <x v="1"/>
    <s v="CW-11905"/>
    <s v="Carl Weiss"/>
    <x v="2"/>
    <s v="United States"/>
    <s v="Los Angeles"/>
    <s v="California"/>
    <n v="90004"/>
    <x v="1"/>
    <s v="OFF-BI-10000494"/>
    <x v="1"/>
    <x v="8"/>
    <s v="Acco Economy Flexible Poly Round Ring Binder"/>
    <n v="4.1760000000000002"/>
    <n v="1"/>
    <n v="0.2"/>
    <n v="1.3049999999999997"/>
    <n v="0.31249999999999994"/>
  </r>
  <r>
    <n v="6775"/>
    <s v="CA-2016-119018"/>
    <x v="254"/>
    <d v="2016-11-08T00:00:00"/>
    <x v="1"/>
    <s v="CW-11905"/>
    <s v="Carl Weiss"/>
    <x v="2"/>
    <s v="United States"/>
    <s v="Los Angeles"/>
    <s v="California"/>
    <n v="90004"/>
    <x v="1"/>
    <s v="OFF-PA-10000295"/>
    <x v="1"/>
    <x v="10"/>
    <s v="Xerox 229"/>
    <n v="38.880000000000003"/>
    <n v="6"/>
    <n v="0"/>
    <n v="18.662400000000002"/>
    <n v="0.48000000000000004"/>
  </r>
  <r>
    <n v="6776"/>
    <s v="CA-2015-105361"/>
    <x v="368"/>
    <d v="2015-04-04T00:00:00"/>
    <x v="1"/>
    <s v="CM-12115"/>
    <s v="Chad McGuire"/>
    <x v="0"/>
    <s v="United States"/>
    <s v="New York City"/>
    <s v="New York"/>
    <n v="10024"/>
    <x v="3"/>
    <s v="OFF-PA-10002615"/>
    <x v="1"/>
    <x v="10"/>
    <s v="Ampad Gold Fibre Wirebound Steno Books, 6&quot; x 9&quot;, Gregg Ruled"/>
    <n v="17.64"/>
    <n v="4"/>
    <n v="0"/>
    <n v="8.1143999999999998"/>
    <n v="0.45999999999999996"/>
  </r>
  <r>
    <n v="6777"/>
    <s v="US-2016-152373"/>
    <x v="64"/>
    <d v="2016-09-11T00:00:00"/>
    <x v="1"/>
    <s v="PT-19090"/>
    <s v="Pete Takahito"/>
    <x v="0"/>
    <s v="United States"/>
    <s v="San Antonio"/>
    <s v="Texas"/>
    <n v="78207"/>
    <x v="2"/>
    <s v="OFF-ST-10003479"/>
    <x v="1"/>
    <x v="4"/>
    <s v="Eldon Base for stackable storage shelf, platinum"/>
    <n v="93.456000000000003"/>
    <n v="3"/>
    <n v="0.2"/>
    <n v="-17.523000000000014"/>
    <n v="-0.18750000000000014"/>
  </r>
  <r>
    <n v="6778"/>
    <s v="US-2017-166037"/>
    <x v="480"/>
    <d v="2017-02-01T00:00:00"/>
    <x v="1"/>
    <s v="CL-12700"/>
    <s v="Craig Leslie"/>
    <x v="2"/>
    <s v="United States"/>
    <s v="New York City"/>
    <s v="New York"/>
    <n v="10009"/>
    <x v="3"/>
    <s v="TEC-AC-10002800"/>
    <x v="2"/>
    <x v="11"/>
    <s v="Plantronics Audio 478 Stereo USB Headset"/>
    <n v="449.91"/>
    <n v="9"/>
    <n v="0"/>
    <n v="157.46849999999998"/>
    <n v="0.34999999999999992"/>
  </r>
  <r>
    <n v="6779"/>
    <s v="US-2016-147711"/>
    <x v="323"/>
    <d v="2016-09-08T00:00:00"/>
    <x v="0"/>
    <s v="HF-14995"/>
    <s v="Herbert Flentye"/>
    <x v="0"/>
    <s v="United States"/>
    <s v="Baltimore"/>
    <s v="Maryland"/>
    <n v="21215"/>
    <x v="3"/>
    <s v="FUR-BO-10003159"/>
    <x v="0"/>
    <x v="0"/>
    <s v="Sauder Camden County Collection Libraries, Planked Cherry Finish"/>
    <n v="344.94"/>
    <n v="3"/>
    <n v="0"/>
    <n v="31.044599999999974"/>
    <n v="8.9999999999999927E-2"/>
  </r>
  <r>
    <n v="6780"/>
    <s v="US-2016-147711"/>
    <x v="323"/>
    <d v="2016-09-08T00:00:00"/>
    <x v="0"/>
    <s v="HF-14995"/>
    <s v="Herbert Flentye"/>
    <x v="0"/>
    <s v="United States"/>
    <s v="Baltimore"/>
    <s v="Maryland"/>
    <n v="21215"/>
    <x v="3"/>
    <s v="FUR-FU-10002364"/>
    <x v="0"/>
    <x v="5"/>
    <s v="Eldon Expressions Wood Desk Accessories, Oak"/>
    <n v="14.76"/>
    <n v="2"/>
    <n v="0"/>
    <n v="4.2803999999999984"/>
    <n v="0.28999999999999992"/>
  </r>
  <r>
    <n v="6781"/>
    <s v="US-2016-147711"/>
    <x v="323"/>
    <d v="2016-09-08T00:00:00"/>
    <x v="0"/>
    <s v="HF-14995"/>
    <s v="Herbert Flentye"/>
    <x v="0"/>
    <s v="United States"/>
    <s v="Baltimore"/>
    <s v="Maryland"/>
    <n v="21215"/>
    <x v="3"/>
    <s v="OFF-BI-10003350"/>
    <x v="1"/>
    <x v="8"/>
    <s v="Acco Expandable Hanging Binders"/>
    <n v="12.76"/>
    <n v="2"/>
    <n v="0"/>
    <n v="5.8695999999999993"/>
    <n v="0.45999999999999996"/>
  </r>
  <r>
    <n v="6782"/>
    <s v="US-2016-147711"/>
    <x v="323"/>
    <d v="2016-09-08T00:00:00"/>
    <x v="0"/>
    <s v="HF-14995"/>
    <s v="Herbert Flentye"/>
    <x v="0"/>
    <s v="United States"/>
    <s v="Baltimore"/>
    <s v="Maryland"/>
    <n v="21215"/>
    <x v="3"/>
    <s v="OFF-LA-10004093"/>
    <x v="1"/>
    <x v="2"/>
    <s v="Avery 486"/>
    <n v="58.48"/>
    <n v="8"/>
    <n v="0"/>
    <n v="27.485599999999998"/>
    <n v="0.47"/>
  </r>
  <r>
    <n v="6783"/>
    <s v="CA-2017-121293"/>
    <x v="800"/>
    <d v="2017-07-28T00:00:00"/>
    <x v="0"/>
    <s v="JC-15775"/>
    <s v="John Castell"/>
    <x v="0"/>
    <s v="United States"/>
    <s v="Philadelphia"/>
    <s v="Pennsylvania"/>
    <n v="19143"/>
    <x v="3"/>
    <s v="FUR-FU-10000732"/>
    <x v="0"/>
    <x v="5"/>
    <s v="Eldon 200 Class Desk Accessories"/>
    <n v="20.096000000000004"/>
    <n v="4"/>
    <n v="0.2"/>
    <n v="3.0143999999999984"/>
    <n v="0.14999999999999988"/>
  </r>
  <r>
    <n v="6784"/>
    <s v="CA-2017-121293"/>
    <x v="800"/>
    <d v="2017-07-28T00:00:00"/>
    <x v="0"/>
    <s v="JC-15775"/>
    <s v="John Castell"/>
    <x v="0"/>
    <s v="United States"/>
    <s v="Philadelphia"/>
    <s v="Pennsylvania"/>
    <n v="19143"/>
    <x v="3"/>
    <s v="OFF-SU-10004884"/>
    <x v="1"/>
    <x v="14"/>
    <s v="Acme Galleria Hot Forged Steel Scissors with Colored Handles"/>
    <n v="37.752000000000002"/>
    <n v="3"/>
    <n v="0.2"/>
    <n v="4.2470999999999943"/>
    <n v="0.11249999999999984"/>
  </r>
  <r>
    <n v="6785"/>
    <s v="CA-2017-121293"/>
    <x v="800"/>
    <d v="2017-07-28T00:00:00"/>
    <x v="0"/>
    <s v="JC-15775"/>
    <s v="John Castell"/>
    <x v="0"/>
    <s v="United States"/>
    <s v="Philadelphia"/>
    <s v="Pennsylvania"/>
    <n v="19143"/>
    <x v="3"/>
    <s v="FUR-TA-10001771"/>
    <x v="0"/>
    <x v="3"/>
    <s v="Bush Cubix Conference Tables, Fully Assembled"/>
    <n v="138.58799999999999"/>
    <n v="1"/>
    <n v="0.4"/>
    <n v="-34.646999999999991"/>
    <n v="-0.24999999999999994"/>
  </r>
  <r>
    <n v="6786"/>
    <s v="CA-2017-121293"/>
    <x v="800"/>
    <d v="2017-07-28T00:00:00"/>
    <x v="0"/>
    <s v="JC-15775"/>
    <s v="John Castell"/>
    <x v="0"/>
    <s v="United States"/>
    <s v="Philadelphia"/>
    <s v="Pennsylvania"/>
    <n v="19143"/>
    <x v="3"/>
    <s v="OFF-ST-10000060"/>
    <x v="1"/>
    <x v="4"/>
    <s v="Fellowes Bankers Box Staxonsteel Drawer File/Stacking System"/>
    <n v="259.92000000000007"/>
    <n v="5"/>
    <n v="0.2"/>
    <n v="-25.992000000000004"/>
    <n v="-9.9999999999999992E-2"/>
  </r>
  <r>
    <n v="6787"/>
    <s v="CA-2017-121293"/>
    <x v="800"/>
    <d v="2017-07-28T00:00:00"/>
    <x v="0"/>
    <s v="JC-15775"/>
    <s v="John Castell"/>
    <x v="0"/>
    <s v="United States"/>
    <s v="Philadelphia"/>
    <s v="Pennsylvania"/>
    <n v="19143"/>
    <x v="3"/>
    <s v="OFF-PA-10004100"/>
    <x v="1"/>
    <x v="10"/>
    <s v="Xerox 216"/>
    <n v="20.736000000000004"/>
    <n v="4"/>
    <n v="0.2"/>
    <n v="7.2576000000000001"/>
    <n v="0.34999999999999992"/>
  </r>
  <r>
    <n v="6788"/>
    <s v="CA-2015-118843"/>
    <x v="1023"/>
    <d v="2015-09-20T00:00:00"/>
    <x v="1"/>
    <s v="JH-15910"/>
    <s v="Jonathan Howell"/>
    <x v="0"/>
    <s v="United States"/>
    <s v="Atlanta"/>
    <s v="Georgia"/>
    <n v="30318"/>
    <x v="0"/>
    <s v="FUR-FU-10003975"/>
    <x v="0"/>
    <x v="5"/>
    <s v="Eldon Advantage Chair Mats for Low to Medium Pile Carpets"/>
    <n v="129.93"/>
    <n v="3"/>
    <n v="0"/>
    <n v="12.992999999999988"/>
    <n v="9.9999999999999908E-2"/>
  </r>
  <r>
    <n v="6789"/>
    <s v="CA-2015-118843"/>
    <x v="1023"/>
    <d v="2015-09-20T00:00:00"/>
    <x v="1"/>
    <s v="JH-15910"/>
    <s v="Jonathan Howell"/>
    <x v="0"/>
    <s v="United States"/>
    <s v="Atlanta"/>
    <s v="Georgia"/>
    <n v="30318"/>
    <x v="0"/>
    <s v="OFF-PA-10001712"/>
    <x v="1"/>
    <x v="10"/>
    <s v="Xerox 1948"/>
    <n v="69.930000000000007"/>
    <n v="7"/>
    <n v="0"/>
    <n v="31.468499999999999"/>
    <n v="0.44999999999999996"/>
  </r>
  <r>
    <n v="6790"/>
    <s v="CA-2015-161445"/>
    <x v="67"/>
    <d v="2015-09-09T00:00:00"/>
    <x v="0"/>
    <s v="CC-12610"/>
    <s v="Corey Catlett"/>
    <x v="1"/>
    <s v="United States"/>
    <s v="Durham"/>
    <s v="North Carolina"/>
    <n v="27707"/>
    <x v="0"/>
    <s v="OFF-AR-10001953"/>
    <x v="1"/>
    <x v="6"/>
    <s v="Boston 1645 Deluxe Heavier-Duty Electric Pencil Sharpener"/>
    <n v="140.73599999999999"/>
    <n v="4"/>
    <n v="0.2"/>
    <n v="12.314400000000006"/>
    <n v="8.750000000000005E-2"/>
  </r>
  <r>
    <n v="6791"/>
    <s v="CA-2016-124527"/>
    <x v="76"/>
    <d v="2016-11-17T00:00:00"/>
    <x v="2"/>
    <s v="IM-15055"/>
    <s v="Ionia McGrath"/>
    <x v="0"/>
    <s v="United States"/>
    <s v="Roseville"/>
    <s v="California"/>
    <n v="95661"/>
    <x v="1"/>
    <s v="OFF-BI-10004967"/>
    <x v="1"/>
    <x v="8"/>
    <s v="Round Ring Binders"/>
    <n v="8.32"/>
    <n v="5"/>
    <n v="0.2"/>
    <n v="2.8079999999999998"/>
    <n v="0.33749999999999997"/>
  </r>
  <r>
    <n v="6792"/>
    <s v="CA-2016-162348"/>
    <x v="338"/>
    <d v="2016-11-15T00:00:00"/>
    <x v="1"/>
    <s v="BF-11170"/>
    <s v="Ben Ferrer"/>
    <x v="2"/>
    <s v="United States"/>
    <s v="Sacramento"/>
    <s v="California"/>
    <n v="95823"/>
    <x v="1"/>
    <s v="FUR-FU-10003731"/>
    <x v="0"/>
    <x v="5"/>
    <s v="Eldon Expressions Wood and Plastic Desk Accessories, Oak"/>
    <n v="9.98"/>
    <n v="1"/>
    <n v="0"/>
    <n v="2.7944000000000004"/>
    <n v="0.28000000000000003"/>
  </r>
  <r>
    <n v="6793"/>
    <s v="CA-2014-141005"/>
    <x v="860"/>
    <d v="2014-08-18T00:00:00"/>
    <x v="2"/>
    <s v="CS-12355"/>
    <s v="Christine Sundaresam"/>
    <x v="0"/>
    <s v="United States"/>
    <s v="Fairfield"/>
    <s v="Connecticut"/>
    <n v="6824"/>
    <x v="3"/>
    <s v="OFF-BI-10001989"/>
    <x v="1"/>
    <x v="8"/>
    <s v="Premium Transparent Presentation Covers by GBC"/>
    <n v="62.94"/>
    <n v="3"/>
    <n v="0"/>
    <n v="30.211199999999998"/>
    <n v="0.48"/>
  </r>
  <r>
    <n v="6794"/>
    <s v="CA-2015-145394"/>
    <x v="547"/>
    <d v="2015-11-20T00:00:00"/>
    <x v="1"/>
    <s v="MC-17605"/>
    <s v="Matt Connell"/>
    <x v="1"/>
    <s v="United States"/>
    <s v="Chicago"/>
    <s v="Illinois"/>
    <n v="60610"/>
    <x v="2"/>
    <s v="OFF-ST-10000344"/>
    <x v="1"/>
    <x v="4"/>
    <s v="Neat Ideas Personal Hanging Folder Files, Black"/>
    <n v="21.488"/>
    <n v="2"/>
    <n v="0.2"/>
    <n v="1.6115999999999993"/>
    <n v="7.4999999999999969E-2"/>
  </r>
  <r>
    <n v="6795"/>
    <s v="CA-2015-145394"/>
    <x v="547"/>
    <d v="2015-11-20T00:00:00"/>
    <x v="1"/>
    <s v="MC-17605"/>
    <s v="Matt Connell"/>
    <x v="1"/>
    <s v="United States"/>
    <s v="Chicago"/>
    <s v="Illinois"/>
    <n v="60610"/>
    <x v="2"/>
    <s v="TEC-PH-10001051"/>
    <x v="2"/>
    <x v="7"/>
    <s v="HTC One"/>
    <n v="239.976"/>
    <n v="3"/>
    <n v="0.2"/>
    <n v="26.997299999999967"/>
    <n v="0.11249999999999986"/>
  </r>
  <r>
    <n v="6796"/>
    <s v="CA-2015-145394"/>
    <x v="547"/>
    <d v="2015-11-20T00:00:00"/>
    <x v="1"/>
    <s v="MC-17605"/>
    <s v="Matt Connell"/>
    <x v="1"/>
    <s v="United States"/>
    <s v="Chicago"/>
    <s v="Illinois"/>
    <n v="60610"/>
    <x v="2"/>
    <s v="FUR-FU-10001215"/>
    <x v="0"/>
    <x v="5"/>
    <s v="Howard Miller 11-1/2&quot; Diameter Brentwood Wall Clock"/>
    <n v="34.504000000000005"/>
    <n v="2"/>
    <n v="0.6"/>
    <n v="-15.526799999999994"/>
    <n v="-0.44999999999999979"/>
  </r>
  <r>
    <n v="6797"/>
    <s v="CA-2015-168809"/>
    <x v="767"/>
    <d v="2015-08-25T00:00:00"/>
    <x v="3"/>
    <s v="MC-18100"/>
    <s v="Mick Crebagga"/>
    <x v="0"/>
    <s v="United States"/>
    <s v="Houston"/>
    <s v="Texas"/>
    <n v="77041"/>
    <x v="2"/>
    <s v="FUR-FU-10001473"/>
    <x v="0"/>
    <x v="5"/>
    <s v="Eldon Executive Woodline II Desk Accessories, Mahogany"/>
    <n v="20.103999999999999"/>
    <n v="2"/>
    <n v="0.6"/>
    <n v="-16.585799999999999"/>
    <n v="-0.82499999999999996"/>
  </r>
  <r>
    <n v="6798"/>
    <s v="CA-2015-168809"/>
    <x v="767"/>
    <d v="2015-08-25T00:00:00"/>
    <x v="3"/>
    <s v="MC-18100"/>
    <s v="Mick Crebagga"/>
    <x v="0"/>
    <s v="United States"/>
    <s v="Houston"/>
    <s v="Texas"/>
    <n v="77041"/>
    <x v="2"/>
    <s v="OFF-BI-10000315"/>
    <x v="1"/>
    <x v="8"/>
    <s v="Poly Designer Cover &amp; Back"/>
    <n v="3.7979999999999987"/>
    <n v="1"/>
    <n v="0.8"/>
    <n v="-6.0768000000000004"/>
    <n v="-1.6000000000000008"/>
  </r>
  <r>
    <n v="6799"/>
    <s v="CA-2015-168809"/>
    <x v="767"/>
    <d v="2015-08-25T00:00:00"/>
    <x v="3"/>
    <s v="MC-18100"/>
    <s v="Mick Crebagga"/>
    <x v="0"/>
    <s v="United States"/>
    <s v="Houston"/>
    <s v="Texas"/>
    <n v="77041"/>
    <x v="2"/>
    <s v="FUR-FU-10002240"/>
    <x v="0"/>
    <x v="5"/>
    <s v="Nu-Dell EZ-Mount Plastic Wall Frames"/>
    <n v="7.8800000000000008"/>
    <n v="5"/>
    <n v="0.6"/>
    <n v="-3.9399999999999995"/>
    <n v="-0.49999999999999989"/>
  </r>
  <r>
    <n v="6800"/>
    <s v="CA-2016-109827"/>
    <x v="591"/>
    <d v="2017-01-01T00:00:00"/>
    <x v="1"/>
    <s v="LW-16825"/>
    <s v="Laurel Workman"/>
    <x v="1"/>
    <s v="United States"/>
    <s v="Phoenix"/>
    <s v="Arizona"/>
    <n v="85023"/>
    <x v="1"/>
    <s v="FUR-TA-10002607"/>
    <x v="0"/>
    <x v="3"/>
    <s v="KI Conference Tables"/>
    <n v="35.445"/>
    <n v="1"/>
    <n v="0.5"/>
    <n v="-24.102599999999995"/>
    <n v="-0.67999999999999983"/>
  </r>
  <r>
    <n v="6801"/>
    <s v="CA-2016-109827"/>
    <x v="591"/>
    <d v="2017-01-01T00:00:00"/>
    <x v="1"/>
    <s v="LW-16825"/>
    <s v="Laurel Workman"/>
    <x v="1"/>
    <s v="United States"/>
    <s v="Phoenix"/>
    <s v="Arizona"/>
    <n v="85023"/>
    <x v="1"/>
    <s v="TEC-MA-10003356"/>
    <x v="2"/>
    <x v="15"/>
    <s v="Panasonic KX MC6040 Color Laser Multifunction Printer"/>
    <n v="269.97000000000003"/>
    <n v="2"/>
    <n v="0.7"/>
    <n v="-386.95699999999999"/>
    <n v="-1.4333333333333331"/>
  </r>
  <r>
    <n v="6802"/>
    <s v="CA-2016-109827"/>
    <x v="591"/>
    <d v="2017-01-01T00:00:00"/>
    <x v="1"/>
    <s v="LW-16825"/>
    <s v="Laurel Workman"/>
    <x v="1"/>
    <s v="United States"/>
    <s v="Phoenix"/>
    <s v="Arizona"/>
    <n v="85023"/>
    <x v="1"/>
    <s v="TEC-AC-10002217"/>
    <x v="2"/>
    <x v="11"/>
    <s v="Imation Clip USB flash drive - 8 GB"/>
    <n v="45.120000000000005"/>
    <n v="3"/>
    <n v="0.2"/>
    <n v="-7.8960000000000008"/>
    <n v="-0.17499999999999999"/>
  </r>
  <r>
    <n v="6803"/>
    <s v="CA-2016-109827"/>
    <x v="591"/>
    <d v="2017-01-01T00:00:00"/>
    <x v="1"/>
    <s v="LW-16825"/>
    <s v="Laurel Workman"/>
    <x v="1"/>
    <s v="United States"/>
    <s v="Phoenix"/>
    <s v="Arizona"/>
    <n v="85023"/>
    <x v="1"/>
    <s v="TEC-AC-10004353"/>
    <x v="2"/>
    <x v="11"/>
    <s v="Hypercom P1300 Pinpad"/>
    <n v="100.80000000000001"/>
    <n v="2"/>
    <n v="0.2"/>
    <n v="21.42"/>
    <n v="0.21249999999999999"/>
  </r>
  <r>
    <n v="6804"/>
    <s v="CA-2016-109827"/>
    <x v="591"/>
    <d v="2017-01-01T00:00:00"/>
    <x v="1"/>
    <s v="LW-16825"/>
    <s v="Laurel Workman"/>
    <x v="1"/>
    <s v="United States"/>
    <s v="Phoenix"/>
    <s v="Arizona"/>
    <n v="85023"/>
    <x v="1"/>
    <s v="FUR-CH-10004754"/>
    <x v="0"/>
    <x v="1"/>
    <s v="Global Stack Chair with Arms, Black"/>
    <n v="47.968000000000004"/>
    <n v="2"/>
    <n v="0.2"/>
    <n v="4.1971999999999987"/>
    <n v="8.7499999999999967E-2"/>
  </r>
  <r>
    <n v="6805"/>
    <s v="CA-2014-152233"/>
    <x v="1082"/>
    <d v="2014-10-06T00:00:00"/>
    <x v="2"/>
    <s v="KH-16510"/>
    <s v="Keith Herrera"/>
    <x v="0"/>
    <s v="United States"/>
    <s v="Pomona"/>
    <s v="California"/>
    <n v="91767"/>
    <x v="1"/>
    <s v="TEC-AC-10002800"/>
    <x v="2"/>
    <x v="11"/>
    <s v="Plantronics Audio 478 Stereo USB Headset"/>
    <n v="99.98"/>
    <n v="2"/>
    <n v="0"/>
    <n v="34.992999999999995"/>
    <n v="0.34999999999999992"/>
  </r>
  <r>
    <n v="6806"/>
    <s v="CA-2014-125682"/>
    <x v="754"/>
    <d v="2014-11-25T00:00:00"/>
    <x v="2"/>
    <s v="RB-19645"/>
    <s v="Robert Barroso"/>
    <x v="1"/>
    <s v="United States"/>
    <s v="Atlanta"/>
    <s v="Georgia"/>
    <n v="30318"/>
    <x v="0"/>
    <s v="OFF-PA-10001752"/>
    <x v="1"/>
    <x v="10"/>
    <s v="Hammermill CopyPlus Copy Paper (20Lb. and 84 Bright)"/>
    <n v="9.9600000000000009"/>
    <n v="2"/>
    <n v="0"/>
    <n v="4.8804000000000007"/>
    <n v="0.49000000000000005"/>
  </r>
  <r>
    <n v="6807"/>
    <s v="CA-2017-162880"/>
    <x v="53"/>
    <d v="2017-12-29T00:00:00"/>
    <x v="1"/>
    <s v="GD-14590"/>
    <s v="Giulietta Dortch"/>
    <x v="1"/>
    <s v="United States"/>
    <s v="Everett"/>
    <s v="Washington"/>
    <n v="98208"/>
    <x v="1"/>
    <s v="OFF-BI-10003314"/>
    <x v="1"/>
    <x v="8"/>
    <s v="Tuff Stuff Recycled Round Ring Binders"/>
    <n v="3.8560000000000003"/>
    <n v="1"/>
    <n v="0.2"/>
    <n v="1.3978000000000002"/>
    <n v="0.36249999999999999"/>
  </r>
  <r>
    <n v="6808"/>
    <s v="CA-2015-128125"/>
    <x v="1052"/>
    <d v="2015-04-05T00:00:00"/>
    <x v="1"/>
    <s v="EB-13705"/>
    <s v="Ed Braxton"/>
    <x v="1"/>
    <s v="United States"/>
    <s v="Houston"/>
    <s v="Texas"/>
    <n v="77095"/>
    <x v="2"/>
    <s v="OFF-PA-10000357"/>
    <x v="1"/>
    <x v="10"/>
    <s v="White Dual Perf Computer Printout Paper, 2700 Sheets, 1 Part, Heavyweight, 20 lbs., 14 7/8 x 11"/>
    <n v="98.376000000000005"/>
    <n v="3"/>
    <n v="0.2"/>
    <n v="35.661300000000004"/>
    <n v="0.36250000000000004"/>
  </r>
  <r>
    <n v="6809"/>
    <s v="CA-2015-128125"/>
    <x v="1052"/>
    <d v="2015-04-05T00:00:00"/>
    <x v="1"/>
    <s v="EB-13705"/>
    <s v="Ed Braxton"/>
    <x v="1"/>
    <s v="United States"/>
    <s v="Houston"/>
    <s v="Texas"/>
    <n v="77095"/>
    <x v="2"/>
    <s v="FUR-FU-10001085"/>
    <x v="0"/>
    <x v="5"/>
    <s v="3M Polarizing Light Filter Sleeves"/>
    <n v="22.38"/>
    <n v="3"/>
    <n v="0.6"/>
    <n v="-7.8330000000000055"/>
    <n v="-0.35000000000000026"/>
  </r>
  <r>
    <n v="6810"/>
    <s v="CA-2017-156237"/>
    <x v="32"/>
    <d v="2017-09-15T00:00:00"/>
    <x v="2"/>
    <s v="PS-18760"/>
    <s v="Pamela Stobb"/>
    <x v="0"/>
    <s v="United States"/>
    <s v="Philadelphia"/>
    <s v="Pennsylvania"/>
    <n v="19140"/>
    <x v="3"/>
    <s v="OFF-BI-10000301"/>
    <x v="1"/>
    <x v="8"/>
    <s v="GBC Instant Report Kit"/>
    <n v="3.8820000000000006"/>
    <n v="2"/>
    <n v="0.7"/>
    <n v="-2.5880000000000001"/>
    <n v="-0.66666666666666663"/>
  </r>
  <r>
    <n v="6811"/>
    <s v="CA-2017-156237"/>
    <x v="32"/>
    <d v="2017-09-15T00:00:00"/>
    <x v="2"/>
    <s v="PS-18760"/>
    <s v="Pamela Stobb"/>
    <x v="0"/>
    <s v="United States"/>
    <s v="Philadelphia"/>
    <s v="Pennsylvania"/>
    <n v="19140"/>
    <x v="3"/>
    <s v="TEC-MA-10002930"/>
    <x v="2"/>
    <x v="15"/>
    <s v="Ricoh - Ink Collector Unit for GX3000 Series Printers"/>
    <n v="12.585000000000003"/>
    <n v="1"/>
    <n v="0.7"/>
    <n v="-18.038499999999996"/>
    <n v="-1.4333333333333327"/>
  </r>
  <r>
    <n v="6812"/>
    <s v="CA-2017-156237"/>
    <x v="32"/>
    <d v="2017-09-15T00:00:00"/>
    <x v="2"/>
    <s v="PS-18760"/>
    <s v="Pamela Stobb"/>
    <x v="0"/>
    <s v="United States"/>
    <s v="Philadelphia"/>
    <s v="Pennsylvania"/>
    <n v="19140"/>
    <x v="3"/>
    <s v="FUR-CH-10002372"/>
    <x v="0"/>
    <x v="1"/>
    <s v="Office Star - Ergonomically Designed Knee Chair"/>
    <n v="113.372"/>
    <n v="2"/>
    <n v="0.3"/>
    <n v="-29.152799999999992"/>
    <n v="-0.25714285714285706"/>
  </r>
  <r>
    <n v="6813"/>
    <s v="CA-2017-156237"/>
    <x v="32"/>
    <d v="2017-09-15T00:00:00"/>
    <x v="2"/>
    <s v="PS-18760"/>
    <s v="Pamela Stobb"/>
    <x v="0"/>
    <s v="United States"/>
    <s v="Philadelphia"/>
    <s v="Pennsylvania"/>
    <n v="19140"/>
    <x v="3"/>
    <s v="OFF-BI-10003707"/>
    <x v="1"/>
    <x v="8"/>
    <s v="Aluminum Screw Posts"/>
    <n v="18.312000000000001"/>
    <n v="4"/>
    <n v="0.7"/>
    <n v="-12.207999999999995"/>
    <n v="-0.6666666666666663"/>
  </r>
  <r>
    <n v="6814"/>
    <s v="CA-2017-156237"/>
    <x v="32"/>
    <d v="2017-09-15T00:00:00"/>
    <x v="2"/>
    <s v="PS-18760"/>
    <s v="Pamela Stobb"/>
    <x v="0"/>
    <s v="United States"/>
    <s v="Philadelphia"/>
    <s v="Pennsylvania"/>
    <n v="19140"/>
    <x v="3"/>
    <s v="FUR-FU-10001057"/>
    <x v="0"/>
    <x v="5"/>
    <s v="Tensor Track Tree Floor Lamp"/>
    <n v="127.93599999999999"/>
    <n v="8"/>
    <n v="0.2"/>
    <n v="4.7975999999999992"/>
    <n v="3.7499999999999999E-2"/>
  </r>
  <r>
    <n v="6815"/>
    <s v="CA-2017-156237"/>
    <x v="32"/>
    <d v="2017-09-15T00:00:00"/>
    <x v="2"/>
    <s v="PS-18760"/>
    <s v="Pamela Stobb"/>
    <x v="0"/>
    <s v="United States"/>
    <s v="Philadelphia"/>
    <s v="Pennsylvania"/>
    <n v="19140"/>
    <x v="3"/>
    <s v="TEC-MA-10001681"/>
    <x v="2"/>
    <x v="15"/>
    <s v="Lexmark MarkNet N8150 Wireless Print Server"/>
    <n v="241.17000000000002"/>
    <n v="2"/>
    <n v="0.7"/>
    <n v="-168.8189999999999"/>
    <n v="-0.69999999999999951"/>
  </r>
  <r>
    <n v="6816"/>
    <s v="CA-2014-144414"/>
    <x v="1103"/>
    <d v="2014-06-21T00:00:00"/>
    <x v="1"/>
    <s v="GH-14425"/>
    <s v="Gary Hwang"/>
    <x v="0"/>
    <s v="United States"/>
    <s v="Seattle"/>
    <s v="Washington"/>
    <n v="98105"/>
    <x v="1"/>
    <s v="FUR-FU-10003981"/>
    <x v="0"/>
    <x v="5"/>
    <s v="Eldon Wave Desk Accessories"/>
    <n v="6.24"/>
    <n v="3"/>
    <n v="0"/>
    <n v="2.6208000000000005"/>
    <n v="0.42000000000000004"/>
  </r>
  <r>
    <n v="6817"/>
    <s v="CA-2014-144414"/>
    <x v="1103"/>
    <d v="2014-06-21T00:00:00"/>
    <x v="1"/>
    <s v="GH-14425"/>
    <s v="Gary Hwang"/>
    <x v="0"/>
    <s v="United States"/>
    <s v="Seattle"/>
    <s v="Washington"/>
    <n v="98105"/>
    <x v="1"/>
    <s v="OFF-FA-10000624"/>
    <x v="1"/>
    <x v="13"/>
    <s v="OIC Binder Clips"/>
    <n v="17.899999999999999"/>
    <n v="5"/>
    <n v="0"/>
    <n v="8.9499999999999993"/>
    <n v="0.5"/>
  </r>
  <r>
    <n v="6818"/>
    <s v="CA-2014-144414"/>
    <x v="1103"/>
    <d v="2014-06-21T00:00:00"/>
    <x v="1"/>
    <s v="GH-14425"/>
    <s v="Gary Hwang"/>
    <x v="0"/>
    <s v="United States"/>
    <s v="Seattle"/>
    <s v="Washington"/>
    <n v="98105"/>
    <x v="1"/>
    <s v="OFF-BI-10004995"/>
    <x v="1"/>
    <x v="8"/>
    <s v="GBC DocuBind P400 Electric Binding System"/>
    <n v="3266.3760000000002"/>
    <n v="3"/>
    <n v="0.2"/>
    <n v="1061.5721999999998"/>
    <n v="0.32499999999999996"/>
  </r>
  <r>
    <n v="6819"/>
    <s v="CA-2017-163860"/>
    <x v="116"/>
    <d v="2018-01-01T00:00:00"/>
    <x v="1"/>
    <s v="LO-17170"/>
    <s v="Lori Olson"/>
    <x v="1"/>
    <s v="United States"/>
    <s v="Peoria"/>
    <s v="Illinois"/>
    <n v="61604"/>
    <x v="2"/>
    <s v="OFF-BI-10003784"/>
    <x v="1"/>
    <x v="8"/>
    <s v="Computer Printout Index Tabs"/>
    <n v="1.6799999999999995"/>
    <n v="5"/>
    <n v="0.8"/>
    <n v="-2.6880000000000015"/>
    <n v="-1.6000000000000014"/>
  </r>
  <r>
    <n v="6820"/>
    <s v="CA-2017-163860"/>
    <x v="116"/>
    <d v="2018-01-01T00:00:00"/>
    <x v="1"/>
    <s v="LO-17170"/>
    <s v="Lori Olson"/>
    <x v="1"/>
    <s v="United States"/>
    <s v="Peoria"/>
    <s v="Illinois"/>
    <n v="61604"/>
    <x v="2"/>
    <s v="FUR-FU-10004586"/>
    <x v="0"/>
    <x v="5"/>
    <s v="G.E. Longer-Life Indoor Recessed Floodlight Bulbs"/>
    <n v="7.968"/>
    <n v="3"/>
    <n v="0.6"/>
    <n v="-2.3903999999999996"/>
    <n v="-0.29999999999999993"/>
  </r>
  <r>
    <n v="6821"/>
    <s v="CA-2017-163860"/>
    <x v="116"/>
    <d v="2018-01-01T00:00:00"/>
    <x v="1"/>
    <s v="LO-17170"/>
    <s v="Lori Olson"/>
    <x v="1"/>
    <s v="United States"/>
    <s v="Peoria"/>
    <s v="Illinois"/>
    <n v="61604"/>
    <x v="2"/>
    <s v="FUR-CH-10004698"/>
    <x v="0"/>
    <x v="1"/>
    <s v="Padded Folding Chairs, Black, 4/Carton"/>
    <n v="113.372"/>
    <n v="2"/>
    <n v="0.3"/>
    <n v="-3.2391999999999896"/>
    <n v="-2.857142857142848E-2"/>
  </r>
  <r>
    <n v="6822"/>
    <s v="CA-2017-163860"/>
    <x v="116"/>
    <d v="2018-01-01T00:00:00"/>
    <x v="1"/>
    <s v="LO-17170"/>
    <s v="Lori Olson"/>
    <x v="1"/>
    <s v="United States"/>
    <s v="Peoria"/>
    <s v="Illinois"/>
    <n v="61604"/>
    <x v="2"/>
    <s v="FUR-FU-10001935"/>
    <x v="0"/>
    <x v="5"/>
    <s v="3M Hangers With Command Adhesive"/>
    <n v="2.9600000000000004"/>
    <n v="2"/>
    <n v="0.6"/>
    <n v="-1.4059999999999997"/>
    <n v="-0.47499999999999981"/>
  </r>
  <r>
    <n v="6823"/>
    <s v="US-2017-115609"/>
    <x v="808"/>
    <d v="2017-11-07T00:00:00"/>
    <x v="1"/>
    <s v="CS-12505"/>
    <s v="Cindy Stewart"/>
    <x v="0"/>
    <s v="United States"/>
    <s v="Los Angeles"/>
    <s v="California"/>
    <n v="90036"/>
    <x v="1"/>
    <s v="OFF-AP-10003040"/>
    <x v="1"/>
    <x v="9"/>
    <s v="Fellowes 8 Outlet Superior Workstation Surge Protector w/o Phone/Fax/Modem Protection"/>
    <n v="168.1"/>
    <n v="5"/>
    <n v="0"/>
    <n v="43.705999999999996"/>
    <n v="0.26"/>
  </r>
  <r>
    <n v="6824"/>
    <s v="CA-2015-154291"/>
    <x v="395"/>
    <d v="2015-07-29T00:00:00"/>
    <x v="1"/>
    <s v="YS-21880"/>
    <s v="Yana Sorensen"/>
    <x v="1"/>
    <s v="United States"/>
    <s v="Montgomery"/>
    <s v="Alabama"/>
    <n v="36116"/>
    <x v="0"/>
    <s v="OFF-EN-10001335"/>
    <x v="1"/>
    <x v="12"/>
    <s v="White Business Envelopes with Contemporary Seam, Recycled White Business Envelopes"/>
    <n v="98.46"/>
    <n v="9"/>
    <n v="0"/>
    <n v="49.23"/>
    <n v="0.5"/>
  </r>
  <r>
    <n v="6825"/>
    <s v="CA-2015-154291"/>
    <x v="395"/>
    <d v="2015-07-29T00:00:00"/>
    <x v="1"/>
    <s v="YS-21880"/>
    <s v="Yana Sorensen"/>
    <x v="1"/>
    <s v="United States"/>
    <s v="Montgomery"/>
    <s v="Alabama"/>
    <n v="36116"/>
    <x v="0"/>
    <s v="FUR-TA-10002041"/>
    <x v="0"/>
    <x v="3"/>
    <s v="Bevis Round Conference Table Top, X-Base"/>
    <n v="358.58"/>
    <n v="2"/>
    <n v="0"/>
    <n v="39.44380000000001"/>
    <n v="0.11000000000000003"/>
  </r>
  <r>
    <n v="6826"/>
    <s v="CA-2016-118689"/>
    <x v="824"/>
    <d v="2016-10-09T00:00:00"/>
    <x v="1"/>
    <s v="TC-20980"/>
    <s v="Tamara Chand"/>
    <x v="1"/>
    <s v="United States"/>
    <s v="Lafayette"/>
    <s v="Indiana"/>
    <n v="47905"/>
    <x v="2"/>
    <s v="OFF-ST-10001558"/>
    <x v="1"/>
    <x v="4"/>
    <s v="Acco Perma 4000 Stacking Storage Drawers"/>
    <n v="32.479999999999997"/>
    <n v="2"/>
    <n v="0"/>
    <n v="4.8719999999999999"/>
    <n v="0.15000000000000002"/>
  </r>
  <r>
    <n v="6827"/>
    <s v="CA-2016-118689"/>
    <x v="824"/>
    <d v="2016-10-09T00:00:00"/>
    <x v="1"/>
    <s v="TC-20980"/>
    <s v="Tamara Chand"/>
    <x v="1"/>
    <s v="United States"/>
    <s v="Lafayette"/>
    <s v="Indiana"/>
    <n v="47905"/>
    <x v="2"/>
    <s v="TEC-CO-10004722"/>
    <x v="2"/>
    <x v="16"/>
    <s v="Canon imageCLASS 2200 Advanced Copier"/>
    <n v="17499.949999999997"/>
    <n v="5"/>
    <n v="0"/>
    <n v="8399.9759999999987"/>
    <n v="0.48"/>
  </r>
  <r>
    <n v="6828"/>
    <s v="CA-2016-118689"/>
    <x v="824"/>
    <d v="2016-10-09T00:00:00"/>
    <x v="1"/>
    <s v="TC-20980"/>
    <s v="Tamara Chand"/>
    <x v="1"/>
    <s v="United States"/>
    <s v="Lafayette"/>
    <s v="Indiana"/>
    <n v="47905"/>
    <x v="2"/>
    <s v="OFF-BI-10004600"/>
    <x v="1"/>
    <x v="8"/>
    <s v="Ibico Ibimaster 300 Manual Binding System"/>
    <n v="735.98"/>
    <n v="2"/>
    <n v="0"/>
    <n v="331.19099999999997"/>
    <n v="0.44999999999999996"/>
  </r>
  <r>
    <n v="6829"/>
    <s v="CA-2016-118689"/>
    <x v="824"/>
    <d v="2016-10-09T00:00:00"/>
    <x v="1"/>
    <s v="TC-20980"/>
    <s v="Tamara Chand"/>
    <x v="1"/>
    <s v="United States"/>
    <s v="Lafayette"/>
    <s v="Indiana"/>
    <n v="47905"/>
    <x v="2"/>
    <s v="OFF-BI-10003712"/>
    <x v="1"/>
    <x v="8"/>
    <s v="Acco Pressboard Covers with Storage Hooks, 14 7/8&quot; x 11&quot;, Light Blue"/>
    <n v="34.370000000000005"/>
    <n v="7"/>
    <n v="0"/>
    <n v="16.8413"/>
    <n v="0.48999999999999994"/>
  </r>
  <r>
    <n v="6830"/>
    <s v="CA-2016-118689"/>
    <x v="824"/>
    <d v="2016-10-09T00:00:00"/>
    <x v="1"/>
    <s v="TC-20980"/>
    <s v="Tamara Chand"/>
    <x v="1"/>
    <s v="United States"/>
    <s v="Lafayette"/>
    <s v="Indiana"/>
    <n v="47905"/>
    <x v="2"/>
    <s v="OFF-AR-10001958"/>
    <x v="1"/>
    <x v="6"/>
    <s v="Stanley Bostitch Contemporary Electric Pencil Sharpeners"/>
    <n v="33.96"/>
    <n v="2"/>
    <n v="0"/>
    <n v="9.5088000000000008"/>
    <n v="0.28000000000000003"/>
  </r>
  <r>
    <n v="6831"/>
    <s v="CA-2016-140438"/>
    <x v="435"/>
    <d v="2016-12-27T00:00:00"/>
    <x v="0"/>
    <s v="PW-19030"/>
    <s v="Pauline Webber"/>
    <x v="1"/>
    <s v="United States"/>
    <s v="New York City"/>
    <s v="New York"/>
    <n v="10009"/>
    <x v="3"/>
    <s v="TEC-PH-10001750"/>
    <x v="2"/>
    <x v="7"/>
    <s v="Samsung Rugby III"/>
    <n v="197.96999999999997"/>
    <n v="3"/>
    <n v="0"/>
    <n v="53.451900000000009"/>
    <n v="0.27000000000000007"/>
  </r>
  <r>
    <n v="6832"/>
    <s v="US-2017-123204"/>
    <x v="246"/>
    <d v="2017-07-27T00:00:00"/>
    <x v="1"/>
    <s v="CS-11860"/>
    <s v="Cari Schnelling"/>
    <x v="0"/>
    <s v="United States"/>
    <s v="New York City"/>
    <s v="New York"/>
    <n v="10024"/>
    <x v="3"/>
    <s v="OFF-AP-10002287"/>
    <x v="1"/>
    <x v="9"/>
    <s v="Eureka Sanitaire  Multi-Pro Heavy-Duty Upright, Disposable Bags"/>
    <n v="17.48"/>
    <n v="4"/>
    <n v="0"/>
    <n v="4.5448000000000004"/>
    <n v="0.26"/>
  </r>
  <r>
    <n v="6833"/>
    <s v="CA-2015-112522"/>
    <x v="998"/>
    <d v="2015-10-17T00:00:00"/>
    <x v="1"/>
    <s v="DP-13165"/>
    <s v="David Philippe"/>
    <x v="0"/>
    <s v="United States"/>
    <s v="Chicago"/>
    <s v="Illinois"/>
    <n v="60610"/>
    <x v="2"/>
    <s v="OFF-AR-10003183"/>
    <x v="1"/>
    <x v="6"/>
    <s v="Avery Fluorescent Highlighter Four-Color Set"/>
    <n v="8.016"/>
    <n v="3"/>
    <n v="0.2"/>
    <n v="1.0019999999999993"/>
    <n v="0.12499999999999992"/>
  </r>
  <r>
    <n v="6834"/>
    <s v="CA-2016-153101"/>
    <x v="162"/>
    <d v="2016-09-08T00:00:00"/>
    <x v="3"/>
    <s v="PJ-19015"/>
    <s v="Pauline Johnson"/>
    <x v="0"/>
    <s v="United States"/>
    <s v="Santa Ana"/>
    <s v="California"/>
    <n v="92704"/>
    <x v="1"/>
    <s v="FUR-TA-10003008"/>
    <x v="0"/>
    <x v="3"/>
    <s v="Lesro Round Back Collection Coffee Table, End Table"/>
    <n v="146.04000000000002"/>
    <n v="1"/>
    <n v="0.2"/>
    <n v="-12.778499999999994"/>
    <n v="-8.7499999999999953E-2"/>
  </r>
  <r>
    <n v="6835"/>
    <s v="CA-2016-142615"/>
    <x v="73"/>
    <d v="2016-11-24T00:00:00"/>
    <x v="1"/>
    <s v="BM-11575"/>
    <s v="Brendan Murry"/>
    <x v="1"/>
    <s v="United States"/>
    <s v="Montebello"/>
    <s v="California"/>
    <n v="90640"/>
    <x v="1"/>
    <s v="TEC-AC-10004803"/>
    <x v="2"/>
    <x v="11"/>
    <s v="Sony Micro Vault Click 4 GB USB 2.0 Flash Drive"/>
    <n v="27.88"/>
    <n v="2"/>
    <n v="0"/>
    <n v="3.9032000000000018"/>
    <n v="0.14000000000000007"/>
  </r>
  <r>
    <n v="6836"/>
    <s v="CA-2017-142643"/>
    <x v="453"/>
    <d v="2017-10-20T00:00:00"/>
    <x v="1"/>
    <s v="DL-13495"/>
    <s v="Dionis Lloyd"/>
    <x v="1"/>
    <s v="United States"/>
    <s v="Thousand Oaks"/>
    <s v="California"/>
    <n v="91360"/>
    <x v="1"/>
    <s v="OFF-LA-10003510"/>
    <x v="1"/>
    <x v="2"/>
    <s v="Avery 4027 File Folder Labels for Dot Matrix Printers, 5000 Labels per Box, White"/>
    <n v="152.65"/>
    <n v="5"/>
    <n v="0"/>
    <n v="70.219000000000008"/>
    <n v="0.46"/>
  </r>
  <r>
    <n v="6837"/>
    <s v="CA-2017-142643"/>
    <x v="453"/>
    <d v="2017-10-20T00:00:00"/>
    <x v="1"/>
    <s v="DL-13495"/>
    <s v="Dionis Lloyd"/>
    <x v="1"/>
    <s v="United States"/>
    <s v="Thousand Oaks"/>
    <s v="California"/>
    <n v="91360"/>
    <x v="1"/>
    <s v="FUR-FU-10000087"/>
    <x v="0"/>
    <x v="5"/>
    <s v="Executive Impressions 14&quot; Two-Color Numerals Wall Clock"/>
    <n v="22.72"/>
    <n v="1"/>
    <n v="0"/>
    <n v="9.3152000000000008"/>
    <n v="0.41000000000000003"/>
  </r>
  <r>
    <n v="6838"/>
    <s v="CA-2015-116260"/>
    <x v="380"/>
    <d v="2015-07-12T00:00:00"/>
    <x v="1"/>
    <s v="BF-10975"/>
    <s v="Barbara Fisher"/>
    <x v="1"/>
    <s v="United States"/>
    <s v="Vineland"/>
    <s v="New Jersey"/>
    <n v="8360"/>
    <x v="3"/>
    <s v="OFF-AR-10003732"/>
    <x v="1"/>
    <x v="6"/>
    <s v="Newell 333"/>
    <n v="11.12"/>
    <n v="4"/>
    <n v="0"/>
    <n v="2.8911999999999995"/>
    <n v="0.25999999999999995"/>
  </r>
  <r>
    <n v="6839"/>
    <s v="CA-2017-107517"/>
    <x v="1119"/>
    <d v="2017-02-09T00:00:00"/>
    <x v="1"/>
    <s v="FC-14335"/>
    <s v="Fred Chung"/>
    <x v="1"/>
    <s v="United States"/>
    <s v="Torrance"/>
    <s v="California"/>
    <n v="90503"/>
    <x v="1"/>
    <s v="OFF-AP-10000275"/>
    <x v="1"/>
    <x v="9"/>
    <s v="Sanyo Counter Height Refrigerator with Crisper, 3.6 Cubic Foot, Stainless Steel/Black"/>
    <n v="1640.6999999999998"/>
    <n v="5"/>
    <n v="0"/>
    <n v="459.39599999999996"/>
    <n v="0.28000000000000003"/>
  </r>
  <r>
    <n v="6840"/>
    <s v="CA-2017-107517"/>
    <x v="1119"/>
    <d v="2017-02-09T00:00:00"/>
    <x v="1"/>
    <s v="FC-14335"/>
    <s v="Fred Chung"/>
    <x v="1"/>
    <s v="United States"/>
    <s v="Torrance"/>
    <s v="California"/>
    <n v="90503"/>
    <x v="1"/>
    <s v="TEC-PH-10003505"/>
    <x v="2"/>
    <x v="7"/>
    <s v="Geemarc AmpliPOWER60"/>
    <n v="371.2"/>
    <n v="5"/>
    <n v="0.2"/>
    <n v="41.759999999999948"/>
    <n v="0.11249999999999986"/>
  </r>
  <r>
    <n v="6841"/>
    <s v="CA-2015-166338"/>
    <x v="401"/>
    <d v="2015-12-07T00:00:00"/>
    <x v="2"/>
    <s v="MP-18175"/>
    <s v="Mike Pelletier"/>
    <x v="2"/>
    <s v="United States"/>
    <s v="Troy"/>
    <s v="Ohio"/>
    <n v="45373"/>
    <x v="3"/>
    <s v="OFF-BI-10002852"/>
    <x v="1"/>
    <x v="8"/>
    <s v="Ibico Standard Transparent Covers"/>
    <n v="14.832000000000003"/>
    <n v="3"/>
    <n v="0.7"/>
    <n v="-10.382399999999997"/>
    <n v="-0.69999999999999962"/>
  </r>
  <r>
    <n v="6842"/>
    <s v="CA-2016-123946"/>
    <x v="126"/>
    <d v="2016-09-17T00:00:00"/>
    <x v="1"/>
    <s v="AJ-10795"/>
    <s v="Anthony Johnson"/>
    <x v="1"/>
    <s v="United States"/>
    <s v="Springfield"/>
    <s v="Virginia"/>
    <n v="22153"/>
    <x v="0"/>
    <s v="TEC-AC-10004877"/>
    <x v="2"/>
    <x v="11"/>
    <s v="Imation 30456 USB Flash Drive 8GB"/>
    <n v="20.700000000000003"/>
    <n v="3"/>
    <n v="0"/>
    <n v="1.6559999999999988"/>
    <n v="7.9999999999999932E-2"/>
  </r>
  <r>
    <n v="6843"/>
    <s v="CA-2016-123946"/>
    <x v="126"/>
    <d v="2016-09-17T00:00:00"/>
    <x v="1"/>
    <s v="AJ-10795"/>
    <s v="Anthony Johnson"/>
    <x v="1"/>
    <s v="United States"/>
    <s v="Springfield"/>
    <s v="Virginia"/>
    <n v="22153"/>
    <x v="0"/>
    <s v="OFF-FA-10002975"/>
    <x v="1"/>
    <x v="13"/>
    <s v="Staples"/>
    <n v="11.34"/>
    <n v="3"/>
    <n v="0"/>
    <n v="5.2164000000000001"/>
    <n v="0.46"/>
  </r>
  <r>
    <n v="6844"/>
    <s v="CA-2016-123946"/>
    <x v="126"/>
    <d v="2016-09-17T00:00:00"/>
    <x v="1"/>
    <s v="AJ-10795"/>
    <s v="Anthony Johnson"/>
    <x v="1"/>
    <s v="United States"/>
    <s v="Springfield"/>
    <s v="Virginia"/>
    <n v="22153"/>
    <x v="0"/>
    <s v="OFF-ST-10000419"/>
    <x v="1"/>
    <x v="4"/>
    <s v="Rogers Jumbo File, Granite"/>
    <n v="67.900000000000006"/>
    <n v="5"/>
    <n v="0"/>
    <n v="0.67899999999999849"/>
    <n v="9.9999999999999777E-3"/>
  </r>
  <r>
    <n v="6845"/>
    <s v="CA-2016-123946"/>
    <x v="126"/>
    <d v="2016-09-17T00:00:00"/>
    <x v="1"/>
    <s v="AJ-10795"/>
    <s v="Anthony Johnson"/>
    <x v="1"/>
    <s v="United States"/>
    <s v="Springfield"/>
    <s v="Virginia"/>
    <n v="22153"/>
    <x v="0"/>
    <s v="FUR-CH-10002073"/>
    <x v="0"/>
    <x v="1"/>
    <s v="Hon Olson Stacker Chairs"/>
    <n v="1059.1199999999999"/>
    <n v="4"/>
    <n v="0"/>
    <n v="307.14479999999992"/>
    <n v="0.28999999999999998"/>
  </r>
  <r>
    <n v="6846"/>
    <s v="CA-2014-147543"/>
    <x v="522"/>
    <d v="2014-07-12T00:00:00"/>
    <x v="1"/>
    <s v="BC-11125"/>
    <s v="Becky Castell"/>
    <x v="2"/>
    <s v="United States"/>
    <s v="El Cajon"/>
    <s v="California"/>
    <n v="92020"/>
    <x v="1"/>
    <s v="FUR-CH-10000155"/>
    <x v="0"/>
    <x v="1"/>
    <s v="Global Comet Stacking Armless Chair"/>
    <n v="478.48"/>
    <n v="2"/>
    <n v="0.2"/>
    <n v="47.848000000000013"/>
    <n v="0.10000000000000002"/>
  </r>
  <r>
    <n v="6847"/>
    <s v="US-2016-159093"/>
    <x v="195"/>
    <d v="2016-05-14T00:00:00"/>
    <x v="1"/>
    <s v="RS-19420"/>
    <s v="Ricardo Sperren"/>
    <x v="1"/>
    <s v="United States"/>
    <s v="Los Angeles"/>
    <s v="California"/>
    <n v="90036"/>
    <x v="1"/>
    <s v="OFF-PA-10001260"/>
    <x v="1"/>
    <x v="10"/>
    <s v="TOPS Money Receipt Book, Consecutively Numbered in Red,"/>
    <n v="32.04"/>
    <n v="4"/>
    <n v="0"/>
    <n v="14.417999999999999"/>
    <n v="0.45"/>
  </r>
  <r>
    <n v="6848"/>
    <s v="CA-2016-162110"/>
    <x v="427"/>
    <d v="2016-07-22T00:00:00"/>
    <x v="1"/>
    <s v="NP-18670"/>
    <s v="Nora Paige"/>
    <x v="0"/>
    <s v="United States"/>
    <s v="Phoenix"/>
    <s v="Arizona"/>
    <n v="85023"/>
    <x v="1"/>
    <s v="TEC-PH-10001924"/>
    <x v="2"/>
    <x v="7"/>
    <s v="iHome FM Clock Radio with Lightning Dock"/>
    <n v="55.991999999999997"/>
    <n v="1"/>
    <n v="0.2"/>
    <n v="3.4995000000000029"/>
    <n v="6.2500000000000056E-2"/>
  </r>
  <r>
    <n v="6849"/>
    <s v="US-2016-163461"/>
    <x v="1133"/>
    <d v="2016-06-21T00:00:00"/>
    <x v="2"/>
    <s v="BT-11440"/>
    <s v="Bobby Trafton"/>
    <x v="0"/>
    <s v="United States"/>
    <s v="Frankfort"/>
    <s v="Illinois"/>
    <n v="60423"/>
    <x v="2"/>
    <s v="OFF-PA-10003134"/>
    <x v="1"/>
    <x v="10"/>
    <s v="Xerox 1937"/>
    <n v="76.864000000000004"/>
    <n v="2"/>
    <n v="0.2"/>
    <n v="26.902399999999993"/>
    <n v="0.34999999999999987"/>
  </r>
  <r>
    <n v="6850"/>
    <s v="CA-2014-101462"/>
    <x v="1017"/>
    <d v="2014-04-25T00:00:00"/>
    <x v="1"/>
    <s v="BP-11230"/>
    <s v="Benjamin Patterson"/>
    <x v="0"/>
    <s v="United States"/>
    <s v="Los Angeles"/>
    <s v="California"/>
    <n v="90045"/>
    <x v="1"/>
    <s v="FUR-FU-10000409"/>
    <x v="0"/>
    <x v="5"/>
    <s v="GE 4 Foot Flourescent Tube, 40 Watt"/>
    <n v="59.92"/>
    <n v="4"/>
    <n v="0"/>
    <n v="27.563200000000002"/>
    <n v="0.46"/>
  </r>
  <r>
    <n v="6851"/>
    <s v="US-2016-100461"/>
    <x v="1134"/>
    <d v="2016-01-12T00:00:00"/>
    <x v="1"/>
    <s v="JO-15145"/>
    <s v="Jack O'Briant"/>
    <x v="1"/>
    <s v="United States"/>
    <s v="Franklin"/>
    <s v="Wisconsin"/>
    <n v="53132"/>
    <x v="2"/>
    <s v="FUR-BO-10002545"/>
    <x v="0"/>
    <x v="0"/>
    <s v="Atlantic Metals Mobile 3-Shelf Bookcases, Custom Colors"/>
    <n v="1565.88"/>
    <n v="6"/>
    <n v="0"/>
    <n v="407.12880000000007"/>
    <n v="0.26"/>
  </r>
  <r>
    <n v="6852"/>
    <s v="US-2016-100461"/>
    <x v="1134"/>
    <d v="2016-01-12T00:00:00"/>
    <x v="1"/>
    <s v="JO-15145"/>
    <s v="Jack O'Briant"/>
    <x v="1"/>
    <s v="United States"/>
    <s v="Franklin"/>
    <s v="Wisconsin"/>
    <n v="53132"/>
    <x v="2"/>
    <s v="OFF-BI-10001460"/>
    <x v="1"/>
    <x v="8"/>
    <s v="Plastic Binding Combs"/>
    <n v="106.05"/>
    <n v="7"/>
    <n v="0"/>
    <n v="49.843499999999999"/>
    <n v="0.47000000000000003"/>
  </r>
  <r>
    <n v="6853"/>
    <s v="US-2017-162670"/>
    <x v="331"/>
    <d v="2017-12-28T00:00:00"/>
    <x v="0"/>
    <s v="MF-18250"/>
    <s v="Monica Federle"/>
    <x v="1"/>
    <s v="United States"/>
    <s v="Little Rock"/>
    <s v="Arkansas"/>
    <n v="72209"/>
    <x v="0"/>
    <s v="OFF-ST-10001328"/>
    <x v="1"/>
    <x v="4"/>
    <s v="Personal Filing Tote with Lid, Black/Gray"/>
    <n v="62.04"/>
    <n v="4"/>
    <n v="0"/>
    <n v="17.371200000000002"/>
    <n v="0.28000000000000003"/>
  </r>
  <r>
    <n v="6854"/>
    <s v="US-2017-162670"/>
    <x v="331"/>
    <d v="2017-12-28T00:00:00"/>
    <x v="0"/>
    <s v="MF-18250"/>
    <s v="Monica Federle"/>
    <x v="1"/>
    <s v="United States"/>
    <s v="Little Rock"/>
    <s v="Arkansas"/>
    <n v="72209"/>
    <x v="0"/>
    <s v="TEC-PH-10003601"/>
    <x v="2"/>
    <x v="7"/>
    <s v="Ativa D5772 2-Line 5.8GHz Digital Expandable Corded/Cordless Phone System with Answering &amp; Caller ID/Call Waiting, Black/Silver"/>
    <n v="494.97"/>
    <n v="3"/>
    <n v="0"/>
    <n v="148.49099999999996"/>
    <n v="0.29999999999999988"/>
  </r>
  <r>
    <n v="6855"/>
    <s v="US-2017-162670"/>
    <x v="331"/>
    <d v="2017-12-28T00:00:00"/>
    <x v="0"/>
    <s v="MF-18250"/>
    <s v="Monica Federle"/>
    <x v="1"/>
    <s v="United States"/>
    <s v="Little Rock"/>
    <s v="Arkansas"/>
    <n v="72209"/>
    <x v="0"/>
    <s v="OFF-ST-10001522"/>
    <x v="1"/>
    <x v="4"/>
    <s v="Gould Plastics 18-Pocket Panel Bin, 34w x 5-1/4d x 20-1/2h"/>
    <n v="367.96"/>
    <n v="4"/>
    <n v="0"/>
    <n v="14.718399999999974"/>
    <n v="3.9999999999999931E-2"/>
  </r>
  <r>
    <n v="6856"/>
    <s v="US-2017-162670"/>
    <x v="331"/>
    <d v="2017-12-28T00:00:00"/>
    <x v="0"/>
    <s v="MF-18250"/>
    <s v="Monica Federle"/>
    <x v="1"/>
    <s v="United States"/>
    <s v="Little Rock"/>
    <s v="Arkansas"/>
    <n v="72209"/>
    <x v="0"/>
    <s v="OFF-PA-10001994"/>
    <x v="1"/>
    <x v="10"/>
    <s v="Ink Jet Note and Greeting Cards, 8-1/2&quot; x 5-1/2&quot; Card Size"/>
    <n v="44.96"/>
    <n v="2"/>
    <n v="0"/>
    <n v="20.6816"/>
    <n v="0.45999999999999996"/>
  </r>
  <r>
    <n v="6857"/>
    <s v="US-2017-162670"/>
    <x v="331"/>
    <d v="2017-12-28T00:00:00"/>
    <x v="0"/>
    <s v="MF-18250"/>
    <s v="Monica Federle"/>
    <x v="1"/>
    <s v="United States"/>
    <s v="Little Rock"/>
    <s v="Arkansas"/>
    <n v="72209"/>
    <x v="0"/>
    <s v="OFF-EN-10001453"/>
    <x v="1"/>
    <x v="12"/>
    <s v="Tyvek Interoffice Envelopes, 9 1/2&quot; x 12 1/2&quot;, 100/Box"/>
    <n v="182.94"/>
    <n v="3"/>
    <n v="0"/>
    <n v="85.981799999999993"/>
    <n v="0.47"/>
  </r>
  <r>
    <n v="6858"/>
    <s v="CA-2017-128965"/>
    <x v="827"/>
    <d v="2017-04-22T00:00:00"/>
    <x v="1"/>
    <s v="PS-18760"/>
    <s v="Pamela Stobb"/>
    <x v="0"/>
    <s v="United States"/>
    <s v="Los Angeles"/>
    <s v="California"/>
    <n v="90008"/>
    <x v="1"/>
    <s v="OFF-PA-10004911"/>
    <x v="1"/>
    <x v="10"/>
    <s v="Rediform S.O.S. 1-Up Phone Message Bk, 4-1/4x3-1/16 Bk, 1 Form/Pg, 40 Messages/Bk, 3/Pk"/>
    <n v="28.14"/>
    <n v="3"/>
    <n v="0"/>
    <n v="13.507200000000001"/>
    <n v="0.48000000000000004"/>
  </r>
  <r>
    <n v="6859"/>
    <s v="CA-2017-128965"/>
    <x v="827"/>
    <d v="2017-04-22T00:00:00"/>
    <x v="1"/>
    <s v="PS-18760"/>
    <s v="Pamela Stobb"/>
    <x v="0"/>
    <s v="United States"/>
    <s v="Los Angeles"/>
    <s v="California"/>
    <n v="90008"/>
    <x v="1"/>
    <s v="OFF-LA-10001404"/>
    <x v="1"/>
    <x v="2"/>
    <s v="Avery 517"/>
    <n v="7.38"/>
    <n v="2"/>
    <n v="0"/>
    <n v="3.4685999999999999"/>
    <n v="0.47"/>
  </r>
  <r>
    <n v="6860"/>
    <s v="CA-2017-128965"/>
    <x v="827"/>
    <d v="2017-04-22T00:00:00"/>
    <x v="1"/>
    <s v="PS-18760"/>
    <s v="Pamela Stobb"/>
    <x v="0"/>
    <s v="United States"/>
    <s v="Los Angeles"/>
    <s v="California"/>
    <n v="90008"/>
    <x v="1"/>
    <s v="OFF-FA-10001561"/>
    <x v="1"/>
    <x v="13"/>
    <s v="Stockwell Push Pins"/>
    <n v="10.9"/>
    <n v="5"/>
    <n v="0"/>
    <n v="3.5970000000000004"/>
    <n v="0.33"/>
  </r>
  <r>
    <n v="6861"/>
    <s v="CA-2017-128965"/>
    <x v="827"/>
    <d v="2017-04-22T00:00:00"/>
    <x v="1"/>
    <s v="PS-18760"/>
    <s v="Pamela Stobb"/>
    <x v="0"/>
    <s v="United States"/>
    <s v="Los Angeles"/>
    <s v="California"/>
    <n v="90008"/>
    <x v="1"/>
    <s v="TEC-AC-10001383"/>
    <x v="2"/>
    <x v="11"/>
    <s v="Logitech Wireless Touch Keyboard K400"/>
    <n v="274.89"/>
    <n v="11"/>
    <n v="0"/>
    <n v="46.731299999999962"/>
    <n v="0.16999999999999987"/>
  </r>
  <r>
    <n v="6862"/>
    <s v="CA-2017-128965"/>
    <x v="827"/>
    <d v="2017-04-22T00:00:00"/>
    <x v="1"/>
    <s v="PS-18760"/>
    <s v="Pamela Stobb"/>
    <x v="0"/>
    <s v="United States"/>
    <s v="Los Angeles"/>
    <s v="California"/>
    <n v="90008"/>
    <x v="1"/>
    <s v="OFF-LA-10003190"/>
    <x v="1"/>
    <x v="2"/>
    <s v="Avery 474"/>
    <n v="23.04"/>
    <n v="8"/>
    <n v="0"/>
    <n v="11.2896"/>
    <n v="0.49000000000000005"/>
  </r>
  <r>
    <n v="6863"/>
    <s v="CA-2017-128965"/>
    <x v="827"/>
    <d v="2017-04-22T00:00:00"/>
    <x v="1"/>
    <s v="PS-18760"/>
    <s v="Pamela Stobb"/>
    <x v="0"/>
    <s v="United States"/>
    <s v="Los Angeles"/>
    <s v="California"/>
    <n v="90008"/>
    <x v="1"/>
    <s v="FUR-CH-10003774"/>
    <x v="0"/>
    <x v="1"/>
    <s v="Global Wood Trimmed Manager's Task Chair, Khaki"/>
    <n v="218.35200000000003"/>
    <n v="3"/>
    <n v="0.2"/>
    <n v="-19.105800000000016"/>
    <n v="-8.7500000000000064E-2"/>
  </r>
  <r>
    <n v="6864"/>
    <s v="CA-2017-138618"/>
    <x v="96"/>
    <d v="2017-12-08T00:00:00"/>
    <x v="1"/>
    <s v="MY-17380"/>
    <s v="Maribeth Yedwab"/>
    <x v="1"/>
    <s v="United States"/>
    <s v="San Antonio"/>
    <s v="Texas"/>
    <n v="78207"/>
    <x v="2"/>
    <s v="OFF-PA-10000520"/>
    <x v="1"/>
    <x v="10"/>
    <s v="Xerox 201"/>
    <n v="10.368000000000002"/>
    <n v="2"/>
    <n v="0.2"/>
    <n v="3.6288"/>
    <n v="0.34999999999999992"/>
  </r>
  <r>
    <n v="6865"/>
    <s v="US-2016-126452"/>
    <x v="1036"/>
    <d v="2016-08-28T00:00:00"/>
    <x v="1"/>
    <s v="SC-20230"/>
    <s v="Scot Coram"/>
    <x v="1"/>
    <s v="United States"/>
    <s v="Los Angeles"/>
    <s v="California"/>
    <n v="90004"/>
    <x v="1"/>
    <s v="OFF-BI-10004465"/>
    <x v="1"/>
    <x v="8"/>
    <s v="Avery Durable Slant Ring Binders"/>
    <n v="12.672000000000001"/>
    <n v="2"/>
    <n v="0.2"/>
    <n v="4.7519999999999998"/>
    <n v="0.37499999999999994"/>
  </r>
  <r>
    <n v="6866"/>
    <s v="US-2016-126452"/>
    <x v="1036"/>
    <d v="2016-08-28T00:00:00"/>
    <x v="1"/>
    <s v="SC-20230"/>
    <s v="Scot Coram"/>
    <x v="1"/>
    <s v="United States"/>
    <s v="Los Angeles"/>
    <s v="California"/>
    <n v="90004"/>
    <x v="1"/>
    <s v="TEC-PH-10003555"/>
    <x v="2"/>
    <x v="7"/>
    <s v="Motorola HK250 Universal Bluetooth Headset"/>
    <n v="91.96"/>
    <n v="5"/>
    <n v="0.2"/>
    <n v="-20.690999999999992"/>
    <n v="-0.22499999999999992"/>
  </r>
  <r>
    <n v="6867"/>
    <s v="US-2016-126452"/>
    <x v="1036"/>
    <d v="2016-08-28T00:00:00"/>
    <x v="1"/>
    <s v="SC-20230"/>
    <s v="Scot Coram"/>
    <x v="1"/>
    <s v="United States"/>
    <s v="Los Angeles"/>
    <s v="California"/>
    <n v="90004"/>
    <x v="1"/>
    <s v="TEC-AC-10000844"/>
    <x v="2"/>
    <x v="11"/>
    <s v="Logitech Gaming G510s - Keyboard"/>
    <n v="254.96999999999997"/>
    <n v="3"/>
    <n v="0"/>
    <n v="91.789199999999994"/>
    <n v="0.36000000000000004"/>
  </r>
  <r>
    <n v="6868"/>
    <s v="US-2016-126452"/>
    <x v="1036"/>
    <d v="2016-08-28T00:00:00"/>
    <x v="1"/>
    <s v="SC-20230"/>
    <s v="Scot Coram"/>
    <x v="1"/>
    <s v="United States"/>
    <s v="Los Angeles"/>
    <s v="California"/>
    <n v="90004"/>
    <x v="1"/>
    <s v="TEC-PH-10003187"/>
    <x v="2"/>
    <x v="7"/>
    <s v="Anker Astro Mini 3000mAh Ultra-Compact Portable Charger"/>
    <n v="31.983999999999998"/>
    <n v="2"/>
    <n v="0.2"/>
    <n v="-7.9959999999999996"/>
    <n v="-0.25"/>
  </r>
  <r>
    <n v="6869"/>
    <s v="US-2016-126452"/>
    <x v="1036"/>
    <d v="2016-08-28T00:00:00"/>
    <x v="1"/>
    <s v="SC-20230"/>
    <s v="Scot Coram"/>
    <x v="1"/>
    <s v="United States"/>
    <s v="Los Angeles"/>
    <s v="California"/>
    <n v="90004"/>
    <x v="1"/>
    <s v="FUR-TA-10003569"/>
    <x v="0"/>
    <x v="3"/>
    <s v="Bretford CR8500 Series Meeting Room Furniture"/>
    <n v="2887.0560000000005"/>
    <n v="9"/>
    <n v="0.2"/>
    <n v="180.44099999999992"/>
    <n v="6.2499999999999958E-2"/>
  </r>
  <r>
    <n v="6870"/>
    <s v="US-2016-126452"/>
    <x v="1036"/>
    <d v="2016-08-28T00:00:00"/>
    <x v="1"/>
    <s v="SC-20230"/>
    <s v="Scot Coram"/>
    <x v="1"/>
    <s v="United States"/>
    <s v="Los Angeles"/>
    <s v="California"/>
    <n v="90004"/>
    <x v="1"/>
    <s v="OFF-PA-10003848"/>
    <x v="1"/>
    <x v="10"/>
    <s v="Xerox 1997"/>
    <n v="12.96"/>
    <n v="2"/>
    <n v="0"/>
    <n v="6.2208000000000006"/>
    <n v="0.48000000000000004"/>
  </r>
  <r>
    <n v="6871"/>
    <s v="US-2016-126452"/>
    <x v="1036"/>
    <d v="2016-08-28T00:00:00"/>
    <x v="1"/>
    <s v="SC-20230"/>
    <s v="Scot Coram"/>
    <x v="1"/>
    <s v="United States"/>
    <s v="Los Angeles"/>
    <s v="California"/>
    <n v="90004"/>
    <x v="1"/>
    <s v="OFF-PA-10002606"/>
    <x v="1"/>
    <x v="10"/>
    <s v="Xerox 1928"/>
    <n v="47.52"/>
    <n v="9"/>
    <n v="0"/>
    <n v="21.384"/>
    <n v="0.44999999999999996"/>
  </r>
  <r>
    <n v="6872"/>
    <s v="CA-2016-145009"/>
    <x v="5"/>
    <d v="2016-12-08T00:00:00"/>
    <x v="0"/>
    <s v="RF-19345"/>
    <s v="Randy Ferguson"/>
    <x v="1"/>
    <s v="United States"/>
    <s v="Chicago"/>
    <s v="Illinois"/>
    <n v="60610"/>
    <x v="2"/>
    <s v="OFF-LA-10004853"/>
    <x v="1"/>
    <x v="2"/>
    <s v="Avery 483"/>
    <n v="11.952000000000002"/>
    <n v="3"/>
    <n v="0.2"/>
    <n v="3.8843999999999994"/>
    <n v="0.3249999999999999"/>
  </r>
  <r>
    <n v="6873"/>
    <s v="CA-2015-162544"/>
    <x v="1135"/>
    <d v="2015-12-19T00:00:00"/>
    <x v="2"/>
    <s v="SG-20080"/>
    <s v="Sandra Glassco"/>
    <x v="0"/>
    <s v="United States"/>
    <s v="Seattle"/>
    <s v="Washington"/>
    <n v="98105"/>
    <x v="1"/>
    <s v="OFF-PA-10004948"/>
    <x v="1"/>
    <x v="10"/>
    <s v="Xerox 190"/>
    <n v="4.9800000000000004"/>
    <n v="1"/>
    <n v="0"/>
    <n v="2.3406000000000002"/>
    <n v="0.47000000000000003"/>
  </r>
  <r>
    <n v="6874"/>
    <s v="CA-2014-124394"/>
    <x v="1136"/>
    <d v="2014-10-22T00:00:00"/>
    <x v="0"/>
    <s v="TB-21520"/>
    <s v="Tracy Blumstein"/>
    <x v="0"/>
    <s v="United States"/>
    <s v="Beaumont"/>
    <s v="Texas"/>
    <n v="77705"/>
    <x v="2"/>
    <s v="OFF-BI-10003676"/>
    <x v="1"/>
    <x v="8"/>
    <s v="GBC Standard Recycled Report Covers, Clear Plastic Sheets"/>
    <n v="10.779999999999996"/>
    <n v="5"/>
    <n v="0.8"/>
    <n v="-17.248000000000008"/>
    <n v="-1.6000000000000014"/>
  </r>
  <r>
    <n v="6875"/>
    <s v="CA-2014-124394"/>
    <x v="1136"/>
    <d v="2014-10-22T00:00:00"/>
    <x v="0"/>
    <s v="TB-21520"/>
    <s v="Tracy Blumstein"/>
    <x v="0"/>
    <s v="United States"/>
    <s v="Beaumont"/>
    <s v="Texas"/>
    <n v="77705"/>
    <x v="2"/>
    <s v="TEC-AC-10001314"/>
    <x v="2"/>
    <x v="11"/>
    <s v="Case Logic 2.4GHz Wireless Keyboard"/>
    <n v="119.97600000000001"/>
    <n v="3"/>
    <n v="0.2"/>
    <n v="-17.996400000000019"/>
    <n v="-0.15000000000000013"/>
  </r>
  <r>
    <n v="6876"/>
    <s v="US-2016-121013"/>
    <x v="64"/>
    <d v="2016-09-10T00:00:00"/>
    <x v="1"/>
    <s v="MM-17920"/>
    <s v="Michael Moore"/>
    <x v="0"/>
    <s v="United States"/>
    <s v="Chesapeake"/>
    <s v="Virginia"/>
    <n v="23320"/>
    <x v="0"/>
    <s v="OFF-LA-10004545"/>
    <x v="1"/>
    <x v="2"/>
    <s v="Avery 50"/>
    <n v="25.06"/>
    <n v="2"/>
    <n v="0"/>
    <n v="11.778199999999998"/>
    <n v="0.47"/>
  </r>
  <r>
    <n v="6877"/>
    <s v="US-2016-121013"/>
    <x v="64"/>
    <d v="2016-09-10T00:00:00"/>
    <x v="1"/>
    <s v="MM-17920"/>
    <s v="Michael Moore"/>
    <x v="0"/>
    <s v="United States"/>
    <s v="Chesapeake"/>
    <s v="Virginia"/>
    <n v="23320"/>
    <x v="0"/>
    <s v="FUR-TA-10003238"/>
    <x v="0"/>
    <x v="3"/>
    <s v="Chromcraft Bull-Nose Wood 48&quot; x 96&quot; Rectangular Conference Tables"/>
    <n v="1652.94"/>
    <n v="3"/>
    <n v="0"/>
    <n v="314.05859999999996"/>
    <n v="0.18999999999999997"/>
  </r>
  <r>
    <n v="6878"/>
    <s v="US-2015-123918"/>
    <x v="52"/>
    <d v="2015-10-15T00:00:00"/>
    <x v="3"/>
    <s v="CG-12520"/>
    <s v="Claire Gute"/>
    <x v="0"/>
    <s v="United States"/>
    <s v="Dallas"/>
    <s v="Texas"/>
    <n v="75217"/>
    <x v="2"/>
    <s v="FUR-FU-10004952"/>
    <x v="0"/>
    <x v="5"/>
    <s v="C-Line Cubicle Keepers Polyproplyene Holder w/Velcro Back, 8-1/2x11, 25/Bx"/>
    <n v="131.376"/>
    <n v="6"/>
    <n v="0.6"/>
    <n v="-95.24760000000002"/>
    <n v="-0.72500000000000009"/>
  </r>
  <r>
    <n v="6879"/>
    <s v="US-2015-123918"/>
    <x v="52"/>
    <d v="2015-10-15T00:00:00"/>
    <x v="3"/>
    <s v="CG-12520"/>
    <s v="Claire Gute"/>
    <x v="0"/>
    <s v="United States"/>
    <s v="Dallas"/>
    <s v="Texas"/>
    <n v="75217"/>
    <x v="2"/>
    <s v="OFF-PA-10003001"/>
    <x v="1"/>
    <x v="10"/>
    <s v="Xerox 1986"/>
    <n v="5.3440000000000003"/>
    <n v="1"/>
    <n v="0.2"/>
    <n v="1.8703999999999998"/>
    <n v="0.35"/>
  </r>
  <r>
    <n v="6880"/>
    <s v="CA-2015-137113"/>
    <x v="494"/>
    <d v="2015-12-05T00:00:00"/>
    <x v="0"/>
    <s v="TW-21025"/>
    <s v="Tamara Willingham"/>
    <x v="2"/>
    <s v="United States"/>
    <s v="Seattle"/>
    <s v="Washington"/>
    <n v="98105"/>
    <x v="1"/>
    <s v="FUR-CH-10001215"/>
    <x v="0"/>
    <x v="1"/>
    <s v="Global Troy Executive Leather Low-Back Tilter"/>
    <n v="2003.9200000000003"/>
    <n v="5"/>
    <n v="0.2"/>
    <n v="125.24499999999995"/>
    <n v="6.2499999999999965E-2"/>
  </r>
  <r>
    <n v="6881"/>
    <s v="CA-2015-137113"/>
    <x v="494"/>
    <d v="2015-12-05T00:00:00"/>
    <x v="0"/>
    <s v="TW-21025"/>
    <s v="Tamara Willingham"/>
    <x v="2"/>
    <s v="United States"/>
    <s v="Seattle"/>
    <s v="Washington"/>
    <n v="98105"/>
    <x v="1"/>
    <s v="OFF-PA-10004255"/>
    <x v="1"/>
    <x v="10"/>
    <s v="Xerox 219"/>
    <n v="32.400000000000006"/>
    <n v="5"/>
    <n v="0"/>
    <n v="15.552000000000001"/>
    <n v="0.48"/>
  </r>
  <r>
    <n v="6882"/>
    <s v="CA-2015-137113"/>
    <x v="494"/>
    <d v="2015-12-05T00:00:00"/>
    <x v="0"/>
    <s v="TW-21025"/>
    <s v="Tamara Willingham"/>
    <x v="2"/>
    <s v="United States"/>
    <s v="Seattle"/>
    <s v="Washington"/>
    <n v="98105"/>
    <x v="1"/>
    <s v="FUR-TA-10001705"/>
    <x v="0"/>
    <x v="3"/>
    <s v="Bush Advantage Collection Round Conference Table"/>
    <n v="1913.3999999999999"/>
    <n v="9"/>
    <n v="0"/>
    <n v="401.81399999999985"/>
    <n v="0.20999999999999994"/>
  </r>
  <r>
    <n v="6883"/>
    <s v="CA-2015-137113"/>
    <x v="494"/>
    <d v="2015-12-05T00:00:00"/>
    <x v="0"/>
    <s v="TW-21025"/>
    <s v="Tamara Willingham"/>
    <x v="2"/>
    <s v="United States"/>
    <s v="Seattle"/>
    <s v="Washington"/>
    <n v="98105"/>
    <x v="1"/>
    <s v="OFF-ST-10002554"/>
    <x v="1"/>
    <x v="4"/>
    <s v="Tennsco Industrial Shelving"/>
    <n v="146.72999999999999"/>
    <n v="3"/>
    <n v="0"/>
    <n v="2.9346000000000032"/>
    <n v="2.0000000000000025E-2"/>
  </r>
  <r>
    <n v="6884"/>
    <s v="CA-2015-137113"/>
    <x v="494"/>
    <d v="2015-12-05T00:00:00"/>
    <x v="0"/>
    <s v="TW-21025"/>
    <s v="Tamara Willingham"/>
    <x v="2"/>
    <s v="United States"/>
    <s v="Seattle"/>
    <s v="Washington"/>
    <n v="98105"/>
    <x v="1"/>
    <s v="OFF-PA-10002222"/>
    <x v="1"/>
    <x v="10"/>
    <s v="Xerox Color Copier Paper, 11&quot; x 17&quot;, Ream"/>
    <n v="114.2"/>
    <n v="5"/>
    <n v="0"/>
    <n v="52.531999999999996"/>
    <n v="0.45999999999999996"/>
  </r>
  <r>
    <n v="6885"/>
    <s v="CA-2015-120677"/>
    <x v="70"/>
    <d v="2015-06-04T00:00:00"/>
    <x v="1"/>
    <s v="BD-11320"/>
    <s v="Bill Donatelli"/>
    <x v="0"/>
    <s v="United States"/>
    <s v="Minneapolis"/>
    <s v="Minnesota"/>
    <n v="55407"/>
    <x v="2"/>
    <s v="FUR-CH-10002320"/>
    <x v="0"/>
    <x v="1"/>
    <s v="Hon Pagoda Stacking Chairs"/>
    <n v="2567.84"/>
    <n v="8"/>
    <n v="0"/>
    <n v="770.35199999999986"/>
    <n v="0.29999999999999993"/>
  </r>
  <r>
    <n v="6886"/>
    <s v="CA-2017-123036"/>
    <x v="18"/>
    <d v="2017-09-17T00:00:00"/>
    <x v="1"/>
    <s v="HA-14905"/>
    <s v="Helen Abelman"/>
    <x v="0"/>
    <s v="United States"/>
    <s v="Springfield"/>
    <s v="Ohio"/>
    <n v="45503"/>
    <x v="3"/>
    <s v="TEC-AC-10003499"/>
    <x v="2"/>
    <x v="11"/>
    <s v="Memorex Mini Travel Drive 8 GB USB 2.0 Flash Drive"/>
    <n v="37.056000000000004"/>
    <n v="4"/>
    <n v="0.2"/>
    <n v="8.8008000000000006"/>
    <n v="0.23749999999999999"/>
  </r>
  <r>
    <n v="6887"/>
    <s v="CA-2017-123036"/>
    <x v="18"/>
    <d v="2017-09-17T00:00:00"/>
    <x v="1"/>
    <s v="HA-14905"/>
    <s v="Helen Abelman"/>
    <x v="0"/>
    <s v="United States"/>
    <s v="Springfield"/>
    <s v="Ohio"/>
    <n v="45503"/>
    <x v="3"/>
    <s v="TEC-PH-10003580"/>
    <x v="2"/>
    <x v="7"/>
    <s v="Cisco IP Phone 7961G-GE VoIP phone"/>
    <n v="259.89600000000002"/>
    <n v="2"/>
    <n v="0.4"/>
    <n v="-56.310799999999972"/>
    <n v="-0.21666666666666654"/>
  </r>
  <r>
    <n v="6888"/>
    <s v="CA-2017-120222"/>
    <x v="1016"/>
    <d v="2017-05-02T00:00:00"/>
    <x v="1"/>
    <s v="LL-16840"/>
    <s v="Lauren Leatherbury"/>
    <x v="0"/>
    <s v="United States"/>
    <s v="Los Angeles"/>
    <s v="California"/>
    <n v="90032"/>
    <x v="1"/>
    <s v="OFF-PA-10004675"/>
    <x v="1"/>
    <x v="10"/>
    <s v="Telephone Message Books with Fax/Mobile Section, 5 1/2&quot; x 3 3/16&quot;"/>
    <n v="19.049999999999997"/>
    <n v="3"/>
    <n v="0"/>
    <n v="8.7629999999999999"/>
    <n v="0.46000000000000008"/>
  </r>
  <r>
    <n v="6889"/>
    <s v="CA-2017-120222"/>
    <x v="1016"/>
    <d v="2017-05-02T00:00:00"/>
    <x v="1"/>
    <s v="LL-16840"/>
    <s v="Lauren Leatherbury"/>
    <x v="0"/>
    <s v="United States"/>
    <s v="Los Angeles"/>
    <s v="California"/>
    <n v="90032"/>
    <x v="1"/>
    <s v="OFF-BI-10000666"/>
    <x v="1"/>
    <x v="8"/>
    <s v="Surelock Post Binders"/>
    <n v="73.343999999999994"/>
    <n v="3"/>
    <n v="0.2"/>
    <n v="27.503999999999998"/>
    <n v="0.375"/>
  </r>
  <r>
    <n v="6890"/>
    <s v="CA-2017-164756"/>
    <x v="65"/>
    <d v="2017-09-22T00:00:00"/>
    <x v="1"/>
    <s v="SS-20140"/>
    <s v="Saphhira Shifley"/>
    <x v="1"/>
    <s v="United States"/>
    <s v="Columbus"/>
    <s v="Georgia"/>
    <n v="31907"/>
    <x v="0"/>
    <s v="TEC-PH-10001552"/>
    <x v="2"/>
    <x v="7"/>
    <s v="I Need's 3d Hello Kitty Hybrid Silicone Case Cover for HTC One X 4g with 3d Hello Kitty Stylus Pen Green/pink"/>
    <n v="95.68"/>
    <n v="8"/>
    <n v="0"/>
    <n v="26.790400000000005"/>
    <n v="0.28000000000000003"/>
  </r>
  <r>
    <n v="6891"/>
    <s v="CA-2017-164756"/>
    <x v="65"/>
    <d v="2017-09-22T00:00:00"/>
    <x v="1"/>
    <s v="SS-20140"/>
    <s v="Saphhira Shifley"/>
    <x v="1"/>
    <s v="United States"/>
    <s v="Columbus"/>
    <s v="Georgia"/>
    <n v="31907"/>
    <x v="0"/>
    <s v="OFF-PA-10000673"/>
    <x v="1"/>
    <x v="10"/>
    <s v="Post-it “Important Message” Note Pad, Neon Colors, 50 Sheets/Pad"/>
    <n v="50.96"/>
    <n v="7"/>
    <n v="0"/>
    <n v="24.460800000000003"/>
    <n v="0.48000000000000004"/>
  </r>
  <r>
    <n v="6892"/>
    <s v="CA-2017-164756"/>
    <x v="65"/>
    <d v="2017-09-22T00:00:00"/>
    <x v="1"/>
    <s v="SS-20140"/>
    <s v="Saphhira Shifley"/>
    <x v="1"/>
    <s v="United States"/>
    <s v="Columbus"/>
    <s v="Georgia"/>
    <n v="31907"/>
    <x v="0"/>
    <s v="OFF-AR-10000380"/>
    <x v="1"/>
    <x v="6"/>
    <s v="Hunt PowerHouse Electric Pencil Sharpener, Blue"/>
    <n v="113.94"/>
    <n v="3"/>
    <n v="0"/>
    <n v="34.181999999999988"/>
    <n v="0.29999999999999988"/>
  </r>
  <r>
    <n v="6893"/>
    <s v="CA-2017-164756"/>
    <x v="65"/>
    <d v="2017-09-22T00:00:00"/>
    <x v="1"/>
    <s v="SS-20140"/>
    <s v="Saphhira Shifley"/>
    <x v="1"/>
    <s v="United States"/>
    <s v="Columbus"/>
    <s v="Georgia"/>
    <n v="31907"/>
    <x v="0"/>
    <s v="OFF-PA-10003848"/>
    <x v="1"/>
    <x v="10"/>
    <s v="Xerox 1997"/>
    <n v="25.92"/>
    <n v="4"/>
    <n v="0"/>
    <n v="12.441600000000001"/>
    <n v="0.48000000000000004"/>
  </r>
  <r>
    <n v="6894"/>
    <s v="CA-2017-164756"/>
    <x v="65"/>
    <d v="2017-09-22T00:00:00"/>
    <x v="1"/>
    <s v="SS-20140"/>
    <s v="Saphhira Shifley"/>
    <x v="1"/>
    <s v="United States"/>
    <s v="Columbus"/>
    <s v="Georgia"/>
    <n v="31907"/>
    <x v="0"/>
    <s v="FUR-FU-10002963"/>
    <x v="0"/>
    <x v="5"/>
    <s v="Master Caster Door Stop, Gray"/>
    <n v="20.32"/>
    <n v="4"/>
    <n v="0"/>
    <n v="6.9087999999999994"/>
    <n v="0.33999999999999997"/>
  </r>
  <r>
    <n v="6895"/>
    <s v="CA-2017-164756"/>
    <x v="65"/>
    <d v="2017-09-22T00:00:00"/>
    <x v="1"/>
    <s v="SS-20140"/>
    <s v="Saphhira Shifley"/>
    <x v="1"/>
    <s v="United States"/>
    <s v="Columbus"/>
    <s v="Georgia"/>
    <n v="31907"/>
    <x v="0"/>
    <s v="TEC-PH-10002447"/>
    <x v="2"/>
    <x v="7"/>
    <s v="AT&amp;T CL83451 4-Handset Telephone"/>
    <n v="411.98"/>
    <n v="2"/>
    <n v="0"/>
    <n v="119.4742"/>
    <n v="0.28999999999999998"/>
  </r>
  <r>
    <n v="6896"/>
    <s v="CA-2017-164756"/>
    <x v="65"/>
    <d v="2017-09-22T00:00:00"/>
    <x v="1"/>
    <s v="SS-20140"/>
    <s v="Saphhira Shifley"/>
    <x v="1"/>
    <s v="United States"/>
    <s v="Columbus"/>
    <s v="Georgia"/>
    <n v="31907"/>
    <x v="0"/>
    <s v="OFF-SU-10004261"/>
    <x v="1"/>
    <x v="14"/>
    <s v="Fiskars 8&quot; Scissors, 2/Pack"/>
    <n v="34.479999999999997"/>
    <n v="2"/>
    <n v="0"/>
    <n v="9.9991999999999948"/>
    <n v="0.28999999999999987"/>
  </r>
  <r>
    <n v="6897"/>
    <s v="CA-2017-164756"/>
    <x v="65"/>
    <d v="2017-09-22T00:00:00"/>
    <x v="1"/>
    <s v="SS-20140"/>
    <s v="Saphhira Shifley"/>
    <x v="1"/>
    <s v="United States"/>
    <s v="Columbus"/>
    <s v="Georgia"/>
    <n v="31907"/>
    <x v="0"/>
    <s v="OFF-PA-10003228"/>
    <x v="1"/>
    <x v="10"/>
    <s v="Xerox 1917"/>
    <n v="244.54999999999998"/>
    <n v="5"/>
    <n v="0"/>
    <n v="114.93849999999998"/>
    <n v="0.46999999999999992"/>
  </r>
  <r>
    <n v="6898"/>
    <s v="CA-2017-122028"/>
    <x v="238"/>
    <d v="2017-08-25T00:00:00"/>
    <x v="1"/>
    <s v="CK-12205"/>
    <s v="Chloris Kastensmidt"/>
    <x v="0"/>
    <s v="United States"/>
    <s v="Lakewood"/>
    <s v="Ohio"/>
    <n v="44107"/>
    <x v="3"/>
    <s v="OFF-BI-10004817"/>
    <x v="1"/>
    <x v="8"/>
    <s v="GBC Personal VeloBind Strips"/>
    <n v="10.782000000000002"/>
    <n v="3"/>
    <n v="0.7"/>
    <n v="-7.9067999999999969"/>
    <n v="-0.73333333333333295"/>
  </r>
  <r>
    <n v="6899"/>
    <s v="US-2015-165512"/>
    <x v="1137"/>
    <d v="2015-05-26T00:00:00"/>
    <x v="0"/>
    <s v="VS-21820"/>
    <s v="Vivek Sundaresam"/>
    <x v="0"/>
    <s v="United States"/>
    <s v="Naperville"/>
    <s v="Illinois"/>
    <n v="60540"/>
    <x v="2"/>
    <s v="FUR-CH-10002880"/>
    <x v="0"/>
    <x v="1"/>
    <s v="Global High-Back Leather Tilter, Burgundy"/>
    <n v="602.65099999999995"/>
    <n v="7"/>
    <n v="0.3"/>
    <n v="-163.57670000000005"/>
    <n v="-0.27142857142857152"/>
  </r>
  <r>
    <n v="6900"/>
    <s v="US-2015-165512"/>
    <x v="1137"/>
    <d v="2015-05-26T00:00:00"/>
    <x v="0"/>
    <s v="VS-21820"/>
    <s v="Vivek Sundaresam"/>
    <x v="0"/>
    <s v="United States"/>
    <s v="Naperville"/>
    <s v="Illinois"/>
    <n v="60540"/>
    <x v="2"/>
    <s v="OFF-BI-10001249"/>
    <x v="1"/>
    <x v="8"/>
    <s v="Avery Heavy-Duty EZD View Binder with Locking Rings"/>
    <n v="7.6559999999999988"/>
    <n v="6"/>
    <n v="0.8"/>
    <n v="-13.015200000000004"/>
    <n v="-1.7000000000000008"/>
  </r>
  <r>
    <n v="6901"/>
    <s v="CA-2015-140557"/>
    <x v="67"/>
    <d v="2015-09-11T00:00:00"/>
    <x v="1"/>
    <s v="TN-21040"/>
    <s v="Tanja Norvell"/>
    <x v="2"/>
    <s v="United States"/>
    <s v="New York City"/>
    <s v="New York"/>
    <n v="10009"/>
    <x v="3"/>
    <s v="TEC-AC-10002402"/>
    <x v="2"/>
    <x v="11"/>
    <s v="Razer Kraken PRO Over Ear PC and Music Headset"/>
    <n v="559.92999999999995"/>
    <n v="7"/>
    <n v="0"/>
    <n v="167.97899999999996"/>
    <n v="0.29999999999999993"/>
  </r>
  <r>
    <n v="6902"/>
    <s v="US-2017-135013"/>
    <x v="1138"/>
    <d v="2017-07-24T00:00:00"/>
    <x v="3"/>
    <s v="HR-14830"/>
    <s v="Harold Ryan"/>
    <x v="1"/>
    <s v="United States"/>
    <s v="Huntington Beach"/>
    <s v="California"/>
    <n v="92646"/>
    <x v="1"/>
    <s v="TEC-CO-10001449"/>
    <x v="2"/>
    <x v="16"/>
    <s v="Hewlett Packard LaserJet 3310 Copier"/>
    <n v="2399.96"/>
    <n v="5"/>
    <n v="0.2"/>
    <n v="839.9860000000001"/>
    <n v="0.35000000000000003"/>
  </r>
  <r>
    <n v="6903"/>
    <s v="CA-2017-111220"/>
    <x v="264"/>
    <d v="2017-09-08T00:00:00"/>
    <x v="1"/>
    <s v="JS-15595"/>
    <s v="Jill Stevenson"/>
    <x v="1"/>
    <s v="United States"/>
    <s v="Chicago"/>
    <s v="Illinois"/>
    <n v="60653"/>
    <x v="2"/>
    <s v="OFF-FA-10002280"/>
    <x v="1"/>
    <x v="13"/>
    <s v="Advantus Plastic Paper Clips"/>
    <n v="16"/>
    <n v="4"/>
    <n v="0.2"/>
    <n v="5.6"/>
    <n v="0.35"/>
  </r>
  <r>
    <n v="6904"/>
    <s v="CA-2017-111220"/>
    <x v="264"/>
    <d v="2017-09-08T00:00:00"/>
    <x v="1"/>
    <s v="JS-15595"/>
    <s v="Jill Stevenson"/>
    <x v="1"/>
    <s v="United States"/>
    <s v="Chicago"/>
    <s v="Illinois"/>
    <n v="60653"/>
    <x v="2"/>
    <s v="OFF-AP-10003278"/>
    <x v="1"/>
    <x v="9"/>
    <s v="Belkin 7-Outlet SurgeMaster Home Series"/>
    <n v="5.5879999999999992"/>
    <n v="2"/>
    <n v="0.8"/>
    <n v="-15.087600000000002"/>
    <n v="-2.7000000000000006"/>
  </r>
  <r>
    <n v="6905"/>
    <s v="CA-2017-111220"/>
    <x v="264"/>
    <d v="2017-09-08T00:00:00"/>
    <x v="1"/>
    <s v="JS-15595"/>
    <s v="Jill Stevenson"/>
    <x v="1"/>
    <s v="United States"/>
    <s v="Chicago"/>
    <s v="Illinois"/>
    <n v="60653"/>
    <x v="2"/>
    <s v="OFF-ST-10003994"/>
    <x v="1"/>
    <x v="4"/>
    <s v="Belkin 19&quot; Center-Weighted Shelf, Gray"/>
    <n v="235.92"/>
    <n v="5"/>
    <n v="0.2"/>
    <n v="-44.235000000000007"/>
    <n v="-0.18750000000000003"/>
  </r>
  <r>
    <n v="6906"/>
    <s v="US-2017-149006"/>
    <x v="1139"/>
    <d v="2017-12-08T00:00:00"/>
    <x v="0"/>
    <s v="BN-11470"/>
    <s v="Brad Norvell"/>
    <x v="1"/>
    <s v="United States"/>
    <s v="Brentwood"/>
    <s v="California"/>
    <n v="94513"/>
    <x v="1"/>
    <s v="OFF-ST-10003221"/>
    <x v="1"/>
    <x v="4"/>
    <s v="Staple magnet"/>
    <n v="10.68"/>
    <n v="1"/>
    <n v="0"/>
    <n v="2.8836000000000004"/>
    <n v="0.27"/>
  </r>
  <r>
    <n v="6907"/>
    <s v="CA-2017-149468"/>
    <x v="968"/>
    <d v="2017-05-20T00:00:00"/>
    <x v="3"/>
    <s v="AR-10405"/>
    <s v="Allen Rosenblatt"/>
    <x v="1"/>
    <s v="United States"/>
    <s v="Trenton"/>
    <s v="Michigan"/>
    <n v="48183"/>
    <x v="2"/>
    <s v="OFF-BI-10002225"/>
    <x v="1"/>
    <x v="8"/>
    <s v="Square Ring Data Binders, Rigid 75 Pt. Covers, 11&quot; x 14-7/8&quot;"/>
    <n v="41.28"/>
    <n v="2"/>
    <n v="0"/>
    <n v="19.814399999999999"/>
    <n v="0.48"/>
  </r>
  <r>
    <n v="6908"/>
    <s v="CA-2016-140249"/>
    <x v="720"/>
    <d v="2016-10-03T00:00:00"/>
    <x v="1"/>
    <s v="SW-20455"/>
    <s v="Shaun Weien"/>
    <x v="0"/>
    <s v="United States"/>
    <s v="Seattle"/>
    <s v="Washington"/>
    <n v="98103"/>
    <x v="1"/>
    <s v="TEC-PH-10002584"/>
    <x v="2"/>
    <x v="7"/>
    <s v="Samsung Galaxy S4"/>
    <n v="1001.5840000000001"/>
    <n v="2"/>
    <n v="0.2"/>
    <n v="125.19799999999992"/>
    <n v="0.12499999999999992"/>
  </r>
  <r>
    <n v="6909"/>
    <s v="US-2017-135503"/>
    <x v="389"/>
    <d v="2017-12-15T00:00:00"/>
    <x v="1"/>
    <s v="JE-16165"/>
    <s v="Justin Ellison"/>
    <x v="1"/>
    <s v="United States"/>
    <s v="North Charleston"/>
    <s v="South Carolina"/>
    <n v="29406"/>
    <x v="0"/>
    <s v="FUR-FU-10002364"/>
    <x v="0"/>
    <x v="5"/>
    <s v="Eldon Expressions Wood Desk Accessories, Oak"/>
    <n v="14.76"/>
    <n v="2"/>
    <n v="0"/>
    <n v="4.2803999999999984"/>
    <n v="0.28999999999999992"/>
  </r>
  <r>
    <n v="6910"/>
    <s v="CA-2014-126277"/>
    <x v="103"/>
    <d v="2014-09-18T00:00:00"/>
    <x v="0"/>
    <s v="LH-16900"/>
    <s v="Lena Hernandez"/>
    <x v="0"/>
    <s v="United States"/>
    <s v="Columbus"/>
    <s v="Ohio"/>
    <n v="43229"/>
    <x v="3"/>
    <s v="OFF-BI-10004022"/>
    <x v="1"/>
    <x v="8"/>
    <s v="Acco Suede Grain Vinyl Round Ring Binder"/>
    <n v="2.5020000000000002"/>
    <n v="3"/>
    <n v="0.7"/>
    <n v="-2.0015999999999998"/>
    <n v="-0.79999999999999982"/>
  </r>
  <r>
    <n v="6911"/>
    <s v="US-2017-115301"/>
    <x v="570"/>
    <d v="2017-08-02T00:00:00"/>
    <x v="1"/>
    <s v="VG-21790"/>
    <s v="Vivek Gonzalez"/>
    <x v="0"/>
    <s v="United States"/>
    <s v="Seattle"/>
    <s v="Washington"/>
    <n v="98103"/>
    <x v="1"/>
    <s v="FUR-BO-10004709"/>
    <x v="0"/>
    <x v="0"/>
    <s v="Bush Westfield Collection Bookcases, Medium Cherry Finish"/>
    <n v="115.96"/>
    <n v="2"/>
    <n v="0"/>
    <n v="25.511200000000002"/>
    <n v="0.22000000000000003"/>
  </r>
  <r>
    <n v="6912"/>
    <s v="CA-2017-168942"/>
    <x v="378"/>
    <d v="2017-08-05T00:00:00"/>
    <x v="0"/>
    <s v="EM-13960"/>
    <s v="Eric Murdock"/>
    <x v="0"/>
    <s v="United States"/>
    <s v="San Francisco"/>
    <s v="California"/>
    <n v="94109"/>
    <x v="1"/>
    <s v="OFF-ST-10004340"/>
    <x v="1"/>
    <x v="4"/>
    <s v="Fellowes Mobile File Cart, Black"/>
    <n v="186.54"/>
    <n v="3"/>
    <n v="0"/>
    <n v="50.365800000000007"/>
    <n v="0.27000000000000007"/>
  </r>
  <r>
    <n v="6913"/>
    <s v="US-2017-128398"/>
    <x v="743"/>
    <d v="2017-05-05T00:00:00"/>
    <x v="0"/>
    <s v="EM-13825"/>
    <s v="Elizabeth Moffitt"/>
    <x v="1"/>
    <s v="United States"/>
    <s v="Los Angeles"/>
    <s v="California"/>
    <n v="90049"/>
    <x v="1"/>
    <s v="TEC-AC-10001714"/>
    <x v="2"/>
    <x v="11"/>
    <s v="Logitech MX Performance Wireless Mouse"/>
    <n v="159.56"/>
    <n v="4"/>
    <n v="0"/>
    <n v="59.037199999999999"/>
    <n v="0.37"/>
  </r>
  <r>
    <n v="6914"/>
    <s v="CA-2015-104115"/>
    <x v="821"/>
    <d v="2015-06-16T00:00:00"/>
    <x v="1"/>
    <s v="JH-15910"/>
    <s v="Jonathan Howell"/>
    <x v="0"/>
    <s v="United States"/>
    <s v="West Palm Beach"/>
    <s v="Florida"/>
    <n v="33407"/>
    <x v="0"/>
    <s v="TEC-PH-10002844"/>
    <x v="2"/>
    <x v="7"/>
    <s v="Speck Products Candyshell Flip Case"/>
    <n v="55.984000000000009"/>
    <n v="2"/>
    <n v="0.2"/>
    <n v="4.1987999999999985"/>
    <n v="7.4999999999999956E-2"/>
  </r>
  <r>
    <n v="6915"/>
    <s v="CA-2014-142510"/>
    <x v="1091"/>
    <d v="2014-12-29T00:00:00"/>
    <x v="1"/>
    <s v="NP-18700"/>
    <s v="Nora Preis"/>
    <x v="0"/>
    <s v="United States"/>
    <s v="Chicago"/>
    <s v="Illinois"/>
    <n v="60623"/>
    <x v="2"/>
    <s v="OFF-ST-10000585"/>
    <x v="1"/>
    <x v="4"/>
    <s v="Economy Rollaway Files"/>
    <n v="132.16"/>
    <n v="1"/>
    <n v="0.2"/>
    <n v="9.911999999999999"/>
    <n v="7.4999999999999997E-2"/>
  </r>
  <r>
    <n v="6916"/>
    <s v="CA-2014-142510"/>
    <x v="1091"/>
    <d v="2014-12-29T00:00:00"/>
    <x v="1"/>
    <s v="NP-18700"/>
    <s v="Nora Preis"/>
    <x v="0"/>
    <s v="United States"/>
    <s v="Chicago"/>
    <s v="Illinois"/>
    <n v="60623"/>
    <x v="2"/>
    <s v="OFF-BI-10002824"/>
    <x v="1"/>
    <x v="8"/>
    <s v="Recycled Easel Ring Binders"/>
    <n v="17.903999999999996"/>
    <n v="6"/>
    <n v="0.8"/>
    <n v="-31.332000000000008"/>
    <n v="-1.7500000000000009"/>
  </r>
  <r>
    <n v="6917"/>
    <s v="CA-2014-142510"/>
    <x v="1091"/>
    <d v="2014-12-29T00:00:00"/>
    <x v="1"/>
    <s v="NP-18700"/>
    <s v="Nora Preis"/>
    <x v="0"/>
    <s v="United States"/>
    <s v="Chicago"/>
    <s v="Illinois"/>
    <n v="60623"/>
    <x v="2"/>
    <s v="OFF-PA-10001289"/>
    <x v="1"/>
    <x v="10"/>
    <s v="White Computer Printout Paper by Universal"/>
    <n v="124.032"/>
    <n v="4"/>
    <n v="0.2"/>
    <n v="44.961600000000004"/>
    <n v="0.36250000000000004"/>
  </r>
  <r>
    <n v="6918"/>
    <s v="CA-2014-124247"/>
    <x v="757"/>
    <d v="2014-12-21T00:00:00"/>
    <x v="1"/>
    <s v="SH-20635"/>
    <s v="Stefanie Holloman"/>
    <x v="1"/>
    <s v="United States"/>
    <s v="Sacramento"/>
    <s v="California"/>
    <n v="95823"/>
    <x v="1"/>
    <s v="FUR-CH-10001854"/>
    <x v="0"/>
    <x v="1"/>
    <s v="Office Star - Professional Matrix Back Chair with 2-to-1 Synchro Tilt and Mesh Fabric Seat"/>
    <n v="1403.9200000000003"/>
    <n v="5"/>
    <n v="0.2"/>
    <n v="70.196000000000026"/>
    <n v="5.000000000000001E-2"/>
  </r>
  <r>
    <n v="6919"/>
    <s v="CA-2016-105473"/>
    <x v="947"/>
    <d v="2016-04-18T00:00:00"/>
    <x v="0"/>
    <s v="BM-11785"/>
    <s v="Bryan Mills"/>
    <x v="0"/>
    <s v="United States"/>
    <s v="Seattle"/>
    <s v="Washington"/>
    <n v="98115"/>
    <x v="1"/>
    <s v="OFF-SU-10003567"/>
    <x v="1"/>
    <x v="14"/>
    <s v="Stiletto Hand Letter Openers"/>
    <n v="28.799999999999997"/>
    <n v="3"/>
    <n v="0"/>
    <n v="0.86400000000000077"/>
    <n v="3.000000000000003E-2"/>
  </r>
  <r>
    <n v="6920"/>
    <s v="CA-2015-102806"/>
    <x v="1031"/>
    <d v="2015-05-28T00:00:00"/>
    <x v="1"/>
    <s v="HG-14965"/>
    <s v="Henry Goldwyn"/>
    <x v="1"/>
    <s v="United States"/>
    <s v="Philadelphia"/>
    <s v="Pennsylvania"/>
    <n v="19143"/>
    <x v="3"/>
    <s v="OFF-BI-10001597"/>
    <x v="1"/>
    <x v="8"/>
    <s v="Wilson Jones Ledger-Size, Piano-Hinge Binder, 2&quot;, Blue"/>
    <n v="24.588000000000001"/>
    <n v="2"/>
    <n v="0.7"/>
    <n v="-18.031199999999998"/>
    <n v="-0.73333333333333328"/>
  </r>
  <r>
    <n v="6921"/>
    <s v="CA-2017-121706"/>
    <x v="425"/>
    <d v="2017-03-02T00:00:00"/>
    <x v="1"/>
    <s v="BM-11140"/>
    <s v="Becky Martin"/>
    <x v="0"/>
    <s v="United States"/>
    <s v="Santa Barbara"/>
    <s v="California"/>
    <n v="93101"/>
    <x v="1"/>
    <s v="OFF-AP-10003287"/>
    <x v="1"/>
    <x v="9"/>
    <s v="Tripp Lite TLP810NET Broadband Surge for Modem/Fax"/>
    <n v="356.78999999999996"/>
    <n v="7"/>
    <n v="0"/>
    <n v="99.901199999999989"/>
    <n v="0.27999999999999997"/>
  </r>
  <r>
    <n v="6922"/>
    <s v="CA-2017-109211"/>
    <x v="1095"/>
    <d v="2017-04-10T00:00:00"/>
    <x v="1"/>
    <s v="PS-19045"/>
    <s v="Penelope Sewall"/>
    <x v="2"/>
    <s v="United States"/>
    <s v="New York City"/>
    <s v="New York"/>
    <n v="10011"/>
    <x v="3"/>
    <s v="OFF-EN-10001532"/>
    <x v="1"/>
    <x v="12"/>
    <s v="Brown Kraft Recycled Envelopes"/>
    <n v="16.98"/>
    <n v="1"/>
    <n v="0"/>
    <n v="8.49"/>
    <n v="0.5"/>
  </r>
  <r>
    <n v="6923"/>
    <s v="CA-2015-134257"/>
    <x v="199"/>
    <d v="2015-03-19T00:00:00"/>
    <x v="0"/>
    <s v="MS-17710"/>
    <s v="Maurice Satty"/>
    <x v="0"/>
    <s v="United States"/>
    <s v="Auburn"/>
    <s v="Alabama"/>
    <n v="36830"/>
    <x v="0"/>
    <s v="OFF-LA-10003930"/>
    <x v="1"/>
    <x v="2"/>
    <s v="Dot Matrix Printer Tape Reel Labels, White, 5000/Box"/>
    <n v="491.55"/>
    <n v="5"/>
    <n v="0"/>
    <n v="240.8595"/>
    <n v="0.49"/>
  </r>
  <r>
    <n v="6924"/>
    <s v="CA-2015-134257"/>
    <x v="199"/>
    <d v="2015-03-19T00:00:00"/>
    <x v="0"/>
    <s v="MS-17710"/>
    <s v="Maurice Satty"/>
    <x v="0"/>
    <s v="United States"/>
    <s v="Auburn"/>
    <s v="Alabama"/>
    <n v="36830"/>
    <x v="0"/>
    <s v="OFF-EN-10003845"/>
    <x v="1"/>
    <x v="12"/>
    <s v="Colored Envelopes"/>
    <n v="7.38"/>
    <n v="2"/>
    <n v="0"/>
    <n v="3.3947999999999996"/>
    <n v="0.45999999999999996"/>
  </r>
  <r>
    <n v="6925"/>
    <s v="CA-2015-137925"/>
    <x v="672"/>
    <d v="2015-12-04T00:00:00"/>
    <x v="1"/>
    <s v="JL-15235"/>
    <s v="Janet Lee"/>
    <x v="0"/>
    <s v="United States"/>
    <s v="New York City"/>
    <s v="New York"/>
    <n v="10035"/>
    <x v="3"/>
    <s v="OFF-PA-10002659"/>
    <x v="1"/>
    <x v="10"/>
    <s v="Avoid Verbal Orders Carbonless Minifold Book"/>
    <n v="23.66"/>
    <n v="7"/>
    <n v="0"/>
    <n v="10.883599999999998"/>
    <n v="0.45999999999999991"/>
  </r>
  <r>
    <n v="6926"/>
    <s v="CA-2015-137925"/>
    <x v="672"/>
    <d v="2015-12-04T00:00:00"/>
    <x v="1"/>
    <s v="JL-15235"/>
    <s v="Janet Lee"/>
    <x v="0"/>
    <s v="United States"/>
    <s v="New York City"/>
    <s v="New York"/>
    <n v="10035"/>
    <x v="3"/>
    <s v="FUR-BO-10001608"/>
    <x v="0"/>
    <x v="0"/>
    <s v="Hon Metal Bookcases, Black"/>
    <n v="681.40800000000013"/>
    <n v="12"/>
    <n v="0.2"/>
    <n v="42.588000000000022"/>
    <n v="6.2500000000000028E-2"/>
  </r>
  <r>
    <n v="6927"/>
    <s v="CA-2016-140046"/>
    <x v="1062"/>
    <d v="2016-08-03T00:00:00"/>
    <x v="1"/>
    <s v="KM-16660"/>
    <s v="Khloe Miller"/>
    <x v="0"/>
    <s v="United States"/>
    <s v="Los Angeles"/>
    <s v="California"/>
    <n v="90032"/>
    <x v="1"/>
    <s v="OFF-LA-10000305"/>
    <x v="1"/>
    <x v="2"/>
    <s v="Avery 495"/>
    <n v="18.899999999999999"/>
    <n v="3"/>
    <n v="0"/>
    <n v="8.6939999999999991"/>
    <n v="0.45999999999999996"/>
  </r>
  <r>
    <n v="6928"/>
    <s v="CA-2016-140382"/>
    <x v="661"/>
    <d v="2016-06-25T00:00:00"/>
    <x v="0"/>
    <s v="RD-19900"/>
    <s v="Ruben Dartt"/>
    <x v="0"/>
    <s v="United States"/>
    <s v="San Francisco"/>
    <s v="California"/>
    <n v="94109"/>
    <x v="1"/>
    <s v="OFF-ST-10003638"/>
    <x v="1"/>
    <x v="4"/>
    <s v="Mobile Personal File Cube"/>
    <n v="93.68"/>
    <n v="4"/>
    <n v="0"/>
    <n v="25.293599999999998"/>
    <n v="0.26999999999999996"/>
  </r>
  <r>
    <n v="6929"/>
    <s v="CA-2016-140382"/>
    <x v="661"/>
    <d v="2016-06-25T00:00:00"/>
    <x v="0"/>
    <s v="RD-19900"/>
    <s v="Ruben Dartt"/>
    <x v="0"/>
    <s v="United States"/>
    <s v="San Francisco"/>
    <s v="California"/>
    <n v="94109"/>
    <x v="1"/>
    <s v="OFF-LA-10001934"/>
    <x v="1"/>
    <x v="2"/>
    <s v="Avery 516"/>
    <n v="21.93"/>
    <n v="3"/>
    <n v="0"/>
    <n v="10.307099999999998"/>
    <n v="0.46999999999999992"/>
  </r>
  <r>
    <n v="6930"/>
    <s v="CA-2016-140382"/>
    <x v="661"/>
    <d v="2016-06-25T00:00:00"/>
    <x v="0"/>
    <s v="RD-19900"/>
    <s v="Ruben Dartt"/>
    <x v="0"/>
    <s v="United States"/>
    <s v="San Francisco"/>
    <s v="California"/>
    <n v="94109"/>
    <x v="1"/>
    <s v="TEC-PH-10003012"/>
    <x v="2"/>
    <x v="7"/>
    <s v="Nortel Meridian M3904 Professional Digital phone"/>
    <n v="862.34400000000005"/>
    <n v="7"/>
    <n v="0.2"/>
    <n v="97.013699999999858"/>
    <n v="0.11249999999999982"/>
  </r>
  <r>
    <n v="6931"/>
    <s v="CA-2016-140382"/>
    <x v="661"/>
    <d v="2016-06-25T00:00:00"/>
    <x v="0"/>
    <s v="RD-19900"/>
    <s v="Ruben Dartt"/>
    <x v="0"/>
    <s v="United States"/>
    <s v="San Francisco"/>
    <s v="California"/>
    <n v="94109"/>
    <x v="1"/>
    <s v="OFF-PA-10001019"/>
    <x v="1"/>
    <x v="10"/>
    <s v="Xerox 1884"/>
    <n v="19.98"/>
    <n v="1"/>
    <n v="0"/>
    <n v="9.3905999999999992"/>
    <n v="0.47"/>
  </r>
  <r>
    <n v="6932"/>
    <s v="CA-2014-164182"/>
    <x v="686"/>
    <d v="2014-07-18T00:00:00"/>
    <x v="1"/>
    <s v="ST-20530"/>
    <s v="Shui Tom"/>
    <x v="0"/>
    <s v="United States"/>
    <s v="Philadelphia"/>
    <s v="Pennsylvania"/>
    <n v="19140"/>
    <x v="3"/>
    <s v="TEC-PH-10002070"/>
    <x v="2"/>
    <x v="7"/>
    <s v="Griffin GC36547 PowerJolt SE Lightning Charger"/>
    <n v="13.493999999999998"/>
    <n v="1"/>
    <n v="0.4"/>
    <n v="-2.2490000000000023"/>
    <n v="-0.16666666666666685"/>
  </r>
  <r>
    <n v="6933"/>
    <s v="CA-2014-164182"/>
    <x v="686"/>
    <d v="2014-07-18T00:00:00"/>
    <x v="1"/>
    <s v="ST-20530"/>
    <s v="Shui Tom"/>
    <x v="0"/>
    <s v="United States"/>
    <s v="Philadelphia"/>
    <s v="Pennsylvania"/>
    <n v="19140"/>
    <x v="3"/>
    <s v="TEC-PH-10002583"/>
    <x v="2"/>
    <x v="7"/>
    <s v="iOttie HLCRIO102 Car Mount"/>
    <n v="23.987999999999996"/>
    <n v="2"/>
    <n v="0.4"/>
    <n v="-13.993000000000004"/>
    <n v="-0.58333333333333359"/>
  </r>
  <r>
    <n v="6934"/>
    <s v="CA-2014-164182"/>
    <x v="686"/>
    <d v="2014-07-18T00:00:00"/>
    <x v="1"/>
    <s v="ST-20530"/>
    <s v="Shui Tom"/>
    <x v="0"/>
    <s v="United States"/>
    <s v="Philadelphia"/>
    <s v="Pennsylvania"/>
    <n v="19140"/>
    <x v="3"/>
    <s v="FUR-FU-10001057"/>
    <x v="0"/>
    <x v="5"/>
    <s v="Tensor Track Tree Floor Lamp"/>
    <n v="31.983999999999998"/>
    <n v="2"/>
    <n v="0.2"/>
    <n v="1.1993999999999998"/>
    <n v="3.7499999999999999E-2"/>
  </r>
  <r>
    <n v="6935"/>
    <s v="CA-2014-164182"/>
    <x v="686"/>
    <d v="2014-07-18T00:00:00"/>
    <x v="1"/>
    <s v="ST-20530"/>
    <s v="Shui Tom"/>
    <x v="0"/>
    <s v="United States"/>
    <s v="Philadelphia"/>
    <s v="Pennsylvania"/>
    <n v="19140"/>
    <x v="3"/>
    <s v="OFF-AR-10001044"/>
    <x v="1"/>
    <x v="6"/>
    <s v="BOSTON Ranger #55 Pencil Sharpener, Black"/>
    <n v="41.584000000000003"/>
    <n v="2"/>
    <n v="0.2"/>
    <n v="4.6781999999999968"/>
    <n v="0.11249999999999992"/>
  </r>
  <r>
    <n v="6936"/>
    <s v="CA-2017-137365"/>
    <x v="329"/>
    <d v="2017-12-03T00:00:00"/>
    <x v="0"/>
    <s v="BP-11095"/>
    <s v="Bart Pistole"/>
    <x v="1"/>
    <s v="United States"/>
    <s v="El Paso"/>
    <s v="Texas"/>
    <n v="79907"/>
    <x v="2"/>
    <s v="TEC-AC-10001767"/>
    <x v="2"/>
    <x v="11"/>
    <s v="SanDisk Ultra 64 GB MicroSDHC Class 10 Memory Card"/>
    <n v="95.976000000000013"/>
    <n v="3"/>
    <n v="0.2"/>
    <n v="-10.797300000000011"/>
    <n v="-0.1125000000000001"/>
  </r>
  <r>
    <n v="6937"/>
    <s v="CA-2016-129847"/>
    <x v="476"/>
    <d v="2016-09-04T00:00:00"/>
    <x v="2"/>
    <s v="TA-21385"/>
    <s v="Tom Ashbrook"/>
    <x v="2"/>
    <s v="United States"/>
    <s v="Chicago"/>
    <s v="Illinois"/>
    <n v="60653"/>
    <x v="2"/>
    <s v="FUR-FU-10000277"/>
    <x v="0"/>
    <x v="5"/>
    <s v="Deflect-o DuraMat Antistatic Studded Beveled Mat for Medium Pile Carpeting"/>
    <n v="84.272000000000006"/>
    <n v="2"/>
    <n v="0.6"/>
    <n v="-75.844800000000006"/>
    <n v="-0.9"/>
  </r>
  <r>
    <n v="6938"/>
    <s v="CA-2014-126963"/>
    <x v="345"/>
    <d v="2014-06-15T00:00:00"/>
    <x v="3"/>
    <s v="PS-18760"/>
    <s v="Pamela Stobb"/>
    <x v="0"/>
    <s v="United States"/>
    <s v="El Paso"/>
    <s v="Texas"/>
    <n v="79907"/>
    <x v="2"/>
    <s v="OFF-PA-10001952"/>
    <x v="1"/>
    <x v="10"/>
    <s v="Xerox 1902"/>
    <n v="36.544000000000004"/>
    <n v="2"/>
    <n v="0.2"/>
    <n v="11.876799999999998"/>
    <n v="0.3249999999999999"/>
  </r>
  <r>
    <n v="6939"/>
    <s v="CA-2016-125094"/>
    <x v="732"/>
    <d v="2016-11-09T00:00:00"/>
    <x v="1"/>
    <s v="NP-18700"/>
    <s v="Nora Preis"/>
    <x v="0"/>
    <s v="United States"/>
    <s v="Seattle"/>
    <s v="Washington"/>
    <n v="98105"/>
    <x v="1"/>
    <s v="TEC-AC-10004420"/>
    <x v="2"/>
    <x v="11"/>
    <s v="Cherry 142-key Programmable Keyboard"/>
    <n v="479.72"/>
    <n v="4"/>
    <n v="0"/>
    <n v="52.769200000000012"/>
    <n v="0.11000000000000001"/>
  </r>
  <r>
    <n v="6940"/>
    <s v="CA-2017-107132"/>
    <x v="335"/>
    <d v="2017-06-30T00:00:00"/>
    <x v="1"/>
    <s v="SC-20260"/>
    <s v="Scott Cohen"/>
    <x v="1"/>
    <s v="United States"/>
    <s v="New York City"/>
    <s v="New York"/>
    <n v="10009"/>
    <x v="3"/>
    <s v="OFF-BI-10001071"/>
    <x v="1"/>
    <x v="8"/>
    <s v="GBC ProClick Punch Binding System"/>
    <n v="102.36799999999999"/>
    <n v="2"/>
    <n v="0.2"/>
    <n v="37.108400000000003"/>
    <n v="0.36250000000000004"/>
  </r>
  <r>
    <n v="6941"/>
    <s v="CA-2017-107132"/>
    <x v="335"/>
    <d v="2017-06-30T00:00:00"/>
    <x v="1"/>
    <s v="SC-20260"/>
    <s v="Scott Cohen"/>
    <x v="1"/>
    <s v="United States"/>
    <s v="New York City"/>
    <s v="New York"/>
    <n v="10009"/>
    <x v="3"/>
    <s v="OFF-SU-10002503"/>
    <x v="1"/>
    <x v="14"/>
    <s v="Acme Preferred Stainless Steel Scissors"/>
    <n v="28.4"/>
    <n v="5"/>
    <n v="0"/>
    <n v="8.2359999999999989"/>
    <n v="0.28999999999999998"/>
  </r>
  <r>
    <n v="6942"/>
    <s v="CA-2017-107132"/>
    <x v="335"/>
    <d v="2017-06-30T00:00:00"/>
    <x v="1"/>
    <s v="SC-20260"/>
    <s v="Scott Cohen"/>
    <x v="1"/>
    <s v="United States"/>
    <s v="New York City"/>
    <s v="New York"/>
    <n v="10009"/>
    <x v="3"/>
    <s v="OFF-ST-10001490"/>
    <x v="1"/>
    <x v="4"/>
    <s v="Hot File 7-Pocket, Floor Stand"/>
    <n v="713.88"/>
    <n v="4"/>
    <n v="0"/>
    <n v="214.16399999999993"/>
    <n v="0.29999999999999988"/>
  </r>
  <r>
    <n v="6943"/>
    <s v="CA-2017-107132"/>
    <x v="335"/>
    <d v="2017-06-30T00:00:00"/>
    <x v="1"/>
    <s v="SC-20260"/>
    <s v="Scott Cohen"/>
    <x v="1"/>
    <s v="United States"/>
    <s v="New York City"/>
    <s v="New York"/>
    <n v="10009"/>
    <x v="3"/>
    <s v="OFF-PA-10003790"/>
    <x v="1"/>
    <x v="10"/>
    <s v="Xerox 1991"/>
    <n v="68.52"/>
    <n v="3"/>
    <n v="0"/>
    <n v="31.519199999999998"/>
    <n v="0.46"/>
  </r>
  <r>
    <n v="6944"/>
    <s v="CA-2015-139248"/>
    <x v="395"/>
    <d v="2015-07-30T00:00:00"/>
    <x v="1"/>
    <s v="RD-19930"/>
    <s v="Russell D'Ascenzo"/>
    <x v="0"/>
    <s v="United States"/>
    <s v="Los Angeles"/>
    <s v="California"/>
    <n v="90032"/>
    <x v="1"/>
    <s v="TEC-PH-10004094"/>
    <x v="2"/>
    <x v="7"/>
    <s v="Motorola L703CM"/>
    <n v="623.96"/>
    <n v="5"/>
    <n v="0.2"/>
    <n v="38.997500000000002"/>
    <n v="6.25E-2"/>
  </r>
  <r>
    <n v="6945"/>
    <s v="CA-2014-148369"/>
    <x v="865"/>
    <d v="2014-09-27T00:00:00"/>
    <x v="1"/>
    <s v="TH-21115"/>
    <s v="Thea Hudgings"/>
    <x v="1"/>
    <s v="United States"/>
    <s v="Newark"/>
    <s v="Delaware"/>
    <n v="19711"/>
    <x v="3"/>
    <s v="OFF-BI-10004876"/>
    <x v="1"/>
    <x v="8"/>
    <s v="Wilson Jones Suede Grain Vinyl Binders"/>
    <n v="11.12"/>
    <n v="4"/>
    <n v="0"/>
    <n v="5.4487999999999994"/>
    <n v="0.49"/>
  </r>
  <r>
    <n v="6946"/>
    <s v="CA-2016-106243"/>
    <x v="955"/>
    <d v="2016-10-04T00:00:00"/>
    <x v="1"/>
    <s v="GM-14680"/>
    <s v="Greg Matthias"/>
    <x v="0"/>
    <s v="United States"/>
    <s v="New York City"/>
    <s v="New York"/>
    <n v="10011"/>
    <x v="3"/>
    <s v="FUR-BO-10003034"/>
    <x v="0"/>
    <x v="0"/>
    <s v="O'Sullivan Elevations Bookcase, Cherry Finish"/>
    <n v="523.91999999999996"/>
    <n v="5"/>
    <n v="0.2"/>
    <n v="-26.195999999999984"/>
    <n v="-4.9999999999999975E-2"/>
  </r>
  <r>
    <n v="6947"/>
    <s v="CA-2015-126466"/>
    <x v="529"/>
    <d v="2015-11-13T00:00:00"/>
    <x v="1"/>
    <s v="JO-15550"/>
    <s v="Jesus Ocampo"/>
    <x v="2"/>
    <s v="United States"/>
    <s v="Roseville"/>
    <s v="California"/>
    <n v="95661"/>
    <x v="1"/>
    <s v="OFF-FA-10000490"/>
    <x v="1"/>
    <x v="13"/>
    <s v="OIC Binder Clips, Mini, 1/4&quot; Capacity, Black"/>
    <n v="2.48"/>
    <n v="2"/>
    <n v="0"/>
    <n v="1.1656"/>
    <n v="0.47"/>
  </r>
  <r>
    <n v="6948"/>
    <s v="CA-2015-130365"/>
    <x v="334"/>
    <d v="2015-04-29T00:00:00"/>
    <x v="1"/>
    <s v="ZC-21910"/>
    <s v="Zuschuss Carroll"/>
    <x v="0"/>
    <s v="United States"/>
    <s v="Aurora"/>
    <s v="Illinois"/>
    <n v="60505"/>
    <x v="2"/>
    <s v="OFF-ST-10002574"/>
    <x v="1"/>
    <x v="4"/>
    <s v="SAFCO Commercial Wire Shelving, Black"/>
    <n v="221.024"/>
    <n v="2"/>
    <n v="0.2"/>
    <n v="-55.256"/>
    <n v="-0.25"/>
  </r>
  <r>
    <n v="6949"/>
    <s v="CA-2015-130365"/>
    <x v="334"/>
    <d v="2015-04-29T00:00:00"/>
    <x v="1"/>
    <s v="ZC-21910"/>
    <s v="Zuschuss Carroll"/>
    <x v="0"/>
    <s v="United States"/>
    <s v="Aurora"/>
    <s v="Illinois"/>
    <n v="60505"/>
    <x v="2"/>
    <s v="FUR-CH-10003535"/>
    <x v="0"/>
    <x v="1"/>
    <s v="Global Armless Task Chair, Royal Blue"/>
    <n v="128.05799999999999"/>
    <n v="3"/>
    <n v="0.3"/>
    <n v="-23.782199999999996"/>
    <n v="-0.18571428571428569"/>
  </r>
  <r>
    <n v="6950"/>
    <s v="CA-2017-143021"/>
    <x v="123"/>
    <d v="2017-11-19T00:00:00"/>
    <x v="3"/>
    <s v="AP-10720"/>
    <s v="Anne Pryor"/>
    <x v="2"/>
    <s v="United States"/>
    <s v="New York City"/>
    <s v="New York"/>
    <n v="10011"/>
    <x v="3"/>
    <s v="OFF-BI-10001628"/>
    <x v="1"/>
    <x v="8"/>
    <s v="Acco Data Flex Cable Posts For Top &amp; Bottom Load Binders, 6&quot; Capacity"/>
    <n v="58.407999999999994"/>
    <n v="7"/>
    <n v="0.2"/>
    <n v="18.252499999999998"/>
    <n v="0.3125"/>
  </r>
  <r>
    <n v="6951"/>
    <s v="CA-2017-143021"/>
    <x v="123"/>
    <d v="2017-11-19T00:00:00"/>
    <x v="3"/>
    <s v="AP-10720"/>
    <s v="Anne Pryor"/>
    <x v="2"/>
    <s v="United States"/>
    <s v="New York City"/>
    <s v="New York"/>
    <n v="10011"/>
    <x v="3"/>
    <s v="FUR-TA-10001676"/>
    <x v="0"/>
    <x v="3"/>
    <s v="Hon 61000 Series Interactive Training Tables"/>
    <n v="79.97399999999999"/>
    <n v="3"/>
    <n v="0.4"/>
    <n v="-29.323800000000006"/>
    <n v="-0.36666666666666681"/>
  </r>
  <r>
    <n v="6952"/>
    <s v="CA-2015-161767"/>
    <x v="312"/>
    <d v="2015-11-24T00:00:00"/>
    <x v="1"/>
    <s v="GK-14620"/>
    <s v="Grace Kelly"/>
    <x v="1"/>
    <s v="United States"/>
    <s v="Dallas"/>
    <s v="Texas"/>
    <n v="75217"/>
    <x v="2"/>
    <s v="TEC-MA-10002790"/>
    <x v="2"/>
    <x v="15"/>
    <s v="NeatDesk Desktop Scanner &amp; Digital Filing System"/>
    <n v="479.988"/>
    <n v="2"/>
    <n v="0.4"/>
    <n v="55.998599999999954"/>
    <n v="0.11666666666666657"/>
  </r>
  <r>
    <n v="6953"/>
    <s v="CA-2015-129917"/>
    <x v="653"/>
    <d v="2015-10-03T00:00:00"/>
    <x v="2"/>
    <s v="HM-14980"/>
    <s v="Henry MacAllister"/>
    <x v="0"/>
    <s v="United States"/>
    <s v="Los Angeles"/>
    <s v="California"/>
    <n v="90008"/>
    <x v="1"/>
    <s v="OFF-BI-10001757"/>
    <x v="1"/>
    <x v="8"/>
    <s v="Pressboard Hanging Data Binders for Unburst Sheets"/>
    <n v="11.808"/>
    <n v="3"/>
    <n v="0.2"/>
    <n v="4.1327999999999996"/>
    <n v="0.35"/>
  </r>
  <r>
    <n v="6954"/>
    <s v="CA-2015-129917"/>
    <x v="653"/>
    <d v="2015-10-03T00:00:00"/>
    <x v="2"/>
    <s v="HM-14980"/>
    <s v="Henry MacAllister"/>
    <x v="0"/>
    <s v="United States"/>
    <s v="Los Angeles"/>
    <s v="California"/>
    <n v="90008"/>
    <x v="1"/>
    <s v="OFF-BI-10004828"/>
    <x v="1"/>
    <x v="8"/>
    <s v="GBC Poly Designer Binding Covers"/>
    <n v="53.567999999999998"/>
    <n v="4"/>
    <n v="0.2"/>
    <n v="19.418399999999995"/>
    <n v="0.36249999999999993"/>
  </r>
  <r>
    <n v="6955"/>
    <s v="CA-2015-129917"/>
    <x v="653"/>
    <d v="2015-10-03T00:00:00"/>
    <x v="2"/>
    <s v="HM-14980"/>
    <s v="Henry MacAllister"/>
    <x v="0"/>
    <s v="United States"/>
    <s v="Los Angeles"/>
    <s v="California"/>
    <n v="90008"/>
    <x v="1"/>
    <s v="TEC-PH-10000369"/>
    <x v="2"/>
    <x v="7"/>
    <s v="HTC One Mini"/>
    <n v="503.96000000000004"/>
    <n v="5"/>
    <n v="0.2"/>
    <n v="50.396000000000015"/>
    <n v="0.10000000000000002"/>
  </r>
  <r>
    <n v="6956"/>
    <s v="CA-2015-115420"/>
    <x v="334"/>
    <d v="2015-05-02T00:00:00"/>
    <x v="1"/>
    <s v="LS-16945"/>
    <s v="Linda Southworth"/>
    <x v="1"/>
    <s v="United States"/>
    <s v="Los Angeles"/>
    <s v="California"/>
    <n v="90004"/>
    <x v="1"/>
    <s v="OFF-EN-10003862"/>
    <x v="1"/>
    <x v="12"/>
    <s v="Laser &amp; Ink Jet Business Envelopes"/>
    <n v="21.34"/>
    <n v="2"/>
    <n v="0"/>
    <n v="9.8163999999999998"/>
    <n v="0.46"/>
  </r>
  <r>
    <n v="6957"/>
    <s v="CA-2016-157588"/>
    <x v="216"/>
    <d v="2016-07-19T00:00:00"/>
    <x v="1"/>
    <s v="AR-10570"/>
    <s v="Anemone Ratner"/>
    <x v="0"/>
    <s v="United States"/>
    <s v="Columbus"/>
    <s v="Georgia"/>
    <n v="31907"/>
    <x v="0"/>
    <s v="OFF-BI-10003963"/>
    <x v="1"/>
    <x v="8"/>
    <s v="Cardinal Holdit Data Disk Pockets"/>
    <n v="36.4"/>
    <n v="5"/>
    <n v="0"/>
    <n v="17.107999999999997"/>
    <n v="0.46999999999999992"/>
  </r>
  <r>
    <n v="6958"/>
    <s v="CA-2016-157588"/>
    <x v="216"/>
    <d v="2016-07-19T00:00:00"/>
    <x v="1"/>
    <s v="AR-10570"/>
    <s v="Anemone Ratner"/>
    <x v="0"/>
    <s v="United States"/>
    <s v="Columbus"/>
    <s v="Georgia"/>
    <n v="31907"/>
    <x v="0"/>
    <s v="FUR-FU-10004848"/>
    <x v="0"/>
    <x v="5"/>
    <s v="Howard Miller 13-3/4&quot; Diameter Brushed Chrome Round Wall Clock"/>
    <n v="51.75"/>
    <n v="1"/>
    <n v="0"/>
    <n v="15.524999999999999"/>
    <n v="0.3"/>
  </r>
  <r>
    <n v="6959"/>
    <s v="CA-2015-167255"/>
    <x v="874"/>
    <d v="2015-09-29T00:00:00"/>
    <x v="0"/>
    <s v="RH-19510"/>
    <s v="Rick Huthwaite"/>
    <x v="2"/>
    <s v="United States"/>
    <s v="San Francisco"/>
    <s v="California"/>
    <n v="94110"/>
    <x v="1"/>
    <s v="OFF-ST-10001328"/>
    <x v="1"/>
    <x v="4"/>
    <s v="Personal Filing Tote with Lid, Black/Gray"/>
    <n v="15.51"/>
    <n v="1"/>
    <n v="0"/>
    <n v="4.3428000000000004"/>
    <n v="0.28000000000000003"/>
  </r>
  <r>
    <n v="6960"/>
    <s v="CA-2015-167255"/>
    <x v="874"/>
    <d v="2015-09-29T00:00:00"/>
    <x v="0"/>
    <s v="RH-19510"/>
    <s v="Rick Huthwaite"/>
    <x v="2"/>
    <s v="United States"/>
    <s v="San Francisco"/>
    <s v="California"/>
    <n v="94110"/>
    <x v="1"/>
    <s v="OFF-PA-10002377"/>
    <x v="1"/>
    <x v="10"/>
    <s v="Xerox 1916"/>
    <n v="146.82"/>
    <n v="3"/>
    <n v="0"/>
    <n v="73.41"/>
    <n v="0.5"/>
  </r>
  <r>
    <n v="6961"/>
    <s v="CA-2015-167255"/>
    <x v="874"/>
    <d v="2015-09-29T00:00:00"/>
    <x v="0"/>
    <s v="RH-19510"/>
    <s v="Rick Huthwaite"/>
    <x v="2"/>
    <s v="United States"/>
    <s v="San Francisco"/>
    <s v="California"/>
    <n v="94110"/>
    <x v="1"/>
    <s v="OFF-PA-10003441"/>
    <x v="1"/>
    <x v="10"/>
    <s v="Xerox 226"/>
    <n v="12.96"/>
    <n v="2"/>
    <n v="0"/>
    <n v="6.2208000000000006"/>
    <n v="0.48000000000000004"/>
  </r>
  <r>
    <n v="6962"/>
    <s v="CA-2017-162096"/>
    <x v="468"/>
    <d v="2017-11-10T00:00:00"/>
    <x v="3"/>
    <s v="TB-21190"/>
    <s v="Thomas Brumley"/>
    <x v="2"/>
    <s v="United States"/>
    <s v="Riverside"/>
    <s v="California"/>
    <n v="92503"/>
    <x v="1"/>
    <s v="OFF-AR-10002221"/>
    <x v="1"/>
    <x v="6"/>
    <s v="12 Colored Short Pencils"/>
    <n v="7.8000000000000007"/>
    <n v="3"/>
    <n v="0"/>
    <n v="2.1060000000000008"/>
    <n v="0.27000000000000007"/>
  </r>
  <r>
    <n v="6963"/>
    <s v="CA-2016-157161"/>
    <x v="87"/>
    <d v="2016-07-20T00:00:00"/>
    <x v="0"/>
    <s v="JD-15895"/>
    <s v="Jonathan Doherty"/>
    <x v="1"/>
    <s v="United States"/>
    <s v="Columbia"/>
    <s v="South Carolina"/>
    <n v="29203"/>
    <x v="0"/>
    <s v="OFF-EN-10001509"/>
    <x v="1"/>
    <x v="12"/>
    <s v="Poly String Tie Envelopes"/>
    <n v="10.199999999999999"/>
    <n v="5"/>
    <n v="0"/>
    <n v="4.7939999999999996"/>
    <n v="0.47"/>
  </r>
  <r>
    <n v="6964"/>
    <s v="CA-2016-157161"/>
    <x v="87"/>
    <d v="2016-07-20T00:00:00"/>
    <x v="0"/>
    <s v="JD-15895"/>
    <s v="Jonathan Doherty"/>
    <x v="1"/>
    <s v="United States"/>
    <s v="Columbia"/>
    <s v="South Carolina"/>
    <n v="29203"/>
    <x v="0"/>
    <s v="OFF-AR-10003338"/>
    <x v="1"/>
    <x v="6"/>
    <s v="Eberhard Faber 3 1/2&quot; Golf Pencils"/>
    <n v="22.32"/>
    <n v="3"/>
    <n v="0"/>
    <n v="5.580000000000001"/>
    <n v="0.25000000000000006"/>
  </r>
  <r>
    <n v="6965"/>
    <s v="CA-2016-157161"/>
    <x v="87"/>
    <d v="2016-07-20T00:00:00"/>
    <x v="0"/>
    <s v="JD-15895"/>
    <s v="Jonathan Doherty"/>
    <x v="1"/>
    <s v="United States"/>
    <s v="Columbia"/>
    <s v="South Carolina"/>
    <n v="29203"/>
    <x v="0"/>
    <s v="OFF-BI-10004728"/>
    <x v="1"/>
    <x v="8"/>
    <s v="Wilson Jones Turn Tabs Binder Tool for Ring Binders"/>
    <n v="24.1"/>
    <n v="5"/>
    <n v="0"/>
    <n v="11.086"/>
    <n v="0.45999999999999996"/>
  </r>
  <r>
    <n v="6966"/>
    <s v="CA-2016-157161"/>
    <x v="87"/>
    <d v="2016-07-20T00:00:00"/>
    <x v="0"/>
    <s v="JD-15895"/>
    <s v="Jonathan Doherty"/>
    <x v="1"/>
    <s v="United States"/>
    <s v="Columbia"/>
    <s v="South Carolina"/>
    <n v="29203"/>
    <x v="0"/>
    <s v="TEC-AC-10000358"/>
    <x v="2"/>
    <x v="11"/>
    <s v="Imation Secure Drive + Hardware Encrypted USB flash drive - 16 GB"/>
    <n v="75.98"/>
    <n v="2"/>
    <n v="0"/>
    <n v="18.235199999999999"/>
    <n v="0.23999999999999996"/>
  </r>
  <r>
    <n v="6967"/>
    <s v="CA-2016-157161"/>
    <x v="87"/>
    <d v="2016-07-20T00:00:00"/>
    <x v="0"/>
    <s v="JD-15895"/>
    <s v="Jonathan Doherty"/>
    <x v="1"/>
    <s v="United States"/>
    <s v="Columbia"/>
    <s v="South Carolina"/>
    <n v="29203"/>
    <x v="0"/>
    <s v="OFF-BI-10002764"/>
    <x v="1"/>
    <x v="8"/>
    <s v="Recycled Pressboard Report Cover with Reinforced Top Hinge"/>
    <n v="6.46"/>
    <n v="2"/>
    <n v="0"/>
    <n v="3.1654"/>
    <n v="0.49"/>
  </r>
  <r>
    <n v="6968"/>
    <s v="CA-2016-157161"/>
    <x v="87"/>
    <d v="2016-07-20T00:00:00"/>
    <x v="0"/>
    <s v="JD-15895"/>
    <s v="Jonathan Doherty"/>
    <x v="1"/>
    <s v="United States"/>
    <s v="Columbia"/>
    <s v="South Carolina"/>
    <n v="29203"/>
    <x v="0"/>
    <s v="OFF-PA-10001461"/>
    <x v="1"/>
    <x v="10"/>
    <s v="HP Office Paper (20Lb. and 87 Bright)"/>
    <n v="60.12"/>
    <n v="9"/>
    <n v="0"/>
    <n v="28.857599999999998"/>
    <n v="0.48"/>
  </r>
  <r>
    <n v="6969"/>
    <s v="CA-2015-110765"/>
    <x v="1140"/>
    <d v="2015-10-20T00:00:00"/>
    <x v="0"/>
    <s v="MP-17965"/>
    <s v="Michael Paige"/>
    <x v="1"/>
    <s v="United States"/>
    <s v="New York City"/>
    <s v="New York"/>
    <n v="10011"/>
    <x v="3"/>
    <s v="TEC-PH-10004165"/>
    <x v="2"/>
    <x v="7"/>
    <s v="Mitel MiVoice 5330e IP Phone"/>
    <n v="824.97"/>
    <n v="3"/>
    <n v="0"/>
    <n v="214.4922"/>
    <n v="0.26"/>
  </r>
  <r>
    <n v="6970"/>
    <s v="CA-2016-163937"/>
    <x v="994"/>
    <d v="2016-01-13T00:00:00"/>
    <x v="0"/>
    <s v="JB-16000"/>
    <s v="Joy Bell-"/>
    <x v="0"/>
    <s v="United States"/>
    <s v="Longview"/>
    <s v="Washington"/>
    <n v="98632"/>
    <x v="1"/>
    <s v="FUR-FU-10000010"/>
    <x v="0"/>
    <x v="5"/>
    <s v="DAX Value U-Channel Document Frames, Easel Back"/>
    <n v="24.849999999999998"/>
    <n v="5"/>
    <n v="0"/>
    <n v="7.7034999999999982"/>
    <n v="0.30999999999999994"/>
  </r>
  <r>
    <n v="6971"/>
    <s v="CA-2017-153822"/>
    <x v="20"/>
    <d v="2017-09-25T00:00:00"/>
    <x v="1"/>
    <s v="AB-10105"/>
    <s v="Adrian Barton"/>
    <x v="0"/>
    <s v="United States"/>
    <s v="Phoenix"/>
    <s v="Arizona"/>
    <n v="85023"/>
    <x v="1"/>
    <s v="OFF-ST-10000321"/>
    <x v="1"/>
    <x v="4"/>
    <s v="Akro Stacking Bins"/>
    <n v="12.624000000000001"/>
    <n v="2"/>
    <n v="0.2"/>
    <n v="-2.5248000000000022"/>
    <n v="-0.20000000000000015"/>
  </r>
  <r>
    <n v="6972"/>
    <s v="CA-2017-153822"/>
    <x v="20"/>
    <d v="2017-09-25T00:00:00"/>
    <x v="1"/>
    <s v="AB-10105"/>
    <s v="Adrian Barton"/>
    <x v="0"/>
    <s v="United States"/>
    <s v="Phoenix"/>
    <s v="Arizona"/>
    <n v="85023"/>
    <x v="1"/>
    <s v="TEC-AC-10000109"/>
    <x v="2"/>
    <x v="11"/>
    <s v="Sony Micro Vault Click 16 GB USB 2.0 Flash Drive"/>
    <n v="89.584000000000003"/>
    <n v="2"/>
    <n v="0.2"/>
    <n v="4.4792000000000058"/>
    <n v="5.0000000000000065E-2"/>
  </r>
  <r>
    <n v="6973"/>
    <s v="CA-2017-153822"/>
    <x v="20"/>
    <d v="2017-09-25T00:00:00"/>
    <x v="1"/>
    <s v="AB-10105"/>
    <s v="Adrian Barton"/>
    <x v="0"/>
    <s v="United States"/>
    <s v="Phoenix"/>
    <s v="Arizona"/>
    <n v="85023"/>
    <x v="1"/>
    <s v="TEC-PH-10002415"/>
    <x v="2"/>
    <x v="7"/>
    <s v="Polycom VoiceStation 500 Conference phone"/>
    <n v="471.92"/>
    <n v="2"/>
    <n v="0.2"/>
    <n v="29.495000000000019"/>
    <n v="6.2500000000000042E-2"/>
  </r>
  <r>
    <n v="6974"/>
    <s v="CA-2017-153822"/>
    <x v="20"/>
    <d v="2017-09-25T00:00:00"/>
    <x v="1"/>
    <s v="AB-10105"/>
    <s v="Adrian Barton"/>
    <x v="0"/>
    <s v="United States"/>
    <s v="Phoenix"/>
    <s v="Arizona"/>
    <n v="85023"/>
    <x v="1"/>
    <s v="OFF-BI-10001460"/>
    <x v="1"/>
    <x v="8"/>
    <s v="Plastic Binding Combs"/>
    <n v="18.180000000000003"/>
    <n v="4"/>
    <n v="0.7"/>
    <n v="-13.938000000000002"/>
    <n v="-0.76666666666666661"/>
  </r>
  <r>
    <n v="6975"/>
    <s v="CA-2017-146185"/>
    <x v="175"/>
    <d v="2017-09-19T00:00:00"/>
    <x v="1"/>
    <s v="CC-12145"/>
    <s v="Charles Crestani"/>
    <x v="0"/>
    <s v="United States"/>
    <s v="Houston"/>
    <s v="Texas"/>
    <n v="77095"/>
    <x v="2"/>
    <s v="OFF-AR-10002987"/>
    <x v="1"/>
    <x v="6"/>
    <s v="Prismacolor Color Pencil Set"/>
    <n v="31.744"/>
    <n v="2"/>
    <n v="0.2"/>
    <n v="8.3328000000000024"/>
    <n v="0.26250000000000007"/>
  </r>
  <r>
    <n v="6976"/>
    <s v="CA-2015-112144"/>
    <x v="1141"/>
    <d v="2015-07-02T00:00:00"/>
    <x v="1"/>
    <s v="CY-12745"/>
    <s v="Craig Yedwab"/>
    <x v="1"/>
    <s v="United States"/>
    <s v="Gilbert"/>
    <s v="Arizona"/>
    <n v="85234"/>
    <x v="1"/>
    <s v="OFF-LA-10000443"/>
    <x v="1"/>
    <x v="2"/>
    <s v="Avery 501"/>
    <n v="5.9039999999999999"/>
    <n v="2"/>
    <n v="0.2"/>
    <n v="1.9925999999999999"/>
    <n v="0.33749999999999997"/>
  </r>
  <r>
    <n v="6977"/>
    <s v="CA-2015-112144"/>
    <x v="1141"/>
    <d v="2015-07-02T00:00:00"/>
    <x v="1"/>
    <s v="CY-12745"/>
    <s v="Craig Yedwab"/>
    <x v="1"/>
    <s v="United States"/>
    <s v="Gilbert"/>
    <s v="Arizona"/>
    <n v="85234"/>
    <x v="1"/>
    <s v="FUR-FU-10004306"/>
    <x v="0"/>
    <x v="5"/>
    <s v="Electrix Halogen Magnifier Lamp"/>
    <n v="621.7600000000001"/>
    <n v="4"/>
    <n v="0.2"/>
    <n v="46.631999999999977"/>
    <n v="7.4999999999999956E-2"/>
  </r>
  <r>
    <n v="6978"/>
    <s v="US-2016-119298"/>
    <x v="881"/>
    <d v="2016-11-28T00:00:00"/>
    <x v="2"/>
    <s v="EP-13915"/>
    <s v="Emily Phan"/>
    <x v="0"/>
    <s v="United States"/>
    <s v="Jonesboro"/>
    <s v="Arkansas"/>
    <n v="72401"/>
    <x v="0"/>
    <s v="TEC-PH-10002564"/>
    <x v="2"/>
    <x v="7"/>
    <s v="OtterBox Defender Series Case - Samsung Galaxy S4"/>
    <n v="59.98"/>
    <n v="2"/>
    <n v="0"/>
    <n v="17.993999999999993"/>
    <n v="0.29999999999999988"/>
  </r>
  <r>
    <n v="6979"/>
    <s v="CA-2017-155159"/>
    <x v="920"/>
    <d v="2017-11-29T00:00:00"/>
    <x v="0"/>
    <s v="DL-13315"/>
    <s v="Delfina Latchford"/>
    <x v="0"/>
    <s v="United States"/>
    <s v="Atlanta"/>
    <s v="Georgia"/>
    <n v="30318"/>
    <x v="0"/>
    <s v="OFF-PA-10003724"/>
    <x v="1"/>
    <x v="10"/>
    <s v="Wirebound Message Book, 4 per Page"/>
    <n v="48.87"/>
    <n v="9"/>
    <n v="0"/>
    <n v="23.946299999999997"/>
    <n v="0.49"/>
  </r>
  <r>
    <n v="6980"/>
    <s v="CA-2017-149076"/>
    <x v="424"/>
    <d v="2017-01-19T00:00:00"/>
    <x v="1"/>
    <s v="SO-20335"/>
    <s v="Sean O'Donnell"/>
    <x v="0"/>
    <s v="United States"/>
    <s v="Los Angeles"/>
    <s v="California"/>
    <n v="90036"/>
    <x v="1"/>
    <s v="OFF-PA-10000483"/>
    <x v="1"/>
    <x v="10"/>
    <s v="Xerox 19"/>
    <n v="154.9"/>
    <n v="5"/>
    <n v="0"/>
    <n v="69.704999999999998"/>
    <n v="0.44999999999999996"/>
  </r>
  <r>
    <n v="6981"/>
    <s v="CA-2014-146990"/>
    <x v="845"/>
    <d v="2014-11-08T00:00:00"/>
    <x v="2"/>
    <s v="BP-11095"/>
    <s v="Bart Pistole"/>
    <x v="1"/>
    <s v="United States"/>
    <s v="New York City"/>
    <s v="New York"/>
    <n v="10024"/>
    <x v="3"/>
    <s v="OFF-FA-10000611"/>
    <x v="1"/>
    <x v="13"/>
    <s v="Binder Clips by OIC"/>
    <n v="5.92"/>
    <n v="4"/>
    <n v="0"/>
    <n v="2.8415999999999997"/>
    <n v="0.47999999999999993"/>
  </r>
  <r>
    <n v="6982"/>
    <s v="CA-2014-146990"/>
    <x v="845"/>
    <d v="2014-11-08T00:00:00"/>
    <x v="2"/>
    <s v="BP-11095"/>
    <s v="Bart Pistole"/>
    <x v="1"/>
    <s v="United States"/>
    <s v="New York City"/>
    <s v="New York"/>
    <n v="10024"/>
    <x v="3"/>
    <s v="OFF-PA-10000246"/>
    <x v="1"/>
    <x v="10"/>
    <s v="Riverleaf Stik-Withit Designer Note Cubes"/>
    <n v="30.18"/>
    <n v="3"/>
    <n v="0"/>
    <n v="13.8828"/>
    <n v="0.45999999999999996"/>
  </r>
  <r>
    <n v="6983"/>
    <s v="CA-2016-116526"/>
    <x v="142"/>
    <d v="2016-09-05T00:00:00"/>
    <x v="1"/>
    <s v="JA-15970"/>
    <s v="Joseph Airdo"/>
    <x v="0"/>
    <s v="United States"/>
    <s v="Detroit"/>
    <s v="Michigan"/>
    <n v="48227"/>
    <x v="2"/>
    <s v="OFF-BI-10004728"/>
    <x v="1"/>
    <x v="8"/>
    <s v="Wilson Jones Turn Tabs Binder Tool for Ring Binders"/>
    <n v="24.1"/>
    <n v="5"/>
    <n v="0"/>
    <n v="11.086"/>
    <n v="0.45999999999999996"/>
  </r>
  <r>
    <n v="6984"/>
    <s v="CA-2016-116526"/>
    <x v="142"/>
    <d v="2016-09-05T00:00:00"/>
    <x v="1"/>
    <s v="JA-15970"/>
    <s v="Joseph Airdo"/>
    <x v="0"/>
    <s v="United States"/>
    <s v="Detroit"/>
    <s v="Michigan"/>
    <n v="48227"/>
    <x v="2"/>
    <s v="TEC-PH-10002365"/>
    <x v="2"/>
    <x v="7"/>
    <s v="Belkin Grip Candy Sheer Case / Cover for iPhone 5 and 5S"/>
    <n v="8.7799999999999994"/>
    <n v="1"/>
    <n v="0"/>
    <n v="2.2827999999999999"/>
    <n v="0.26"/>
  </r>
  <r>
    <n v="6985"/>
    <s v="CA-2016-116526"/>
    <x v="142"/>
    <d v="2016-09-05T00:00:00"/>
    <x v="1"/>
    <s v="JA-15970"/>
    <s v="Joseph Airdo"/>
    <x v="0"/>
    <s v="United States"/>
    <s v="Detroit"/>
    <s v="Michigan"/>
    <n v="48227"/>
    <x v="2"/>
    <s v="OFF-AP-10002457"/>
    <x v="1"/>
    <x v="9"/>
    <s v="Eureka The Boss Plus 12-Amp Hard Box Upright Vacuum, Red"/>
    <n v="376.74"/>
    <n v="4"/>
    <n v="0.1"/>
    <n v="71.161999999999978"/>
    <n v="0.18888888888888883"/>
  </r>
  <r>
    <n v="6986"/>
    <s v="CA-2016-116526"/>
    <x v="142"/>
    <d v="2016-09-05T00:00:00"/>
    <x v="1"/>
    <s v="JA-15970"/>
    <s v="Joseph Airdo"/>
    <x v="0"/>
    <s v="United States"/>
    <s v="Detroit"/>
    <s v="Michigan"/>
    <n v="48227"/>
    <x v="2"/>
    <s v="OFF-BI-10000320"/>
    <x v="1"/>
    <x v="8"/>
    <s v="GBC Plastic Binding Combs"/>
    <n v="29.52"/>
    <n v="4"/>
    <n v="0"/>
    <n v="14.4648"/>
    <n v="0.49"/>
  </r>
  <r>
    <n v="6987"/>
    <s v="CA-2016-116526"/>
    <x v="142"/>
    <d v="2016-09-05T00:00:00"/>
    <x v="1"/>
    <s v="JA-15970"/>
    <s v="Joseph Airdo"/>
    <x v="0"/>
    <s v="United States"/>
    <s v="Detroit"/>
    <s v="Michigan"/>
    <n v="48227"/>
    <x v="2"/>
    <s v="OFF-AR-10004999"/>
    <x v="1"/>
    <x v="6"/>
    <s v="Newell 315"/>
    <n v="11.96"/>
    <n v="2"/>
    <n v="0"/>
    <n v="2.99"/>
    <n v="0.25"/>
  </r>
  <r>
    <n v="6988"/>
    <s v="CA-2016-116526"/>
    <x v="142"/>
    <d v="2016-09-05T00:00:00"/>
    <x v="1"/>
    <s v="JA-15970"/>
    <s v="Joseph Airdo"/>
    <x v="0"/>
    <s v="United States"/>
    <s v="Detroit"/>
    <s v="Michigan"/>
    <n v="48227"/>
    <x v="2"/>
    <s v="OFF-BI-10001116"/>
    <x v="1"/>
    <x v="8"/>
    <s v="Wilson Jones 1&quot; Hanging DublLock Ring Binders"/>
    <n v="26.400000000000002"/>
    <n v="5"/>
    <n v="0"/>
    <n v="12.672000000000001"/>
    <n v="0.48"/>
  </r>
  <r>
    <n v="6989"/>
    <s v="CA-2017-158561"/>
    <x v="343"/>
    <d v="2017-11-16T00:00:00"/>
    <x v="0"/>
    <s v="BB-11545"/>
    <s v="Brenda Bowman"/>
    <x v="1"/>
    <s v="United States"/>
    <s v="Fort Lauderdale"/>
    <s v="Florida"/>
    <n v="33311"/>
    <x v="0"/>
    <s v="OFF-AP-10002651"/>
    <x v="1"/>
    <x v="9"/>
    <s v="Hoover Upright Vacuum With Dirt Cup"/>
    <n v="1158.1199999999999"/>
    <n v="5"/>
    <n v="0.2"/>
    <n v="130.28849999999983"/>
    <n v="0.11249999999999986"/>
  </r>
  <r>
    <n v="6990"/>
    <s v="CA-2017-165099"/>
    <x v="157"/>
    <d v="2017-12-13T00:00:00"/>
    <x v="2"/>
    <s v="DK-13375"/>
    <s v="Dennis Kane"/>
    <x v="0"/>
    <s v="United States"/>
    <s v="Abilene"/>
    <s v="Texas"/>
    <n v="79605"/>
    <x v="2"/>
    <s v="OFF-AP-10001634"/>
    <x v="1"/>
    <x v="9"/>
    <s v="Hoover Commercial Lightweight Upright Vacuum"/>
    <n v="1.3919999999999997"/>
    <n v="2"/>
    <n v="0.8"/>
    <n v="-3.7584000000000009"/>
    <n v="-2.7000000000000011"/>
  </r>
  <r>
    <n v="6991"/>
    <s v="CA-2015-109386"/>
    <x v="627"/>
    <d v="2015-11-13T00:00:00"/>
    <x v="0"/>
    <s v="RH-19600"/>
    <s v="Rob Haberlin"/>
    <x v="0"/>
    <s v="United States"/>
    <s v="Hampton"/>
    <s v="Virginia"/>
    <n v="23666"/>
    <x v="0"/>
    <s v="OFF-AP-10003266"/>
    <x v="1"/>
    <x v="9"/>
    <s v="Holmes Replacement Filter for HEPA Air Cleaner, Large Room"/>
    <n v="44.43"/>
    <n v="3"/>
    <n v="0"/>
    <n v="18.660600000000002"/>
    <n v="0.42000000000000004"/>
  </r>
  <r>
    <n v="6992"/>
    <s v="CA-2015-109386"/>
    <x v="627"/>
    <d v="2015-11-13T00:00:00"/>
    <x v="0"/>
    <s v="RH-19600"/>
    <s v="Rob Haberlin"/>
    <x v="0"/>
    <s v="United States"/>
    <s v="Hampton"/>
    <s v="Virginia"/>
    <n v="23666"/>
    <x v="0"/>
    <s v="TEC-PH-10002890"/>
    <x v="2"/>
    <x v="7"/>
    <s v="AT&amp;T 17929 Lendline Telephone"/>
    <n v="226.20000000000002"/>
    <n v="5"/>
    <n v="0"/>
    <n v="58.811999999999998"/>
    <n v="0.25999999999999995"/>
  </r>
  <r>
    <n v="6993"/>
    <s v="CA-2015-109386"/>
    <x v="627"/>
    <d v="2015-11-13T00:00:00"/>
    <x v="0"/>
    <s v="RH-19600"/>
    <s v="Rob Haberlin"/>
    <x v="0"/>
    <s v="United States"/>
    <s v="Hampton"/>
    <s v="Virginia"/>
    <n v="23666"/>
    <x v="0"/>
    <s v="FUR-FU-10000308"/>
    <x v="0"/>
    <x v="5"/>
    <s v="Deflect-o Glass Clear Studded Chair Mats"/>
    <n v="186.54"/>
    <n v="3"/>
    <n v="0"/>
    <n v="41.038800000000002"/>
    <n v="0.22000000000000003"/>
  </r>
  <r>
    <n v="6994"/>
    <s v="CA-2015-109386"/>
    <x v="627"/>
    <d v="2015-11-13T00:00:00"/>
    <x v="0"/>
    <s v="RH-19600"/>
    <s v="Rob Haberlin"/>
    <x v="0"/>
    <s v="United States"/>
    <s v="Hampton"/>
    <s v="Virginia"/>
    <n v="23666"/>
    <x v="0"/>
    <s v="OFF-AR-10000380"/>
    <x v="1"/>
    <x v="6"/>
    <s v="Hunt PowerHouse Electric Pencil Sharpener, Blue"/>
    <n v="265.85999999999996"/>
    <n v="7"/>
    <n v="0"/>
    <n v="79.757999999999967"/>
    <n v="0.29999999999999993"/>
  </r>
  <r>
    <n v="6995"/>
    <s v="CA-2015-109386"/>
    <x v="627"/>
    <d v="2015-11-13T00:00:00"/>
    <x v="0"/>
    <s v="RH-19600"/>
    <s v="Rob Haberlin"/>
    <x v="0"/>
    <s v="United States"/>
    <s v="Hampton"/>
    <s v="Virginia"/>
    <n v="23666"/>
    <x v="0"/>
    <s v="OFF-AR-10000122"/>
    <x v="1"/>
    <x v="6"/>
    <s v="Newell 314"/>
    <n v="27.9"/>
    <n v="5"/>
    <n v="0"/>
    <n v="6.9749999999999979"/>
    <n v="0.24999999999999994"/>
  </r>
  <r>
    <n v="6996"/>
    <s v="CA-2015-166800"/>
    <x v="902"/>
    <d v="2015-11-26T00:00:00"/>
    <x v="1"/>
    <s v="AG-10300"/>
    <s v="Aleksandra Gannaway"/>
    <x v="1"/>
    <s v="United States"/>
    <s v="Las Vegas"/>
    <s v="Nevada"/>
    <n v="89115"/>
    <x v="1"/>
    <s v="OFF-AP-10004868"/>
    <x v="1"/>
    <x v="9"/>
    <s v="Hoover Commercial Soft Guard Upright Vacuum And Disposable Filtration Bags"/>
    <n v="31.08"/>
    <n v="4"/>
    <n v="0"/>
    <n v="8.3916000000000004"/>
    <n v="0.27"/>
  </r>
  <r>
    <n v="6997"/>
    <s v="CA-2017-117443"/>
    <x v="331"/>
    <d v="2017-12-25T00:00:00"/>
    <x v="0"/>
    <s v="JB-15400"/>
    <s v="Jennifer Braxton"/>
    <x v="1"/>
    <s v="United States"/>
    <s v="Rockford"/>
    <s v="Illinois"/>
    <n v="61107"/>
    <x v="2"/>
    <s v="OFF-BI-10004002"/>
    <x v="1"/>
    <x v="8"/>
    <s v="Wilson Jones International Size A4 Ring Binders"/>
    <n v="13.839999999999998"/>
    <n v="4"/>
    <n v="0.8"/>
    <n v="-22.144000000000005"/>
    <n v="-1.6000000000000005"/>
  </r>
  <r>
    <n v="6998"/>
    <s v="CA-2017-117443"/>
    <x v="331"/>
    <d v="2017-12-25T00:00:00"/>
    <x v="0"/>
    <s v="JB-15400"/>
    <s v="Jennifer Braxton"/>
    <x v="1"/>
    <s v="United States"/>
    <s v="Rockford"/>
    <s v="Illinois"/>
    <n v="61107"/>
    <x v="2"/>
    <s v="OFF-PA-10004475"/>
    <x v="1"/>
    <x v="10"/>
    <s v="Xerox 1940"/>
    <n v="175.87200000000001"/>
    <n v="4"/>
    <n v="0.2"/>
    <n v="63.753599999999992"/>
    <n v="0.36249999999999993"/>
  </r>
  <r>
    <n v="6999"/>
    <s v="US-2016-134369"/>
    <x v="1142"/>
    <d v="2016-09-22T00:00:00"/>
    <x v="1"/>
    <s v="BC-11125"/>
    <s v="Becky Castell"/>
    <x v="2"/>
    <s v="United States"/>
    <s v="Laguna Niguel"/>
    <s v="California"/>
    <n v="92677"/>
    <x v="1"/>
    <s v="OFF-PA-10002195"/>
    <x v="1"/>
    <x v="10"/>
    <s v="Xerox 1966"/>
    <n v="12.96"/>
    <n v="2"/>
    <n v="0"/>
    <n v="6.3504000000000005"/>
    <n v="0.49"/>
  </r>
  <r>
    <n v="7000"/>
    <s v="CA-2017-123687"/>
    <x v="1143"/>
    <d v="2017-05-29T00:00:00"/>
    <x v="2"/>
    <s v="KC-16675"/>
    <s v="Kimberly Carter"/>
    <x v="1"/>
    <s v="United States"/>
    <s v="Louisville"/>
    <s v="Kentucky"/>
    <n v="40214"/>
    <x v="0"/>
    <s v="OFF-AP-10002670"/>
    <x v="1"/>
    <x v="9"/>
    <s v="Belkin 8-Outlet Premiere SurgeMaster II Surge Protectors"/>
    <n v="208.44"/>
    <n v="3"/>
    <n v="0"/>
    <n v="62.531999999999982"/>
    <n v="0.29999999999999993"/>
  </r>
  <r>
    <n v="7001"/>
    <s v="CA-2017-123687"/>
    <x v="1143"/>
    <d v="2017-05-29T00:00:00"/>
    <x v="2"/>
    <s v="KC-16675"/>
    <s v="Kimberly Carter"/>
    <x v="1"/>
    <s v="United States"/>
    <s v="Louisville"/>
    <s v="Kentucky"/>
    <n v="40214"/>
    <x v="0"/>
    <s v="OFF-SU-10004498"/>
    <x v="1"/>
    <x v="14"/>
    <s v="Martin-Yale Premier Letter Opener"/>
    <n v="25.76"/>
    <n v="2"/>
    <n v="0"/>
    <n v="0.77280000000000015"/>
    <n v="3.0000000000000006E-2"/>
  </r>
  <r>
    <n v="7002"/>
    <s v="CA-2015-104871"/>
    <x v="1110"/>
    <d v="2015-04-03T00:00:00"/>
    <x v="1"/>
    <s v="DR-12940"/>
    <s v="Daniel Raglin"/>
    <x v="2"/>
    <s v="United States"/>
    <s v="Normal"/>
    <s v="Illinois"/>
    <n v="61761"/>
    <x v="2"/>
    <s v="FUR-CH-10003298"/>
    <x v="0"/>
    <x v="1"/>
    <s v="Office Star - Contemporary Task Swivel chair with Loop Arms, Charcoal"/>
    <n v="366.74399999999997"/>
    <n v="4"/>
    <n v="0.3"/>
    <n v="-110.02320000000003"/>
    <n v="-0.3000000000000001"/>
  </r>
  <r>
    <n v="7003"/>
    <s v="CA-2014-133158"/>
    <x v="710"/>
    <d v="2014-08-21T00:00:00"/>
    <x v="0"/>
    <s v="DW-13195"/>
    <s v="David Wiener"/>
    <x v="1"/>
    <s v="United States"/>
    <s v="Los Angeles"/>
    <s v="California"/>
    <n v="90045"/>
    <x v="1"/>
    <s v="FUR-FU-10000723"/>
    <x v="0"/>
    <x v="5"/>
    <s v="Deflect-o EconoMat Studded, No Bevel Mat for Low Pile Carpeting"/>
    <n v="289.24"/>
    <n v="7"/>
    <n v="0"/>
    <n v="26.031600000000012"/>
    <n v="9.0000000000000038E-2"/>
  </r>
  <r>
    <n v="7004"/>
    <s v="CA-2014-133158"/>
    <x v="710"/>
    <d v="2014-08-21T00:00:00"/>
    <x v="0"/>
    <s v="DW-13195"/>
    <s v="David Wiener"/>
    <x v="1"/>
    <s v="United States"/>
    <s v="Los Angeles"/>
    <s v="California"/>
    <n v="90045"/>
    <x v="1"/>
    <s v="OFF-BI-10000632"/>
    <x v="1"/>
    <x v="8"/>
    <s v="Satellite Sectional Post Binders"/>
    <n v="69.456000000000003"/>
    <n v="2"/>
    <n v="0.2"/>
    <n v="22.573199999999996"/>
    <n v="0.32499999999999996"/>
  </r>
  <r>
    <n v="7005"/>
    <s v="CA-2014-126333"/>
    <x v="851"/>
    <d v="2014-12-28T00:00:00"/>
    <x v="1"/>
    <s v="ME-18010"/>
    <s v="Michelle Ellison"/>
    <x v="1"/>
    <s v="United States"/>
    <s v="Port Arthur"/>
    <s v="Texas"/>
    <n v="77642"/>
    <x v="2"/>
    <s v="OFF-PA-10000223"/>
    <x v="1"/>
    <x v="10"/>
    <s v="Xerox 2000"/>
    <n v="5.1840000000000011"/>
    <n v="1"/>
    <n v="0.2"/>
    <n v="1.8144"/>
    <n v="0.34999999999999992"/>
  </r>
  <r>
    <n v="7006"/>
    <s v="CA-2015-141740"/>
    <x v="549"/>
    <d v="2015-11-05T00:00:00"/>
    <x v="1"/>
    <s v="JF-15490"/>
    <s v="Jeremy Farry"/>
    <x v="0"/>
    <s v="United States"/>
    <s v="New York City"/>
    <s v="New York"/>
    <n v="10009"/>
    <x v="3"/>
    <s v="FUR-CH-10001545"/>
    <x v="0"/>
    <x v="1"/>
    <s v="Hon Comfortask Task/Swivel Chairs"/>
    <n v="205.16400000000002"/>
    <n v="2"/>
    <n v="0.1"/>
    <n v="13.677600000000002"/>
    <n v="6.6666666666666666E-2"/>
  </r>
  <r>
    <n v="7007"/>
    <s v="CA-2014-119466"/>
    <x v="534"/>
    <d v="2014-12-21T00:00:00"/>
    <x v="1"/>
    <s v="SP-20860"/>
    <s v="Sung Pak"/>
    <x v="1"/>
    <s v="United States"/>
    <s v="Chicago"/>
    <s v="Illinois"/>
    <n v="60623"/>
    <x v="2"/>
    <s v="FUR-FU-10001546"/>
    <x v="0"/>
    <x v="5"/>
    <s v="Dana Swing-Arm Lamps"/>
    <n v="8.5440000000000005"/>
    <n v="2"/>
    <n v="0.6"/>
    <n v="-7.4759999999999991"/>
    <n v="-0.87499999999999989"/>
  </r>
  <r>
    <n v="7008"/>
    <s v="CA-2015-154823"/>
    <x v="291"/>
    <d v="2015-08-25T00:00:00"/>
    <x v="1"/>
    <s v="KN-16390"/>
    <s v="Katherine Nockton"/>
    <x v="1"/>
    <s v="United States"/>
    <s v="Springfield"/>
    <s v="Ohio"/>
    <n v="45503"/>
    <x v="3"/>
    <s v="OFF-BI-10001098"/>
    <x v="1"/>
    <x v="8"/>
    <s v="Acco D-Ring Binder w/DublLock"/>
    <n v="12.828000000000001"/>
    <n v="2"/>
    <n v="0.7"/>
    <n v="-8.9795999999999978"/>
    <n v="-0.69999999999999973"/>
  </r>
  <r>
    <n v="7009"/>
    <s v="CA-2015-154823"/>
    <x v="291"/>
    <d v="2015-08-25T00:00:00"/>
    <x v="1"/>
    <s v="KN-16390"/>
    <s v="Katherine Nockton"/>
    <x v="1"/>
    <s v="United States"/>
    <s v="Springfield"/>
    <s v="Ohio"/>
    <n v="45503"/>
    <x v="3"/>
    <s v="FUR-CH-10003379"/>
    <x v="0"/>
    <x v="1"/>
    <s v="Global Commerce Series High-Back Swivel/Tilt Chairs"/>
    <n v="598.45799999999997"/>
    <n v="3"/>
    <n v="0.3"/>
    <n v="-42.746999999999957"/>
    <n v="-7.1428571428571355E-2"/>
  </r>
  <r>
    <n v="7010"/>
    <s v="CA-2015-154823"/>
    <x v="291"/>
    <d v="2015-08-25T00:00:00"/>
    <x v="1"/>
    <s v="KN-16390"/>
    <s v="Katherine Nockton"/>
    <x v="1"/>
    <s v="United States"/>
    <s v="Springfield"/>
    <s v="Ohio"/>
    <n v="45503"/>
    <x v="3"/>
    <s v="FUR-FU-10000193"/>
    <x v="0"/>
    <x v="5"/>
    <s v="Tenex Chairmats For Use with Hard Floors"/>
    <n v="25.983999999999998"/>
    <n v="1"/>
    <n v="0.2"/>
    <n v="-3.8976000000000015"/>
    <n v="-0.15000000000000008"/>
  </r>
  <r>
    <n v="7011"/>
    <s v="US-2014-135881"/>
    <x v="235"/>
    <d v="2014-05-27T00:00:00"/>
    <x v="1"/>
    <s v="GT-14710"/>
    <s v="Greg Tran"/>
    <x v="0"/>
    <s v="United States"/>
    <s v="New York City"/>
    <s v="New York"/>
    <n v="10035"/>
    <x v="3"/>
    <s v="OFF-BI-10000829"/>
    <x v="1"/>
    <x v="8"/>
    <s v="Avery Non-Stick Binders"/>
    <n v="17.96"/>
    <n v="5"/>
    <n v="0.2"/>
    <n v="5.8369999999999997"/>
    <n v="0.32499999999999996"/>
  </r>
  <r>
    <n v="7012"/>
    <s v="US-2014-135881"/>
    <x v="235"/>
    <d v="2014-05-27T00:00:00"/>
    <x v="1"/>
    <s v="GT-14710"/>
    <s v="Greg Tran"/>
    <x v="0"/>
    <s v="United States"/>
    <s v="New York City"/>
    <s v="New York"/>
    <n v="10035"/>
    <x v="3"/>
    <s v="OFF-SU-10003002"/>
    <x v="1"/>
    <x v="14"/>
    <s v="Letter Slitter"/>
    <n v="5.04"/>
    <n v="2"/>
    <n v="0"/>
    <n v="0.15120000000000022"/>
    <n v="3.0000000000000044E-2"/>
  </r>
  <r>
    <n v="7013"/>
    <s v="US-2014-135881"/>
    <x v="235"/>
    <d v="2014-05-27T00:00:00"/>
    <x v="1"/>
    <s v="GT-14710"/>
    <s v="Greg Tran"/>
    <x v="0"/>
    <s v="United States"/>
    <s v="New York City"/>
    <s v="New York"/>
    <n v="10035"/>
    <x v="3"/>
    <s v="OFF-AP-10002118"/>
    <x v="1"/>
    <x v="9"/>
    <s v="1.7 Cubic Foot Compact &quot;Cube&quot; Office Refrigerators"/>
    <n v="208.16"/>
    <n v="1"/>
    <n v="0"/>
    <n v="56.20320000000001"/>
    <n v="0.27000000000000007"/>
  </r>
  <r>
    <n v="7014"/>
    <s v="CA-2017-141201"/>
    <x v="34"/>
    <d v="2017-12-11T00:00:00"/>
    <x v="0"/>
    <s v="DB-12910"/>
    <s v="Daniel Byrd"/>
    <x v="2"/>
    <s v="United States"/>
    <s v="Salinas"/>
    <s v="California"/>
    <n v="93905"/>
    <x v="1"/>
    <s v="FUR-BO-10001519"/>
    <x v="0"/>
    <x v="0"/>
    <s v="O'Sullivan 3-Shelf Heavy-Duty Bookcases"/>
    <n v="148.25700000000001"/>
    <n v="3"/>
    <n v="0.15"/>
    <n v="15.697800000000004"/>
    <n v="0.1058823529411765"/>
  </r>
  <r>
    <n v="7015"/>
    <s v="CA-2014-114790"/>
    <x v="518"/>
    <d v="2014-03-13T00:00:00"/>
    <x v="0"/>
    <s v="FM-14215"/>
    <s v="Filia McAdams"/>
    <x v="1"/>
    <s v="United States"/>
    <s v="Richmond"/>
    <s v="Kentucky"/>
    <n v="40475"/>
    <x v="0"/>
    <s v="OFF-AP-10002578"/>
    <x v="1"/>
    <x v="9"/>
    <s v="Fellowes Premier Superior Surge Suppressor, 10-Outlet, With Phone and Remote"/>
    <n v="146.76"/>
    <n v="3"/>
    <n v="0"/>
    <n v="38.157600000000002"/>
    <n v="0.26"/>
  </r>
  <r>
    <n v="7016"/>
    <s v="CA-2014-114790"/>
    <x v="518"/>
    <d v="2014-03-13T00:00:00"/>
    <x v="0"/>
    <s v="FM-14215"/>
    <s v="Filia McAdams"/>
    <x v="1"/>
    <s v="United States"/>
    <s v="Richmond"/>
    <s v="Kentucky"/>
    <n v="40475"/>
    <x v="0"/>
    <s v="TEC-AC-10000710"/>
    <x v="2"/>
    <x v="11"/>
    <s v="Maxell DVD-RAM Discs"/>
    <n v="32.96"/>
    <n v="2"/>
    <n v="0"/>
    <n v="14.172800000000002"/>
    <n v="0.43000000000000005"/>
  </r>
  <r>
    <n v="7017"/>
    <s v="CA-2014-114790"/>
    <x v="518"/>
    <d v="2014-03-13T00:00:00"/>
    <x v="0"/>
    <s v="FM-14215"/>
    <s v="Filia McAdams"/>
    <x v="1"/>
    <s v="United States"/>
    <s v="Richmond"/>
    <s v="Kentucky"/>
    <n v="40475"/>
    <x v="0"/>
    <s v="TEC-PH-10000984"/>
    <x v="2"/>
    <x v="7"/>
    <s v="Panasonic KX-TG9471B"/>
    <n v="587.97"/>
    <n v="3"/>
    <n v="0"/>
    <n v="164.63160000000005"/>
    <n v="0.28000000000000008"/>
  </r>
  <r>
    <n v="7018"/>
    <s v="CA-2014-114790"/>
    <x v="518"/>
    <d v="2014-03-13T00:00:00"/>
    <x v="0"/>
    <s v="FM-14215"/>
    <s v="Filia McAdams"/>
    <x v="1"/>
    <s v="United States"/>
    <s v="Richmond"/>
    <s v="Kentucky"/>
    <n v="40475"/>
    <x v="0"/>
    <s v="OFF-PA-10000213"/>
    <x v="1"/>
    <x v="10"/>
    <s v="Xerox 198"/>
    <n v="14.940000000000001"/>
    <n v="3"/>
    <n v="0"/>
    <n v="7.0218000000000007"/>
    <n v="0.47000000000000003"/>
  </r>
  <r>
    <n v="7019"/>
    <s v="US-2016-154256"/>
    <x v="661"/>
    <d v="2016-06-27T00:00:00"/>
    <x v="0"/>
    <s v="SM-20005"/>
    <s v="Sally Matthias"/>
    <x v="0"/>
    <s v="United States"/>
    <s v="New York City"/>
    <s v="New York"/>
    <n v="10035"/>
    <x v="3"/>
    <s v="OFF-LA-10003720"/>
    <x v="1"/>
    <x v="2"/>
    <s v="Avery 487"/>
    <n v="25.83"/>
    <n v="7"/>
    <n v="0"/>
    <n v="12.1401"/>
    <n v="0.47000000000000003"/>
  </r>
  <r>
    <n v="7020"/>
    <s v="CA-2014-124737"/>
    <x v="709"/>
    <d v="2014-08-27T00:00:00"/>
    <x v="1"/>
    <s v="AP-10915"/>
    <s v="Arthur Prichep"/>
    <x v="0"/>
    <s v="United States"/>
    <s v="Denver"/>
    <s v="Colorado"/>
    <n v="80219"/>
    <x v="1"/>
    <s v="OFF-PA-10001837"/>
    <x v="1"/>
    <x v="10"/>
    <s v="Xerox 1976"/>
    <n v="15.552000000000003"/>
    <n v="3"/>
    <n v="0.2"/>
    <n v="5.4432"/>
    <n v="0.34999999999999992"/>
  </r>
  <r>
    <n v="7021"/>
    <s v="CA-2014-124737"/>
    <x v="709"/>
    <d v="2014-08-27T00:00:00"/>
    <x v="1"/>
    <s v="AP-10915"/>
    <s v="Arthur Prichep"/>
    <x v="0"/>
    <s v="United States"/>
    <s v="Denver"/>
    <s v="Colorado"/>
    <n v="80219"/>
    <x v="1"/>
    <s v="OFF-SU-10004661"/>
    <x v="1"/>
    <x v="14"/>
    <s v="Acme Titanium Bonded Scissors"/>
    <n v="6.8000000000000007"/>
    <n v="1"/>
    <n v="0.2"/>
    <n v="0.50999999999999979"/>
    <n v="7.4999999999999956E-2"/>
  </r>
  <r>
    <n v="7022"/>
    <s v="CA-2014-124737"/>
    <x v="709"/>
    <d v="2014-08-27T00:00:00"/>
    <x v="1"/>
    <s v="AP-10915"/>
    <s v="Arthur Prichep"/>
    <x v="0"/>
    <s v="United States"/>
    <s v="Denver"/>
    <s v="Colorado"/>
    <n v="80219"/>
    <x v="1"/>
    <s v="FUR-FU-10003274"/>
    <x v="0"/>
    <x v="5"/>
    <s v="Regeneration Desk Collection"/>
    <n v="4.2240000000000002"/>
    <n v="3"/>
    <n v="0.2"/>
    <n v="1.2672000000000003"/>
    <n v="0.30000000000000004"/>
  </r>
  <r>
    <n v="7023"/>
    <s v="CA-2014-124737"/>
    <x v="709"/>
    <d v="2014-08-27T00:00:00"/>
    <x v="1"/>
    <s v="AP-10915"/>
    <s v="Arthur Prichep"/>
    <x v="0"/>
    <s v="United States"/>
    <s v="Denver"/>
    <s v="Colorado"/>
    <n v="80219"/>
    <x v="1"/>
    <s v="TEC-PH-10000149"/>
    <x v="2"/>
    <x v="7"/>
    <s v="Cisco SPA525G2 IP Phone - Wireless"/>
    <n v="143.64000000000001"/>
    <n v="9"/>
    <n v="0.2"/>
    <n v="10.772999999999989"/>
    <n v="7.4999999999999914E-2"/>
  </r>
  <r>
    <n v="7024"/>
    <s v="CA-2014-124737"/>
    <x v="709"/>
    <d v="2014-08-27T00:00:00"/>
    <x v="1"/>
    <s v="AP-10915"/>
    <s v="Arthur Prichep"/>
    <x v="0"/>
    <s v="United States"/>
    <s v="Denver"/>
    <s v="Colorado"/>
    <n v="80219"/>
    <x v="1"/>
    <s v="OFF-PA-10000019"/>
    <x v="1"/>
    <x v="10"/>
    <s v="Xerox 1931"/>
    <n v="31.104000000000006"/>
    <n v="6"/>
    <n v="0.2"/>
    <n v="10.8864"/>
    <n v="0.34999999999999992"/>
  </r>
  <r>
    <n v="7025"/>
    <s v="CA-2014-124737"/>
    <x v="709"/>
    <d v="2014-08-27T00:00:00"/>
    <x v="1"/>
    <s v="AP-10915"/>
    <s v="Arthur Prichep"/>
    <x v="0"/>
    <s v="United States"/>
    <s v="Denver"/>
    <s v="Colorado"/>
    <n v="80219"/>
    <x v="1"/>
    <s v="OFF-PA-10001125"/>
    <x v="1"/>
    <x v="10"/>
    <s v="Xerox 1988"/>
    <n v="223.05600000000001"/>
    <n v="9"/>
    <n v="0.2"/>
    <n v="69.704999999999984"/>
    <n v="0.31249999999999989"/>
  </r>
  <r>
    <n v="7026"/>
    <s v="US-2017-101840"/>
    <x v="695"/>
    <d v="2017-02-12T00:00:00"/>
    <x v="1"/>
    <s v="SP-20545"/>
    <s v="Sibella Parks"/>
    <x v="1"/>
    <s v="United States"/>
    <s v="New York City"/>
    <s v="New York"/>
    <n v="10024"/>
    <x v="3"/>
    <s v="TEC-PH-10002538"/>
    <x v="2"/>
    <x v="7"/>
    <s v="Grandstream GXP1160 VoIP phone"/>
    <n v="227.45999999999998"/>
    <n v="6"/>
    <n v="0"/>
    <n v="65.963399999999979"/>
    <n v="0.28999999999999992"/>
  </r>
  <r>
    <n v="7027"/>
    <s v="US-2017-101840"/>
    <x v="695"/>
    <d v="2017-02-12T00:00:00"/>
    <x v="1"/>
    <s v="SP-20545"/>
    <s v="Sibella Parks"/>
    <x v="1"/>
    <s v="United States"/>
    <s v="New York City"/>
    <s v="New York"/>
    <n v="10024"/>
    <x v="3"/>
    <s v="OFF-BI-10000279"/>
    <x v="1"/>
    <x v="8"/>
    <s v="Acco Recycled 2&quot; Capacity Laser Printer Hanging Data Binders"/>
    <n v="46.24"/>
    <n v="4"/>
    <n v="0.2"/>
    <n v="15.605999999999996"/>
    <n v="0.33749999999999991"/>
  </r>
  <r>
    <n v="7028"/>
    <s v="CA-2017-131653"/>
    <x v="926"/>
    <d v="2017-02-05T00:00:00"/>
    <x v="1"/>
    <s v="RD-19585"/>
    <s v="Rob Dowd"/>
    <x v="0"/>
    <s v="United States"/>
    <s v="New York City"/>
    <s v="New York"/>
    <n v="10011"/>
    <x v="3"/>
    <s v="OFF-LA-10001045"/>
    <x v="1"/>
    <x v="2"/>
    <s v="Permanent Self-Adhesive File Folder Labels for Typewriters by Universal"/>
    <n v="5.22"/>
    <n v="2"/>
    <n v="0"/>
    <n v="2.4011999999999998"/>
    <n v="0.45999999999999996"/>
  </r>
  <r>
    <n v="7029"/>
    <s v="US-2016-157840"/>
    <x v="887"/>
    <d v="2016-12-23T00:00:00"/>
    <x v="0"/>
    <s v="MC-17575"/>
    <s v="Matt Collins"/>
    <x v="0"/>
    <s v="United States"/>
    <s v="Fremont"/>
    <s v="Nebraska"/>
    <n v="68025"/>
    <x v="2"/>
    <s v="OFF-PA-10003673"/>
    <x v="1"/>
    <x v="10"/>
    <s v="Strathmore Photo Mount Cards"/>
    <n v="33.9"/>
    <n v="5"/>
    <n v="0"/>
    <n v="15.593999999999999"/>
    <n v="0.46"/>
  </r>
  <r>
    <n v="7030"/>
    <s v="CA-2016-145548"/>
    <x v="583"/>
    <d v="2016-11-16T00:00:00"/>
    <x v="1"/>
    <s v="EB-13750"/>
    <s v="Edward Becker"/>
    <x v="1"/>
    <s v="United States"/>
    <s v="New York City"/>
    <s v="New York"/>
    <n v="10011"/>
    <x v="3"/>
    <s v="OFF-ST-10002562"/>
    <x v="1"/>
    <x v="4"/>
    <s v="Staple magnet"/>
    <n v="28.14"/>
    <n v="3"/>
    <n v="0"/>
    <n v="7.8792000000000009"/>
    <n v="0.28000000000000003"/>
  </r>
  <r>
    <n v="7031"/>
    <s v="CA-2016-145548"/>
    <x v="583"/>
    <d v="2016-11-16T00:00:00"/>
    <x v="1"/>
    <s v="EB-13750"/>
    <s v="Edward Becker"/>
    <x v="1"/>
    <s v="United States"/>
    <s v="New York City"/>
    <s v="New York"/>
    <n v="10011"/>
    <x v="3"/>
    <s v="TEC-AC-10002305"/>
    <x v="2"/>
    <x v="11"/>
    <s v="KeyTronic E03601U1 - Keyboard - Beige"/>
    <n v="36"/>
    <n v="2"/>
    <n v="0"/>
    <n v="6.4799999999999969"/>
    <n v="0.17999999999999991"/>
  </r>
  <r>
    <n v="7032"/>
    <s v="CA-2016-145548"/>
    <x v="583"/>
    <d v="2016-11-16T00:00:00"/>
    <x v="1"/>
    <s v="EB-13750"/>
    <s v="Edward Becker"/>
    <x v="1"/>
    <s v="United States"/>
    <s v="New York City"/>
    <s v="New York"/>
    <n v="10011"/>
    <x v="3"/>
    <s v="OFF-AR-10003373"/>
    <x v="1"/>
    <x v="6"/>
    <s v="Boston School Pro Electric Pencil Sharpener, 1670"/>
    <n v="92.94"/>
    <n v="3"/>
    <n v="0"/>
    <n v="25.093799999999998"/>
    <n v="0.26999999999999996"/>
  </r>
  <r>
    <n v="7033"/>
    <s v="CA-2016-145548"/>
    <x v="583"/>
    <d v="2016-11-16T00:00:00"/>
    <x v="1"/>
    <s v="EB-13750"/>
    <s v="Edward Becker"/>
    <x v="1"/>
    <s v="United States"/>
    <s v="New York City"/>
    <s v="New York"/>
    <n v="10011"/>
    <x v="3"/>
    <s v="FUR-CH-10003774"/>
    <x v="0"/>
    <x v="1"/>
    <s v="Global Wood Trimmed Manager's Task Chair, Khaki"/>
    <n v="245.64600000000002"/>
    <n v="3"/>
    <n v="0.1"/>
    <n v="8.1881999999999877"/>
    <n v="3.3333333333333284E-2"/>
  </r>
  <r>
    <n v="7034"/>
    <s v="CA-2016-145548"/>
    <x v="583"/>
    <d v="2016-11-16T00:00:00"/>
    <x v="1"/>
    <s v="EB-13750"/>
    <s v="Edward Becker"/>
    <x v="1"/>
    <s v="United States"/>
    <s v="New York City"/>
    <s v="New York"/>
    <n v="10011"/>
    <x v="3"/>
    <s v="OFF-BI-10001510"/>
    <x v="1"/>
    <x v="8"/>
    <s v="Deluxe Heavy-Duty Vinyl Round Ring Binder"/>
    <n v="55.00800000000001"/>
    <n v="3"/>
    <n v="0.2"/>
    <n v="17.189999999999998"/>
    <n v="0.31249999999999989"/>
  </r>
  <r>
    <n v="7035"/>
    <s v="CA-2016-145548"/>
    <x v="583"/>
    <d v="2016-11-16T00:00:00"/>
    <x v="1"/>
    <s v="EB-13750"/>
    <s v="Edward Becker"/>
    <x v="1"/>
    <s v="United States"/>
    <s v="New York City"/>
    <s v="New York"/>
    <n v="10011"/>
    <x v="3"/>
    <s v="OFF-BI-10004236"/>
    <x v="1"/>
    <x v="8"/>
    <s v="XtraLife ClearVue Slant-D Ring Binder, White, 3&quot;"/>
    <n v="35.231999999999999"/>
    <n v="3"/>
    <n v="0.2"/>
    <n v="11.450399999999998"/>
    <n v="0.32499999999999996"/>
  </r>
  <r>
    <n v="7036"/>
    <s v="CA-2017-119494"/>
    <x v="45"/>
    <d v="2017-11-13T00:00:00"/>
    <x v="1"/>
    <s v="JE-15610"/>
    <s v="Jim Epp"/>
    <x v="1"/>
    <s v="United States"/>
    <s v="San Diego"/>
    <s v="California"/>
    <n v="92105"/>
    <x v="1"/>
    <s v="FUR-CH-10004675"/>
    <x v="0"/>
    <x v="1"/>
    <s v="Lifetime Advantage Folding Chairs, 4/Carton"/>
    <n v="523.39200000000005"/>
    <n v="3"/>
    <n v="0.2"/>
    <n v="52.339199999999977"/>
    <n v="9.999999999999995E-2"/>
  </r>
  <r>
    <n v="7037"/>
    <s v="CA-2014-124618"/>
    <x v="1073"/>
    <d v="2014-05-04T00:00:00"/>
    <x v="0"/>
    <s v="CS-11860"/>
    <s v="Cari Schnelling"/>
    <x v="0"/>
    <s v="United States"/>
    <s v="Lakeland"/>
    <s v="Florida"/>
    <n v="33801"/>
    <x v="0"/>
    <s v="TEC-CO-10004202"/>
    <x v="2"/>
    <x v="16"/>
    <s v="Brother DCP1000 Digital 3 in 1 Multifunction Machine"/>
    <n v="479.98400000000004"/>
    <n v="2"/>
    <n v="0.2"/>
    <n v="89.996999999999986"/>
    <n v="0.18749999999999994"/>
  </r>
  <r>
    <n v="7038"/>
    <s v="CA-2017-161970"/>
    <x v="585"/>
    <d v="2017-09-27T00:00:00"/>
    <x v="1"/>
    <s v="PB-19105"/>
    <s v="Peter Bühler"/>
    <x v="0"/>
    <s v="United States"/>
    <s v="Smyrna"/>
    <s v="Georgia"/>
    <n v="30080"/>
    <x v="0"/>
    <s v="OFF-PA-10004255"/>
    <x v="1"/>
    <x v="10"/>
    <s v="Xerox 219"/>
    <n v="12.96"/>
    <n v="2"/>
    <n v="0"/>
    <n v="6.2208000000000006"/>
    <n v="0.48000000000000004"/>
  </r>
  <r>
    <n v="7039"/>
    <s v="CA-2017-161970"/>
    <x v="585"/>
    <d v="2017-09-27T00:00:00"/>
    <x v="1"/>
    <s v="PB-19105"/>
    <s v="Peter Bühler"/>
    <x v="0"/>
    <s v="United States"/>
    <s v="Smyrna"/>
    <s v="Georgia"/>
    <n v="30080"/>
    <x v="0"/>
    <s v="OFF-AR-10003896"/>
    <x v="1"/>
    <x v="6"/>
    <s v="Stride Job 150 Highlighters, Chisel Tip, Assorted Colors"/>
    <n v="17.940000000000001"/>
    <n v="3"/>
    <n v="0"/>
    <n v="6.4584000000000001"/>
    <n v="0.36"/>
  </r>
  <r>
    <n v="7040"/>
    <s v="CA-2017-103443"/>
    <x v="94"/>
    <d v="2017-12-23T00:00:00"/>
    <x v="1"/>
    <s v="AT-10735"/>
    <s v="Annie Thurman"/>
    <x v="0"/>
    <s v="United States"/>
    <s v="New York City"/>
    <s v="New York"/>
    <n v="10009"/>
    <x v="3"/>
    <s v="OFF-ST-10002276"/>
    <x v="1"/>
    <x v="4"/>
    <s v="Safco Steel Mobile File Cart"/>
    <n v="166.72"/>
    <n v="2"/>
    <n v="0"/>
    <n v="41.680000000000007"/>
    <n v="0.25000000000000006"/>
  </r>
  <r>
    <n v="7041"/>
    <s v="CA-2017-103443"/>
    <x v="94"/>
    <d v="2017-12-23T00:00:00"/>
    <x v="1"/>
    <s v="AT-10735"/>
    <s v="Annie Thurman"/>
    <x v="0"/>
    <s v="United States"/>
    <s v="New York City"/>
    <s v="New York"/>
    <n v="10009"/>
    <x v="3"/>
    <s v="OFF-BI-10001617"/>
    <x v="1"/>
    <x v="8"/>
    <s v="GBC Wire Binding Combs"/>
    <n v="24.816000000000003"/>
    <n v="3"/>
    <n v="0.2"/>
    <n v="8.3753999999999991"/>
    <n v="0.33749999999999991"/>
  </r>
  <r>
    <n v="7042"/>
    <s v="CA-2017-103443"/>
    <x v="94"/>
    <d v="2017-12-23T00:00:00"/>
    <x v="1"/>
    <s v="AT-10735"/>
    <s v="Annie Thurman"/>
    <x v="0"/>
    <s v="United States"/>
    <s v="New York City"/>
    <s v="New York"/>
    <n v="10009"/>
    <x v="3"/>
    <s v="FUR-FU-10000308"/>
    <x v="0"/>
    <x v="5"/>
    <s v="Deflect-o Glass Clear Studded Chair Mats"/>
    <n v="124.36"/>
    <n v="2"/>
    <n v="0"/>
    <n v="27.359200000000001"/>
    <n v="0.22"/>
  </r>
  <r>
    <n v="7043"/>
    <s v="US-2017-165358"/>
    <x v="930"/>
    <d v="2017-07-23T00:00:00"/>
    <x v="1"/>
    <s v="SV-20365"/>
    <s v="Seth Vernon"/>
    <x v="0"/>
    <s v="United States"/>
    <s v="Philadelphia"/>
    <s v="Pennsylvania"/>
    <n v="19134"/>
    <x v="3"/>
    <s v="TEC-CO-10001943"/>
    <x v="2"/>
    <x v="16"/>
    <s v="Canon PC-428 Personal Copier"/>
    <n v="599.97"/>
    <n v="5"/>
    <n v="0.4"/>
    <n v="69.996499999999969"/>
    <n v="0.11666666666666661"/>
  </r>
  <r>
    <n v="7044"/>
    <s v="US-2017-165358"/>
    <x v="930"/>
    <d v="2017-07-23T00:00:00"/>
    <x v="1"/>
    <s v="SV-20365"/>
    <s v="Seth Vernon"/>
    <x v="0"/>
    <s v="United States"/>
    <s v="Philadelphia"/>
    <s v="Pennsylvania"/>
    <n v="19134"/>
    <x v="3"/>
    <s v="FUR-CH-10002647"/>
    <x v="0"/>
    <x v="1"/>
    <s v="Situations Contoured Folding Chairs, 4/Set"/>
    <n v="198.744"/>
    <n v="4"/>
    <n v="0.3"/>
    <n v="-14.195999999999984"/>
    <n v="-7.1428571428571341E-2"/>
  </r>
  <r>
    <n v="7045"/>
    <s v="US-2017-165358"/>
    <x v="930"/>
    <d v="2017-07-23T00:00:00"/>
    <x v="1"/>
    <s v="SV-20365"/>
    <s v="Seth Vernon"/>
    <x v="0"/>
    <s v="United States"/>
    <s v="Philadelphia"/>
    <s v="Pennsylvania"/>
    <n v="19134"/>
    <x v="3"/>
    <s v="OFF-SU-10004768"/>
    <x v="1"/>
    <x v="14"/>
    <s v="Acme Kleencut Forged Steel Scissors"/>
    <n v="9.1840000000000011"/>
    <n v="2"/>
    <n v="0.2"/>
    <n v="1.1479999999999988"/>
    <n v="0.12499999999999986"/>
  </r>
  <r>
    <n v="7046"/>
    <s v="CA-2016-160136"/>
    <x v="54"/>
    <d v="2016-11-09T00:00:00"/>
    <x v="1"/>
    <s v="PJ-18835"/>
    <s v="Patrick Jones"/>
    <x v="1"/>
    <s v="United States"/>
    <s v="Dallas"/>
    <s v="Texas"/>
    <n v="75217"/>
    <x v="2"/>
    <s v="OFF-PA-10002160"/>
    <x v="1"/>
    <x v="10"/>
    <s v="Xerox 1978"/>
    <n v="9.2480000000000011"/>
    <n v="2"/>
    <n v="0.2"/>
    <n v="3.3524000000000003"/>
    <n v="0.36249999999999999"/>
  </r>
  <r>
    <n v="7047"/>
    <s v="CA-2014-150581"/>
    <x v="918"/>
    <d v="2014-04-12T00:00:00"/>
    <x v="1"/>
    <s v="NM-18445"/>
    <s v="Nathan Mautz"/>
    <x v="2"/>
    <s v="United States"/>
    <s v="Concord"/>
    <s v="California"/>
    <n v="94521"/>
    <x v="1"/>
    <s v="FUR-TA-10003748"/>
    <x v="0"/>
    <x v="3"/>
    <s v="Bevis 36 x 72 Conference Tables"/>
    <n v="99.591999999999999"/>
    <n v="1"/>
    <n v="0.2"/>
    <n v="2.4897999999999989"/>
    <n v="2.4999999999999991E-2"/>
  </r>
  <r>
    <n v="7048"/>
    <s v="CA-2014-150581"/>
    <x v="918"/>
    <d v="2014-04-12T00:00:00"/>
    <x v="1"/>
    <s v="NM-18445"/>
    <s v="Nathan Mautz"/>
    <x v="2"/>
    <s v="United States"/>
    <s v="Concord"/>
    <s v="California"/>
    <n v="94521"/>
    <x v="1"/>
    <s v="TEC-AC-10001908"/>
    <x v="2"/>
    <x v="11"/>
    <s v="Logitech Wireless Headset h800"/>
    <n v="399.96"/>
    <n v="4"/>
    <n v="0"/>
    <n v="139.98599999999999"/>
    <n v="0.35"/>
  </r>
  <r>
    <n v="7049"/>
    <s v="CA-2016-119515"/>
    <x v="1041"/>
    <d v="2016-08-16T00:00:00"/>
    <x v="2"/>
    <s v="TR-21325"/>
    <s v="Toby Ritter"/>
    <x v="0"/>
    <s v="United States"/>
    <s v="Nashville"/>
    <s v="Tennessee"/>
    <n v="37211"/>
    <x v="0"/>
    <s v="OFF-PA-10000552"/>
    <x v="1"/>
    <x v="10"/>
    <s v="Xerox 200"/>
    <n v="15.552000000000003"/>
    <n v="3"/>
    <n v="0.2"/>
    <n v="5.4432"/>
    <n v="0.34999999999999992"/>
  </r>
  <r>
    <n v="7050"/>
    <s v="CA-2014-141355"/>
    <x v="794"/>
    <d v="2014-09-30T00:00:00"/>
    <x v="1"/>
    <s v="BF-11005"/>
    <s v="Barry Franz"/>
    <x v="2"/>
    <s v="United States"/>
    <s v="Aurora"/>
    <s v="Colorado"/>
    <n v="80013"/>
    <x v="1"/>
    <s v="OFF-AR-10003179"/>
    <x v="1"/>
    <x v="6"/>
    <s v="Dixon Ticonderoga Core-Lock Colored Pencils"/>
    <n v="14.576000000000001"/>
    <n v="2"/>
    <n v="0.2"/>
    <n v="2.3685999999999989"/>
    <n v="0.16249999999999992"/>
  </r>
  <r>
    <n v="7051"/>
    <s v="CA-2016-165330"/>
    <x v="25"/>
    <d v="2016-12-11T00:00:00"/>
    <x v="3"/>
    <s v="WB-21850"/>
    <s v="William Brown"/>
    <x v="0"/>
    <s v="United States"/>
    <s v="Anaheim"/>
    <s v="California"/>
    <n v="92804"/>
    <x v="1"/>
    <s v="OFF-BI-10004593"/>
    <x v="1"/>
    <x v="8"/>
    <s v="Ibico Laser Imprintable Binding System Covers"/>
    <n v="209.60000000000002"/>
    <n v="5"/>
    <n v="0.2"/>
    <n v="68.11999999999999"/>
    <n v="0.3249999999999999"/>
  </r>
  <r>
    <n v="7052"/>
    <s v="CA-2016-165330"/>
    <x v="25"/>
    <d v="2016-12-11T00:00:00"/>
    <x v="3"/>
    <s v="WB-21850"/>
    <s v="William Brown"/>
    <x v="0"/>
    <s v="United States"/>
    <s v="Anaheim"/>
    <s v="California"/>
    <n v="92804"/>
    <x v="1"/>
    <s v="OFF-AR-10000914"/>
    <x v="1"/>
    <x v="6"/>
    <s v="Boston 16765 Mini Stand Up Battery Pencil Sharpener"/>
    <n v="23.32"/>
    <n v="2"/>
    <n v="0"/>
    <n v="6.0632000000000019"/>
    <n v="0.26000000000000006"/>
  </r>
  <r>
    <n v="7053"/>
    <s v="CA-2016-165330"/>
    <x v="25"/>
    <d v="2016-12-11T00:00:00"/>
    <x v="3"/>
    <s v="WB-21850"/>
    <s v="William Brown"/>
    <x v="0"/>
    <s v="United States"/>
    <s v="Anaheim"/>
    <s v="California"/>
    <n v="92804"/>
    <x v="1"/>
    <s v="OFF-PA-10000241"/>
    <x v="1"/>
    <x v="10"/>
    <s v="IBM Multi-Purpose Copy Paper, 8 1/2 x 11&quot;, Case"/>
    <n v="30.98"/>
    <n v="1"/>
    <n v="0"/>
    <n v="13.940999999999999"/>
    <n v="0.44999999999999996"/>
  </r>
  <r>
    <n v="7054"/>
    <s v="CA-2016-165330"/>
    <x v="25"/>
    <d v="2016-12-11T00:00:00"/>
    <x v="3"/>
    <s v="WB-21850"/>
    <s v="William Brown"/>
    <x v="0"/>
    <s v="United States"/>
    <s v="Anaheim"/>
    <s v="California"/>
    <n v="92804"/>
    <x v="1"/>
    <s v="TEC-AC-10000057"/>
    <x v="2"/>
    <x v="11"/>
    <s v="Microsoft Natural Ergonomic Keyboard 4000"/>
    <n v="119.96"/>
    <n v="4"/>
    <n v="0"/>
    <n v="25.191599999999994"/>
    <n v="0.20999999999999996"/>
  </r>
  <r>
    <n v="7055"/>
    <s v="CA-2016-165330"/>
    <x v="25"/>
    <d v="2016-12-11T00:00:00"/>
    <x v="3"/>
    <s v="WB-21850"/>
    <s v="William Brown"/>
    <x v="0"/>
    <s v="United States"/>
    <s v="Anaheim"/>
    <s v="California"/>
    <n v="92804"/>
    <x v="1"/>
    <s v="FUR-CH-10003774"/>
    <x v="0"/>
    <x v="1"/>
    <s v="Global Wood Trimmed Manager's Task Chair, Khaki"/>
    <n v="363.92"/>
    <n v="5"/>
    <n v="0.2"/>
    <n v="-31.843000000000018"/>
    <n v="-8.750000000000005E-2"/>
  </r>
  <r>
    <n v="7056"/>
    <s v="CA-2016-165330"/>
    <x v="25"/>
    <d v="2016-12-11T00:00:00"/>
    <x v="3"/>
    <s v="WB-21850"/>
    <s v="William Brown"/>
    <x v="0"/>
    <s v="United States"/>
    <s v="Anaheim"/>
    <s v="California"/>
    <n v="92804"/>
    <x v="1"/>
    <s v="OFF-BI-10002824"/>
    <x v="1"/>
    <x v="8"/>
    <s v="Recycled Easel Ring Binders"/>
    <n v="35.808"/>
    <n v="3"/>
    <n v="0.2"/>
    <n v="11.189999999999996"/>
    <n v="0.31249999999999989"/>
  </r>
  <r>
    <n v="7057"/>
    <s v="CA-2016-165330"/>
    <x v="25"/>
    <d v="2016-12-11T00:00:00"/>
    <x v="3"/>
    <s v="WB-21850"/>
    <s v="William Brown"/>
    <x v="0"/>
    <s v="United States"/>
    <s v="Anaheim"/>
    <s v="California"/>
    <n v="92804"/>
    <x v="1"/>
    <s v="OFF-BI-10004001"/>
    <x v="1"/>
    <x v="8"/>
    <s v="GBC Recycled VeloBinder Covers"/>
    <n v="122.688"/>
    <n v="9"/>
    <n v="0.2"/>
    <n v="39.873599999999982"/>
    <n v="0.32499999999999984"/>
  </r>
  <r>
    <n v="7058"/>
    <s v="CA-2016-165330"/>
    <x v="25"/>
    <d v="2016-12-11T00:00:00"/>
    <x v="3"/>
    <s v="WB-21850"/>
    <s v="William Brown"/>
    <x v="0"/>
    <s v="United States"/>
    <s v="Anaheim"/>
    <s v="California"/>
    <n v="92804"/>
    <x v="1"/>
    <s v="FUR-TA-10004619"/>
    <x v="0"/>
    <x v="3"/>
    <s v="Hon Non-Folding Utility Tables"/>
    <n v="892.13600000000008"/>
    <n v="7"/>
    <n v="0.2"/>
    <n v="111.51699999999991"/>
    <n v="0.12499999999999989"/>
  </r>
  <r>
    <n v="7059"/>
    <s v="CA-2016-165330"/>
    <x v="25"/>
    <d v="2016-12-11T00:00:00"/>
    <x v="3"/>
    <s v="WB-21850"/>
    <s v="William Brown"/>
    <x v="0"/>
    <s v="United States"/>
    <s v="Anaheim"/>
    <s v="California"/>
    <n v="92804"/>
    <x v="1"/>
    <s v="OFF-ST-10000636"/>
    <x v="1"/>
    <x v="4"/>
    <s v="Rogers Profile Extra Capacity Storage Tub"/>
    <n v="50.22"/>
    <n v="3"/>
    <n v="0"/>
    <n v="2.0087999999999973"/>
    <n v="3.9999999999999945E-2"/>
  </r>
  <r>
    <n v="7060"/>
    <s v="CA-2016-165330"/>
    <x v="25"/>
    <d v="2016-12-11T00:00:00"/>
    <x v="3"/>
    <s v="WB-21850"/>
    <s v="William Brown"/>
    <x v="0"/>
    <s v="United States"/>
    <s v="Anaheim"/>
    <s v="California"/>
    <n v="92804"/>
    <x v="1"/>
    <s v="OFF-AP-10001469"/>
    <x v="1"/>
    <x v="9"/>
    <s v="Fellowes 8 Outlet Superior Workstation Surge Protector"/>
    <n v="83.42"/>
    <n v="2"/>
    <n v="0"/>
    <n v="24.191799999999994"/>
    <n v="0.28999999999999992"/>
  </r>
  <r>
    <n v="7061"/>
    <s v="CA-2016-165330"/>
    <x v="25"/>
    <d v="2016-12-11T00:00:00"/>
    <x v="3"/>
    <s v="WB-21850"/>
    <s v="William Brown"/>
    <x v="0"/>
    <s v="United States"/>
    <s v="Anaheim"/>
    <s v="California"/>
    <n v="92804"/>
    <x v="1"/>
    <s v="OFF-BI-10002897"/>
    <x v="1"/>
    <x v="8"/>
    <s v="Black Avery Memo-Size 3-Ring Binder, 5 1/2&quot; x 8 1/2&quot;"/>
    <n v="5.8719999999999999"/>
    <n v="2"/>
    <n v="0.2"/>
    <n v="2.1286"/>
    <n v="0.36249999999999999"/>
  </r>
  <r>
    <n v="7062"/>
    <s v="CA-2015-132633"/>
    <x v="302"/>
    <d v="2015-02-05T00:00:00"/>
    <x v="0"/>
    <s v="KH-16630"/>
    <s v="Ken Heidel"/>
    <x v="1"/>
    <s v="United States"/>
    <s v="Pleasant Grove"/>
    <s v="Utah"/>
    <n v="84062"/>
    <x v="1"/>
    <s v="OFF-BI-10002432"/>
    <x v="1"/>
    <x v="8"/>
    <s v="Wilson Jones Standard D-Ring Binders"/>
    <n v="12.144"/>
    <n v="3"/>
    <n v="0.2"/>
    <n v="4.0985999999999994"/>
    <n v="0.33749999999999997"/>
  </r>
  <r>
    <n v="7063"/>
    <s v="CA-2016-157742"/>
    <x v="723"/>
    <d v="2016-12-31T00:00:00"/>
    <x v="0"/>
    <s v="KL-16645"/>
    <s v="Ken Lonsdale"/>
    <x v="0"/>
    <s v="United States"/>
    <s v="Springfield"/>
    <s v="Oregon"/>
    <n v="97477"/>
    <x v="1"/>
    <s v="OFF-EN-10002592"/>
    <x v="1"/>
    <x v="12"/>
    <s v="Peel &amp; Seel Recycled Catalog Envelopes, Brown"/>
    <n v="27.792000000000002"/>
    <n v="3"/>
    <n v="0.2"/>
    <n v="10.422000000000001"/>
    <n v="0.375"/>
  </r>
  <r>
    <n v="7064"/>
    <s v="CA-2017-127712"/>
    <x v="515"/>
    <d v="2017-09-05T00:00:00"/>
    <x v="1"/>
    <s v="MG-17890"/>
    <s v="Michael Granlund"/>
    <x v="2"/>
    <s v="United States"/>
    <s v="Salem"/>
    <s v="Oregon"/>
    <n v="97301"/>
    <x v="1"/>
    <s v="OFF-SU-10002522"/>
    <x v="1"/>
    <x v="14"/>
    <s v="Acme Kleen Earth Office Shears"/>
    <n v="6.2080000000000002"/>
    <n v="2"/>
    <n v="0.2"/>
    <n v="0.69839999999999902"/>
    <n v="0.11249999999999984"/>
  </r>
  <r>
    <n v="7065"/>
    <s v="CA-2017-169474"/>
    <x v="1144"/>
    <d v="2017-02-09T00:00:00"/>
    <x v="1"/>
    <s v="JF-15355"/>
    <s v="Jay Fein"/>
    <x v="0"/>
    <s v="United States"/>
    <s v="Rochester"/>
    <s v="New York"/>
    <n v="14609"/>
    <x v="3"/>
    <s v="OFF-AP-10003971"/>
    <x v="1"/>
    <x v="9"/>
    <s v="Belkin 6 Outlet Metallic Surge Strip"/>
    <n v="32.67"/>
    <n v="3"/>
    <n v="0"/>
    <n v="8.4942000000000011"/>
    <n v="0.26"/>
  </r>
  <r>
    <n v="7066"/>
    <s v="CA-2014-106726"/>
    <x v="776"/>
    <d v="2014-12-08T00:00:00"/>
    <x v="2"/>
    <s v="RS-19765"/>
    <s v="Roland Schwarz"/>
    <x v="1"/>
    <s v="United States"/>
    <s v="Los Angeles"/>
    <s v="California"/>
    <n v="90008"/>
    <x v="1"/>
    <s v="OFF-ST-10001496"/>
    <x v="1"/>
    <x v="4"/>
    <s v="Standard Rollaway File with Lock"/>
    <n v="1261.33"/>
    <n v="7"/>
    <n v="0"/>
    <n v="327.94580000000002"/>
    <n v="0.26"/>
  </r>
  <r>
    <n v="7067"/>
    <s v="CA-2016-147473"/>
    <x v="198"/>
    <d v="2016-06-03T00:00:00"/>
    <x v="1"/>
    <s v="NL-18310"/>
    <s v="Nancy Lomonaco"/>
    <x v="2"/>
    <s v="United States"/>
    <s v="Los Angeles"/>
    <s v="California"/>
    <n v="90049"/>
    <x v="1"/>
    <s v="OFF-PA-10004782"/>
    <x v="1"/>
    <x v="10"/>
    <s v="Xerox 228"/>
    <n v="38.880000000000003"/>
    <n v="6"/>
    <n v="0"/>
    <n v="18.662400000000002"/>
    <n v="0.48000000000000004"/>
  </r>
  <r>
    <n v="7068"/>
    <s v="CA-2016-114209"/>
    <x v="206"/>
    <d v="2016-05-26T00:00:00"/>
    <x v="1"/>
    <s v="AS-10285"/>
    <s v="Alejandro Savely"/>
    <x v="1"/>
    <s v="United States"/>
    <s v="Dallas"/>
    <s v="Texas"/>
    <n v="75081"/>
    <x v="2"/>
    <s v="OFF-BI-10000343"/>
    <x v="1"/>
    <x v="8"/>
    <s v="Pressboard Covers with Storage Hooks, 9 1/2&quot; x 11&quot;, Light Blue"/>
    <n v="1.9639999999999995"/>
    <n v="2"/>
    <n v="0.8"/>
    <n v="-3.2406000000000006"/>
    <n v="-1.6500000000000008"/>
  </r>
  <r>
    <n v="7069"/>
    <s v="CA-2016-114209"/>
    <x v="206"/>
    <d v="2016-05-26T00:00:00"/>
    <x v="1"/>
    <s v="AS-10285"/>
    <s v="Alejandro Savely"/>
    <x v="1"/>
    <s v="United States"/>
    <s v="Dallas"/>
    <s v="Texas"/>
    <n v="75081"/>
    <x v="2"/>
    <s v="OFF-PA-10003591"/>
    <x v="1"/>
    <x v="10"/>
    <s v="Southworth 100% Cotton The Best Paper"/>
    <n v="82.656000000000006"/>
    <n v="9"/>
    <n v="0.2"/>
    <n v="30.996000000000002"/>
    <n v="0.375"/>
  </r>
  <r>
    <n v="7070"/>
    <s v="CA-2014-141901"/>
    <x v="128"/>
    <d v="2014-08-14T00:00:00"/>
    <x v="1"/>
    <s v="GM-14500"/>
    <s v="Gene McClure"/>
    <x v="0"/>
    <s v="United States"/>
    <s v="Fresno"/>
    <s v="California"/>
    <n v="93727"/>
    <x v="1"/>
    <s v="OFF-PA-10001667"/>
    <x v="1"/>
    <x v="10"/>
    <s v="Great White Multi-Use Recycled Paper (20Lb. and 84 Bright)"/>
    <n v="5.98"/>
    <n v="1"/>
    <n v="0"/>
    <n v="2.6909999999999998"/>
    <n v="0.44999999999999996"/>
  </r>
  <r>
    <n v="7071"/>
    <s v="CA-2016-164490"/>
    <x v="64"/>
    <d v="2016-09-10T00:00:00"/>
    <x v="0"/>
    <s v="SU-20665"/>
    <s v="Stephanie Ulpright"/>
    <x v="2"/>
    <s v="United States"/>
    <s v="Chicago"/>
    <s v="Illinois"/>
    <n v="60653"/>
    <x v="2"/>
    <s v="OFF-PA-10004971"/>
    <x v="1"/>
    <x v="10"/>
    <s v="Xerox 196"/>
    <n v="9.2480000000000011"/>
    <n v="2"/>
    <n v="0.2"/>
    <n v="3.3524000000000003"/>
    <n v="0.36249999999999999"/>
  </r>
  <r>
    <n v="7072"/>
    <s v="CA-2016-112256"/>
    <x v="310"/>
    <d v="2016-07-28T00:00:00"/>
    <x v="1"/>
    <s v="CK-12205"/>
    <s v="Chloris Kastensmidt"/>
    <x v="0"/>
    <s v="United States"/>
    <s v="Mcallen"/>
    <s v="Texas"/>
    <n v="78501"/>
    <x v="2"/>
    <s v="OFF-AR-10001216"/>
    <x v="1"/>
    <x v="6"/>
    <s v="Newell 339"/>
    <n v="4.4479999999999995"/>
    <n v="2"/>
    <n v="0.2"/>
    <n v="0.3335999999999999"/>
    <n v="7.4999999999999983E-2"/>
  </r>
  <r>
    <n v="7073"/>
    <s v="CA-2016-112256"/>
    <x v="310"/>
    <d v="2016-07-28T00:00:00"/>
    <x v="1"/>
    <s v="CK-12205"/>
    <s v="Chloris Kastensmidt"/>
    <x v="0"/>
    <s v="United States"/>
    <s v="Mcallen"/>
    <s v="Texas"/>
    <n v="78501"/>
    <x v="2"/>
    <s v="OFF-PA-10004355"/>
    <x v="1"/>
    <x v="10"/>
    <s v="Xerox 231"/>
    <n v="5.1840000000000011"/>
    <n v="1"/>
    <n v="0.2"/>
    <n v="1.8144"/>
    <n v="0.34999999999999992"/>
  </r>
  <r>
    <n v="7074"/>
    <s v="CA-2016-112256"/>
    <x v="310"/>
    <d v="2016-07-28T00:00:00"/>
    <x v="1"/>
    <s v="CK-12205"/>
    <s v="Chloris Kastensmidt"/>
    <x v="0"/>
    <s v="United States"/>
    <s v="Mcallen"/>
    <s v="Texas"/>
    <n v="78501"/>
    <x v="2"/>
    <s v="OFF-AR-10001953"/>
    <x v="1"/>
    <x v="6"/>
    <s v="Boston 1645 Deluxe Heavier-Duty Electric Pencil Sharpener"/>
    <n v="175.92"/>
    <n v="5"/>
    <n v="0.2"/>
    <n v="15.393000000000008"/>
    <n v="8.750000000000005E-2"/>
  </r>
  <r>
    <n v="7075"/>
    <s v="CA-2016-112256"/>
    <x v="310"/>
    <d v="2016-07-28T00:00:00"/>
    <x v="1"/>
    <s v="CK-12205"/>
    <s v="Chloris Kastensmidt"/>
    <x v="0"/>
    <s v="United States"/>
    <s v="Mcallen"/>
    <s v="Texas"/>
    <n v="78501"/>
    <x v="2"/>
    <s v="OFF-BI-10004364"/>
    <x v="1"/>
    <x v="8"/>
    <s v="Storex Dura Pro Binders"/>
    <n v="4.7519999999999989"/>
    <n v="4"/>
    <n v="0.8"/>
    <n v="-8.3160000000000025"/>
    <n v="-1.7500000000000009"/>
  </r>
  <r>
    <n v="7076"/>
    <s v="CA-2016-112256"/>
    <x v="310"/>
    <d v="2016-07-28T00:00:00"/>
    <x v="1"/>
    <s v="CK-12205"/>
    <s v="Chloris Kastensmidt"/>
    <x v="0"/>
    <s v="United States"/>
    <s v="Mcallen"/>
    <s v="Texas"/>
    <n v="78501"/>
    <x v="2"/>
    <s v="OFF-SU-10001165"/>
    <x v="1"/>
    <x v="14"/>
    <s v="Acme Elite Stainless Steel Scissors"/>
    <n v="13.344000000000001"/>
    <n v="2"/>
    <n v="0.2"/>
    <n v="1.0007999999999999"/>
    <n v="7.4999999999999983E-2"/>
  </r>
  <r>
    <n v="7077"/>
    <s v="CA-2016-167416"/>
    <x v="536"/>
    <d v="2016-05-17T00:00:00"/>
    <x v="1"/>
    <s v="JM-15580"/>
    <s v="Jill Matthias"/>
    <x v="0"/>
    <s v="United States"/>
    <s v="Seattle"/>
    <s v="Washington"/>
    <n v="98105"/>
    <x v="1"/>
    <s v="OFF-EN-10001141"/>
    <x v="1"/>
    <x v="12"/>
    <s v="Manila Recycled Extra-Heavyweight Clasp Envelopes, 6&quot; x 9&quot;"/>
    <n v="54.900000000000006"/>
    <n v="5"/>
    <n v="0"/>
    <n v="26.901000000000003"/>
    <n v="0.49"/>
  </r>
  <r>
    <n v="7078"/>
    <s v="CA-2016-106950"/>
    <x v="476"/>
    <d v="2016-09-06T00:00:00"/>
    <x v="1"/>
    <s v="JE-15715"/>
    <s v="Joe Elijah"/>
    <x v="0"/>
    <s v="United States"/>
    <s v="Charlotte"/>
    <s v="North Carolina"/>
    <n v="28205"/>
    <x v="0"/>
    <s v="OFF-BI-10000014"/>
    <x v="1"/>
    <x v="8"/>
    <s v="Heavy-Duty E-Z-D Binders"/>
    <n v="22.911000000000005"/>
    <n v="7"/>
    <n v="0.7"/>
    <n v="-17.565099999999994"/>
    <n v="-0.76666666666666627"/>
  </r>
  <r>
    <n v="7079"/>
    <s v="CA-2016-106950"/>
    <x v="476"/>
    <d v="2016-09-06T00:00:00"/>
    <x v="1"/>
    <s v="JE-15715"/>
    <s v="Joe Elijah"/>
    <x v="0"/>
    <s v="United States"/>
    <s v="Charlotte"/>
    <s v="North Carolina"/>
    <n v="28205"/>
    <x v="0"/>
    <s v="OFF-AP-10000159"/>
    <x v="1"/>
    <x v="9"/>
    <s v="Belkin F9M820V08 8 Outlet Surge"/>
    <n v="309.45600000000002"/>
    <n v="9"/>
    <n v="0.2"/>
    <n v="34.813799999999944"/>
    <n v="0.11249999999999981"/>
  </r>
  <r>
    <n v="7080"/>
    <s v="CA-2016-106950"/>
    <x v="476"/>
    <d v="2016-09-06T00:00:00"/>
    <x v="1"/>
    <s v="JE-15715"/>
    <s v="Joe Elijah"/>
    <x v="0"/>
    <s v="United States"/>
    <s v="Charlotte"/>
    <s v="North Carolina"/>
    <n v="28205"/>
    <x v="0"/>
    <s v="OFF-AR-10003560"/>
    <x v="1"/>
    <x v="6"/>
    <s v="Zebra Zazzle Fluorescent Highlighters"/>
    <n v="19.456000000000003"/>
    <n v="4"/>
    <n v="0.2"/>
    <n v="3.4047999999999981"/>
    <n v="0.17499999999999988"/>
  </r>
  <r>
    <n v="7081"/>
    <s v="CA-2016-106950"/>
    <x v="476"/>
    <d v="2016-09-06T00:00:00"/>
    <x v="1"/>
    <s v="JE-15715"/>
    <s v="Joe Elijah"/>
    <x v="0"/>
    <s v="United States"/>
    <s v="Charlotte"/>
    <s v="North Carolina"/>
    <n v="28205"/>
    <x v="0"/>
    <s v="FUR-TA-10001768"/>
    <x v="0"/>
    <x v="3"/>
    <s v="Hon Racetrack Conference Tables"/>
    <n v="472.51800000000003"/>
    <n v="3"/>
    <n v="0.4"/>
    <n v="-149.63070000000005"/>
    <n v="-0.31666666666666676"/>
  </r>
  <r>
    <n v="7082"/>
    <s v="CA-2016-106950"/>
    <x v="476"/>
    <d v="2016-09-06T00:00:00"/>
    <x v="1"/>
    <s v="JE-15715"/>
    <s v="Joe Elijah"/>
    <x v="0"/>
    <s v="United States"/>
    <s v="Charlotte"/>
    <s v="North Carolina"/>
    <n v="28205"/>
    <x v="0"/>
    <s v="TEC-AC-10002049"/>
    <x v="2"/>
    <x v="11"/>
    <s v="Plantronics Savi W720 Multi-Device Wireless Headset System"/>
    <n v="1012.6800000000001"/>
    <n v="3"/>
    <n v="0.2"/>
    <n v="303.80400000000003"/>
    <n v="0.3"/>
  </r>
  <r>
    <n v="7083"/>
    <s v="CA-2016-106950"/>
    <x v="476"/>
    <d v="2016-09-06T00:00:00"/>
    <x v="1"/>
    <s v="JE-15715"/>
    <s v="Joe Elijah"/>
    <x v="0"/>
    <s v="United States"/>
    <s v="Charlotte"/>
    <s v="North Carolina"/>
    <n v="28205"/>
    <x v="0"/>
    <s v="OFF-BI-10003166"/>
    <x v="1"/>
    <x v="8"/>
    <s v="GBC Plasticlear Binding Covers"/>
    <n v="17.220000000000006"/>
    <n v="5"/>
    <n v="0.7"/>
    <n v="-12.628"/>
    <n v="-0.73333333333333306"/>
  </r>
  <r>
    <n v="7084"/>
    <s v="CA-2017-118724"/>
    <x v="246"/>
    <d v="2017-07-25T00:00:00"/>
    <x v="0"/>
    <s v="AR-10825"/>
    <s v="Anthony Rawles"/>
    <x v="1"/>
    <s v="United States"/>
    <s v="Concord"/>
    <s v="California"/>
    <n v="94521"/>
    <x v="1"/>
    <s v="OFF-AR-10003469"/>
    <x v="1"/>
    <x v="6"/>
    <s v="Nontoxic Chalk"/>
    <n v="3.52"/>
    <n v="2"/>
    <n v="0"/>
    <n v="1.6896"/>
    <n v="0.48"/>
  </r>
  <r>
    <n v="7085"/>
    <s v="CA-2017-118724"/>
    <x v="246"/>
    <d v="2017-07-25T00:00:00"/>
    <x v="0"/>
    <s v="AR-10825"/>
    <s v="Anthony Rawles"/>
    <x v="1"/>
    <s v="United States"/>
    <s v="Concord"/>
    <s v="California"/>
    <n v="94521"/>
    <x v="1"/>
    <s v="TEC-PH-10002549"/>
    <x v="2"/>
    <x v="7"/>
    <s v="Polycom SoundPoint IP 450 VoIP phone"/>
    <n v="1626.1920000000002"/>
    <n v="9"/>
    <n v="0.2"/>
    <n v="121.96440000000001"/>
    <n v="7.4999999999999997E-2"/>
  </r>
  <r>
    <n v="7086"/>
    <s v="CA-2017-112004"/>
    <x v="145"/>
    <d v="2017-09-28T00:00:00"/>
    <x v="2"/>
    <s v="AH-10075"/>
    <s v="Adam Hart"/>
    <x v="1"/>
    <s v="United States"/>
    <s v="Chester"/>
    <s v="Pennsylvania"/>
    <n v="19013"/>
    <x v="3"/>
    <s v="OFF-BI-10003476"/>
    <x v="1"/>
    <x v="8"/>
    <s v="Avery Metallic Poly Binders"/>
    <n v="8.5950000000000024"/>
    <n v="5"/>
    <n v="0.7"/>
    <n v="-6.3030000000000008"/>
    <n v="-0.73333333333333317"/>
  </r>
  <r>
    <n v="7087"/>
    <s v="CA-2017-112004"/>
    <x v="145"/>
    <d v="2017-09-28T00:00:00"/>
    <x v="2"/>
    <s v="AH-10075"/>
    <s v="Adam Hart"/>
    <x v="1"/>
    <s v="United States"/>
    <s v="Chester"/>
    <s v="Pennsylvania"/>
    <n v="19013"/>
    <x v="3"/>
    <s v="OFF-SU-10000157"/>
    <x v="1"/>
    <x v="14"/>
    <s v="Compact Automatic Electric Letter Opener"/>
    <n v="190.89600000000002"/>
    <n v="2"/>
    <n v="0.2"/>
    <n v="-42.951599999999999"/>
    <n v="-0.22499999999999998"/>
  </r>
  <r>
    <n v="7088"/>
    <s v="US-2017-143175"/>
    <x v="646"/>
    <d v="2017-08-06T00:00:00"/>
    <x v="0"/>
    <s v="GA-14515"/>
    <s v="George Ashbrook"/>
    <x v="0"/>
    <s v="United States"/>
    <s v="Los Angeles"/>
    <s v="California"/>
    <n v="90004"/>
    <x v="1"/>
    <s v="OFF-ST-10003123"/>
    <x v="1"/>
    <x v="4"/>
    <s v="Fellowes Bases and Tops For Staxonsteel/High-Stak Systems"/>
    <n v="99.87"/>
    <n v="3"/>
    <n v="0"/>
    <n v="23.968799999999998"/>
    <n v="0.23999999999999996"/>
  </r>
  <r>
    <n v="7089"/>
    <s v="CA-2015-105844"/>
    <x v="969"/>
    <d v="2015-10-27T00:00:00"/>
    <x v="0"/>
    <s v="JF-15415"/>
    <s v="Jennifer Ferguson"/>
    <x v="0"/>
    <s v="United States"/>
    <s v="Sparks"/>
    <s v="Nevada"/>
    <n v="89431"/>
    <x v="1"/>
    <s v="OFF-AR-10001955"/>
    <x v="1"/>
    <x v="6"/>
    <s v="Newell 319"/>
    <n v="79.36"/>
    <n v="4"/>
    <n v="0"/>
    <n v="23.807999999999993"/>
    <n v="0.29999999999999993"/>
  </r>
  <r>
    <n v="7090"/>
    <s v="CA-2017-118864"/>
    <x v="140"/>
    <d v="2017-06-19T00:00:00"/>
    <x v="0"/>
    <s v="KH-16690"/>
    <s v="Kristen Hastings"/>
    <x v="1"/>
    <s v="United States"/>
    <s v="Los Angeles"/>
    <s v="California"/>
    <n v="90032"/>
    <x v="1"/>
    <s v="TEC-PH-10001809"/>
    <x v="2"/>
    <x v="7"/>
    <s v="Panasonic KX T7736-B Digital phone"/>
    <n v="119.96"/>
    <n v="1"/>
    <n v="0.2"/>
    <n v="7.4974999999999987"/>
    <n v="6.2499999999999993E-2"/>
  </r>
  <r>
    <n v="7091"/>
    <s v="CA-2015-119480"/>
    <x v="1145"/>
    <d v="2015-01-13T00:00:00"/>
    <x v="1"/>
    <s v="CC-12685"/>
    <s v="Craig Carroll"/>
    <x v="0"/>
    <s v="United States"/>
    <s v="Henderson"/>
    <s v="Kentucky"/>
    <n v="42420"/>
    <x v="0"/>
    <s v="OFF-PA-10000474"/>
    <x v="1"/>
    <x v="10"/>
    <s v="Easy-staple paper"/>
    <n v="106.32"/>
    <n v="3"/>
    <n v="0"/>
    <n v="49.970399999999991"/>
    <n v="0.46999999999999992"/>
  </r>
  <r>
    <n v="7092"/>
    <s v="CA-2015-119480"/>
    <x v="1145"/>
    <d v="2015-01-13T00:00:00"/>
    <x v="1"/>
    <s v="CC-12685"/>
    <s v="Craig Carroll"/>
    <x v="0"/>
    <s v="United States"/>
    <s v="Henderson"/>
    <s v="Kentucky"/>
    <n v="42420"/>
    <x v="0"/>
    <s v="OFF-AP-10001205"/>
    <x v="1"/>
    <x v="9"/>
    <s v="Belkin 5 Outlet SurgeMaster Power Centers"/>
    <n v="163.44"/>
    <n v="3"/>
    <n v="0"/>
    <n v="45.763200000000012"/>
    <n v="0.28000000000000008"/>
  </r>
  <r>
    <n v="7093"/>
    <s v="CA-2015-119480"/>
    <x v="1145"/>
    <d v="2015-01-13T00:00:00"/>
    <x v="1"/>
    <s v="CC-12685"/>
    <s v="Craig Carroll"/>
    <x v="0"/>
    <s v="United States"/>
    <s v="Henderson"/>
    <s v="Kentucky"/>
    <n v="42420"/>
    <x v="0"/>
    <s v="OFF-AR-10004691"/>
    <x v="1"/>
    <x v="6"/>
    <s v="Boston 1730 StandUp Electric Pencil Sharpener"/>
    <n v="42.76"/>
    <n v="2"/>
    <n v="0"/>
    <n v="11.117599999999999"/>
    <n v="0.26"/>
  </r>
  <r>
    <n v="7094"/>
    <s v="CA-2015-119480"/>
    <x v="1145"/>
    <d v="2015-01-13T00:00:00"/>
    <x v="1"/>
    <s v="CC-12685"/>
    <s v="Craig Carroll"/>
    <x v="0"/>
    <s v="United States"/>
    <s v="Henderson"/>
    <s v="Kentucky"/>
    <n v="42420"/>
    <x v="0"/>
    <s v="OFF-PA-10004996"/>
    <x v="1"/>
    <x v="10"/>
    <s v="Speediset Carbonless Redi-Letter 7&quot; x 8 1/2&quot;"/>
    <n v="51.550000000000004"/>
    <n v="5"/>
    <n v="0"/>
    <n v="24.2285"/>
    <n v="0.47"/>
  </r>
  <r>
    <n v="7095"/>
    <s v="US-2015-153374"/>
    <x v="97"/>
    <d v="2015-02-13T00:00:00"/>
    <x v="0"/>
    <s v="JF-15565"/>
    <s v="Jill Fjeld"/>
    <x v="0"/>
    <s v="United States"/>
    <s v="Decatur"/>
    <s v="Illinois"/>
    <n v="62521"/>
    <x v="2"/>
    <s v="TEC-AC-10001908"/>
    <x v="2"/>
    <x v="11"/>
    <s v="Logitech Wireless Headset h800"/>
    <n v="479.952"/>
    <n v="6"/>
    <n v="0.2"/>
    <n v="89.990999999999985"/>
    <n v="0.18749999999999997"/>
  </r>
  <r>
    <n v="7096"/>
    <s v="CA-2016-101980"/>
    <x v="1146"/>
    <d v="2016-08-20T00:00:00"/>
    <x v="2"/>
    <s v="RP-19390"/>
    <s v="Resi Pölking"/>
    <x v="0"/>
    <s v="United States"/>
    <s v="New York City"/>
    <s v="New York"/>
    <n v="10009"/>
    <x v="3"/>
    <s v="OFF-BI-10000666"/>
    <x v="1"/>
    <x v="8"/>
    <s v="Surelock Post Binders"/>
    <n v="146.68799999999999"/>
    <n v="6"/>
    <n v="0.2"/>
    <n v="55.007999999999996"/>
    <n v="0.375"/>
  </r>
  <r>
    <n v="7097"/>
    <s v="CA-2016-101980"/>
    <x v="1146"/>
    <d v="2016-08-20T00:00:00"/>
    <x v="2"/>
    <s v="RP-19390"/>
    <s v="Resi Pölking"/>
    <x v="0"/>
    <s v="United States"/>
    <s v="New York City"/>
    <s v="New York"/>
    <n v="10009"/>
    <x v="3"/>
    <s v="OFF-BI-10004318"/>
    <x v="1"/>
    <x v="8"/>
    <s v="Ibico EB-19 Dual Function Manual Binding System"/>
    <n v="276.78400000000005"/>
    <n v="2"/>
    <n v="0.2"/>
    <n v="89.954799999999992"/>
    <n v="0.3249999999999999"/>
  </r>
  <r>
    <n v="7098"/>
    <s v="CA-2016-101980"/>
    <x v="1146"/>
    <d v="2016-08-20T00:00:00"/>
    <x v="2"/>
    <s v="RP-19390"/>
    <s v="Resi Pölking"/>
    <x v="0"/>
    <s v="United States"/>
    <s v="New York City"/>
    <s v="New York"/>
    <n v="10009"/>
    <x v="3"/>
    <s v="OFF-BI-10003429"/>
    <x v="1"/>
    <x v="8"/>
    <s v="Cardinal HOLDit! Binder Insert Strips,Extra Strips"/>
    <n v="25.32"/>
    <n v="5"/>
    <n v="0.2"/>
    <n v="9.1785000000000014"/>
    <n v="0.36250000000000004"/>
  </r>
  <r>
    <n v="7099"/>
    <s v="CA-2017-144596"/>
    <x v="44"/>
    <d v="2017-11-10T00:00:00"/>
    <x v="1"/>
    <s v="CD-11980"/>
    <s v="Carol Darley"/>
    <x v="0"/>
    <s v="United States"/>
    <s v="New York City"/>
    <s v="New York"/>
    <n v="10011"/>
    <x v="3"/>
    <s v="OFF-PA-10003302"/>
    <x v="1"/>
    <x v="10"/>
    <s v="Xerox 1906"/>
    <n v="318.95999999999998"/>
    <n v="9"/>
    <n v="0"/>
    <n v="149.91119999999998"/>
    <n v="0.47"/>
  </r>
  <r>
    <n v="7100"/>
    <s v="CA-2015-124933"/>
    <x v="207"/>
    <d v="2015-12-30T00:00:00"/>
    <x v="0"/>
    <s v="DF-13135"/>
    <s v="David Flashing"/>
    <x v="0"/>
    <s v="United States"/>
    <s v="New York City"/>
    <s v="New York"/>
    <n v="10009"/>
    <x v="3"/>
    <s v="OFF-PA-10003302"/>
    <x v="1"/>
    <x v="10"/>
    <s v="Xerox 1906"/>
    <n v="212.64"/>
    <n v="6"/>
    <n v="0"/>
    <n v="99.940799999999982"/>
    <n v="0.46999999999999992"/>
  </r>
  <r>
    <n v="7101"/>
    <s v="CA-2014-159625"/>
    <x v="533"/>
    <d v="2014-11-28T00:00:00"/>
    <x v="1"/>
    <s v="SM-20005"/>
    <s v="Sally Matthias"/>
    <x v="0"/>
    <s v="United States"/>
    <s v="Scottsdale"/>
    <s v="Arizona"/>
    <n v="85254"/>
    <x v="1"/>
    <s v="OFF-EN-10002621"/>
    <x v="1"/>
    <x v="12"/>
    <s v="Staple envelope"/>
    <n v="23.472000000000001"/>
    <n v="3"/>
    <n v="0.2"/>
    <n v="8.8019999999999978"/>
    <n v="0.37499999999999989"/>
  </r>
  <r>
    <n v="7102"/>
    <s v="CA-2016-144337"/>
    <x v="1147"/>
    <d v="2016-08-05T00:00:00"/>
    <x v="0"/>
    <s v="SG-20890"/>
    <s v="Susan Gilcrest"/>
    <x v="1"/>
    <s v="United States"/>
    <s v="Amarillo"/>
    <s v="Texas"/>
    <n v="79109"/>
    <x v="2"/>
    <s v="OFF-PA-10000249"/>
    <x v="1"/>
    <x v="10"/>
    <s v="Easy-staple paper"/>
    <n v="19.648"/>
    <n v="2"/>
    <n v="0.2"/>
    <n v="6.6311999999999989"/>
    <n v="0.33749999999999997"/>
  </r>
  <r>
    <n v="7103"/>
    <s v="CA-2014-117478"/>
    <x v="158"/>
    <d v="2014-09-24T00:00:00"/>
    <x v="2"/>
    <s v="LH-16750"/>
    <s v="Larry Hughes"/>
    <x v="0"/>
    <s v="United States"/>
    <s v="Philadelphia"/>
    <s v="Pennsylvania"/>
    <n v="19140"/>
    <x v="3"/>
    <s v="OFF-BI-10000050"/>
    <x v="1"/>
    <x v="8"/>
    <s v="Angle-D Binders with Locking Rings, Label Holders"/>
    <n v="6.5700000000000012"/>
    <n v="3"/>
    <n v="0.7"/>
    <n v="-5.036999999999999"/>
    <n v="-0.76666666666666639"/>
  </r>
  <r>
    <n v="7104"/>
    <s v="CA-2017-147410"/>
    <x v="507"/>
    <d v="2017-09-08T00:00:00"/>
    <x v="1"/>
    <s v="EJ-14155"/>
    <s v="Eva Jacobs"/>
    <x v="0"/>
    <s v="United States"/>
    <s v="Santa Ana"/>
    <s v="California"/>
    <n v="92704"/>
    <x v="1"/>
    <s v="OFF-ST-10003805"/>
    <x v="1"/>
    <x v="4"/>
    <s v="24 Capacity Maxi Data Binder Racks, Pearl"/>
    <n v="421.1"/>
    <n v="2"/>
    <n v="0"/>
    <n v="105.27499999999998"/>
    <n v="0.24999999999999994"/>
  </r>
  <r>
    <n v="7105"/>
    <s v="CA-2017-128944"/>
    <x v="249"/>
    <d v="2017-06-21T00:00:00"/>
    <x v="0"/>
    <s v="KH-16330"/>
    <s v="Katharine Harms"/>
    <x v="1"/>
    <s v="United States"/>
    <s v="Newark"/>
    <s v="Ohio"/>
    <n v="43055"/>
    <x v="3"/>
    <s v="FUR-CH-10000785"/>
    <x v="0"/>
    <x v="1"/>
    <s v="Global Ergonomic Managers Chair"/>
    <n v="760.11599999999987"/>
    <n v="6"/>
    <n v="0.3"/>
    <n v="-43.435200000000009"/>
    <n v="-5.7142857142857162E-2"/>
  </r>
  <r>
    <n v="7106"/>
    <s v="CA-2017-128944"/>
    <x v="249"/>
    <d v="2017-06-21T00:00:00"/>
    <x v="0"/>
    <s v="KH-16330"/>
    <s v="Katharine Harms"/>
    <x v="1"/>
    <s v="United States"/>
    <s v="Newark"/>
    <s v="Ohio"/>
    <n v="43055"/>
    <x v="3"/>
    <s v="FUR-FU-10004909"/>
    <x v="0"/>
    <x v="5"/>
    <s v="Contemporary Wood/Metal Frame"/>
    <n v="38.784000000000006"/>
    <n v="3"/>
    <n v="0.2"/>
    <n v="7.2719999999999949"/>
    <n v="0.18749999999999983"/>
  </r>
  <r>
    <n v="7107"/>
    <s v="CA-2017-128944"/>
    <x v="249"/>
    <d v="2017-06-21T00:00:00"/>
    <x v="0"/>
    <s v="KH-16330"/>
    <s v="Katharine Harms"/>
    <x v="1"/>
    <s v="United States"/>
    <s v="Newark"/>
    <s v="Ohio"/>
    <n v="43055"/>
    <x v="3"/>
    <s v="TEC-AC-10001553"/>
    <x v="2"/>
    <x v="11"/>
    <s v="Memorex 25GB 6X Branded Blu-Ray Recordable Disc, 15/Pack"/>
    <n v="122.32799999999999"/>
    <n v="9"/>
    <n v="0.2"/>
    <n v="1.5291000000000032"/>
    <n v="1.2500000000000028E-2"/>
  </r>
  <r>
    <n v="7108"/>
    <s v="CA-2016-109666"/>
    <x v="475"/>
    <d v="2016-04-26T00:00:00"/>
    <x v="1"/>
    <s v="KM-16720"/>
    <s v="Kunst Miller"/>
    <x v="0"/>
    <s v="United States"/>
    <s v="New York City"/>
    <s v="New York"/>
    <n v="10035"/>
    <x v="3"/>
    <s v="TEC-PH-10004774"/>
    <x v="2"/>
    <x v="7"/>
    <s v="Gear Head AU3700S Headset"/>
    <n v="25.98"/>
    <n v="2"/>
    <n v="0"/>
    <n v="0.77939999999999898"/>
    <n v="2.9999999999999961E-2"/>
  </r>
  <r>
    <n v="7109"/>
    <s v="CA-2016-109666"/>
    <x v="475"/>
    <d v="2016-04-26T00:00:00"/>
    <x v="1"/>
    <s v="KM-16720"/>
    <s v="Kunst Miller"/>
    <x v="0"/>
    <s v="United States"/>
    <s v="New York City"/>
    <s v="New York"/>
    <n v="10035"/>
    <x v="3"/>
    <s v="OFF-AR-10004582"/>
    <x v="1"/>
    <x v="6"/>
    <s v="BIC Brite Liner Grip Highlighters"/>
    <n v="3.28"/>
    <n v="2"/>
    <n v="0"/>
    <n v="1.4759999999999998"/>
    <n v="0.44999999999999996"/>
  </r>
  <r>
    <n v="7110"/>
    <s v="CA-2016-109666"/>
    <x v="475"/>
    <d v="2016-04-26T00:00:00"/>
    <x v="1"/>
    <s v="KM-16720"/>
    <s v="Kunst Miller"/>
    <x v="0"/>
    <s v="United States"/>
    <s v="New York City"/>
    <s v="New York"/>
    <n v="10035"/>
    <x v="3"/>
    <s v="OFF-ST-10000991"/>
    <x v="1"/>
    <x v="4"/>
    <s v="Space Solutions HD Industrial Steel Shelving."/>
    <n v="459.88"/>
    <n v="4"/>
    <n v="0"/>
    <n v="13.796400000000006"/>
    <n v="3.0000000000000013E-2"/>
  </r>
  <r>
    <n v="7111"/>
    <s v="CA-2016-109666"/>
    <x v="475"/>
    <d v="2016-04-26T00:00:00"/>
    <x v="1"/>
    <s v="KM-16720"/>
    <s v="Kunst Miller"/>
    <x v="0"/>
    <s v="United States"/>
    <s v="New York City"/>
    <s v="New York"/>
    <n v="10035"/>
    <x v="3"/>
    <s v="OFF-SU-10002522"/>
    <x v="1"/>
    <x v="14"/>
    <s v="Acme Kleen Earth Office Shears"/>
    <n v="7.76"/>
    <n v="2"/>
    <n v="0"/>
    <n v="2.2503999999999991"/>
    <n v="0.28999999999999987"/>
  </r>
  <r>
    <n v="7112"/>
    <s v="CA-2016-109666"/>
    <x v="475"/>
    <d v="2016-04-26T00:00:00"/>
    <x v="1"/>
    <s v="KM-16720"/>
    <s v="Kunst Miller"/>
    <x v="0"/>
    <s v="United States"/>
    <s v="New York City"/>
    <s v="New York"/>
    <n v="10035"/>
    <x v="3"/>
    <s v="OFF-AR-10004022"/>
    <x v="1"/>
    <x v="6"/>
    <s v="Panasonic KP-380BK Classic Electric Pencil Sharpener"/>
    <n v="71.959999999999994"/>
    <n v="2"/>
    <n v="0"/>
    <n v="17.989999999999995"/>
    <n v="0.24999999999999994"/>
  </r>
  <r>
    <n v="7113"/>
    <s v="CA-2016-109666"/>
    <x v="475"/>
    <d v="2016-04-26T00:00:00"/>
    <x v="1"/>
    <s v="KM-16720"/>
    <s v="Kunst Miller"/>
    <x v="0"/>
    <s v="United States"/>
    <s v="New York City"/>
    <s v="New York"/>
    <n v="10035"/>
    <x v="3"/>
    <s v="OFF-SU-10001218"/>
    <x v="1"/>
    <x v="14"/>
    <s v="Fiskars Softgrip Scissors"/>
    <n v="54.900000000000006"/>
    <n v="5"/>
    <n v="0"/>
    <n v="15.372000000000003"/>
    <n v="0.28000000000000003"/>
  </r>
  <r>
    <n v="7114"/>
    <s v="CA-2016-109666"/>
    <x v="475"/>
    <d v="2016-04-26T00:00:00"/>
    <x v="1"/>
    <s v="KM-16720"/>
    <s v="Kunst Miller"/>
    <x v="0"/>
    <s v="United States"/>
    <s v="New York City"/>
    <s v="New York"/>
    <n v="10035"/>
    <x v="3"/>
    <s v="OFF-BI-10000174"/>
    <x v="1"/>
    <x v="8"/>
    <s v="Wilson Jones Clip &amp; Carry Folder Binder Tool for Ring Binders, Clear"/>
    <n v="9.2799999999999994"/>
    <n v="2"/>
    <n v="0.2"/>
    <n v="3.2479999999999998"/>
    <n v="0.35"/>
  </r>
  <r>
    <n v="7115"/>
    <s v="US-2016-102239"/>
    <x v="465"/>
    <d v="2016-05-06T00:00:00"/>
    <x v="2"/>
    <s v="LW-16990"/>
    <s v="Lindsay Williams"/>
    <x v="1"/>
    <s v="United States"/>
    <s v="Henderson"/>
    <s v="Nevada"/>
    <n v="89015"/>
    <x v="1"/>
    <s v="FUR-TA-10003392"/>
    <x v="0"/>
    <x v="3"/>
    <s v="Global Adaptabilities Conference Tables"/>
    <n v="1685.88"/>
    <n v="6"/>
    <n v="0"/>
    <n v="320.31720000000001"/>
    <n v="0.19"/>
  </r>
  <r>
    <n v="7116"/>
    <s v="US-2016-102239"/>
    <x v="465"/>
    <d v="2016-05-06T00:00:00"/>
    <x v="2"/>
    <s v="LW-16990"/>
    <s v="Lindsay Williams"/>
    <x v="1"/>
    <s v="United States"/>
    <s v="Henderson"/>
    <s v="Nevada"/>
    <n v="89015"/>
    <x v="1"/>
    <s v="OFF-BI-10001890"/>
    <x v="1"/>
    <x v="8"/>
    <s v="Avery Poly Binder Pockets"/>
    <n v="5.7280000000000006"/>
    <n v="2"/>
    <n v="0.2"/>
    <n v="2.0047999999999995"/>
    <n v="0.34999999999999987"/>
  </r>
  <r>
    <n v="7117"/>
    <s v="CA-2014-143168"/>
    <x v="638"/>
    <d v="2014-10-23T00:00:00"/>
    <x v="0"/>
    <s v="IG-15085"/>
    <s v="Ivan Gibson"/>
    <x v="0"/>
    <s v="United States"/>
    <s v="Seattle"/>
    <s v="Washington"/>
    <n v="98103"/>
    <x v="1"/>
    <s v="OFF-PA-10000167"/>
    <x v="1"/>
    <x v="10"/>
    <s v="Xerox 1925"/>
    <n v="61.96"/>
    <n v="2"/>
    <n v="0"/>
    <n v="27.881999999999998"/>
    <n v="0.44999999999999996"/>
  </r>
  <r>
    <n v="7118"/>
    <s v="CA-2014-143168"/>
    <x v="638"/>
    <d v="2014-10-23T00:00:00"/>
    <x v="0"/>
    <s v="IG-15085"/>
    <s v="Ivan Gibson"/>
    <x v="0"/>
    <s v="United States"/>
    <s v="Seattle"/>
    <s v="Washington"/>
    <n v="98103"/>
    <x v="1"/>
    <s v="OFF-BI-10003784"/>
    <x v="1"/>
    <x v="8"/>
    <s v="Computer Printout Index Tabs"/>
    <n v="1.3440000000000001"/>
    <n v="1"/>
    <n v="0.2"/>
    <n v="0.47039999999999987"/>
    <n v="0.34999999999999987"/>
  </r>
  <r>
    <n v="7119"/>
    <s v="CA-2017-104906"/>
    <x v="778"/>
    <d v="2017-02-17T00:00:00"/>
    <x v="1"/>
    <s v="JP-15460"/>
    <s v="Jennifer Patt"/>
    <x v="1"/>
    <s v="United States"/>
    <s v="New York City"/>
    <s v="New York"/>
    <n v="10009"/>
    <x v="3"/>
    <s v="OFF-PA-10001184"/>
    <x v="1"/>
    <x v="10"/>
    <s v="Xerox 1903"/>
    <n v="17.940000000000001"/>
    <n v="3"/>
    <n v="0"/>
    <n v="8.7906000000000013"/>
    <n v="0.49000000000000005"/>
  </r>
  <r>
    <n v="7120"/>
    <s v="CA-2017-118122"/>
    <x v="701"/>
    <d v="2017-11-24T00:00:00"/>
    <x v="1"/>
    <s v="GG-14650"/>
    <s v="Greg Guthrie"/>
    <x v="1"/>
    <s v="United States"/>
    <s v="Seattle"/>
    <s v="Washington"/>
    <n v="98103"/>
    <x v="1"/>
    <s v="OFF-BI-10002103"/>
    <x v="1"/>
    <x v="8"/>
    <s v="Cardinal Slant-D Ring Binder, Heavy Gauge Vinyl"/>
    <n v="13.904"/>
    <n v="2"/>
    <n v="0.2"/>
    <n v="4.5187999999999997"/>
    <n v="0.32499999999999996"/>
  </r>
  <r>
    <n v="7121"/>
    <s v="US-2014-147774"/>
    <x v="407"/>
    <d v="2014-01-26T00:00:00"/>
    <x v="1"/>
    <s v="MM-18280"/>
    <s v="Muhammed MacIntyre"/>
    <x v="1"/>
    <s v="United States"/>
    <s v="Smyrna"/>
    <s v="Tennessee"/>
    <n v="37167"/>
    <x v="0"/>
    <s v="OFF-BI-10003091"/>
    <x v="1"/>
    <x v="8"/>
    <s v="GBC DocuBind TL200 Manual Binding Machine"/>
    <n v="67.194000000000003"/>
    <n v="1"/>
    <n v="0.7"/>
    <n v="-51.515399999999985"/>
    <n v="-0.76666666666666639"/>
  </r>
  <r>
    <n v="7122"/>
    <s v="CA-2017-166926"/>
    <x v="96"/>
    <d v="2017-12-08T00:00:00"/>
    <x v="1"/>
    <s v="SO-20335"/>
    <s v="Sean O'Donnell"/>
    <x v="0"/>
    <s v="United States"/>
    <s v="Seattle"/>
    <s v="Washington"/>
    <n v="98105"/>
    <x v="1"/>
    <s v="OFF-PA-10001593"/>
    <x v="1"/>
    <x v="10"/>
    <s v="Xerox 1947"/>
    <n v="41.86"/>
    <n v="7"/>
    <n v="0"/>
    <n v="18.837"/>
    <n v="0.45"/>
  </r>
  <r>
    <n v="7123"/>
    <s v="CA-2017-166926"/>
    <x v="96"/>
    <d v="2017-12-08T00:00:00"/>
    <x v="1"/>
    <s v="SO-20335"/>
    <s v="Sean O'Donnell"/>
    <x v="0"/>
    <s v="United States"/>
    <s v="Seattle"/>
    <s v="Washington"/>
    <n v="98105"/>
    <x v="1"/>
    <s v="FUR-BO-10002598"/>
    <x v="0"/>
    <x v="0"/>
    <s v="Hon Metal Bookcases, Putty"/>
    <n v="141.96"/>
    <n v="2"/>
    <n v="0"/>
    <n v="41.168399999999991"/>
    <n v="0.28999999999999992"/>
  </r>
  <r>
    <n v="7124"/>
    <s v="CA-2015-128013"/>
    <x v="101"/>
    <d v="2015-08-16T00:00:00"/>
    <x v="1"/>
    <s v="MF-18250"/>
    <s v="Monica Federle"/>
    <x v="1"/>
    <s v="United States"/>
    <s v="New York City"/>
    <s v="New York"/>
    <n v="10035"/>
    <x v="3"/>
    <s v="FUR-FU-10000320"/>
    <x v="0"/>
    <x v="5"/>
    <s v="OIC Stacking Trays"/>
    <n v="10.02"/>
    <n v="3"/>
    <n v="0"/>
    <n v="4.4088000000000012"/>
    <n v="0.44000000000000011"/>
  </r>
  <r>
    <n v="7125"/>
    <s v="CA-2015-128013"/>
    <x v="101"/>
    <d v="2015-08-16T00:00:00"/>
    <x v="1"/>
    <s v="MF-18250"/>
    <s v="Monica Federle"/>
    <x v="1"/>
    <s v="United States"/>
    <s v="New York City"/>
    <s v="New York"/>
    <n v="10035"/>
    <x v="3"/>
    <s v="OFF-PA-10001815"/>
    <x v="1"/>
    <x v="10"/>
    <s v="Xerox 1885"/>
    <n v="144.12"/>
    <n v="3"/>
    <n v="0"/>
    <n v="69.177599999999984"/>
    <n v="0.47999999999999987"/>
  </r>
  <r>
    <n v="7126"/>
    <s v="CA-2016-123176"/>
    <x v="720"/>
    <d v="2016-09-29T00:00:00"/>
    <x v="0"/>
    <s v="JG-15160"/>
    <s v="James Galang"/>
    <x v="0"/>
    <s v="United States"/>
    <s v="Atlanta"/>
    <s v="Georgia"/>
    <n v="30318"/>
    <x v="0"/>
    <s v="OFF-PA-10003971"/>
    <x v="1"/>
    <x v="10"/>
    <s v="Xerox 1965"/>
    <n v="17.940000000000001"/>
    <n v="3"/>
    <n v="0"/>
    <n v="8.7906000000000013"/>
    <n v="0.49000000000000005"/>
  </r>
  <r>
    <n v="7127"/>
    <s v="CA-2016-123176"/>
    <x v="720"/>
    <d v="2016-09-29T00:00:00"/>
    <x v="0"/>
    <s v="JG-15160"/>
    <s v="James Galang"/>
    <x v="0"/>
    <s v="United States"/>
    <s v="Atlanta"/>
    <s v="Georgia"/>
    <n v="30318"/>
    <x v="0"/>
    <s v="OFF-AR-10004685"/>
    <x v="1"/>
    <x v="6"/>
    <s v="Binney &amp; Smith Crayola Metallic Colored Pencils, 8-Color Set"/>
    <n v="13.89"/>
    <n v="3"/>
    <n v="0"/>
    <n v="4.5836999999999994"/>
    <n v="0.32999999999999996"/>
  </r>
  <r>
    <n v="7128"/>
    <s v="US-2016-117541"/>
    <x v="696"/>
    <d v="2016-11-20T00:00:00"/>
    <x v="1"/>
    <s v="JM-16195"/>
    <s v="Justin MacKendrick"/>
    <x v="0"/>
    <s v="United States"/>
    <s v="Newark"/>
    <s v="Delaware"/>
    <n v="19711"/>
    <x v="3"/>
    <s v="OFF-PA-10001609"/>
    <x v="1"/>
    <x v="10"/>
    <s v="Tops Wirebound Message Log Books"/>
    <n v="16.45"/>
    <n v="5"/>
    <n v="0"/>
    <n v="7.5669999999999993"/>
    <n v="0.45999999999999996"/>
  </r>
  <r>
    <n v="7129"/>
    <s v="US-2016-117541"/>
    <x v="696"/>
    <d v="2016-11-20T00:00:00"/>
    <x v="1"/>
    <s v="JM-16195"/>
    <s v="Justin MacKendrick"/>
    <x v="0"/>
    <s v="United States"/>
    <s v="Newark"/>
    <s v="Delaware"/>
    <n v="19711"/>
    <x v="3"/>
    <s v="FUR-FU-10000550"/>
    <x v="0"/>
    <x v="5"/>
    <s v="Stacking Trays by OIC"/>
    <n v="19.920000000000002"/>
    <n v="4"/>
    <n v="0"/>
    <n v="6.573599999999999"/>
    <n v="0.3299999999999999"/>
  </r>
  <r>
    <n v="7130"/>
    <s v="CA-2016-166282"/>
    <x v="947"/>
    <d v="2016-04-22T00:00:00"/>
    <x v="1"/>
    <s v="PK-19075"/>
    <s v="Pete Kriz"/>
    <x v="0"/>
    <s v="United States"/>
    <s v="Nashville"/>
    <s v="Tennessee"/>
    <n v="37211"/>
    <x v="0"/>
    <s v="TEC-AC-10004209"/>
    <x v="2"/>
    <x v="11"/>
    <s v="Memorex Froggy Flash Drive 4 GB"/>
    <n v="35.167999999999999"/>
    <n v="4"/>
    <n v="0.2"/>
    <n v="8.3524000000000012"/>
    <n v="0.23750000000000004"/>
  </r>
  <r>
    <n v="7131"/>
    <s v="CA-2016-166282"/>
    <x v="947"/>
    <d v="2016-04-22T00:00:00"/>
    <x v="1"/>
    <s v="PK-19075"/>
    <s v="Pete Kriz"/>
    <x v="0"/>
    <s v="United States"/>
    <s v="Nashville"/>
    <s v="Tennessee"/>
    <n v="37211"/>
    <x v="0"/>
    <s v="OFF-PA-10003022"/>
    <x v="1"/>
    <x v="10"/>
    <s v="Standard Line “While You Were Out” Hardbound Telephone Message Book"/>
    <n v="123.08799999999999"/>
    <n v="7"/>
    <n v="0.2"/>
    <n v="40.003599999999999"/>
    <n v="0.32500000000000001"/>
  </r>
  <r>
    <n v="7132"/>
    <s v="CA-2017-141439"/>
    <x v="200"/>
    <d v="2017-12-01T00:00:00"/>
    <x v="1"/>
    <s v="TT-21460"/>
    <s v="Tonja Turnell"/>
    <x v="2"/>
    <s v="United States"/>
    <s v="Richmond"/>
    <s v="Indiana"/>
    <n v="47374"/>
    <x v="2"/>
    <s v="FUR-TA-10001039"/>
    <x v="0"/>
    <x v="3"/>
    <s v="KI Adjustable-Height Table"/>
    <n v="257.94"/>
    <n v="3"/>
    <n v="0"/>
    <n v="67.064400000000006"/>
    <n v="0.26"/>
  </r>
  <r>
    <n v="7133"/>
    <s v="CA-2017-141439"/>
    <x v="200"/>
    <d v="2017-12-01T00:00:00"/>
    <x v="1"/>
    <s v="TT-21460"/>
    <s v="Tonja Turnell"/>
    <x v="2"/>
    <s v="United States"/>
    <s v="Richmond"/>
    <s v="Indiana"/>
    <n v="47374"/>
    <x v="2"/>
    <s v="TEC-PH-10002624"/>
    <x v="2"/>
    <x v="7"/>
    <s v="Samsung Galaxy S4 Mini"/>
    <n v="1879.96"/>
    <n v="4"/>
    <n v="0"/>
    <n v="545.18839999999977"/>
    <n v="0.28999999999999987"/>
  </r>
  <r>
    <n v="7134"/>
    <s v="CA-2017-141439"/>
    <x v="200"/>
    <d v="2017-12-01T00:00:00"/>
    <x v="1"/>
    <s v="TT-21460"/>
    <s v="Tonja Turnell"/>
    <x v="2"/>
    <s v="United States"/>
    <s v="Richmond"/>
    <s v="Indiana"/>
    <n v="47374"/>
    <x v="2"/>
    <s v="FUR-FU-10001473"/>
    <x v="0"/>
    <x v="5"/>
    <s v="DAX Wood Document Frame"/>
    <n v="27.46"/>
    <n v="2"/>
    <n v="0"/>
    <n v="9.8856000000000002"/>
    <n v="0.36"/>
  </r>
  <r>
    <n v="7135"/>
    <s v="CA-2017-141439"/>
    <x v="200"/>
    <d v="2017-12-01T00:00:00"/>
    <x v="1"/>
    <s v="TT-21460"/>
    <s v="Tonja Turnell"/>
    <x v="2"/>
    <s v="United States"/>
    <s v="Richmond"/>
    <s v="Indiana"/>
    <n v="47374"/>
    <x v="2"/>
    <s v="TEC-PH-10001819"/>
    <x v="2"/>
    <x v="7"/>
    <s v="Innergie mMini Combo Duo USB Travel Charging Kit"/>
    <n v="89.98"/>
    <n v="2"/>
    <n v="0"/>
    <n v="43.190399999999997"/>
    <n v="0.47999999999999993"/>
  </r>
  <r>
    <n v="7136"/>
    <s v="CA-2017-141439"/>
    <x v="200"/>
    <d v="2017-12-01T00:00:00"/>
    <x v="1"/>
    <s v="TT-21460"/>
    <s v="Tonja Turnell"/>
    <x v="2"/>
    <s v="United States"/>
    <s v="Richmond"/>
    <s v="Indiana"/>
    <n v="47374"/>
    <x v="2"/>
    <s v="FUR-CH-10004287"/>
    <x v="0"/>
    <x v="1"/>
    <s v="SAFCO Arco Folding Chair"/>
    <n v="828.59999999999991"/>
    <n v="3"/>
    <n v="0"/>
    <n v="240.29399999999995"/>
    <n v="0.28999999999999998"/>
  </r>
  <r>
    <n v="7137"/>
    <s v="CA-2015-163965"/>
    <x v="312"/>
    <d v="2015-11-27T00:00:00"/>
    <x v="1"/>
    <s v="SS-20875"/>
    <s v="Sung Shariari"/>
    <x v="0"/>
    <s v="United States"/>
    <s v="Miami"/>
    <s v="Florida"/>
    <n v="33180"/>
    <x v="0"/>
    <s v="OFF-BI-10004728"/>
    <x v="1"/>
    <x v="8"/>
    <s v="Wilson Jones Turn Tabs Binder Tool for Ring Binders"/>
    <n v="7.2300000000000022"/>
    <n v="5"/>
    <n v="0.7"/>
    <n v="-5.7840000000000007"/>
    <n v="-0.79999999999999982"/>
  </r>
  <r>
    <n v="7138"/>
    <s v="CA-2015-163965"/>
    <x v="312"/>
    <d v="2015-11-27T00:00:00"/>
    <x v="1"/>
    <s v="SS-20875"/>
    <s v="Sung Shariari"/>
    <x v="0"/>
    <s v="United States"/>
    <s v="Miami"/>
    <s v="Florida"/>
    <n v="33180"/>
    <x v="0"/>
    <s v="OFF-ST-10000918"/>
    <x v="1"/>
    <x v="4"/>
    <s v="Crate-A-Files"/>
    <n v="17.440000000000001"/>
    <n v="2"/>
    <n v="0.2"/>
    <n v="1.3079999999999989"/>
    <n v="7.4999999999999928E-2"/>
  </r>
  <r>
    <n v="7139"/>
    <s v="CA-2015-163965"/>
    <x v="312"/>
    <d v="2015-11-27T00:00:00"/>
    <x v="1"/>
    <s v="SS-20875"/>
    <s v="Sung Shariari"/>
    <x v="0"/>
    <s v="United States"/>
    <s v="Miami"/>
    <s v="Florida"/>
    <n v="33180"/>
    <x v="0"/>
    <s v="OFF-BI-10004593"/>
    <x v="1"/>
    <x v="8"/>
    <s v="Ibico Laser Imprintable Binding System Covers"/>
    <n v="62.88000000000001"/>
    <n v="4"/>
    <n v="0.7"/>
    <n v="-50.304000000000002"/>
    <n v="-0.79999999999999993"/>
  </r>
  <r>
    <n v="7140"/>
    <s v="CA-2015-163965"/>
    <x v="312"/>
    <d v="2015-11-27T00:00:00"/>
    <x v="1"/>
    <s v="SS-20875"/>
    <s v="Sung Shariari"/>
    <x v="0"/>
    <s v="United States"/>
    <s v="Miami"/>
    <s v="Florida"/>
    <n v="33180"/>
    <x v="0"/>
    <s v="FUR-BO-10001337"/>
    <x v="0"/>
    <x v="0"/>
    <s v="O'Sullivan Living Dimensions 2-Shelf Bookcases"/>
    <n v="290.35200000000003"/>
    <n v="3"/>
    <n v="0.2"/>
    <n v="-36.294000000000011"/>
    <n v="-0.12500000000000003"/>
  </r>
  <r>
    <n v="7141"/>
    <s v="CA-2017-128783"/>
    <x v="210"/>
    <d v="2017-09-07T00:00:00"/>
    <x v="3"/>
    <s v="TG-21640"/>
    <s v="Trudy Glocke"/>
    <x v="0"/>
    <s v="United States"/>
    <s v="Saint Charles"/>
    <s v="Missouri"/>
    <n v="63301"/>
    <x v="2"/>
    <s v="TEC-AC-10002473"/>
    <x v="2"/>
    <x v="11"/>
    <s v="Maxell 4.7GB DVD-R"/>
    <n v="113.52"/>
    <n v="4"/>
    <n v="0"/>
    <n v="46.543199999999999"/>
    <n v="0.41000000000000003"/>
  </r>
  <r>
    <n v="7142"/>
    <s v="CA-2017-128783"/>
    <x v="210"/>
    <d v="2017-09-07T00:00:00"/>
    <x v="3"/>
    <s v="TG-21640"/>
    <s v="Trudy Glocke"/>
    <x v="0"/>
    <s v="United States"/>
    <s v="Saint Charles"/>
    <s v="Missouri"/>
    <n v="63301"/>
    <x v="2"/>
    <s v="FUR-FU-10003623"/>
    <x v="0"/>
    <x v="5"/>
    <s v="DataProducts Ampli Magnifier Task Lamp, Black,"/>
    <n v="135.29999999999998"/>
    <n v="5"/>
    <n v="0"/>
    <n v="37.883999999999993"/>
    <n v="0.27999999999999997"/>
  </r>
  <r>
    <n v="7143"/>
    <s v="CA-2014-122217"/>
    <x v="156"/>
    <d v="2014-11-29T00:00:00"/>
    <x v="1"/>
    <s v="HP-14815"/>
    <s v="Harold Pawlan"/>
    <x v="2"/>
    <s v="United States"/>
    <s v="Virginia Beach"/>
    <s v="Virginia"/>
    <n v="23464"/>
    <x v="0"/>
    <s v="FUR-FU-10002045"/>
    <x v="0"/>
    <x v="5"/>
    <s v="Executive Impressions 14&quot;"/>
    <n v="111.15"/>
    <n v="5"/>
    <n v="0"/>
    <n v="48.906000000000006"/>
    <n v="0.44000000000000006"/>
  </r>
  <r>
    <n v="7144"/>
    <s v="US-2017-141558"/>
    <x v="825"/>
    <d v="2017-03-16T00:00:00"/>
    <x v="1"/>
    <s v="MH-17290"/>
    <s v="Marc Harrigan"/>
    <x v="2"/>
    <s v="United States"/>
    <s v="Philadelphia"/>
    <s v="Pennsylvania"/>
    <n v="19140"/>
    <x v="3"/>
    <s v="TEC-PH-10002555"/>
    <x v="2"/>
    <x v="7"/>
    <s v="Nortel Meridian M5316 Digital phone"/>
    <n v="776.84999999999991"/>
    <n v="5"/>
    <n v="0.4"/>
    <n v="-181.26499999999999"/>
    <n v="-0.23333333333333334"/>
  </r>
  <r>
    <n v="7145"/>
    <s v="US-2017-141558"/>
    <x v="825"/>
    <d v="2017-03-16T00:00:00"/>
    <x v="1"/>
    <s v="MH-17290"/>
    <s v="Marc Harrigan"/>
    <x v="2"/>
    <s v="United States"/>
    <s v="Philadelphia"/>
    <s v="Pennsylvania"/>
    <n v="19140"/>
    <x v="3"/>
    <s v="OFF-BI-10002794"/>
    <x v="1"/>
    <x v="8"/>
    <s v="Avery Trapezoid Ring Binder, 3&quot; Capacity, Black, 1040 sheets"/>
    <n v="12.294"/>
    <n v="1"/>
    <n v="0.7"/>
    <n v="-8.6057999999999986"/>
    <n v="-0.69999999999999984"/>
  </r>
  <r>
    <n v="7146"/>
    <s v="US-2017-141558"/>
    <x v="825"/>
    <d v="2017-03-16T00:00:00"/>
    <x v="1"/>
    <s v="MH-17290"/>
    <s v="Marc Harrigan"/>
    <x v="2"/>
    <s v="United States"/>
    <s v="Philadelphia"/>
    <s v="Pennsylvania"/>
    <n v="19140"/>
    <x v="3"/>
    <s v="FUR-TA-10004086"/>
    <x v="0"/>
    <x v="3"/>
    <s v="KI Adjustable-Height Table"/>
    <n v="154.76400000000001"/>
    <n v="3"/>
    <n v="0.4"/>
    <n v="-46.429200000000023"/>
    <n v="-0.30000000000000016"/>
  </r>
  <r>
    <n v="7147"/>
    <s v="US-2017-141558"/>
    <x v="825"/>
    <d v="2017-03-16T00:00:00"/>
    <x v="1"/>
    <s v="MH-17290"/>
    <s v="Marc Harrigan"/>
    <x v="2"/>
    <s v="United States"/>
    <s v="Philadelphia"/>
    <s v="Pennsylvania"/>
    <n v="19140"/>
    <x v="3"/>
    <s v="OFF-ST-10004946"/>
    <x v="1"/>
    <x v="4"/>
    <s v="Desktop 3-Pocket Hot File"/>
    <n v="43.28"/>
    <n v="1"/>
    <n v="0.2"/>
    <n v="3.2460000000000022"/>
    <n v="7.5000000000000053E-2"/>
  </r>
  <r>
    <n v="7148"/>
    <s v="CA-2016-139941"/>
    <x v="1"/>
    <d v="2016-06-17T00:00:00"/>
    <x v="1"/>
    <s v="CB-12415"/>
    <s v="Christy Brittain"/>
    <x v="0"/>
    <s v="United States"/>
    <s v="Long Beach"/>
    <s v="New York"/>
    <n v="11561"/>
    <x v="3"/>
    <s v="OFF-PA-10000241"/>
    <x v="1"/>
    <x v="10"/>
    <s v="IBM Multi-Purpose Copy Paper, 8 1/2 x 11&quot;, Case"/>
    <n v="92.94"/>
    <n v="3"/>
    <n v="0"/>
    <n v="41.822999999999993"/>
    <n v="0.44999999999999996"/>
  </r>
  <r>
    <n v="7149"/>
    <s v="CA-2016-139941"/>
    <x v="1"/>
    <d v="2016-06-17T00:00:00"/>
    <x v="1"/>
    <s v="CB-12415"/>
    <s v="Christy Brittain"/>
    <x v="0"/>
    <s v="United States"/>
    <s v="Long Beach"/>
    <s v="New York"/>
    <n v="11561"/>
    <x v="3"/>
    <s v="OFF-AP-10004036"/>
    <x v="1"/>
    <x v="9"/>
    <s v="Bionaire 99.97% HEPA Air Cleaner"/>
    <n v="52.56"/>
    <n v="3"/>
    <n v="0"/>
    <n v="18.396000000000001"/>
    <n v="0.35"/>
  </r>
  <r>
    <n v="7150"/>
    <s v="CA-2015-166583"/>
    <x v="153"/>
    <d v="2015-06-30T00:00:00"/>
    <x v="1"/>
    <s v="VD-21670"/>
    <s v="Valerie Dominguez"/>
    <x v="0"/>
    <s v="United States"/>
    <s v="Houston"/>
    <s v="Texas"/>
    <n v="77070"/>
    <x v="2"/>
    <s v="TEC-PH-10001578"/>
    <x v="2"/>
    <x v="7"/>
    <s v="Polycom SoundStation2 EX Conference phone"/>
    <n v="971.88000000000011"/>
    <n v="3"/>
    <n v="0.2"/>
    <n v="109.33649999999994"/>
    <n v="0.11249999999999993"/>
  </r>
  <r>
    <n v="7151"/>
    <s v="CA-2017-100412"/>
    <x v="66"/>
    <d v="2017-12-26T00:00:00"/>
    <x v="1"/>
    <s v="SR-20425"/>
    <s v="Sharelle Roach"/>
    <x v="2"/>
    <s v="United States"/>
    <s v="Tuscaloosa"/>
    <s v="Alabama"/>
    <n v="35401"/>
    <x v="0"/>
    <s v="FUR-CH-10002647"/>
    <x v="0"/>
    <x v="1"/>
    <s v="Situations Contoured Folding Chairs, 4/Set"/>
    <n v="141.96"/>
    <n v="2"/>
    <n v="0"/>
    <n v="35.490000000000009"/>
    <n v="0.25000000000000006"/>
  </r>
  <r>
    <n v="7152"/>
    <s v="CA-2017-142909"/>
    <x v="66"/>
    <d v="2017-12-25T00:00:00"/>
    <x v="0"/>
    <s v="AG-10330"/>
    <s v="Alex Grayson"/>
    <x v="0"/>
    <s v="United States"/>
    <s v="Mesa"/>
    <s v="Arizona"/>
    <n v="85204"/>
    <x v="1"/>
    <s v="FUR-TA-10003008"/>
    <x v="0"/>
    <x v="3"/>
    <s v="Lesro Round Back Collection Coffee Table, End Table"/>
    <n v="182.55"/>
    <n v="2"/>
    <n v="0.5"/>
    <n v="-135.08699999999999"/>
    <n v="-0.73999999999999988"/>
  </r>
  <r>
    <n v="7153"/>
    <s v="CA-2014-137911"/>
    <x v="1148"/>
    <d v="2014-10-15T00:00:00"/>
    <x v="1"/>
    <s v="BP-11095"/>
    <s v="Bart Pistole"/>
    <x v="1"/>
    <s v="United States"/>
    <s v="Jacksonville"/>
    <s v="North Carolina"/>
    <n v="28540"/>
    <x v="0"/>
    <s v="OFF-PA-10004071"/>
    <x v="1"/>
    <x v="10"/>
    <s v="Eaton Premium Continuous-Feed Paper, 25% Cotton, Letter Size, White, 1000 Shts/Box"/>
    <n v="88.768000000000001"/>
    <n v="2"/>
    <n v="0.2"/>
    <n v="31.068799999999996"/>
    <n v="0.35"/>
  </r>
  <r>
    <n v="7154"/>
    <s v="CA-2015-106208"/>
    <x v="895"/>
    <d v="2015-12-15T00:00:00"/>
    <x v="1"/>
    <s v="JW-16075"/>
    <s v="Julia West"/>
    <x v="0"/>
    <s v="United States"/>
    <s v="Chicago"/>
    <s v="Illinois"/>
    <n v="60610"/>
    <x v="2"/>
    <s v="OFF-AP-10004980"/>
    <x v="1"/>
    <x v="9"/>
    <s v="3M Replacement Filter for Office Air Cleaner for 20' x 33' Room"/>
    <n v="53.087999999999994"/>
    <n v="7"/>
    <n v="0.8"/>
    <n v="-108.8304"/>
    <n v="-2.0500000000000003"/>
  </r>
  <r>
    <n v="7155"/>
    <s v="US-2015-136749"/>
    <x v="707"/>
    <d v="2015-12-27T00:00:00"/>
    <x v="0"/>
    <s v="LH-16900"/>
    <s v="Lena Hernandez"/>
    <x v="0"/>
    <s v="United States"/>
    <s v="Columbus"/>
    <s v="Georgia"/>
    <n v="31907"/>
    <x v="0"/>
    <s v="FUR-FU-10000747"/>
    <x v="0"/>
    <x v="5"/>
    <s v="Tenex B1-RE Series Chair Mats for Low Pile Carpets"/>
    <n v="275.88"/>
    <n v="6"/>
    <n v="0"/>
    <n v="46.899599999999964"/>
    <n v="0.16999999999999987"/>
  </r>
  <r>
    <n v="7156"/>
    <s v="US-2015-136749"/>
    <x v="707"/>
    <d v="2015-12-27T00:00:00"/>
    <x v="0"/>
    <s v="LH-16900"/>
    <s v="Lena Hernandez"/>
    <x v="0"/>
    <s v="United States"/>
    <s v="Columbus"/>
    <s v="Georgia"/>
    <n v="31907"/>
    <x v="0"/>
    <s v="OFF-BI-10004492"/>
    <x v="1"/>
    <x v="8"/>
    <s v="Tuf-Vin Binders"/>
    <n v="157.89999999999998"/>
    <n v="5"/>
    <n v="0"/>
    <n v="74.212999999999994"/>
    <n v="0.47000000000000003"/>
  </r>
  <r>
    <n v="7157"/>
    <s v="CA-2017-126718"/>
    <x v="568"/>
    <d v="2017-05-04T00:00:00"/>
    <x v="1"/>
    <s v="KT-16480"/>
    <s v="Kean Thornton"/>
    <x v="0"/>
    <s v="United States"/>
    <s v="Orange"/>
    <s v="New Jersey"/>
    <n v="7050"/>
    <x v="3"/>
    <s v="OFF-LA-10004055"/>
    <x v="1"/>
    <x v="2"/>
    <s v="Color-Coded Legal Exhibit Labels"/>
    <n v="4.91"/>
    <n v="1"/>
    <n v="0"/>
    <n v="2.4058999999999999"/>
    <n v="0.49"/>
  </r>
  <r>
    <n v="7158"/>
    <s v="CA-2016-131380"/>
    <x v="463"/>
    <d v="2016-03-31T00:00:00"/>
    <x v="0"/>
    <s v="CC-12220"/>
    <s v="Chris Cortes"/>
    <x v="0"/>
    <s v="United States"/>
    <s v="Los Angeles"/>
    <s v="California"/>
    <n v="90032"/>
    <x v="1"/>
    <s v="OFF-ST-10002485"/>
    <x v="1"/>
    <x v="4"/>
    <s v="Rogers Deluxe File Chest"/>
    <n v="87.92"/>
    <n v="4"/>
    <n v="0"/>
    <n v="0.87919999999999732"/>
    <n v="9.999999999999969E-3"/>
  </r>
  <r>
    <n v="7159"/>
    <s v="CA-2016-131380"/>
    <x v="463"/>
    <d v="2016-03-31T00:00:00"/>
    <x v="0"/>
    <s v="CC-12220"/>
    <s v="Chris Cortes"/>
    <x v="0"/>
    <s v="United States"/>
    <s v="Los Angeles"/>
    <s v="California"/>
    <n v="90032"/>
    <x v="1"/>
    <s v="OFF-PA-10001243"/>
    <x v="1"/>
    <x v="10"/>
    <s v="Xerox 1983"/>
    <n v="5.98"/>
    <n v="1"/>
    <n v="0"/>
    <n v="2.9302000000000001"/>
    <n v="0.49"/>
  </r>
  <r>
    <n v="7160"/>
    <s v="CA-2015-145835"/>
    <x v="1149"/>
    <d v="2015-05-18T00:00:00"/>
    <x v="0"/>
    <s v="BF-11170"/>
    <s v="Ben Ferrer"/>
    <x v="2"/>
    <s v="United States"/>
    <s v="Chicago"/>
    <s v="Illinois"/>
    <n v="60623"/>
    <x v="2"/>
    <s v="TEC-PH-10004447"/>
    <x v="2"/>
    <x v="7"/>
    <s v="Toshiba IPT2010-SD IP Telephone"/>
    <n v="222.38400000000001"/>
    <n v="2"/>
    <n v="0.2"/>
    <n v="16.678799999999995"/>
    <n v="7.4999999999999969E-2"/>
  </r>
  <r>
    <n v="7161"/>
    <s v="CA-2015-145835"/>
    <x v="1149"/>
    <d v="2015-05-18T00:00:00"/>
    <x v="0"/>
    <s v="BF-11170"/>
    <s v="Ben Ferrer"/>
    <x v="2"/>
    <s v="United States"/>
    <s v="Chicago"/>
    <s v="Illinois"/>
    <n v="60623"/>
    <x v="2"/>
    <s v="OFF-FA-10002280"/>
    <x v="1"/>
    <x v="13"/>
    <s v="Advantus Plastic Paper Clips"/>
    <n v="16"/>
    <n v="4"/>
    <n v="0.2"/>
    <n v="5.6"/>
    <n v="0.35"/>
  </r>
  <r>
    <n v="7162"/>
    <s v="CA-2014-138709"/>
    <x v="1129"/>
    <d v="2014-07-09T00:00:00"/>
    <x v="1"/>
    <s v="MS-17770"/>
    <s v="Maxwell Schwartz"/>
    <x v="0"/>
    <s v="United States"/>
    <s v="Richmond"/>
    <s v="Virginia"/>
    <n v="23223"/>
    <x v="0"/>
    <s v="OFF-PA-10004734"/>
    <x v="1"/>
    <x v="10"/>
    <s v="Southworth Structures Collection"/>
    <n v="21.84"/>
    <n v="3"/>
    <n v="0"/>
    <n v="10.92"/>
    <n v="0.5"/>
  </r>
  <r>
    <n v="7163"/>
    <s v="CA-2014-138709"/>
    <x v="1129"/>
    <d v="2014-07-09T00:00:00"/>
    <x v="1"/>
    <s v="MS-17770"/>
    <s v="Maxwell Schwartz"/>
    <x v="0"/>
    <s v="United States"/>
    <s v="Richmond"/>
    <s v="Virginia"/>
    <n v="23223"/>
    <x v="0"/>
    <s v="OFF-BI-10000145"/>
    <x v="1"/>
    <x v="8"/>
    <s v="Zipper Ring Binder Pockets"/>
    <n v="15.600000000000001"/>
    <n v="5"/>
    <n v="0"/>
    <n v="7.6440000000000001"/>
    <n v="0.49"/>
  </r>
  <r>
    <n v="7164"/>
    <s v="CA-2014-122070"/>
    <x v="1150"/>
    <d v="2014-04-24T00:00:00"/>
    <x v="0"/>
    <s v="AH-10030"/>
    <s v="Aaron Hawkins"/>
    <x v="1"/>
    <s v="United States"/>
    <s v="Troy"/>
    <s v="New York"/>
    <n v="12180"/>
    <x v="3"/>
    <s v="OFF-EN-10004773"/>
    <x v="1"/>
    <x v="12"/>
    <s v="Staple envelope"/>
    <n v="247.84"/>
    <n v="8"/>
    <n v="0"/>
    <n v="121.44159999999999"/>
    <n v="0.49"/>
  </r>
  <r>
    <n v="7165"/>
    <s v="CA-2014-122070"/>
    <x v="1150"/>
    <d v="2014-04-24T00:00:00"/>
    <x v="0"/>
    <s v="AH-10030"/>
    <s v="Aaron Hawkins"/>
    <x v="1"/>
    <s v="United States"/>
    <s v="Troy"/>
    <s v="New York"/>
    <n v="12180"/>
    <x v="3"/>
    <s v="OFF-BI-10004970"/>
    <x v="1"/>
    <x v="8"/>
    <s v="ACCOHIDE 3-Ring Binder, Blue, 1&quot;"/>
    <n v="9.9120000000000008"/>
    <n v="3"/>
    <n v="0.2"/>
    <n v="3.3452999999999995"/>
    <n v="0.33749999999999991"/>
  </r>
  <r>
    <n v="7166"/>
    <s v="CA-2016-158610"/>
    <x v="251"/>
    <d v="2016-09-22T00:00:00"/>
    <x v="2"/>
    <s v="CK-12595"/>
    <s v="Clytie Kelty"/>
    <x v="0"/>
    <s v="United States"/>
    <s v="Providence"/>
    <s v="Rhode Island"/>
    <n v="2908"/>
    <x v="3"/>
    <s v="OFF-ST-10000604"/>
    <x v="1"/>
    <x v="4"/>
    <s v="Home/Office Personal File Carts"/>
    <n v="69.52"/>
    <n v="2"/>
    <n v="0"/>
    <n v="17.379999999999995"/>
    <n v="0.24999999999999994"/>
  </r>
  <r>
    <n v="7167"/>
    <s v="CA-2014-117464"/>
    <x v="192"/>
    <d v="2014-07-24T00:00:00"/>
    <x v="0"/>
    <s v="NP-18325"/>
    <s v="Naresj Patel"/>
    <x v="0"/>
    <s v="United States"/>
    <s v="San Francisco"/>
    <s v="California"/>
    <n v="94122"/>
    <x v="1"/>
    <s v="OFF-AR-10003190"/>
    <x v="1"/>
    <x v="6"/>
    <s v="Newell 32"/>
    <n v="11.52"/>
    <n v="4"/>
    <n v="0"/>
    <n v="3.2256"/>
    <n v="0.28000000000000003"/>
  </r>
  <r>
    <n v="7168"/>
    <s v="CA-2014-117464"/>
    <x v="192"/>
    <d v="2014-07-24T00:00:00"/>
    <x v="0"/>
    <s v="NP-18325"/>
    <s v="Naresj Patel"/>
    <x v="0"/>
    <s v="United States"/>
    <s v="San Francisco"/>
    <s v="California"/>
    <n v="94122"/>
    <x v="1"/>
    <s v="FUR-CH-10000155"/>
    <x v="0"/>
    <x v="1"/>
    <s v="Global Comet Stacking Armless Chair"/>
    <n v="717.72"/>
    <n v="3"/>
    <n v="0.2"/>
    <n v="71.77200000000002"/>
    <n v="0.10000000000000002"/>
  </r>
  <r>
    <n v="7169"/>
    <s v="CA-2014-117464"/>
    <x v="192"/>
    <d v="2014-07-24T00:00:00"/>
    <x v="0"/>
    <s v="NP-18325"/>
    <s v="Naresj Patel"/>
    <x v="0"/>
    <s v="United States"/>
    <s v="San Francisco"/>
    <s v="California"/>
    <n v="94122"/>
    <x v="1"/>
    <s v="OFF-ST-10003058"/>
    <x v="1"/>
    <x v="4"/>
    <s v="Eldon Mobile Mega Data Cart  Mega Stackable  Add-On Trays"/>
    <n v="236.5"/>
    <n v="10"/>
    <n v="0"/>
    <n v="68.584999999999994"/>
    <n v="0.28999999999999998"/>
  </r>
  <r>
    <n v="7170"/>
    <s v="CA-2014-117464"/>
    <x v="192"/>
    <d v="2014-07-24T00:00:00"/>
    <x v="0"/>
    <s v="NP-18325"/>
    <s v="Naresj Patel"/>
    <x v="0"/>
    <s v="United States"/>
    <s v="San Francisco"/>
    <s v="California"/>
    <n v="94122"/>
    <x v="1"/>
    <s v="FUR-TA-10004767"/>
    <x v="0"/>
    <x v="3"/>
    <s v="Safco Drafting Table"/>
    <n v="170.35200000000003"/>
    <n v="3"/>
    <n v="0.2"/>
    <n v="19.164599999999979"/>
    <n v="0.11249999999999985"/>
  </r>
  <r>
    <n v="7171"/>
    <s v="US-2017-168613"/>
    <x v="1048"/>
    <d v="2017-10-14T00:00:00"/>
    <x v="1"/>
    <s v="GM-14440"/>
    <s v="Gary McGarr"/>
    <x v="0"/>
    <s v="United States"/>
    <s v="New York City"/>
    <s v="New York"/>
    <n v="10009"/>
    <x v="3"/>
    <s v="FUR-CH-10002372"/>
    <x v="0"/>
    <x v="1"/>
    <s v="Office Star - Ergonomically Designed Knee Chair"/>
    <n v="145.76400000000001"/>
    <n v="2"/>
    <n v="0.1"/>
    <n v="3.2392000000000074"/>
    <n v="2.2222222222222272E-2"/>
  </r>
  <r>
    <n v="7172"/>
    <s v="CA-2017-125381"/>
    <x v="1016"/>
    <d v="2017-04-27T00:00:00"/>
    <x v="0"/>
    <s v="SG-20605"/>
    <s v="Speros Goranitis"/>
    <x v="0"/>
    <s v="United States"/>
    <s v="San Francisco"/>
    <s v="California"/>
    <n v="94109"/>
    <x v="1"/>
    <s v="TEC-AC-10000158"/>
    <x v="2"/>
    <x v="11"/>
    <s v="Sony 64GB Class 10 Micro SDHC R40 Memory Card"/>
    <n v="107.97"/>
    <n v="3"/>
    <n v="0"/>
    <n v="22.6737"/>
    <n v="0.21"/>
  </r>
  <r>
    <n v="7173"/>
    <s v="US-2017-141677"/>
    <x v="606"/>
    <d v="2017-03-30T00:00:00"/>
    <x v="1"/>
    <s v="HK-14890"/>
    <s v="Heather Kirkland"/>
    <x v="1"/>
    <s v="United States"/>
    <s v="Houston"/>
    <s v="Texas"/>
    <n v="77070"/>
    <x v="2"/>
    <s v="TEC-AC-10000158"/>
    <x v="2"/>
    <x v="11"/>
    <s v="Sony 64GB Class 10 Micro SDHC R40 Memory Card"/>
    <n v="143.96"/>
    <n v="5"/>
    <n v="0.2"/>
    <n v="1.7995000000000019"/>
    <n v="1.2500000000000013E-2"/>
  </r>
  <r>
    <n v="7174"/>
    <s v="US-2017-141677"/>
    <x v="606"/>
    <d v="2017-03-30T00:00:00"/>
    <x v="1"/>
    <s v="HK-14890"/>
    <s v="Heather Kirkland"/>
    <x v="1"/>
    <s v="United States"/>
    <s v="Houston"/>
    <s v="Texas"/>
    <n v="77070"/>
    <x v="2"/>
    <s v="TEC-CO-10002313"/>
    <x v="2"/>
    <x v="16"/>
    <s v="Canon PC1080F Personal Copier"/>
    <n v="2399.96"/>
    <n v="5"/>
    <n v="0.2"/>
    <n v="569.99050000000011"/>
    <n v="0.23750000000000004"/>
  </r>
  <r>
    <n v="7175"/>
    <s v="US-2017-141677"/>
    <x v="606"/>
    <d v="2017-03-30T00:00:00"/>
    <x v="1"/>
    <s v="HK-14890"/>
    <s v="Heather Kirkland"/>
    <x v="1"/>
    <s v="United States"/>
    <s v="Houston"/>
    <s v="Texas"/>
    <n v="77070"/>
    <x v="2"/>
    <s v="OFF-PA-10002581"/>
    <x v="1"/>
    <x v="10"/>
    <s v="Xerox 1951"/>
    <n v="74.352000000000004"/>
    <n v="3"/>
    <n v="0.2"/>
    <n v="23.234999999999992"/>
    <n v="0.31249999999999989"/>
  </r>
  <r>
    <n v="7176"/>
    <s v="US-2017-141677"/>
    <x v="606"/>
    <d v="2017-03-30T00:00:00"/>
    <x v="1"/>
    <s v="HK-14890"/>
    <s v="Heather Kirkland"/>
    <x v="1"/>
    <s v="United States"/>
    <s v="Houston"/>
    <s v="Texas"/>
    <n v="77070"/>
    <x v="2"/>
    <s v="OFF-AP-10001205"/>
    <x v="1"/>
    <x v="9"/>
    <s v="Belkin 5 Outlet SurgeMaster Power Centers"/>
    <n v="87.167999999999978"/>
    <n v="8"/>
    <n v="0.8"/>
    <n v="-226.63679999999999"/>
    <n v="-2.6000000000000005"/>
  </r>
  <r>
    <n v="7177"/>
    <s v="US-2017-141677"/>
    <x v="606"/>
    <d v="2017-03-30T00:00:00"/>
    <x v="1"/>
    <s v="HK-14890"/>
    <s v="Heather Kirkland"/>
    <x v="1"/>
    <s v="United States"/>
    <s v="Houston"/>
    <s v="Texas"/>
    <n v="77070"/>
    <x v="2"/>
    <s v="OFF-ST-10000344"/>
    <x v="1"/>
    <x v="4"/>
    <s v="Neat Ideas Personal Hanging Folder Files, Black"/>
    <n v="32.231999999999999"/>
    <n v="3"/>
    <n v="0.2"/>
    <n v="2.4173999999999989"/>
    <n v="7.4999999999999969E-2"/>
  </r>
  <r>
    <n v="7178"/>
    <s v="CA-2017-133067"/>
    <x v="464"/>
    <d v="2017-05-10T00:00:00"/>
    <x v="1"/>
    <s v="MY-18295"/>
    <s v="Muhammed Yedwab"/>
    <x v="1"/>
    <s v="United States"/>
    <s v="Philadelphia"/>
    <s v="Pennsylvania"/>
    <n v="19140"/>
    <x v="3"/>
    <s v="OFF-BI-10002897"/>
    <x v="1"/>
    <x v="8"/>
    <s v="Black Avery Memo-Size 3-Ring Binder, 5 1/2&quot; x 8 1/2&quot;"/>
    <n v="2.2020000000000004"/>
    <n v="2"/>
    <n v="0.7"/>
    <n v="-1.5413999999999999"/>
    <n v="-0.69999999999999984"/>
  </r>
  <r>
    <n v="7179"/>
    <s v="CA-2017-133067"/>
    <x v="464"/>
    <d v="2017-05-10T00:00:00"/>
    <x v="1"/>
    <s v="MY-18295"/>
    <s v="Muhammed Yedwab"/>
    <x v="1"/>
    <s v="United States"/>
    <s v="Philadelphia"/>
    <s v="Pennsylvania"/>
    <n v="19140"/>
    <x v="3"/>
    <s v="OFF-BI-10003694"/>
    <x v="1"/>
    <x v="8"/>
    <s v="Avery 3 1/2&quot; Diskette Storage Pages, 10/Pack"/>
    <n v="9.3960000000000008"/>
    <n v="3"/>
    <n v="0.7"/>
    <n v="-7.5167999999999964"/>
    <n v="-0.7999999999999996"/>
  </r>
  <r>
    <n v="7180"/>
    <s v="US-2016-144351"/>
    <x v="696"/>
    <d v="2016-11-18T00:00:00"/>
    <x v="1"/>
    <s v="RC-19960"/>
    <s v="Ryan Crowe"/>
    <x v="0"/>
    <s v="United States"/>
    <s v="Baltimore"/>
    <s v="Maryland"/>
    <n v="21215"/>
    <x v="3"/>
    <s v="TEC-PH-10001644"/>
    <x v="2"/>
    <x v="7"/>
    <s v="BlueLounge Milo Smartphone Stand, White/Metallic"/>
    <n v="89.97"/>
    <n v="3"/>
    <n v="0"/>
    <n v="25.191600000000005"/>
    <n v="0.28000000000000008"/>
  </r>
  <r>
    <n v="7181"/>
    <s v="CA-2014-106054"/>
    <x v="1037"/>
    <d v="2014-01-07T00:00:00"/>
    <x v="2"/>
    <s v="JO-15145"/>
    <s v="Jack O'Briant"/>
    <x v="1"/>
    <s v="United States"/>
    <s v="Athens"/>
    <s v="Georgia"/>
    <n v="30605"/>
    <x v="0"/>
    <s v="OFF-AR-10002399"/>
    <x v="1"/>
    <x v="6"/>
    <s v="Dixon Prang Watercolor Pencils, 10-Color Set with Brush"/>
    <n v="12.78"/>
    <n v="3"/>
    <n v="0"/>
    <n v="5.2397999999999998"/>
    <n v="0.41000000000000003"/>
  </r>
  <r>
    <n v="7182"/>
    <s v="CA-2016-138667"/>
    <x v="797"/>
    <d v="2016-12-30T00:00:00"/>
    <x v="0"/>
    <s v="MW-18220"/>
    <s v="Mitch Webber"/>
    <x v="0"/>
    <s v="United States"/>
    <s v="Lancaster"/>
    <s v="Ohio"/>
    <n v="43130"/>
    <x v="3"/>
    <s v="TEC-AC-10003063"/>
    <x v="2"/>
    <x v="11"/>
    <s v="Micro Innovations USB RF Wireless Keyboard with Mouse"/>
    <n v="40"/>
    <n v="2"/>
    <n v="0.2"/>
    <n v="0.5"/>
    <n v="1.2500000000000001E-2"/>
  </r>
  <r>
    <n v="7183"/>
    <s v="CA-2017-150609"/>
    <x v="504"/>
    <d v="2017-05-04T00:00:00"/>
    <x v="1"/>
    <s v="NZ-18565"/>
    <s v="Nick Zandusky"/>
    <x v="2"/>
    <s v="United States"/>
    <s v="Los Angeles"/>
    <s v="California"/>
    <n v="90032"/>
    <x v="1"/>
    <s v="OFF-BI-10002071"/>
    <x v="1"/>
    <x v="8"/>
    <s v="Fellowes Black Plastic Comb Bindings"/>
    <n v="23.24"/>
    <n v="5"/>
    <n v="0.2"/>
    <n v="7.5529999999999982"/>
    <n v="0.32499999999999996"/>
  </r>
  <r>
    <n v="7184"/>
    <s v="CA-2017-128853"/>
    <x v="81"/>
    <d v="2017-04-23T00:00:00"/>
    <x v="2"/>
    <s v="JM-15250"/>
    <s v="Janet Martin"/>
    <x v="0"/>
    <s v="United States"/>
    <s v="Baltimore"/>
    <s v="Maryland"/>
    <n v="21215"/>
    <x v="3"/>
    <s v="FUR-CH-10004218"/>
    <x v="0"/>
    <x v="1"/>
    <s v="Global Fabric Manager's Chair, Dark Gray"/>
    <n v="908.82"/>
    <n v="9"/>
    <n v="0"/>
    <n v="227.20500000000004"/>
    <n v="0.25000000000000006"/>
  </r>
  <r>
    <n v="7185"/>
    <s v="CA-2017-133102"/>
    <x v="629"/>
    <d v="2017-08-24T00:00:00"/>
    <x v="1"/>
    <s v="ED-13885"/>
    <s v="Emily Ducich"/>
    <x v="2"/>
    <s v="United States"/>
    <s v="Houston"/>
    <s v="Texas"/>
    <n v="77095"/>
    <x v="2"/>
    <s v="OFF-SU-10000432"/>
    <x v="1"/>
    <x v="14"/>
    <s v="Acco Side-Punched Conventional Columnar Pads"/>
    <n v="5.5520000000000005"/>
    <n v="2"/>
    <n v="0.2"/>
    <n v="-1.0410000000000006"/>
    <n v="-0.18750000000000008"/>
  </r>
  <r>
    <n v="7186"/>
    <s v="CA-2017-133102"/>
    <x v="629"/>
    <d v="2017-08-24T00:00:00"/>
    <x v="1"/>
    <s v="ED-13885"/>
    <s v="Emily Ducich"/>
    <x v="2"/>
    <s v="United States"/>
    <s v="Houston"/>
    <s v="Texas"/>
    <n v="77095"/>
    <x v="2"/>
    <s v="OFF-AR-10003183"/>
    <x v="1"/>
    <x v="6"/>
    <s v="Avery Fluorescent Highlighter Four-Color Set"/>
    <n v="8.016"/>
    <n v="3"/>
    <n v="0.2"/>
    <n v="1.0019999999999993"/>
    <n v="0.12499999999999992"/>
  </r>
  <r>
    <n v="7187"/>
    <s v="CA-2017-133102"/>
    <x v="629"/>
    <d v="2017-08-24T00:00:00"/>
    <x v="1"/>
    <s v="ED-13885"/>
    <s v="Emily Ducich"/>
    <x v="2"/>
    <s v="United States"/>
    <s v="Houston"/>
    <s v="Texas"/>
    <n v="77095"/>
    <x v="2"/>
    <s v="FUR-CH-10002017"/>
    <x v="0"/>
    <x v="1"/>
    <s v="SAFCO Optional Arm Kit for Workspace Cribbage Stacking Chair"/>
    <n v="74.591999999999999"/>
    <n v="4"/>
    <n v="0.3"/>
    <n v="-2.1312000000000033"/>
    <n v="-2.8571428571428616E-2"/>
  </r>
  <r>
    <n v="7188"/>
    <s v="CA-2017-133102"/>
    <x v="629"/>
    <d v="2017-08-24T00:00:00"/>
    <x v="1"/>
    <s v="ED-13885"/>
    <s v="Emily Ducich"/>
    <x v="2"/>
    <s v="United States"/>
    <s v="Houston"/>
    <s v="Texas"/>
    <n v="77095"/>
    <x v="2"/>
    <s v="FUR-FU-10003247"/>
    <x v="0"/>
    <x v="5"/>
    <s v="36X48 HARDFLOOR CHAIRMAT"/>
    <n v="16.784000000000002"/>
    <n v="2"/>
    <n v="0.6"/>
    <n v="-22.238800000000001"/>
    <n v="-1.325"/>
  </r>
  <r>
    <n v="7189"/>
    <s v="CA-2017-133102"/>
    <x v="629"/>
    <d v="2017-08-24T00:00:00"/>
    <x v="1"/>
    <s v="ED-13885"/>
    <s v="Emily Ducich"/>
    <x v="2"/>
    <s v="United States"/>
    <s v="Houston"/>
    <s v="Texas"/>
    <n v="77095"/>
    <x v="2"/>
    <s v="OFF-AP-10001563"/>
    <x v="1"/>
    <x v="9"/>
    <s v="Belkin Premiere Surge Master II 8-outlet surge protector"/>
    <n v="38.86399999999999"/>
    <n v="4"/>
    <n v="0.8"/>
    <n v="-99.103200000000044"/>
    <n v="-2.5500000000000016"/>
  </r>
  <r>
    <n v="7190"/>
    <s v="CA-2016-164399"/>
    <x v="396"/>
    <d v="2016-11-15T00:00:00"/>
    <x v="2"/>
    <s v="DW-13480"/>
    <s v="Dianna Wilson"/>
    <x v="2"/>
    <s v="United States"/>
    <s v="San Diego"/>
    <s v="California"/>
    <n v="92024"/>
    <x v="1"/>
    <s v="TEC-PH-10004908"/>
    <x v="2"/>
    <x v="7"/>
    <s v="Panasonic KX TS3282W Corded phone"/>
    <n v="203.976"/>
    <n v="3"/>
    <n v="0.2"/>
    <n v="25.496999999999986"/>
    <n v="0.12499999999999993"/>
  </r>
  <r>
    <n v="7191"/>
    <s v="CA-2016-164399"/>
    <x v="396"/>
    <d v="2016-11-15T00:00:00"/>
    <x v="2"/>
    <s v="DW-13480"/>
    <s v="Dianna Wilson"/>
    <x v="2"/>
    <s v="United States"/>
    <s v="San Diego"/>
    <s v="California"/>
    <n v="92024"/>
    <x v="1"/>
    <s v="FUR-TA-10003392"/>
    <x v="0"/>
    <x v="3"/>
    <s v="Global Adaptabilities Conference Tables"/>
    <n v="674.35200000000009"/>
    <n v="3"/>
    <n v="0.2"/>
    <n v="-8.4294000000000153"/>
    <n v="-1.2500000000000022E-2"/>
  </r>
  <r>
    <n v="7192"/>
    <s v="CA-2016-116918"/>
    <x v="393"/>
    <d v="2016-10-06T00:00:00"/>
    <x v="0"/>
    <s v="JK-15205"/>
    <s v="Jamie Kunitz"/>
    <x v="0"/>
    <s v="United States"/>
    <s v="Hialeah"/>
    <s v="Florida"/>
    <n v="33012"/>
    <x v="0"/>
    <s v="OFF-BI-10004140"/>
    <x v="1"/>
    <x v="8"/>
    <s v="Avery Non-Stick Binders"/>
    <n v="5.3880000000000008"/>
    <n v="4"/>
    <n v="0.7"/>
    <n v="-4.49"/>
    <n v="-0.83333333333333326"/>
  </r>
  <r>
    <n v="7193"/>
    <s v="CA-2016-116918"/>
    <x v="393"/>
    <d v="2016-10-06T00:00:00"/>
    <x v="0"/>
    <s v="JK-15205"/>
    <s v="Jamie Kunitz"/>
    <x v="0"/>
    <s v="United States"/>
    <s v="Hialeah"/>
    <s v="Florida"/>
    <n v="33012"/>
    <x v="0"/>
    <s v="OFF-AR-10003631"/>
    <x v="1"/>
    <x v="6"/>
    <s v="Staples in misc. colors"/>
    <n v="30.975999999999999"/>
    <n v="8"/>
    <n v="0.2"/>
    <n v="5.0335999999999999"/>
    <n v="0.16250000000000001"/>
  </r>
  <r>
    <n v="7194"/>
    <s v="CA-2016-110492"/>
    <x v="1151"/>
    <d v="2016-02-14T00:00:00"/>
    <x v="2"/>
    <s v="JS-15880"/>
    <s v="John Stevenson"/>
    <x v="0"/>
    <s v="United States"/>
    <s v="Atlanta"/>
    <s v="Georgia"/>
    <n v="30318"/>
    <x v="0"/>
    <s v="OFF-ST-10003716"/>
    <x v="1"/>
    <x v="4"/>
    <s v="Tennsco Double-Tier Lockers"/>
    <n v="1350.1200000000001"/>
    <n v="6"/>
    <n v="0"/>
    <n v="175.51560000000001"/>
    <n v="0.13"/>
  </r>
  <r>
    <n v="7195"/>
    <s v="CA-2016-110492"/>
    <x v="1151"/>
    <d v="2016-02-14T00:00:00"/>
    <x v="2"/>
    <s v="JS-15880"/>
    <s v="John Stevenson"/>
    <x v="0"/>
    <s v="United States"/>
    <s v="Atlanta"/>
    <s v="Georgia"/>
    <n v="30318"/>
    <x v="0"/>
    <s v="OFF-BI-10003274"/>
    <x v="1"/>
    <x v="8"/>
    <s v="Avery Durable Slant Ring Binders, No Labels"/>
    <n v="15.92"/>
    <n v="4"/>
    <n v="0"/>
    <n v="7.4824000000000002"/>
    <n v="0.47000000000000003"/>
  </r>
  <r>
    <n v="7196"/>
    <s v="CA-2016-147683"/>
    <x v="373"/>
    <d v="2016-11-17T00:00:00"/>
    <x v="1"/>
    <s v="PO-19180"/>
    <s v="Philisse Overcash"/>
    <x v="2"/>
    <s v="United States"/>
    <s v="Seattle"/>
    <s v="Washington"/>
    <n v="98103"/>
    <x v="1"/>
    <s v="FUR-FU-10004848"/>
    <x v="0"/>
    <x v="5"/>
    <s v="DAX Solid Wood Frames"/>
    <n v="19.54"/>
    <n v="2"/>
    <n v="0"/>
    <n v="7.2297999999999991"/>
    <n v="0.37"/>
  </r>
  <r>
    <n v="7197"/>
    <s v="CA-2014-116785"/>
    <x v="759"/>
    <d v="2014-04-30T00:00:00"/>
    <x v="1"/>
    <s v="MH-17290"/>
    <s v="Marc Harrigan"/>
    <x v="2"/>
    <s v="United States"/>
    <s v="Los Angeles"/>
    <s v="California"/>
    <n v="90036"/>
    <x v="1"/>
    <s v="OFF-AR-10003504"/>
    <x v="1"/>
    <x v="6"/>
    <s v="Newell 347"/>
    <n v="21.400000000000002"/>
    <n v="5"/>
    <n v="0"/>
    <n v="6.2059999999999977"/>
    <n v="0.28999999999999987"/>
  </r>
  <r>
    <n v="7198"/>
    <s v="CA-2014-116785"/>
    <x v="759"/>
    <d v="2014-04-30T00:00:00"/>
    <x v="1"/>
    <s v="MH-17290"/>
    <s v="Marc Harrigan"/>
    <x v="2"/>
    <s v="United States"/>
    <s v="Los Angeles"/>
    <s v="California"/>
    <n v="90036"/>
    <x v="1"/>
    <s v="OFF-LA-10000305"/>
    <x v="1"/>
    <x v="2"/>
    <s v="Avery 495"/>
    <n v="12.6"/>
    <n v="2"/>
    <n v="0"/>
    <n v="5.7959999999999994"/>
    <n v="0.45999999999999996"/>
  </r>
  <r>
    <n v="7199"/>
    <s v="US-2015-156797"/>
    <x v="1067"/>
    <d v="2015-08-15T00:00:00"/>
    <x v="1"/>
    <s v="PO-19180"/>
    <s v="Philisse Overcash"/>
    <x v="2"/>
    <s v="United States"/>
    <s v="New York City"/>
    <s v="New York"/>
    <n v="10035"/>
    <x v="3"/>
    <s v="OFF-AR-10001427"/>
    <x v="1"/>
    <x v="6"/>
    <s v="Newell 330"/>
    <n v="11.96"/>
    <n v="2"/>
    <n v="0"/>
    <n v="3.1096000000000004"/>
    <n v="0.26"/>
  </r>
  <r>
    <n v="7200"/>
    <s v="US-2015-156797"/>
    <x v="1067"/>
    <d v="2015-08-15T00:00:00"/>
    <x v="1"/>
    <s v="PO-19180"/>
    <s v="Philisse Overcash"/>
    <x v="2"/>
    <s v="United States"/>
    <s v="New York City"/>
    <s v="New York"/>
    <n v="10035"/>
    <x v="3"/>
    <s v="TEC-PH-10004614"/>
    <x v="2"/>
    <x v="7"/>
    <s v="AT&amp;T 841000 Phone"/>
    <n v="138"/>
    <n v="2"/>
    <n v="0"/>
    <n v="34.5"/>
    <n v="0.25"/>
  </r>
  <r>
    <n v="7201"/>
    <s v="CA-2016-104276"/>
    <x v="581"/>
    <d v="2016-12-03T00:00:00"/>
    <x v="1"/>
    <s v="HF-14995"/>
    <s v="Herbert Flentye"/>
    <x v="0"/>
    <s v="United States"/>
    <s v="Fort Lauderdale"/>
    <s v="Florida"/>
    <n v="33311"/>
    <x v="0"/>
    <s v="TEC-PH-10001944"/>
    <x v="2"/>
    <x v="7"/>
    <s v="Wi-Ex zBoost YX540 Cellular Phone Signal Booster"/>
    <n v="116.75999999999999"/>
    <n v="1"/>
    <n v="0.2"/>
    <n v="14.594999999999985"/>
    <n v="0.12499999999999988"/>
  </r>
  <r>
    <n v="7202"/>
    <s v="CA-2016-104276"/>
    <x v="581"/>
    <d v="2016-12-03T00:00:00"/>
    <x v="1"/>
    <s v="HF-14995"/>
    <s v="Herbert Flentye"/>
    <x v="0"/>
    <s v="United States"/>
    <s v="Fort Lauderdale"/>
    <s v="Florida"/>
    <n v="33311"/>
    <x v="0"/>
    <s v="FUR-TA-10001039"/>
    <x v="0"/>
    <x v="3"/>
    <s v="KI Adjustable-Height Table"/>
    <n v="331.02300000000008"/>
    <n v="7"/>
    <n v="0.45"/>
    <n v="-114.35339999999997"/>
    <n v="-0.34545454545454524"/>
  </r>
  <r>
    <n v="7203"/>
    <s v="CA-2016-120369"/>
    <x v="99"/>
    <d v="2016-10-28T00:00:00"/>
    <x v="3"/>
    <s v="VB-21745"/>
    <s v="Victoria Brennan"/>
    <x v="1"/>
    <s v="United States"/>
    <s v="Rochester"/>
    <s v="New York"/>
    <n v="14609"/>
    <x v="3"/>
    <s v="FUR-FU-10003806"/>
    <x v="0"/>
    <x v="5"/>
    <s v="Tenex Chairmat w/ Average Lip, 45&quot; x 53&quot;"/>
    <n v="756.80000000000007"/>
    <n v="5"/>
    <n v="0"/>
    <n v="75.679999999999978"/>
    <n v="9.9999999999999964E-2"/>
  </r>
  <r>
    <n v="7204"/>
    <s v="CA-2014-118276"/>
    <x v="282"/>
    <d v="2015-01-02T00:00:00"/>
    <x v="1"/>
    <s v="MG-17890"/>
    <s v="Michael Granlund"/>
    <x v="2"/>
    <s v="United States"/>
    <s v="Saint Charles"/>
    <s v="Illinois"/>
    <n v="60174"/>
    <x v="2"/>
    <s v="FUR-FU-10002111"/>
    <x v="0"/>
    <x v="5"/>
    <s v="Master Caster Door Stop, Large Brown"/>
    <n v="8.7360000000000007"/>
    <n v="3"/>
    <n v="0.6"/>
    <n v="-4.804800000000002"/>
    <n v="-0.55000000000000016"/>
  </r>
  <r>
    <n v="7205"/>
    <s v="CA-2015-136658"/>
    <x v="229"/>
    <d v="2015-09-17T00:00:00"/>
    <x v="1"/>
    <s v="BO-11425"/>
    <s v="Bobby Odegard"/>
    <x v="0"/>
    <s v="United States"/>
    <s v="New York City"/>
    <s v="New York"/>
    <n v="10024"/>
    <x v="3"/>
    <s v="OFF-AR-10000817"/>
    <x v="1"/>
    <x v="6"/>
    <s v="Manco Dry-Lighter Erasable Highlighter"/>
    <n v="6.08"/>
    <n v="2"/>
    <n v="0"/>
    <n v="2.0671999999999997"/>
    <n v="0.33999999999999997"/>
  </r>
  <r>
    <n v="7206"/>
    <s v="CA-2017-137414"/>
    <x v="280"/>
    <d v="2017-10-06T00:00:00"/>
    <x v="1"/>
    <s v="CM-12115"/>
    <s v="Chad McGuire"/>
    <x v="0"/>
    <s v="United States"/>
    <s v="San Francisco"/>
    <s v="California"/>
    <n v="94109"/>
    <x v="1"/>
    <s v="FUR-FU-10001424"/>
    <x v="0"/>
    <x v="5"/>
    <s v="Dax Clear Box Frame"/>
    <n v="17.46"/>
    <n v="2"/>
    <n v="0"/>
    <n v="5.936399999999999"/>
    <n v="0.33999999999999991"/>
  </r>
  <r>
    <n v="7207"/>
    <s v="CA-2017-137414"/>
    <x v="280"/>
    <d v="2017-10-06T00:00:00"/>
    <x v="1"/>
    <s v="CM-12115"/>
    <s v="Chad McGuire"/>
    <x v="0"/>
    <s v="United States"/>
    <s v="San Francisco"/>
    <s v="California"/>
    <n v="94109"/>
    <x v="1"/>
    <s v="TEC-MA-10002930"/>
    <x v="2"/>
    <x v="15"/>
    <s v="Ricoh - Ink Collector Unit for GX3000 Series Printers"/>
    <n v="369.16"/>
    <n v="11"/>
    <n v="0.2"/>
    <n v="32.301500000000019"/>
    <n v="8.750000000000005E-2"/>
  </r>
  <r>
    <n v="7208"/>
    <s v="CA-2016-143476"/>
    <x v="108"/>
    <d v="2016-09-13T00:00:00"/>
    <x v="2"/>
    <s v="LC-16930"/>
    <s v="Linda Cazamias"/>
    <x v="1"/>
    <s v="United States"/>
    <s v="Phoenix"/>
    <s v="Arizona"/>
    <n v="85023"/>
    <x v="1"/>
    <s v="OFF-AR-10003759"/>
    <x v="1"/>
    <x v="6"/>
    <s v="Crayola Anti Dust Chalk, 12/Pack"/>
    <n v="2.9120000000000004"/>
    <n v="2"/>
    <n v="0.2"/>
    <n v="0.90999999999999981"/>
    <n v="0.31249999999999989"/>
  </r>
  <r>
    <n v="7209"/>
    <s v="CA-2016-143476"/>
    <x v="108"/>
    <d v="2016-09-13T00:00:00"/>
    <x v="2"/>
    <s v="LC-16930"/>
    <s v="Linda Cazamias"/>
    <x v="1"/>
    <s v="United States"/>
    <s v="Phoenix"/>
    <s v="Arizona"/>
    <n v="85023"/>
    <x v="1"/>
    <s v="OFF-PA-10001837"/>
    <x v="1"/>
    <x v="10"/>
    <s v="Xerox 1976"/>
    <n v="20.736000000000004"/>
    <n v="4"/>
    <n v="0.2"/>
    <n v="7.2576000000000001"/>
    <n v="0.34999999999999992"/>
  </r>
  <r>
    <n v="7210"/>
    <s v="CA-2016-143476"/>
    <x v="108"/>
    <d v="2016-09-13T00:00:00"/>
    <x v="2"/>
    <s v="LC-16930"/>
    <s v="Linda Cazamias"/>
    <x v="1"/>
    <s v="United States"/>
    <s v="Phoenix"/>
    <s v="Arizona"/>
    <n v="85023"/>
    <x v="1"/>
    <s v="OFF-PA-10001667"/>
    <x v="1"/>
    <x v="10"/>
    <s v="Great White Multi-Use Recycled Paper (20Lb. and 84 Bright)"/>
    <n v="9.5680000000000014"/>
    <n v="2"/>
    <n v="0.2"/>
    <n v="2.9899999999999993"/>
    <n v="0.31249999999999989"/>
  </r>
  <r>
    <n v="7211"/>
    <s v="US-2016-119046"/>
    <x v="799"/>
    <d v="2016-06-06T00:00:00"/>
    <x v="1"/>
    <s v="EH-13765"/>
    <s v="Edward Hooks"/>
    <x v="1"/>
    <s v="United States"/>
    <s v="Seattle"/>
    <s v="Washington"/>
    <n v="98115"/>
    <x v="1"/>
    <s v="OFF-PA-10000246"/>
    <x v="1"/>
    <x v="10"/>
    <s v="Riverleaf Stik-Withit Designer Note Cubes"/>
    <n v="30.18"/>
    <n v="3"/>
    <n v="0"/>
    <n v="13.8828"/>
    <n v="0.45999999999999996"/>
  </r>
  <r>
    <n v="7212"/>
    <s v="US-2016-119046"/>
    <x v="799"/>
    <d v="2016-06-06T00:00:00"/>
    <x v="1"/>
    <s v="EH-13765"/>
    <s v="Edward Hooks"/>
    <x v="1"/>
    <s v="United States"/>
    <s v="Seattle"/>
    <s v="Washington"/>
    <n v="98115"/>
    <x v="1"/>
    <s v="OFF-BI-10001078"/>
    <x v="1"/>
    <x v="8"/>
    <s v="Acco PRESSTEX Data Binder with Storage Hooks, Dark Blue, 14 7/8&quot; X 11&quot;"/>
    <n v="51.648000000000003"/>
    <n v="12"/>
    <n v="0.2"/>
    <n v="18.7224"/>
    <n v="0.36249999999999999"/>
  </r>
  <r>
    <n v="7213"/>
    <s v="US-2016-119046"/>
    <x v="799"/>
    <d v="2016-06-06T00:00:00"/>
    <x v="1"/>
    <s v="EH-13765"/>
    <s v="Edward Hooks"/>
    <x v="1"/>
    <s v="United States"/>
    <s v="Seattle"/>
    <s v="Washington"/>
    <n v="98115"/>
    <x v="1"/>
    <s v="OFF-BI-10000138"/>
    <x v="1"/>
    <x v="8"/>
    <s v="Acco Translucent Poly Ring Binders"/>
    <n v="11.231999999999999"/>
    <n v="3"/>
    <n v="0.2"/>
    <n v="3.9312000000000005"/>
    <n v="0.35000000000000009"/>
  </r>
  <r>
    <n v="7214"/>
    <s v="CA-2017-154949"/>
    <x v="453"/>
    <d v="2017-10-19T00:00:00"/>
    <x v="1"/>
    <s v="MC-17275"/>
    <s v="Marc Crier"/>
    <x v="0"/>
    <s v="United States"/>
    <s v="Camarillo"/>
    <s v="California"/>
    <n v="93010"/>
    <x v="1"/>
    <s v="OFF-LA-10002034"/>
    <x v="1"/>
    <x v="2"/>
    <s v="Avery 478"/>
    <n v="14.73"/>
    <n v="3"/>
    <n v="0"/>
    <n v="7.2176999999999998"/>
    <n v="0.49"/>
  </r>
  <r>
    <n v="7215"/>
    <s v="CA-2015-103072"/>
    <x v="874"/>
    <d v="2015-09-30T00:00:00"/>
    <x v="0"/>
    <s v="HW-14935"/>
    <s v="Helen Wasserman"/>
    <x v="1"/>
    <s v="United States"/>
    <s v="Detroit"/>
    <s v="Michigan"/>
    <n v="48205"/>
    <x v="2"/>
    <s v="OFF-AR-10000127"/>
    <x v="1"/>
    <x v="6"/>
    <s v="Newell 321"/>
    <n v="16.399999999999999"/>
    <n v="5"/>
    <n v="0"/>
    <n v="4.7559999999999985"/>
    <n v="0.28999999999999992"/>
  </r>
  <r>
    <n v="7216"/>
    <s v="CA-2015-103072"/>
    <x v="874"/>
    <d v="2015-09-30T00:00:00"/>
    <x v="0"/>
    <s v="HW-14935"/>
    <s v="Helen Wasserman"/>
    <x v="1"/>
    <s v="United States"/>
    <s v="Detroit"/>
    <s v="Michigan"/>
    <n v="48205"/>
    <x v="2"/>
    <s v="OFF-PA-10003172"/>
    <x v="1"/>
    <x v="10"/>
    <s v="Xerox 1996"/>
    <n v="25.92"/>
    <n v="4"/>
    <n v="0"/>
    <n v="12.441600000000001"/>
    <n v="0.48000000000000004"/>
  </r>
  <r>
    <n v="7217"/>
    <s v="CA-2015-150770"/>
    <x v="910"/>
    <d v="2015-05-06T00:00:00"/>
    <x v="2"/>
    <s v="LC-16870"/>
    <s v="Lena Cacioppo"/>
    <x v="0"/>
    <s v="United States"/>
    <s v="San Francisco"/>
    <s v="California"/>
    <n v="94109"/>
    <x v="1"/>
    <s v="OFF-AR-10001246"/>
    <x v="1"/>
    <x v="6"/>
    <s v="Newell 317"/>
    <n v="8.82"/>
    <n v="3"/>
    <n v="0"/>
    <n v="2.5577999999999994"/>
    <n v="0.28999999999999992"/>
  </r>
  <r>
    <n v="7218"/>
    <s v="CA-2015-150770"/>
    <x v="910"/>
    <d v="2015-05-06T00:00:00"/>
    <x v="2"/>
    <s v="LC-16870"/>
    <s v="Lena Cacioppo"/>
    <x v="0"/>
    <s v="United States"/>
    <s v="San Francisco"/>
    <s v="California"/>
    <n v="94109"/>
    <x v="1"/>
    <s v="OFF-BI-10002026"/>
    <x v="1"/>
    <x v="8"/>
    <s v="Ibico Recycled Linen-Style Covers"/>
    <n v="62.496000000000009"/>
    <n v="2"/>
    <n v="0.2"/>
    <n v="21.873599999999996"/>
    <n v="0.34999999999999987"/>
  </r>
  <r>
    <n v="7219"/>
    <s v="CA-2015-150770"/>
    <x v="910"/>
    <d v="2015-05-06T00:00:00"/>
    <x v="2"/>
    <s v="LC-16870"/>
    <s v="Lena Cacioppo"/>
    <x v="0"/>
    <s v="United States"/>
    <s v="San Francisco"/>
    <s v="California"/>
    <n v="94109"/>
    <x v="1"/>
    <s v="TEC-AC-10000844"/>
    <x v="2"/>
    <x v="11"/>
    <s v="Logitech Gaming G510s - Keyboard"/>
    <n v="339.96"/>
    <n v="4"/>
    <n v="0"/>
    <n v="122.38559999999998"/>
    <n v="0.36"/>
  </r>
  <r>
    <n v="7220"/>
    <s v="CA-2015-150770"/>
    <x v="910"/>
    <d v="2015-05-06T00:00:00"/>
    <x v="2"/>
    <s v="LC-16870"/>
    <s v="Lena Cacioppo"/>
    <x v="0"/>
    <s v="United States"/>
    <s v="San Francisco"/>
    <s v="California"/>
    <n v="94109"/>
    <x v="1"/>
    <s v="OFF-BI-10001575"/>
    <x v="1"/>
    <x v="8"/>
    <s v="GBC Linen Binding Covers"/>
    <n v="49.568000000000005"/>
    <n v="2"/>
    <n v="0.2"/>
    <n v="17.348799999999997"/>
    <n v="0.34999999999999992"/>
  </r>
  <r>
    <n v="7221"/>
    <s v="CA-2017-154760"/>
    <x v="1152"/>
    <d v="2017-01-13T00:00:00"/>
    <x v="1"/>
    <s v="BP-11290"/>
    <s v="Beth Paige"/>
    <x v="0"/>
    <s v="United States"/>
    <s v="Philadelphia"/>
    <s v="Pennsylvania"/>
    <n v="19140"/>
    <x v="3"/>
    <s v="OFF-BI-10004632"/>
    <x v="1"/>
    <x v="8"/>
    <s v="Ibico Hi-Tech Manual Binding System"/>
    <n v="274.49100000000004"/>
    <n v="3"/>
    <n v="0.7"/>
    <n v="-228.74250000000006"/>
    <n v="-0.83333333333333348"/>
  </r>
  <r>
    <n v="7222"/>
    <s v="US-2017-104437"/>
    <x v="678"/>
    <d v="2017-01-31T00:00:00"/>
    <x v="1"/>
    <s v="TG-21310"/>
    <s v="Toby Gnade"/>
    <x v="0"/>
    <s v="United States"/>
    <s v="New York City"/>
    <s v="New York"/>
    <n v="10035"/>
    <x v="3"/>
    <s v="TEC-PH-10000193"/>
    <x v="2"/>
    <x v="7"/>
    <s v="Jensen SMPS-640 - speaker phone"/>
    <n v="137.94"/>
    <n v="3"/>
    <n v="0"/>
    <n v="35.864399999999996"/>
    <n v="0.25999999999999995"/>
  </r>
  <r>
    <n v="7223"/>
    <s v="CA-2017-113075"/>
    <x v="264"/>
    <d v="2017-09-06T00:00:00"/>
    <x v="1"/>
    <s v="MC-18100"/>
    <s v="Mick Crebagga"/>
    <x v="0"/>
    <s v="United States"/>
    <s v="Chicago"/>
    <s v="Illinois"/>
    <n v="60623"/>
    <x v="2"/>
    <s v="TEC-AC-10003441"/>
    <x v="2"/>
    <x v="11"/>
    <s v="Kingston Digital DataTraveler 32GB USB 2.0"/>
    <n v="40.68"/>
    <n v="3"/>
    <n v="0.2"/>
    <n v="-7.1190000000000015"/>
    <n v="-0.17500000000000004"/>
  </r>
  <r>
    <n v="7224"/>
    <s v="CA-2016-109953"/>
    <x v="216"/>
    <d v="2016-07-18T00:00:00"/>
    <x v="1"/>
    <s v="RB-19360"/>
    <s v="Raymond Buch"/>
    <x v="0"/>
    <s v="United States"/>
    <s v="San Francisco"/>
    <s v="California"/>
    <n v="94122"/>
    <x v="1"/>
    <s v="TEC-PH-10004093"/>
    <x v="2"/>
    <x v="7"/>
    <s v="Panasonic Kx-TS550"/>
    <n v="110.376"/>
    <n v="3"/>
    <n v="0.2"/>
    <n v="12.417299999999997"/>
    <n v="0.11249999999999998"/>
  </r>
  <r>
    <n v="7225"/>
    <s v="CA-2016-109953"/>
    <x v="216"/>
    <d v="2016-07-18T00:00:00"/>
    <x v="1"/>
    <s v="RB-19360"/>
    <s v="Raymond Buch"/>
    <x v="0"/>
    <s v="United States"/>
    <s v="San Francisco"/>
    <s v="California"/>
    <n v="94122"/>
    <x v="1"/>
    <s v="OFF-AP-10002998"/>
    <x v="1"/>
    <x v="9"/>
    <s v="Holmes 99% HEPA Air Purifier"/>
    <n v="151.62"/>
    <n v="7"/>
    <n v="0"/>
    <n v="50.03459999999999"/>
    <n v="0.3299999999999999"/>
  </r>
  <r>
    <n v="7226"/>
    <s v="CA-2016-109953"/>
    <x v="216"/>
    <d v="2016-07-18T00:00:00"/>
    <x v="1"/>
    <s v="RB-19360"/>
    <s v="Raymond Buch"/>
    <x v="0"/>
    <s v="United States"/>
    <s v="San Francisco"/>
    <s v="California"/>
    <n v="94122"/>
    <x v="1"/>
    <s v="FUR-FU-10000073"/>
    <x v="0"/>
    <x v="5"/>
    <s v="Deflect-O Glasstique Clear Desk Accessories"/>
    <n v="30.8"/>
    <n v="4"/>
    <n v="0"/>
    <n v="10.163999999999998"/>
    <n v="0.3299999999999999"/>
  </r>
  <r>
    <n v="7227"/>
    <s v="CA-2017-127397"/>
    <x v="642"/>
    <d v="2017-02-28T00:00:00"/>
    <x v="1"/>
    <s v="ES-14080"/>
    <s v="Erin Smith"/>
    <x v="1"/>
    <s v="United States"/>
    <s v="Philadelphia"/>
    <s v="Pennsylvania"/>
    <n v="19134"/>
    <x v="3"/>
    <s v="OFF-PA-10001125"/>
    <x v="1"/>
    <x v="10"/>
    <s v="Xerox 1988"/>
    <n v="123.92000000000002"/>
    <n v="5"/>
    <n v="0.2"/>
    <n v="38.724999999999994"/>
    <n v="0.31249999999999989"/>
  </r>
  <r>
    <n v="7228"/>
    <s v="CA-2017-127397"/>
    <x v="642"/>
    <d v="2017-02-28T00:00:00"/>
    <x v="1"/>
    <s v="ES-14080"/>
    <s v="Erin Smith"/>
    <x v="1"/>
    <s v="United States"/>
    <s v="Philadelphia"/>
    <s v="Pennsylvania"/>
    <n v="19134"/>
    <x v="3"/>
    <s v="TEC-AC-10003033"/>
    <x v="2"/>
    <x v="11"/>
    <s v="Plantronics CS510 - Over-the-Head monaural Wireless Headset System"/>
    <n v="1319.8"/>
    <n v="5"/>
    <n v="0.2"/>
    <n v="214.4674999999998"/>
    <n v="0.16249999999999987"/>
  </r>
  <r>
    <n v="7229"/>
    <s v="CA-2014-157546"/>
    <x v="836"/>
    <d v="2014-07-22T00:00:00"/>
    <x v="2"/>
    <s v="RD-19720"/>
    <s v="Roger Demir"/>
    <x v="0"/>
    <s v="United States"/>
    <s v="San Francisco"/>
    <s v="California"/>
    <n v="94122"/>
    <x v="1"/>
    <s v="OFF-BI-10002498"/>
    <x v="1"/>
    <x v="8"/>
    <s v="Clear Mylar Reinforcing Strips"/>
    <n v="89.712000000000018"/>
    <n v="6"/>
    <n v="0.2"/>
    <n v="30.277799999999992"/>
    <n v="0.33749999999999986"/>
  </r>
  <r>
    <n v="7230"/>
    <s v="CA-2014-157546"/>
    <x v="836"/>
    <d v="2014-07-22T00:00:00"/>
    <x v="2"/>
    <s v="RD-19720"/>
    <s v="Roger Demir"/>
    <x v="0"/>
    <s v="United States"/>
    <s v="San Francisco"/>
    <s v="California"/>
    <n v="94122"/>
    <x v="1"/>
    <s v="OFF-PA-10004569"/>
    <x v="1"/>
    <x v="10"/>
    <s v="Wirebound Message Books, Two 4 1/4&quot; x 5&quot; Forms per Page"/>
    <n v="22.830000000000002"/>
    <n v="3"/>
    <n v="0"/>
    <n v="10.7301"/>
    <n v="0.47"/>
  </r>
  <r>
    <n v="7231"/>
    <s v="CA-2017-153843"/>
    <x v="677"/>
    <d v="2017-03-15T00:00:00"/>
    <x v="2"/>
    <s v="SC-20380"/>
    <s v="Shahid Collister"/>
    <x v="0"/>
    <s v="United States"/>
    <s v="Fairfield"/>
    <s v="Connecticut"/>
    <n v="6824"/>
    <x v="3"/>
    <s v="OFF-BI-10002353"/>
    <x v="1"/>
    <x v="8"/>
    <s v="GBC VeloBind Cover Sets"/>
    <n v="30.88"/>
    <n v="2"/>
    <n v="0"/>
    <n v="15.44"/>
    <n v="0.5"/>
  </r>
  <r>
    <n v="7232"/>
    <s v="CA-2017-153843"/>
    <x v="677"/>
    <d v="2017-03-15T00:00:00"/>
    <x v="2"/>
    <s v="SC-20380"/>
    <s v="Shahid Collister"/>
    <x v="0"/>
    <s v="United States"/>
    <s v="Fairfield"/>
    <s v="Connecticut"/>
    <n v="6824"/>
    <x v="3"/>
    <s v="OFF-AP-10001564"/>
    <x v="1"/>
    <x v="9"/>
    <s v="Hoover Commercial Lightweight Upright Vacuum with E-Z Empty Dirt Cup"/>
    <n v="465.16"/>
    <n v="2"/>
    <n v="0"/>
    <n v="120.94159999999999"/>
    <n v="0.25999999999999995"/>
  </r>
  <r>
    <n v="7233"/>
    <s v="CA-2017-153843"/>
    <x v="677"/>
    <d v="2017-03-15T00:00:00"/>
    <x v="2"/>
    <s v="SC-20380"/>
    <s v="Shahid Collister"/>
    <x v="0"/>
    <s v="United States"/>
    <s v="Fairfield"/>
    <s v="Connecticut"/>
    <n v="6824"/>
    <x v="3"/>
    <s v="OFF-PA-10003673"/>
    <x v="1"/>
    <x v="10"/>
    <s v="Strathmore Photo Mount Cards"/>
    <n v="27.12"/>
    <n v="4"/>
    <n v="0"/>
    <n v="12.475199999999999"/>
    <n v="0.45999999999999996"/>
  </r>
  <r>
    <n v="7234"/>
    <s v="CA-2016-137337"/>
    <x v="387"/>
    <d v="2016-03-12T00:00:00"/>
    <x v="1"/>
    <s v="GB-14575"/>
    <s v="Giulietta Baptist"/>
    <x v="0"/>
    <s v="United States"/>
    <s v="New York City"/>
    <s v="New York"/>
    <n v="10011"/>
    <x v="3"/>
    <s v="FUR-FU-10003347"/>
    <x v="0"/>
    <x v="5"/>
    <s v="Coloredge Poster Frame"/>
    <n v="113.6"/>
    <n v="8"/>
    <n v="0"/>
    <n v="44.304000000000002"/>
    <n v="0.39"/>
  </r>
  <r>
    <n v="7235"/>
    <s v="CA-2016-137337"/>
    <x v="387"/>
    <d v="2016-03-12T00:00:00"/>
    <x v="1"/>
    <s v="GB-14575"/>
    <s v="Giulietta Baptist"/>
    <x v="0"/>
    <s v="United States"/>
    <s v="New York City"/>
    <s v="New York"/>
    <n v="10011"/>
    <x v="3"/>
    <s v="OFF-PA-10001934"/>
    <x v="1"/>
    <x v="10"/>
    <s v="Xerox 1993"/>
    <n v="12.96"/>
    <n v="2"/>
    <n v="0"/>
    <n v="6.3504000000000005"/>
    <n v="0.49"/>
  </r>
  <r>
    <n v="7236"/>
    <s v="CA-2016-137337"/>
    <x v="387"/>
    <d v="2016-03-12T00:00:00"/>
    <x v="1"/>
    <s v="GB-14575"/>
    <s v="Giulietta Baptist"/>
    <x v="0"/>
    <s v="United States"/>
    <s v="New York City"/>
    <s v="New York"/>
    <n v="10011"/>
    <x v="3"/>
    <s v="OFF-BI-10000632"/>
    <x v="1"/>
    <x v="8"/>
    <s v="Satellite Sectional Post Binders"/>
    <n v="69.456000000000003"/>
    <n v="2"/>
    <n v="0.2"/>
    <n v="22.573199999999996"/>
    <n v="0.32499999999999996"/>
  </r>
  <r>
    <n v="7237"/>
    <s v="CA-2014-138737"/>
    <x v="1035"/>
    <d v="2014-12-10T00:00:00"/>
    <x v="2"/>
    <s v="FP-14320"/>
    <s v="Frank Preis"/>
    <x v="0"/>
    <s v="United States"/>
    <s v="Los Angeles"/>
    <s v="California"/>
    <n v="90049"/>
    <x v="1"/>
    <s v="OFF-AR-10003190"/>
    <x v="1"/>
    <x v="6"/>
    <s v="Newell 32"/>
    <n v="8.64"/>
    <n v="3"/>
    <n v="0"/>
    <n v="2.4192"/>
    <n v="0.27999999999999997"/>
  </r>
  <r>
    <n v="7238"/>
    <s v="CA-2016-164924"/>
    <x v="212"/>
    <d v="2016-07-10T00:00:00"/>
    <x v="3"/>
    <s v="EA-14035"/>
    <s v="Erin Ashbrook"/>
    <x v="1"/>
    <s v="United States"/>
    <s v="Philadelphia"/>
    <s v="Pennsylvania"/>
    <n v="19143"/>
    <x v="3"/>
    <s v="TEC-MA-10000904"/>
    <x v="2"/>
    <x v="15"/>
    <s v="Brother MFC-9340CDW LED All-In-One Printer, Copier Scanner"/>
    <n v="341.99100000000004"/>
    <n v="3"/>
    <n v="0.7"/>
    <n v="-319.19159999999999"/>
    <n v="-0.93333333333333324"/>
  </r>
  <r>
    <n v="7239"/>
    <s v="CA-2016-101651"/>
    <x v="435"/>
    <d v="2016-12-30T00:00:00"/>
    <x v="1"/>
    <s v="SC-20305"/>
    <s v="Sean Christensen"/>
    <x v="0"/>
    <s v="United States"/>
    <s v="San Jose"/>
    <s v="California"/>
    <n v="95123"/>
    <x v="1"/>
    <s v="FUR-FU-10000771"/>
    <x v="0"/>
    <x v="5"/>
    <s v="Eldon 200 Class Desk Accessories, Smoke"/>
    <n v="43.96"/>
    <n v="7"/>
    <n v="0"/>
    <n v="18.463200000000004"/>
    <n v="0.4200000000000001"/>
  </r>
  <r>
    <n v="7240"/>
    <s v="CA-2016-101651"/>
    <x v="435"/>
    <d v="2016-12-30T00:00:00"/>
    <x v="1"/>
    <s v="SC-20305"/>
    <s v="Sean Christensen"/>
    <x v="0"/>
    <s v="United States"/>
    <s v="San Jose"/>
    <s v="California"/>
    <n v="95123"/>
    <x v="1"/>
    <s v="OFF-EN-10001990"/>
    <x v="1"/>
    <x v="12"/>
    <s v="Staple envelope"/>
    <n v="39.76"/>
    <n v="7"/>
    <n v="0"/>
    <n v="18.687199999999997"/>
    <n v="0.47"/>
  </r>
  <r>
    <n v="7241"/>
    <s v="CA-2017-136651"/>
    <x v="756"/>
    <d v="2017-04-25T00:00:00"/>
    <x v="0"/>
    <s v="JF-15355"/>
    <s v="Jay Fein"/>
    <x v="0"/>
    <s v="United States"/>
    <s v="Pasadena"/>
    <s v="California"/>
    <n v="91104"/>
    <x v="1"/>
    <s v="FUR-FU-10002445"/>
    <x v="0"/>
    <x v="5"/>
    <s v="DAX Two-Tone Rosewood/Black Document Frame, Desktop, 5 x 7"/>
    <n v="66.36"/>
    <n v="7"/>
    <n v="0"/>
    <n v="26.544000000000004"/>
    <n v="0.40000000000000008"/>
  </r>
  <r>
    <n v="7242"/>
    <s v="CA-2017-136651"/>
    <x v="756"/>
    <d v="2017-04-25T00:00:00"/>
    <x v="0"/>
    <s v="JF-15355"/>
    <s v="Jay Fein"/>
    <x v="0"/>
    <s v="United States"/>
    <s v="Pasadena"/>
    <s v="California"/>
    <n v="91104"/>
    <x v="1"/>
    <s v="OFF-BI-10003638"/>
    <x v="1"/>
    <x v="8"/>
    <s v="GBC Durable Plastic Covers"/>
    <n v="92.88000000000001"/>
    <n v="6"/>
    <n v="0.2"/>
    <n v="30.185999999999996"/>
    <n v="0.3249999999999999"/>
  </r>
  <r>
    <n v="7243"/>
    <s v="CA-2017-136651"/>
    <x v="756"/>
    <d v="2017-04-25T00:00:00"/>
    <x v="0"/>
    <s v="JF-15355"/>
    <s v="Jay Fein"/>
    <x v="0"/>
    <s v="United States"/>
    <s v="Pasadena"/>
    <s v="California"/>
    <n v="91104"/>
    <x v="1"/>
    <s v="FUR-FU-10004864"/>
    <x v="0"/>
    <x v="5"/>
    <s v="Eldon 500 Class Desk Accessories"/>
    <n v="24.14"/>
    <n v="2"/>
    <n v="0"/>
    <n v="7.9662000000000006"/>
    <n v="0.33"/>
  </r>
  <r>
    <n v="7244"/>
    <s v="CA-2017-118892"/>
    <x v="629"/>
    <d v="2017-08-22T00:00:00"/>
    <x v="0"/>
    <s v="TP-21415"/>
    <s v="Tom Prescott"/>
    <x v="0"/>
    <s v="United States"/>
    <s v="Philadelphia"/>
    <s v="Pennsylvania"/>
    <n v="19134"/>
    <x v="3"/>
    <s v="FUR-CH-10002024"/>
    <x v="0"/>
    <x v="1"/>
    <s v="HON 5400 Series Task Chairs for Big and Tall"/>
    <n v="4416.174"/>
    <n v="9"/>
    <n v="0.3"/>
    <n v="-630.88200000000006"/>
    <n v="-0.14285714285714288"/>
  </r>
  <r>
    <n v="7245"/>
    <s v="US-2017-151127"/>
    <x v="1053"/>
    <d v="2017-05-25T00:00:00"/>
    <x v="2"/>
    <s v="RL-19615"/>
    <s v="Rob Lucas"/>
    <x v="0"/>
    <s v="United States"/>
    <s v="Los Angeles"/>
    <s v="California"/>
    <n v="90049"/>
    <x v="1"/>
    <s v="OFF-AR-10002445"/>
    <x v="1"/>
    <x v="6"/>
    <s v="SANFORD Major Accent Highlighters"/>
    <n v="49.56"/>
    <n v="7"/>
    <n v="0"/>
    <n v="18.832800000000002"/>
    <n v="0.38"/>
  </r>
  <r>
    <n v="7246"/>
    <s v="CA-2017-145807"/>
    <x v="839"/>
    <d v="2017-02-13T00:00:00"/>
    <x v="1"/>
    <s v="SB-20170"/>
    <s v="Sarah Bern"/>
    <x v="0"/>
    <s v="United States"/>
    <s v="Los Angeles"/>
    <s v="California"/>
    <n v="90032"/>
    <x v="1"/>
    <s v="OFF-ST-10001370"/>
    <x v="1"/>
    <x v="4"/>
    <s v="Sensible Storage WireTech Storage Systems"/>
    <n v="354.90000000000003"/>
    <n v="5"/>
    <n v="0"/>
    <n v="17.744999999999962"/>
    <n v="4.9999999999999885E-2"/>
  </r>
  <r>
    <n v="7247"/>
    <s v="US-2014-127978"/>
    <x v="223"/>
    <d v="2014-03-08T00:00:00"/>
    <x v="1"/>
    <s v="JS-15595"/>
    <s v="Jill Stevenson"/>
    <x v="1"/>
    <s v="United States"/>
    <s v="Columbus"/>
    <s v="Ohio"/>
    <n v="43229"/>
    <x v="3"/>
    <s v="OFF-LA-10000305"/>
    <x v="1"/>
    <x v="2"/>
    <s v="Avery 495"/>
    <n v="15.120000000000001"/>
    <n v="3"/>
    <n v="0.2"/>
    <n v="4.9139999999999988"/>
    <n v="0.3249999999999999"/>
  </r>
  <r>
    <n v="7248"/>
    <s v="US-2014-127978"/>
    <x v="223"/>
    <d v="2014-03-08T00:00:00"/>
    <x v="1"/>
    <s v="JS-15595"/>
    <s v="Jill Stevenson"/>
    <x v="1"/>
    <s v="United States"/>
    <s v="Columbus"/>
    <s v="Ohio"/>
    <n v="43229"/>
    <x v="3"/>
    <s v="FUR-BO-10001972"/>
    <x v="0"/>
    <x v="0"/>
    <s v="O'Sullivan 4-Shelf Bookcase in Odessa Pine"/>
    <n v="302.45"/>
    <n v="5"/>
    <n v="0.5"/>
    <n v="-199.61700000000002"/>
    <n v="-0.66"/>
  </r>
  <r>
    <n v="7249"/>
    <s v="US-2014-127978"/>
    <x v="223"/>
    <d v="2014-03-08T00:00:00"/>
    <x v="1"/>
    <s v="JS-15595"/>
    <s v="Jill Stevenson"/>
    <x v="1"/>
    <s v="United States"/>
    <s v="Columbus"/>
    <s v="Ohio"/>
    <n v="43229"/>
    <x v="3"/>
    <s v="OFF-ST-10002486"/>
    <x v="1"/>
    <x v="4"/>
    <s v="Eldon Shelf Savers Cubes and Bins"/>
    <n v="44.672000000000004"/>
    <n v="8"/>
    <n v="0.2"/>
    <n v="-10.051200000000003"/>
    <n v="-0.22500000000000006"/>
  </r>
  <r>
    <n v="7250"/>
    <s v="CA-2015-158491"/>
    <x v="593"/>
    <d v="2015-06-09T00:00:00"/>
    <x v="0"/>
    <s v="BP-11155"/>
    <s v="Becky Pak"/>
    <x v="0"/>
    <s v="United States"/>
    <s v="Los Angeles"/>
    <s v="California"/>
    <n v="90008"/>
    <x v="1"/>
    <s v="TEC-AC-10001874"/>
    <x v="2"/>
    <x v="11"/>
    <s v="Logitech Wireless Anywhere Mouse MX for PC and Mac"/>
    <n v="119.98"/>
    <n v="2"/>
    <n v="0"/>
    <n v="35.994"/>
    <n v="0.3"/>
  </r>
  <r>
    <n v="7251"/>
    <s v="CA-2015-158491"/>
    <x v="593"/>
    <d v="2015-06-09T00:00:00"/>
    <x v="0"/>
    <s v="BP-11155"/>
    <s v="Becky Pak"/>
    <x v="0"/>
    <s v="United States"/>
    <s v="Los Angeles"/>
    <s v="California"/>
    <n v="90008"/>
    <x v="1"/>
    <s v="TEC-AC-10003870"/>
    <x v="2"/>
    <x v="11"/>
    <s v="Logitech Z-906 Speaker sys - home theater - 5.1-CH"/>
    <n v="989.97"/>
    <n v="3"/>
    <n v="0"/>
    <n v="395.98800000000006"/>
    <n v="0.4"/>
  </r>
  <r>
    <n v="7252"/>
    <s v="CA-2016-116764"/>
    <x v="278"/>
    <d v="2016-09-02T00:00:00"/>
    <x v="1"/>
    <s v="EM-13825"/>
    <s v="Elizabeth Moffitt"/>
    <x v="1"/>
    <s v="United States"/>
    <s v="Hollywood"/>
    <s v="Florida"/>
    <n v="33021"/>
    <x v="0"/>
    <s v="OFF-LA-10002473"/>
    <x v="1"/>
    <x v="2"/>
    <s v="Avery 484"/>
    <n v="9.2159999999999993"/>
    <n v="4"/>
    <n v="0.2"/>
    <n v="3.3408000000000002"/>
    <n v="0.36250000000000004"/>
  </r>
  <r>
    <n v="7253"/>
    <s v="CA-2016-152457"/>
    <x v="126"/>
    <d v="2016-09-18T00:00:00"/>
    <x v="1"/>
    <s v="SC-20695"/>
    <s v="Steve Chapman"/>
    <x v="1"/>
    <s v="United States"/>
    <s v="Roseville"/>
    <s v="Michigan"/>
    <n v="48066"/>
    <x v="2"/>
    <s v="OFF-PA-10003790"/>
    <x v="1"/>
    <x v="10"/>
    <s v="Xerox 1991"/>
    <n v="68.52"/>
    <n v="3"/>
    <n v="0"/>
    <n v="31.519199999999998"/>
    <n v="0.46"/>
  </r>
  <r>
    <n v="7254"/>
    <s v="CA-2016-152730"/>
    <x v="198"/>
    <d v="2016-06-04T00:00:00"/>
    <x v="1"/>
    <s v="EM-14140"/>
    <s v="Eugene Moren"/>
    <x v="2"/>
    <s v="United States"/>
    <s v="Superior"/>
    <s v="Wisconsin"/>
    <n v="54880"/>
    <x v="2"/>
    <s v="OFF-AP-10002684"/>
    <x v="1"/>
    <x v="9"/>
    <s v="Acco 7-Outlet Masterpiece Power Center, Wihtout Fax/Phone Line Protection"/>
    <n v="364.74"/>
    <n v="3"/>
    <n v="0"/>
    <n v="109.42199999999997"/>
    <n v="0.29999999999999993"/>
  </r>
  <r>
    <n v="7255"/>
    <s v="CA-2016-152730"/>
    <x v="198"/>
    <d v="2016-06-04T00:00:00"/>
    <x v="1"/>
    <s v="EM-14140"/>
    <s v="Eugene Moren"/>
    <x v="2"/>
    <s v="United States"/>
    <s v="Superior"/>
    <s v="Wisconsin"/>
    <n v="54880"/>
    <x v="2"/>
    <s v="FUR-FU-10001037"/>
    <x v="0"/>
    <x v="5"/>
    <s v="DAX Charcoal/Nickel-Tone Document Frame, 5 x 7"/>
    <n v="47.400000000000006"/>
    <n v="5"/>
    <n v="0"/>
    <n v="21.33"/>
    <n v="0.4499999999999999"/>
  </r>
  <r>
    <n v="7256"/>
    <s v="CA-2016-152730"/>
    <x v="198"/>
    <d v="2016-06-04T00:00:00"/>
    <x v="1"/>
    <s v="EM-14140"/>
    <s v="Eugene Moren"/>
    <x v="2"/>
    <s v="United States"/>
    <s v="Superior"/>
    <s v="Wisconsin"/>
    <n v="54880"/>
    <x v="2"/>
    <s v="OFF-ST-10000876"/>
    <x v="1"/>
    <x v="4"/>
    <s v="Eldon Simplefile Box Office"/>
    <n v="49.76"/>
    <n v="4"/>
    <n v="0"/>
    <n v="13.9328"/>
    <n v="0.28000000000000003"/>
  </r>
  <r>
    <n v="7257"/>
    <s v="CA-2016-152730"/>
    <x v="198"/>
    <d v="2016-06-04T00:00:00"/>
    <x v="1"/>
    <s v="EM-14140"/>
    <s v="Eugene Moren"/>
    <x v="2"/>
    <s v="United States"/>
    <s v="Superior"/>
    <s v="Wisconsin"/>
    <n v="54880"/>
    <x v="2"/>
    <s v="OFF-AR-10003732"/>
    <x v="1"/>
    <x v="6"/>
    <s v="Newell 333"/>
    <n v="5.56"/>
    <n v="2"/>
    <n v="0"/>
    <n v="1.4455999999999998"/>
    <n v="0.25999999999999995"/>
  </r>
  <r>
    <n v="7258"/>
    <s v="CA-2016-152730"/>
    <x v="198"/>
    <d v="2016-06-04T00:00:00"/>
    <x v="1"/>
    <s v="EM-14140"/>
    <s v="Eugene Moren"/>
    <x v="2"/>
    <s v="United States"/>
    <s v="Superior"/>
    <s v="Wisconsin"/>
    <n v="54880"/>
    <x v="2"/>
    <s v="OFF-PA-10000994"/>
    <x v="1"/>
    <x v="10"/>
    <s v="Xerox 1915"/>
    <n v="629.09999999999991"/>
    <n v="6"/>
    <n v="0"/>
    <n v="301.96799999999996"/>
    <n v="0.48"/>
  </r>
  <r>
    <n v="7259"/>
    <s v="CA-2016-152730"/>
    <x v="198"/>
    <d v="2016-06-04T00:00:00"/>
    <x v="1"/>
    <s v="EM-14140"/>
    <s v="Eugene Moren"/>
    <x v="2"/>
    <s v="United States"/>
    <s v="Superior"/>
    <s v="Wisconsin"/>
    <n v="54880"/>
    <x v="2"/>
    <s v="OFF-AR-10000940"/>
    <x v="1"/>
    <x v="6"/>
    <s v="Newell 343"/>
    <n v="14.7"/>
    <n v="5"/>
    <n v="0"/>
    <n v="3.9690000000000003"/>
    <n v="0.27"/>
  </r>
  <r>
    <n v="7260"/>
    <s v="CA-2016-152730"/>
    <x v="198"/>
    <d v="2016-06-04T00:00:00"/>
    <x v="1"/>
    <s v="EM-14140"/>
    <s v="Eugene Moren"/>
    <x v="2"/>
    <s v="United States"/>
    <s v="Superior"/>
    <s v="Wisconsin"/>
    <n v="54880"/>
    <x v="2"/>
    <s v="OFF-PA-10004888"/>
    <x v="1"/>
    <x v="10"/>
    <s v="Xerox 217"/>
    <n v="45.36"/>
    <n v="7"/>
    <n v="0"/>
    <n v="21.772800000000004"/>
    <n v="0.48000000000000009"/>
  </r>
  <r>
    <n v="7261"/>
    <s v="CA-2016-152730"/>
    <x v="198"/>
    <d v="2016-06-04T00:00:00"/>
    <x v="1"/>
    <s v="EM-14140"/>
    <s v="Eugene Moren"/>
    <x v="2"/>
    <s v="United States"/>
    <s v="Superior"/>
    <s v="Wisconsin"/>
    <n v="54880"/>
    <x v="2"/>
    <s v="TEC-PH-10000441"/>
    <x v="2"/>
    <x v="7"/>
    <s v="VTech DS6151"/>
    <n v="125.99"/>
    <n v="1"/>
    <n v="0"/>
    <n v="35.277200000000008"/>
    <n v="0.28000000000000008"/>
  </r>
  <r>
    <n v="7262"/>
    <s v="CA-2017-137001"/>
    <x v="193"/>
    <d v="2017-06-13T00:00:00"/>
    <x v="0"/>
    <s v="GZ-14545"/>
    <s v="George Zrebassa"/>
    <x v="1"/>
    <s v="United States"/>
    <s v="Thousand Oaks"/>
    <s v="California"/>
    <n v="91360"/>
    <x v="1"/>
    <s v="OFF-AR-10001231"/>
    <x v="1"/>
    <x v="6"/>
    <s v="Sanford EarthWrite Recycled Pencils, Medium Soft, #2"/>
    <n v="14.700000000000001"/>
    <n v="7"/>
    <n v="0"/>
    <n v="4.1160000000000005"/>
    <n v="0.28000000000000003"/>
  </r>
  <r>
    <n v="7263"/>
    <s v="CA-2017-156363"/>
    <x v="760"/>
    <d v="2017-10-28T00:00:00"/>
    <x v="1"/>
    <s v="ML-17395"/>
    <s v="Marina Lichtenstein"/>
    <x v="1"/>
    <s v="United States"/>
    <s v="Philadelphia"/>
    <s v="Pennsylvania"/>
    <n v="19134"/>
    <x v="3"/>
    <s v="TEC-PH-10003988"/>
    <x v="2"/>
    <x v="7"/>
    <s v="LF Elite 3D Dazzle Designer Hard Case Cover, Lf Stylus Pen and Wiper For Apple Iphone 5c Mini Lite"/>
    <n v="32.700000000000003"/>
    <n v="5"/>
    <n v="0.4"/>
    <n v="-6.5399999999999991"/>
    <n v="-0.19999999999999996"/>
  </r>
  <r>
    <n v="7264"/>
    <s v="CA-2017-156363"/>
    <x v="760"/>
    <d v="2017-10-28T00:00:00"/>
    <x v="1"/>
    <s v="ML-17395"/>
    <s v="Marina Lichtenstein"/>
    <x v="1"/>
    <s v="United States"/>
    <s v="Philadelphia"/>
    <s v="Pennsylvania"/>
    <n v="19134"/>
    <x v="3"/>
    <s v="OFF-EN-10003068"/>
    <x v="1"/>
    <x v="12"/>
    <s v="#6 3/4 Gummed Flap White Envelopes"/>
    <n v="31.680000000000003"/>
    <n v="4"/>
    <n v="0.2"/>
    <n v="11.087999999999997"/>
    <n v="0.34999999999999987"/>
  </r>
  <r>
    <n v="7265"/>
    <s v="CA-2017-122056"/>
    <x v="487"/>
    <d v="2017-06-17T00:00:00"/>
    <x v="1"/>
    <s v="PG-18895"/>
    <s v="Paul Gonzalez"/>
    <x v="0"/>
    <s v="United States"/>
    <s v="Springfield"/>
    <s v="Virginia"/>
    <n v="22153"/>
    <x v="0"/>
    <s v="OFF-AR-10004260"/>
    <x v="1"/>
    <x v="6"/>
    <s v="Boston 1799 Powerhouse Electric Pencil Sharpener"/>
    <n v="181.86"/>
    <n v="7"/>
    <n v="0"/>
    <n v="50.9208"/>
    <n v="0.27999999999999997"/>
  </r>
  <r>
    <n v="7266"/>
    <s v="US-2014-143721"/>
    <x v="533"/>
    <d v="2014-11-26T00:00:00"/>
    <x v="0"/>
    <s v="DK-12835"/>
    <s v="Damala Kotsonis"/>
    <x v="1"/>
    <s v="United States"/>
    <s v="Houston"/>
    <s v="Texas"/>
    <n v="77095"/>
    <x v="2"/>
    <s v="FUR-CH-10001973"/>
    <x v="0"/>
    <x v="1"/>
    <s v="Office Star Flex Back Scooter Chair with White Frame"/>
    <n v="155.37199999999999"/>
    <n v="2"/>
    <n v="0.3"/>
    <n v="-35.513599999999997"/>
    <n v="-0.22857142857142856"/>
  </r>
  <r>
    <n v="7267"/>
    <s v="CA-2017-122987"/>
    <x v="1153"/>
    <d v="2017-08-16T00:00:00"/>
    <x v="3"/>
    <s v="SJ-20215"/>
    <s v="Sarah Jordon"/>
    <x v="0"/>
    <s v="United States"/>
    <s v="Columbia"/>
    <s v="Tennessee"/>
    <n v="38401"/>
    <x v="0"/>
    <s v="OFF-BI-10002824"/>
    <x v="1"/>
    <x v="8"/>
    <s v="Recycled Easel Ring Binders"/>
    <n v="13.428000000000003"/>
    <n v="3"/>
    <n v="0.7"/>
    <n v="-11.190000000000001"/>
    <n v="-0.83333333333333326"/>
  </r>
  <r>
    <n v="7268"/>
    <s v="CA-2017-122987"/>
    <x v="1153"/>
    <d v="2017-08-16T00:00:00"/>
    <x v="3"/>
    <s v="SJ-20215"/>
    <s v="Sarah Jordon"/>
    <x v="0"/>
    <s v="United States"/>
    <s v="Columbia"/>
    <s v="Tennessee"/>
    <n v="38401"/>
    <x v="0"/>
    <s v="OFF-ST-10004950"/>
    <x v="1"/>
    <x v="4"/>
    <s v="Acco Perma 3000 Stacking Storage Drawers"/>
    <n v="67.13600000000001"/>
    <n v="4"/>
    <n v="0.2"/>
    <n v="-0.83920000000000172"/>
    <n v="-1.2500000000000023E-2"/>
  </r>
  <r>
    <n v="7269"/>
    <s v="CA-2016-133368"/>
    <x v="1154"/>
    <d v="2016-01-20T00:00:00"/>
    <x v="1"/>
    <s v="AG-10675"/>
    <s v="Anna Gayman"/>
    <x v="0"/>
    <s v="United States"/>
    <s v="Concord"/>
    <s v="North Carolina"/>
    <n v="28027"/>
    <x v="0"/>
    <s v="OFF-PA-10004039"/>
    <x v="1"/>
    <x v="10"/>
    <s v="Xerox 1882"/>
    <n v="89.567999999999998"/>
    <n v="2"/>
    <n v="0.2"/>
    <n v="32.468400000000003"/>
    <n v="0.36250000000000004"/>
  </r>
  <r>
    <n v="7270"/>
    <s v="CA-2016-133368"/>
    <x v="1154"/>
    <d v="2016-01-20T00:00:00"/>
    <x v="1"/>
    <s v="AG-10675"/>
    <s v="Anna Gayman"/>
    <x v="0"/>
    <s v="United States"/>
    <s v="Concord"/>
    <s v="North Carolina"/>
    <n v="28027"/>
    <x v="0"/>
    <s v="FUR-FU-10003374"/>
    <x v="0"/>
    <x v="5"/>
    <s v="Electrix Fluorescent Magnifier Lamps &amp; Weighted Base"/>
    <n v="315.77600000000007"/>
    <n v="8"/>
    <n v="0.2"/>
    <n v="31.577600000000018"/>
    <n v="0.10000000000000003"/>
  </r>
  <r>
    <n v="7271"/>
    <s v="CA-2016-123337"/>
    <x v="1142"/>
    <d v="2016-09-22T00:00:00"/>
    <x v="1"/>
    <s v="KD-16495"/>
    <s v="Keith Dawkins"/>
    <x v="1"/>
    <s v="United States"/>
    <s v="San Jose"/>
    <s v="California"/>
    <n v="95123"/>
    <x v="1"/>
    <s v="FUR-BO-10001918"/>
    <x v="0"/>
    <x v="0"/>
    <s v="Sauder Forest Hills Library with Doors, Woodland Oak Finish"/>
    <n v="273.666"/>
    <n v="2"/>
    <n v="0.15"/>
    <n v="-12.878400000000013"/>
    <n v="-4.7058823529411813E-2"/>
  </r>
  <r>
    <n v="7272"/>
    <s v="CA-2016-123337"/>
    <x v="1142"/>
    <d v="2016-09-22T00:00:00"/>
    <x v="1"/>
    <s v="KD-16495"/>
    <s v="Keith Dawkins"/>
    <x v="1"/>
    <s v="United States"/>
    <s v="San Jose"/>
    <s v="California"/>
    <n v="95123"/>
    <x v="1"/>
    <s v="OFF-AP-10002287"/>
    <x v="1"/>
    <x v="9"/>
    <s v="Eureka Sanitaire  Multi-Pro Heavy-Duty Upright, Disposable Bags"/>
    <n v="17.48"/>
    <n v="4"/>
    <n v="0"/>
    <n v="4.5448000000000004"/>
    <n v="0.26"/>
  </r>
  <r>
    <n v="7273"/>
    <s v="US-2016-150357"/>
    <x v="1155"/>
    <d v="2016-10-14T00:00:00"/>
    <x v="1"/>
    <s v="EB-13975"/>
    <s v="Erica Bern"/>
    <x v="1"/>
    <s v="United States"/>
    <s v="Greensboro"/>
    <s v="North Carolina"/>
    <n v="27405"/>
    <x v="0"/>
    <s v="OFF-SU-10004498"/>
    <x v="1"/>
    <x v="14"/>
    <s v="Martin-Yale Premier Letter Opener"/>
    <n v="20.608000000000004"/>
    <n v="2"/>
    <n v="0.2"/>
    <n v="-4.3792000000000009"/>
    <n v="-0.21249999999999999"/>
  </r>
  <r>
    <n v="7274"/>
    <s v="US-2016-150357"/>
    <x v="1155"/>
    <d v="2016-10-14T00:00:00"/>
    <x v="1"/>
    <s v="EB-13975"/>
    <s v="Erica Bern"/>
    <x v="1"/>
    <s v="United States"/>
    <s v="Greensboro"/>
    <s v="North Carolina"/>
    <n v="27405"/>
    <x v="0"/>
    <s v="OFF-BI-10002557"/>
    <x v="1"/>
    <x v="8"/>
    <s v="Presstex Flexible Ring Binders"/>
    <n v="4.0950000000000006"/>
    <n v="3"/>
    <n v="0.7"/>
    <n v="-2.7300000000000004"/>
    <n v="-0.66666666666666663"/>
  </r>
  <r>
    <n v="7275"/>
    <s v="CA-2015-144519"/>
    <x v="50"/>
    <d v="2015-11-17T00:00:00"/>
    <x v="1"/>
    <s v="AW-10930"/>
    <s v="Arthur Wiediger"/>
    <x v="2"/>
    <s v="United States"/>
    <s v="Helena"/>
    <s v="Montana"/>
    <n v="59601"/>
    <x v="1"/>
    <s v="TEC-PH-10004908"/>
    <x v="2"/>
    <x v="7"/>
    <s v="Panasonic KX TS3282W Corded phone"/>
    <n v="339.96000000000004"/>
    <n v="5"/>
    <n v="0.2"/>
    <n v="42.494999999999948"/>
    <n v="0.12499999999999983"/>
  </r>
  <r>
    <n v="7276"/>
    <s v="CA-2015-144519"/>
    <x v="50"/>
    <d v="2015-11-17T00:00:00"/>
    <x v="1"/>
    <s v="AW-10930"/>
    <s v="Arthur Wiediger"/>
    <x v="2"/>
    <s v="United States"/>
    <s v="Helena"/>
    <s v="Montana"/>
    <n v="59601"/>
    <x v="1"/>
    <s v="FUR-FU-10000794"/>
    <x v="0"/>
    <x v="5"/>
    <s v="Eldon Stackable Tray, Side-Load, Legal, Smoke"/>
    <n v="63.980000000000004"/>
    <n v="7"/>
    <n v="0"/>
    <n v="21.7532"/>
    <n v="0.33999999999999997"/>
  </r>
  <r>
    <n v="7277"/>
    <s v="CA-2014-120670"/>
    <x v="981"/>
    <d v="2014-11-06T00:00:00"/>
    <x v="1"/>
    <s v="JK-16120"/>
    <s v="Julie Kriz"/>
    <x v="2"/>
    <s v="United States"/>
    <s v="Fort Lauderdale"/>
    <s v="Florida"/>
    <n v="33311"/>
    <x v="0"/>
    <s v="TEC-AC-10004171"/>
    <x v="2"/>
    <x v="11"/>
    <s v="Razer Kraken 7.1 Surround Sound Over Ear USB Gaming Headset"/>
    <n v="799.92000000000007"/>
    <n v="10"/>
    <n v="0.2"/>
    <n v="239.976"/>
    <n v="0.3"/>
  </r>
  <r>
    <n v="7278"/>
    <s v="CA-2016-157217"/>
    <x v="1080"/>
    <d v="2016-07-21T00:00:00"/>
    <x v="2"/>
    <s v="TC-21535"/>
    <s v="Tracy Collins"/>
    <x v="2"/>
    <s v="United States"/>
    <s v="San Francisco"/>
    <s v="California"/>
    <n v="94110"/>
    <x v="1"/>
    <s v="TEC-PH-10002070"/>
    <x v="2"/>
    <x v="7"/>
    <s v="Griffin GC36547 PowerJolt SE Lightning Charger"/>
    <n v="35.984000000000002"/>
    <n v="2"/>
    <n v="0.2"/>
    <n v="4.4979999999999958"/>
    <n v="0.12499999999999988"/>
  </r>
  <r>
    <n v="7279"/>
    <s v="CA-2016-157217"/>
    <x v="1080"/>
    <d v="2016-07-21T00:00:00"/>
    <x v="2"/>
    <s v="TC-21535"/>
    <s v="Tracy Collins"/>
    <x v="2"/>
    <s v="United States"/>
    <s v="San Francisco"/>
    <s v="California"/>
    <n v="94110"/>
    <x v="1"/>
    <s v="TEC-AC-10003095"/>
    <x v="2"/>
    <x v="11"/>
    <s v="Logitech G35 7.1-Channel Surround Sound Headset"/>
    <n v="389.97"/>
    <n v="3"/>
    <n v="0"/>
    <n v="132.58980000000003"/>
    <n v="0.34"/>
  </r>
  <r>
    <n v="7280"/>
    <s v="CA-2016-108224"/>
    <x v="675"/>
    <d v="2016-05-14T00:00:00"/>
    <x v="3"/>
    <s v="TH-21235"/>
    <s v="Tiffany House"/>
    <x v="1"/>
    <s v="United States"/>
    <s v="Yuma"/>
    <s v="Arizona"/>
    <n v="85364"/>
    <x v="1"/>
    <s v="TEC-AC-10003832"/>
    <x v="2"/>
    <x v="11"/>
    <s v="Imation 16GB Mini TravelDrive USB 2.0 Flash Drive"/>
    <n v="185.52800000000002"/>
    <n v="7"/>
    <n v="0.2"/>
    <n v="48.701099999999997"/>
    <n v="0.26249999999999996"/>
  </r>
  <r>
    <n v="7281"/>
    <s v="CA-2015-162782"/>
    <x v="780"/>
    <d v="2015-02-27T00:00:00"/>
    <x v="1"/>
    <s v="PW-19240"/>
    <s v="Pierre Wener"/>
    <x v="0"/>
    <s v="United States"/>
    <s v="Columbia"/>
    <s v="Maryland"/>
    <n v="21044"/>
    <x v="3"/>
    <s v="OFF-BI-10003527"/>
    <x v="1"/>
    <x v="8"/>
    <s v="Fellowes PB500 Electric Punch Plastic Comb Binding Machine with Manual Bind"/>
    <n v="2541.98"/>
    <n v="2"/>
    <n v="0"/>
    <n v="1270.99"/>
    <n v="0.5"/>
  </r>
  <r>
    <n v="7282"/>
    <s v="CA-2017-159282"/>
    <x v="524"/>
    <d v="2017-10-21T00:00:00"/>
    <x v="1"/>
    <s v="GH-14410"/>
    <s v="Gary Hansen"/>
    <x v="2"/>
    <s v="United States"/>
    <s v="Yuma"/>
    <s v="Arizona"/>
    <n v="85364"/>
    <x v="1"/>
    <s v="TEC-MA-10001148"/>
    <x v="2"/>
    <x v="15"/>
    <s v="Swingline SM12-08 MicroCut Jam Free Shredder"/>
    <n v="599.98500000000013"/>
    <n v="5"/>
    <n v="0.7"/>
    <n v="-479.98799999999994"/>
    <n v="-0.79999999999999971"/>
  </r>
  <r>
    <n v="7283"/>
    <s v="CA-2017-155936"/>
    <x v="738"/>
    <d v="2017-06-29T00:00:00"/>
    <x v="1"/>
    <s v="JK-15730"/>
    <s v="Joe Kamberova"/>
    <x v="0"/>
    <s v="United States"/>
    <s v="Chicago"/>
    <s v="Illinois"/>
    <n v="60653"/>
    <x v="2"/>
    <s v="OFF-BI-10002432"/>
    <x v="1"/>
    <x v="8"/>
    <s v="Wilson Jones Standard D-Ring Binders"/>
    <n v="3.0359999999999996"/>
    <n v="3"/>
    <n v="0.8"/>
    <n v="-5.0094000000000012"/>
    <n v="-1.6500000000000006"/>
  </r>
  <r>
    <n v="7284"/>
    <s v="CA-2017-169439"/>
    <x v="428"/>
    <d v="2017-09-13T00:00:00"/>
    <x v="1"/>
    <s v="LC-17140"/>
    <s v="Logan Currie"/>
    <x v="0"/>
    <s v="United States"/>
    <s v="Cleveland"/>
    <s v="Ohio"/>
    <n v="44105"/>
    <x v="3"/>
    <s v="OFF-AR-10001374"/>
    <x v="1"/>
    <x v="6"/>
    <s v="BIC Brite Liner Highlighters, Chisel Tip"/>
    <n v="25.920000000000005"/>
    <n v="5"/>
    <n v="0.2"/>
    <n v="3.8879999999999972"/>
    <n v="0.14999999999999986"/>
  </r>
  <r>
    <n v="7285"/>
    <s v="CA-2017-169439"/>
    <x v="428"/>
    <d v="2017-09-13T00:00:00"/>
    <x v="1"/>
    <s v="LC-17140"/>
    <s v="Logan Currie"/>
    <x v="0"/>
    <s v="United States"/>
    <s v="Cleveland"/>
    <s v="Ohio"/>
    <n v="44105"/>
    <x v="3"/>
    <s v="FUR-FU-10000723"/>
    <x v="0"/>
    <x v="5"/>
    <s v="Deflect-o EconoMat Studded, No Bevel Mat for Low Pile Carpeting"/>
    <n v="66.112000000000009"/>
    <n v="2"/>
    <n v="0.2"/>
    <n v="-9.0903999999999989"/>
    <n v="-0.13749999999999996"/>
  </r>
  <r>
    <n v="7286"/>
    <s v="CA-2017-151183"/>
    <x v="336"/>
    <d v="2017-10-19T00:00:00"/>
    <x v="1"/>
    <s v="BK-11260"/>
    <s v="Berenike Kampe"/>
    <x v="0"/>
    <s v="United States"/>
    <s v="San Francisco"/>
    <s v="California"/>
    <n v="94110"/>
    <x v="1"/>
    <s v="TEC-AC-10003614"/>
    <x v="2"/>
    <x v="11"/>
    <s v="Verbatim 25 GB 6x Blu-ray Single Layer Recordable Disc, 10/Pack"/>
    <n v="46.36"/>
    <n v="4"/>
    <n v="0"/>
    <n v="15.298799999999996"/>
    <n v="0.3299999999999999"/>
  </r>
  <r>
    <n v="7287"/>
    <s v="CA-2016-149965"/>
    <x v="23"/>
    <d v="2016-06-25T00:00:00"/>
    <x v="1"/>
    <s v="BS-11365"/>
    <s v="Bill Shonely"/>
    <x v="1"/>
    <s v="United States"/>
    <s v="Oklahoma City"/>
    <s v="Oklahoma"/>
    <n v="73120"/>
    <x v="2"/>
    <s v="TEC-AC-10004877"/>
    <x v="2"/>
    <x v="11"/>
    <s v="Imation 30456 USB Flash Drive 8GB"/>
    <n v="6.9"/>
    <n v="1"/>
    <n v="0"/>
    <n v="0.5519999999999996"/>
    <n v="7.9999999999999932E-2"/>
  </r>
  <r>
    <n v="7288"/>
    <s v="CA-2016-149965"/>
    <x v="23"/>
    <d v="2016-06-25T00:00:00"/>
    <x v="1"/>
    <s v="BS-11365"/>
    <s v="Bill Shonely"/>
    <x v="1"/>
    <s v="United States"/>
    <s v="Oklahoma City"/>
    <s v="Oklahoma"/>
    <n v="73120"/>
    <x v="2"/>
    <s v="FUR-FU-10004270"/>
    <x v="0"/>
    <x v="5"/>
    <s v="Executive Impressions 13&quot; Clairmont Wall Clock"/>
    <n v="57.69"/>
    <n v="3"/>
    <n v="0"/>
    <n v="23.652900000000002"/>
    <n v="0.41000000000000009"/>
  </r>
  <r>
    <n v="7289"/>
    <s v="CA-2014-158281"/>
    <x v="814"/>
    <d v="2014-09-07T00:00:00"/>
    <x v="1"/>
    <s v="AG-10525"/>
    <s v="Andy Gerbode"/>
    <x v="1"/>
    <s v="United States"/>
    <s v="Houston"/>
    <s v="Texas"/>
    <n v="77095"/>
    <x v="2"/>
    <s v="TEC-MA-10002210"/>
    <x v="2"/>
    <x v="15"/>
    <s v="Epson TM-T88V Direct Thermal Printer - Monochrome - Desktop"/>
    <n v="559.71"/>
    <n v="3"/>
    <n v="0.4"/>
    <n v="-121.27049999999997"/>
    <n v="-0.21666666666666659"/>
  </r>
  <r>
    <n v="7290"/>
    <s v="CA-2016-153661"/>
    <x v="806"/>
    <d v="2016-01-31T00:00:00"/>
    <x v="2"/>
    <s v="SC-20725"/>
    <s v="Steven Cartwright"/>
    <x v="0"/>
    <s v="United States"/>
    <s v="San Francisco"/>
    <s v="California"/>
    <n v="94122"/>
    <x v="1"/>
    <s v="OFF-ST-10000675"/>
    <x v="1"/>
    <x v="4"/>
    <s v="File Shuttle II and Handi-File, Black"/>
    <n v="305.01"/>
    <n v="9"/>
    <n v="0"/>
    <n v="76.252499999999998"/>
    <n v="0.25"/>
  </r>
  <r>
    <n v="7291"/>
    <s v="CA-2016-153661"/>
    <x v="806"/>
    <d v="2016-01-31T00:00:00"/>
    <x v="2"/>
    <s v="SC-20725"/>
    <s v="Steven Cartwright"/>
    <x v="0"/>
    <s v="United States"/>
    <s v="San Francisco"/>
    <s v="California"/>
    <n v="94122"/>
    <x v="1"/>
    <s v="OFF-BI-10004781"/>
    <x v="1"/>
    <x v="8"/>
    <s v="GBC Wire Binding Strips"/>
    <n v="50.783999999999999"/>
    <n v="2"/>
    <n v="0.2"/>
    <n v="17.7744"/>
    <n v="0.35000000000000003"/>
  </r>
  <r>
    <n v="7292"/>
    <s v="CA-2016-153661"/>
    <x v="806"/>
    <d v="2016-01-31T00:00:00"/>
    <x v="2"/>
    <s v="SC-20725"/>
    <s v="Steven Cartwright"/>
    <x v="0"/>
    <s v="United States"/>
    <s v="San Francisco"/>
    <s v="California"/>
    <n v="94122"/>
    <x v="1"/>
    <s v="OFF-LA-10004689"/>
    <x v="1"/>
    <x v="2"/>
    <s v="Avery 512"/>
    <n v="26.01"/>
    <n v="9"/>
    <n v="0"/>
    <n v="12.2247"/>
    <n v="0.47"/>
  </r>
  <r>
    <n v="7293"/>
    <s v="CA-2017-109183"/>
    <x v="769"/>
    <d v="2017-12-09T00:00:00"/>
    <x v="1"/>
    <s v="LR-16915"/>
    <s v="Lena Radford"/>
    <x v="0"/>
    <s v="United States"/>
    <s v="Nashville"/>
    <s v="Tennessee"/>
    <n v="37211"/>
    <x v="0"/>
    <s v="TEC-MA-10001856"/>
    <x v="2"/>
    <x v="15"/>
    <s v="Okidata C610n Printer"/>
    <n v="649"/>
    <n v="2"/>
    <n v="0.5"/>
    <n v="-272.58000000000015"/>
    <n v="-0.42000000000000026"/>
  </r>
  <r>
    <n v="7294"/>
    <s v="CA-2016-113656"/>
    <x v="1156"/>
    <d v="2016-01-29T00:00:00"/>
    <x v="1"/>
    <s v="CB-12415"/>
    <s v="Christy Brittain"/>
    <x v="0"/>
    <s v="United States"/>
    <s v="Los Angeles"/>
    <s v="California"/>
    <n v="90036"/>
    <x v="1"/>
    <s v="FUR-FU-10000719"/>
    <x v="0"/>
    <x v="5"/>
    <s v="DAX Cubicle Frames, 8-1/2 x 11"/>
    <n v="59.99"/>
    <n v="7"/>
    <n v="0"/>
    <n v="21.596400000000003"/>
    <n v="0.36000000000000004"/>
  </r>
  <r>
    <n v="7295"/>
    <s v="CA-2015-148964"/>
    <x v="989"/>
    <d v="2015-05-31T00:00:00"/>
    <x v="1"/>
    <s v="RD-19900"/>
    <s v="Ruben Dartt"/>
    <x v="0"/>
    <s v="United States"/>
    <s v="Bellevue"/>
    <s v="Washington"/>
    <n v="98006"/>
    <x v="1"/>
    <s v="FUR-FU-10003849"/>
    <x v="0"/>
    <x v="5"/>
    <s v="DAX Metal Frame, Desktop, Stepped-Edge"/>
    <n v="20.239999999999998"/>
    <n v="1"/>
    <n v="0"/>
    <n v="7.8935999999999993"/>
    <n v="0.39"/>
  </r>
  <r>
    <n v="7296"/>
    <s v="CA-2014-111899"/>
    <x v="417"/>
    <d v="2014-05-05T00:00:00"/>
    <x v="2"/>
    <s v="NC-18340"/>
    <s v="Nat Carroll"/>
    <x v="0"/>
    <s v="United States"/>
    <s v="Houston"/>
    <s v="Texas"/>
    <n v="77036"/>
    <x v="2"/>
    <s v="OFF-AR-10001725"/>
    <x v="1"/>
    <x v="6"/>
    <s v="Boston Home &amp; Office Model 2000 Electric Pencil Sharpeners"/>
    <n v="37.839999999999996"/>
    <n v="2"/>
    <n v="0.2"/>
    <n v="2.8380000000000027"/>
    <n v="7.500000000000008E-2"/>
  </r>
  <r>
    <n v="7297"/>
    <s v="CA-2014-111899"/>
    <x v="417"/>
    <d v="2014-05-05T00:00:00"/>
    <x v="2"/>
    <s v="NC-18340"/>
    <s v="Nat Carroll"/>
    <x v="0"/>
    <s v="United States"/>
    <s v="Houston"/>
    <s v="Texas"/>
    <n v="77036"/>
    <x v="2"/>
    <s v="OFF-FA-10000840"/>
    <x v="1"/>
    <x v="13"/>
    <s v="OIC Thumb-Tacks"/>
    <n v="5.4719999999999995"/>
    <n v="6"/>
    <n v="0.2"/>
    <n v="1.8467999999999996"/>
    <n v="0.33749999999999997"/>
  </r>
  <r>
    <n v="7298"/>
    <s v="CA-2015-101126"/>
    <x v="1157"/>
    <d v="2015-02-14T00:00:00"/>
    <x v="0"/>
    <s v="NB-18655"/>
    <s v="Nona Balk"/>
    <x v="1"/>
    <s v="United States"/>
    <s v="Philadelphia"/>
    <s v="Pennsylvania"/>
    <n v="19143"/>
    <x v="3"/>
    <s v="OFF-ST-10000943"/>
    <x v="1"/>
    <x v="4"/>
    <s v="Eldon ProFile File 'N Store Portable File Tub Letter/Legal Size Black"/>
    <n v="77.240000000000009"/>
    <n v="5"/>
    <n v="0.2"/>
    <n v="7.7240000000000002"/>
    <n v="9.9999999999999992E-2"/>
  </r>
  <r>
    <n v="7299"/>
    <s v="CA-2014-163468"/>
    <x v="728"/>
    <d v="2014-11-21T00:00:00"/>
    <x v="2"/>
    <s v="JK-15730"/>
    <s v="Joe Kamberova"/>
    <x v="0"/>
    <s v="United States"/>
    <s v="Des Plaines"/>
    <s v="Illinois"/>
    <n v="60016"/>
    <x v="2"/>
    <s v="FUR-TA-10002533"/>
    <x v="0"/>
    <x v="3"/>
    <s v="BPI Conference Tables"/>
    <n v="292.10000000000002"/>
    <n v="4"/>
    <n v="0.5"/>
    <n v="-175.26000000000005"/>
    <n v="-0.60000000000000009"/>
  </r>
  <r>
    <n v="7300"/>
    <s v="CA-2014-163468"/>
    <x v="728"/>
    <d v="2014-11-21T00:00:00"/>
    <x v="2"/>
    <s v="JK-15730"/>
    <s v="Joe Kamberova"/>
    <x v="0"/>
    <s v="United States"/>
    <s v="Des Plaines"/>
    <s v="Illinois"/>
    <n v="60016"/>
    <x v="2"/>
    <s v="FUR-FU-10001546"/>
    <x v="0"/>
    <x v="5"/>
    <s v="Dana Swing-Arm Lamps"/>
    <n v="8.5440000000000005"/>
    <n v="2"/>
    <n v="0.6"/>
    <n v="-7.4759999999999991"/>
    <n v="-0.87499999999999989"/>
  </r>
  <r>
    <n v="7301"/>
    <s v="CA-2014-163468"/>
    <x v="728"/>
    <d v="2014-11-21T00:00:00"/>
    <x v="2"/>
    <s v="JK-15730"/>
    <s v="Joe Kamberova"/>
    <x v="0"/>
    <s v="United States"/>
    <s v="Des Plaines"/>
    <s v="Illinois"/>
    <n v="60016"/>
    <x v="2"/>
    <s v="FUR-BO-10003546"/>
    <x v="0"/>
    <x v="0"/>
    <s v="Hon 4-Shelf Metal Bookcases"/>
    <n v="424.11599999999999"/>
    <n v="6"/>
    <n v="0.3"/>
    <n v="-30.293999999999983"/>
    <n v="-7.1428571428571397E-2"/>
  </r>
  <r>
    <n v="7302"/>
    <s v="CA-2014-163468"/>
    <x v="728"/>
    <d v="2014-11-21T00:00:00"/>
    <x v="2"/>
    <s v="JK-15730"/>
    <s v="Joe Kamberova"/>
    <x v="0"/>
    <s v="United States"/>
    <s v="Des Plaines"/>
    <s v="Illinois"/>
    <n v="60016"/>
    <x v="2"/>
    <s v="OFF-BI-10004728"/>
    <x v="1"/>
    <x v="8"/>
    <s v="Wilson Jones Turn Tabs Binder Tool for Ring Binders"/>
    <n v="2.8919999999999995"/>
    <n v="3"/>
    <n v="0.8"/>
    <n v="-4.9164000000000012"/>
    <n v="-1.7000000000000008"/>
  </r>
  <r>
    <n v="7303"/>
    <s v="CA-2014-163468"/>
    <x v="728"/>
    <d v="2014-11-21T00:00:00"/>
    <x v="2"/>
    <s v="JK-15730"/>
    <s v="Joe Kamberova"/>
    <x v="0"/>
    <s v="United States"/>
    <s v="Des Plaines"/>
    <s v="Illinois"/>
    <n v="60016"/>
    <x v="2"/>
    <s v="OFF-ST-10000025"/>
    <x v="1"/>
    <x v="4"/>
    <s v="Fellowes Stor/Drawer Steel Plus Storage Drawers"/>
    <n v="381.72"/>
    <n v="5"/>
    <n v="0.2"/>
    <n v="-66.801000000000045"/>
    <n v="-0.1750000000000001"/>
  </r>
  <r>
    <n v="7304"/>
    <s v="US-2017-117450"/>
    <x v="507"/>
    <d v="2017-09-08T00:00:00"/>
    <x v="1"/>
    <s v="DO-13645"/>
    <s v="Doug O'Connell"/>
    <x v="0"/>
    <s v="United States"/>
    <s v="Boynton Beach"/>
    <s v="Florida"/>
    <n v="33437"/>
    <x v="0"/>
    <s v="FUR-CH-10003817"/>
    <x v="0"/>
    <x v="1"/>
    <s v="Global Value Steno Chair, Gray"/>
    <n v="97.184000000000012"/>
    <n v="2"/>
    <n v="0.2"/>
    <n v="6.0740000000000016"/>
    <n v="6.2500000000000014E-2"/>
  </r>
  <r>
    <n v="7305"/>
    <s v="US-2017-117450"/>
    <x v="507"/>
    <d v="2017-09-08T00:00:00"/>
    <x v="1"/>
    <s v="DO-13645"/>
    <s v="Doug O'Connell"/>
    <x v="0"/>
    <s v="United States"/>
    <s v="Boynton Beach"/>
    <s v="Florida"/>
    <n v="33437"/>
    <x v="0"/>
    <s v="OFF-PA-10000289"/>
    <x v="1"/>
    <x v="10"/>
    <s v="Xerox 213"/>
    <n v="10.368000000000002"/>
    <n v="2"/>
    <n v="0.2"/>
    <n v="3.6288"/>
    <n v="0.34999999999999992"/>
  </r>
  <r>
    <n v="7306"/>
    <s v="CA-2014-137274"/>
    <x v="1158"/>
    <d v="2014-04-02T00:00:00"/>
    <x v="1"/>
    <s v="MG-18145"/>
    <s v="Mike Gockenbach"/>
    <x v="0"/>
    <s v="United States"/>
    <s v="Plano"/>
    <s v="Texas"/>
    <n v="75023"/>
    <x v="2"/>
    <s v="FUR-TA-10001889"/>
    <x v="0"/>
    <x v="3"/>
    <s v="Bush Advantage Collection Racetrack Conference Table"/>
    <n v="890.84099999999989"/>
    <n v="3"/>
    <n v="0.3"/>
    <n v="-152.71559999999999"/>
    <n v="-0.17142857142857143"/>
  </r>
  <r>
    <n v="7307"/>
    <s v="CA-2016-144092"/>
    <x v="732"/>
    <d v="2016-11-07T00:00:00"/>
    <x v="0"/>
    <s v="LH-17155"/>
    <s v="Logan Haushalter"/>
    <x v="0"/>
    <s v="United States"/>
    <s v="San Jose"/>
    <s v="California"/>
    <n v="95123"/>
    <x v="1"/>
    <s v="TEC-AC-10002305"/>
    <x v="2"/>
    <x v="11"/>
    <s v="KeyTronic E03601U1 - Keyboard - Beige"/>
    <n v="72"/>
    <n v="4"/>
    <n v="0"/>
    <n v="12.959999999999994"/>
    <n v="0.17999999999999991"/>
  </r>
  <r>
    <n v="7308"/>
    <s v="CA-2016-144092"/>
    <x v="732"/>
    <d v="2016-11-07T00:00:00"/>
    <x v="0"/>
    <s v="LH-17155"/>
    <s v="Logan Haushalter"/>
    <x v="0"/>
    <s v="United States"/>
    <s v="San Jose"/>
    <s v="California"/>
    <n v="95123"/>
    <x v="1"/>
    <s v="FUR-CH-10004875"/>
    <x v="0"/>
    <x v="1"/>
    <s v="Harbour Creations 67200 Series Stacking Chairs"/>
    <n v="113.88800000000002"/>
    <n v="2"/>
    <n v="0.2"/>
    <n v="9.9651999999999994"/>
    <n v="8.7499999999999981E-2"/>
  </r>
  <r>
    <n v="7309"/>
    <s v="CA-2016-144092"/>
    <x v="732"/>
    <d v="2016-11-07T00:00:00"/>
    <x v="0"/>
    <s v="LH-17155"/>
    <s v="Logan Haushalter"/>
    <x v="0"/>
    <s v="United States"/>
    <s v="San Jose"/>
    <s v="California"/>
    <n v="95123"/>
    <x v="1"/>
    <s v="OFF-EN-10001434"/>
    <x v="1"/>
    <x v="12"/>
    <s v="Strathmore #10 Envelopes, Ultimate White"/>
    <n v="158.13"/>
    <n v="3"/>
    <n v="0"/>
    <n v="77.483699999999999"/>
    <n v="0.49"/>
  </r>
  <r>
    <n v="7310"/>
    <s v="CA-2017-112172"/>
    <x v="193"/>
    <d v="2017-06-14T00:00:00"/>
    <x v="0"/>
    <s v="MM-18280"/>
    <s v="Muhammed MacIntyre"/>
    <x v="1"/>
    <s v="United States"/>
    <s v="New York City"/>
    <s v="New York"/>
    <n v="10024"/>
    <x v="3"/>
    <s v="OFF-FA-10004395"/>
    <x v="1"/>
    <x v="13"/>
    <s v="Plymouth Boxed Rubber Bands by Plymouth"/>
    <n v="14.129999999999999"/>
    <n v="3"/>
    <n v="0"/>
    <n v="0.70650000000000013"/>
    <n v="5.000000000000001E-2"/>
  </r>
  <r>
    <n v="7311"/>
    <s v="CA-2015-121699"/>
    <x v="544"/>
    <d v="2015-08-14T00:00:00"/>
    <x v="1"/>
    <s v="BD-11320"/>
    <s v="Bill Donatelli"/>
    <x v="0"/>
    <s v="United States"/>
    <s v="Detroit"/>
    <s v="Michigan"/>
    <n v="48227"/>
    <x v="2"/>
    <s v="OFF-BI-10004632"/>
    <x v="1"/>
    <x v="8"/>
    <s v="GBC Binding covers"/>
    <n v="64.75"/>
    <n v="5"/>
    <n v="0"/>
    <n v="29.137499999999996"/>
    <n v="0.44999999999999996"/>
  </r>
  <r>
    <n v="7312"/>
    <s v="CA-2015-162761"/>
    <x v="330"/>
    <d v="2015-10-13T00:00:00"/>
    <x v="1"/>
    <s v="SC-20575"/>
    <s v="Sonia Cooley"/>
    <x v="0"/>
    <s v="United States"/>
    <s v="Miami"/>
    <s v="Florida"/>
    <n v="33178"/>
    <x v="0"/>
    <s v="OFF-BI-10000145"/>
    <x v="1"/>
    <x v="8"/>
    <s v="Zipper Ring Binder Pockets"/>
    <n v="1.8720000000000003"/>
    <n v="2"/>
    <n v="0.7"/>
    <n v="-1.3103999999999996"/>
    <n v="-0.69999999999999962"/>
  </r>
  <r>
    <n v="7313"/>
    <s v="CA-2015-162761"/>
    <x v="330"/>
    <d v="2015-10-13T00:00:00"/>
    <x v="1"/>
    <s v="SC-20575"/>
    <s v="Sonia Cooley"/>
    <x v="0"/>
    <s v="United States"/>
    <s v="Miami"/>
    <s v="Florida"/>
    <n v="33178"/>
    <x v="0"/>
    <s v="OFF-BI-10002498"/>
    <x v="1"/>
    <x v="8"/>
    <s v="Clear Mylar Reinforcing Strips"/>
    <n v="11.214000000000002"/>
    <n v="2"/>
    <n v="0.7"/>
    <n v="-8.5974000000000004"/>
    <n v="-0.7666666666666665"/>
  </r>
  <r>
    <n v="7314"/>
    <s v="CA-2015-162761"/>
    <x v="330"/>
    <d v="2015-10-13T00:00:00"/>
    <x v="1"/>
    <s v="SC-20575"/>
    <s v="Sonia Cooley"/>
    <x v="0"/>
    <s v="United States"/>
    <s v="Miami"/>
    <s v="Florida"/>
    <n v="33178"/>
    <x v="0"/>
    <s v="OFF-AR-10001761"/>
    <x v="1"/>
    <x v="6"/>
    <s v="Avery Hi-Liter Smear-Safe Highlighters"/>
    <n v="37.375999999999998"/>
    <n v="8"/>
    <n v="0.2"/>
    <n v="7.4751999999999992"/>
    <n v="0.19999999999999998"/>
  </r>
  <r>
    <n v="7315"/>
    <s v="CA-2016-121377"/>
    <x v="316"/>
    <d v="2016-06-02T00:00:00"/>
    <x v="1"/>
    <s v="TN-21040"/>
    <s v="Tanja Norvell"/>
    <x v="2"/>
    <s v="United States"/>
    <s v="Park Ridge"/>
    <s v="Illinois"/>
    <n v="60068"/>
    <x v="2"/>
    <s v="TEC-PH-10001817"/>
    <x v="2"/>
    <x v="7"/>
    <s v="Wilson Electronics DB Pro Signal Booster"/>
    <n v="286.40000000000003"/>
    <n v="1"/>
    <n v="0.2"/>
    <n v="25.060000000000016"/>
    <n v="8.750000000000005E-2"/>
  </r>
  <r>
    <n v="7316"/>
    <s v="CA-2017-115322"/>
    <x v="943"/>
    <d v="2017-05-16T00:00:00"/>
    <x v="0"/>
    <s v="ZC-21910"/>
    <s v="Zuschuss Carroll"/>
    <x v="0"/>
    <s v="United States"/>
    <s v="New York City"/>
    <s v="New York"/>
    <n v="10024"/>
    <x v="3"/>
    <s v="OFF-AR-10004456"/>
    <x v="1"/>
    <x v="6"/>
    <s v="Panasonic KP-4ABK Battery-Operated Pencil Sharpener"/>
    <n v="43.92"/>
    <n v="3"/>
    <n v="0"/>
    <n v="12.736799999999999"/>
    <n v="0.28999999999999998"/>
  </r>
  <r>
    <n v="7317"/>
    <s v="CA-2016-132066"/>
    <x v="1159"/>
    <d v="2016-10-20T00:00:00"/>
    <x v="1"/>
    <s v="NB-18655"/>
    <s v="Nona Balk"/>
    <x v="1"/>
    <s v="United States"/>
    <s v="New York City"/>
    <s v="New York"/>
    <n v="10011"/>
    <x v="3"/>
    <s v="FUR-TA-10001539"/>
    <x v="0"/>
    <x v="3"/>
    <s v="Chromcraft Rectangular Conference Tables"/>
    <n v="142.18199999999999"/>
    <n v="1"/>
    <n v="0.4"/>
    <n v="-37.915200000000027"/>
    <n v="-0.26666666666666689"/>
  </r>
  <r>
    <n v="7318"/>
    <s v="CA-2017-158120"/>
    <x v="701"/>
    <d v="2017-11-21T00:00:00"/>
    <x v="1"/>
    <s v="KH-16330"/>
    <s v="Katharine Harms"/>
    <x v="1"/>
    <s v="United States"/>
    <s v="Hillsboro"/>
    <s v="Oregon"/>
    <n v="97123"/>
    <x v="1"/>
    <s v="OFF-PA-10003205"/>
    <x v="1"/>
    <x v="10"/>
    <s v="Wirebound Message Forms, Four 2 3/4 x 5 Forms per Page, Pink Paper"/>
    <n v="19.608000000000001"/>
    <n v="3"/>
    <n v="0.2"/>
    <n v="6.6177000000000001"/>
    <n v="0.33750000000000002"/>
  </r>
  <r>
    <n v="7319"/>
    <s v="CA-2017-158120"/>
    <x v="701"/>
    <d v="2017-11-21T00:00:00"/>
    <x v="1"/>
    <s v="KH-16330"/>
    <s v="Katharine Harms"/>
    <x v="1"/>
    <s v="United States"/>
    <s v="Hillsboro"/>
    <s v="Oregon"/>
    <n v="97123"/>
    <x v="1"/>
    <s v="OFF-BI-10002813"/>
    <x v="1"/>
    <x v="8"/>
    <s v="Avery Reinforcements for Hole-Punch Pages"/>
    <n v="4.1580000000000004"/>
    <n v="7"/>
    <n v="0.7"/>
    <n v="-3.4649999999999999"/>
    <n v="-0.83333333333333326"/>
  </r>
  <r>
    <n v="7320"/>
    <s v="CA-2017-100097"/>
    <x v="200"/>
    <d v="2017-11-29T00:00:00"/>
    <x v="0"/>
    <s v="MN-17935"/>
    <s v="Michael Nguyen"/>
    <x v="0"/>
    <s v="United States"/>
    <s v="New York City"/>
    <s v="New York"/>
    <n v="10009"/>
    <x v="3"/>
    <s v="TEC-PH-10002310"/>
    <x v="2"/>
    <x v="7"/>
    <s v="Plantronics Calisto P620-M USB Wireless Speakerphone System"/>
    <n v="979.95"/>
    <n v="5"/>
    <n v="0"/>
    <n v="264.58650000000006"/>
    <n v="0.27000000000000007"/>
  </r>
  <r>
    <n v="7321"/>
    <s v="CA-2017-100097"/>
    <x v="200"/>
    <d v="2017-11-29T00:00:00"/>
    <x v="0"/>
    <s v="MN-17935"/>
    <s v="Michael Nguyen"/>
    <x v="0"/>
    <s v="United States"/>
    <s v="New York City"/>
    <s v="New York"/>
    <n v="10009"/>
    <x v="3"/>
    <s v="FUR-FU-10003623"/>
    <x v="0"/>
    <x v="5"/>
    <s v="DataProducts Ampli Magnifier Task Lamp, Black,"/>
    <n v="135.29999999999998"/>
    <n v="5"/>
    <n v="0"/>
    <n v="37.883999999999993"/>
    <n v="0.27999999999999997"/>
  </r>
  <r>
    <n v="7322"/>
    <s v="CA-2017-167626"/>
    <x v="213"/>
    <d v="2017-09-07T00:00:00"/>
    <x v="1"/>
    <s v="MY-18295"/>
    <s v="Muhammed Yedwab"/>
    <x v="1"/>
    <s v="United States"/>
    <s v="Chicago"/>
    <s v="Illinois"/>
    <n v="60623"/>
    <x v="2"/>
    <s v="OFF-PA-10003424"/>
    <x v="1"/>
    <x v="10"/>
    <s v="&quot;While you Were Out&quot; Message Book, One Form per Page"/>
    <n v="8.9039999999999999"/>
    <n v="3"/>
    <n v="0.2"/>
    <n v="3.3389999999999995"/>
    <n v="0.37499999999999994"/>
  </r>
  <r>
    <n v="7323"/>
    <s v="CA-2017-167626"/>
    <x v="213"/>
    <d v="2017-09-07T00:00:00"/>
    <x v="1"/>
    <s v="MY-18295"/>
    <s v="Muhammed Yedwab"/>
    <x v="1"/>
    <s v="United States"/>
    <s v="Chicago"/>
    <s v="Illinois"/>
    <n v="60623"/>
    <x v="2"/>
    <s v="TEC-AC-10004353"/>
    <x v="2"/>
    <x v="11"/>
    <s v="Hypercom P1300 Pinpad"/>
    <n v="100.80000000000001"/>
    <n v="2"/>
    <n v="0.2"/>
    <n v="21.42"/>
    <n v="0.21249999999999999"/>
  </r>
  <r>
    <n v="7324"/>
    <s v="US-2017-126053"/>
    <x v="256"/>
    <d v="2017-12-08T00:00:00"/>
    <x v="2"/>
    <s v="CS-11950"/>
    <s v="Carlos Soltero"/>
    <x v="0"/>
    <s v="United States"/>
    <s v="New York City"/>
    <s v="New York"/>
    <n v="10024"/>
    <x v="3"/>
    <s v="FUR-FU-10001934"/>
    <x v="0"/>
    <x v="5"/>
    <s v="Magnifier Swing Arm Lamp"/>
    <n v="41.96"/>
    <n v="2"/>
    <n v="0"/>
    <n v="10.909600000000001"/>
    <n v="0.26"/>
  </r>
  <r>
    <n v="7325"/>
    <s v="US-2017-126053"/>
    <x v="256"/>
    <d v="2017-12-08T00:00:00"/>
    <x v="2"/>
    <s v="CS-11950"/>
    <s v="Carlos Soltero"/>
    <x v="0"/>
    <s v="United States"/>
    <s v="New York City"/>
    <s v="New York"/>
    <n v="10024"/>
    <x v="3"/>
    <s v="OFF-LA-10003766"/>
    <x v="1"/>
    <x v="2"/>
    <s v="Self-Adhesive Removable Labels"/>
    <n v="9.4499999999999993"/>
    <n v="3"/>
    <n v="0"/>
    <n v="4.5359999999999996"/>
    <n v="0.48"/>
  </r>
  <r>
    <n v="7326"/>
    <s v="US-2017-128447"/>
    <x v="468"/>
    <d v="2017-11-17T00:00:00"/>
    <x v="1"/>
    <s v="MC-17845"/>
    <s v="Michael Chen"/>
    <x v="0"/>
    <s v="United States"/>
    <s v="Pasco"/>
    <s v="Washington"/>
    <n v="99301"/>
    <x v="1"/>
    <s v="OFF-AP-10004540"/>
    <x v="1"/>
    <x v="9"/>
    <s v="Eureka The Boss Lite 10-Amp Upright Vacuum, Blue"/>
    <n v="400.79999999999995"/>
    <n v="5"/>
    <n v="0"/>
    <n v="112.224"/>
    <n v="0.28000000000000003"/>
  </r>
  <r>
    <n v="7327"/>
    <s v="US-2017-128447"/>
    <x v="468"/>
    <d v="2017-11-17T00:00:00"/>
    <x v="1"/>
    <s v="MC-17845"/>
    <s v="Michael Chen"/>
    <x v="0"/>
    <s v="United States"/>
    <s v="Pasco"/>
    <s v="Washington"/>
    <n v="99301"/>
    <x v="1"/>
    <s v="OFF-BI-10001543"/>
    <x v="1"/>
    <x v="8"/>
    <s v="GBC VeloBinder Manual Binding System"/>
    <n v="28.792000000000002"/>
    <n v="1"/>
    <n v="0.2"/>
    <n v="10.077200000000001"/>
    <n v="0.35000000000000003"/>
  </r>
  <r>
    <n v="7328"/>
    <s v="US-2014-131275"/>
    <x v="772"/>
    <d v="2014-03-24T00:00:00"/>
    <x v="1"/>
    <s v="SC-20050"/>
    <s v="Sample Company A"/>
    <x v="2"/>
    <s v="United States"/>
    <s v="Burbank"/>
    <s v="California"/>
    <n v="91505"/>
    <x v="1"/>
    <s v="FUR-FU-10004597"/>
    <x v="0"/>
    <x v="5"/>
    <s v="Eldon Cleatmat Chair Mats for Medium Pile Carpets"/>
    <n v="111"/>
    <n v="2"/>
    <n v="0"/>
    <n v="14.430000000000007"/>
    <n v="0.13000000000000006"/>
  </r>
  <r>
    <n v="7329"/>
    <s v="US-2014-131275"/>
    <x v="772"/>
    <d v="2014-03-24T00:00:00"/>
    <x v="1"/>
    <s v="SC-20050"/>
    <s v="Sample Company A"/>
    <x v="2"/>
    <s v="United States"/>
    <s v="Burbank"/>
    <s v="California"/>
    <n v="91505"/>
    <x v="1"/>
    <s v="TEC-MA-10001148"/>
    <x v="2"/>
    <x v="15"/>
    <s v="Swingline SM12-08 MicroCut Jam Free Shredder"/>
    <n v="1279.9680000000001"/>
    <n v="4"/>
    <n v="0.2"/>
    <n v="415.98959999999994"/>
    <n v="0.32499999999999996"/>
  </r>
  <r>
    <n v="7330"/>
    <s v="US-2014-131275"/>
    <x v="772"/>
    <d v="2014-03-24T00:00:00"/>
    <x v="1"/>
    <s v="SC-20050"/>
    <s v="Sample Company A"/>
    <x v="2"/>
    <s v="United States"/>
    <s v="Burbank"/>
    <s v="California"/>
    <n v="91505"/>
    <x v="1"/>
    <s v="OFF-ST-10000078"/>
    <x v="1"/>
    <x v="4"/>
    <s v="Tennsco 6- and 18-Compartment Lockers"/>
    <n v="1856.19"/>
    <n v="7"/>
    <n v="0"/>
    <n v="334.11419999999987"/>
    <n v="0.17999999999999994"/>
  </r>
  <r>
    <n v="7331"/>
    <s v="CA-2016-149349"/>
    <x v="396"/>
    <d v="2016-11-13T00:00:00"/>
    <x v="2"/>
    <s v="SP-20650"/>
    <s v="Stephanie Phelps"/>
    <x v="1"/>
    <s v="United States"/>
    <s v="Chicago"/>
    <s v="Illinois"/>
    <n v="60623"/>
    <x v="2"/>
    <s v="FUR-FU-10001037"/>
    <x v="0"/>
    <x v="5"/>
    <s v="DAX Charcoal/Nickel-Tone Document Frame, 5 x 7"/>
    <n v="22.752000000000002"/>
    <n v="6"/>
    <n v="0.6"/>
    <n v="-8.532"/>
    <n v="-0.37499999999999994"/>
  </r>
  <r>
    <n v="7332"/>
    <s v="CA-2017-115119"/>
    <x v="40"/>
    <d v="2017-10-30T00:00:00"/>
    <x v="1"/>
    <s v="SC-20440"/>
    <s v="Shaun Chance"/>
    <x v="1"/>
    <s v="United States"/>
    <s v="Lancaster"/>
    <s v="Pennsylvania"/>
    <n v="17602"/>
    <x v="3"/>
    <s v="TEC-PH-10001433"/>
    <x v="2"/>
    <x v="7"/>
    <s v="Cisco Small Business SPA 502G VoIP phone"/>
    <n v="61.541999999999994"/>
    <n v="1"/>
    <n v="0.4"/>
    <n v="-13.334099999999999"/>
    <n v="-0.21666666666666667"/>
  </r>
  <r>
    <n v="7333"/>
    <s v="CA-2017-115119"/>
    <x v="40"/>
    <d v="2017-10-30T00:00:00"/>
    <x v="1"/>
    <s v="SC-20440"/>
    <s v="Shaun Chance"/>
    <x v="1"/>
    <s v="United States"/>
    <s v="Lancaster"/>
    <s v="Pennsylvania"/>
    <n v="17602"/>
    <x v="3"/>
    <s v="OFF-BI-10003007"/>
    <x v="1"/>
    <x v="8"/>
    <s v="Premium Transparent Presentation Covers, No Pattern/Clear, 8 1/2&quot; x 11&quot;"/>
    <n v="81.438000000000017"/>
    <n v="7"/>
    <n v="0.7"/>
    <n v="-65.150399999999991"/>
    <n v="-0.79999999999999971"/>
  </r>
  <r>
    <n v="7334"/>
    <s v="CA-2015-125563"/>
    <x v="347"/>
    <d v="2015-04-17T00:00:00"/>
    <x v="1"/>
    <s v="PR-18880"/>
    <s v="Patrick Ryan"/>
    <x v="0"/>
    <s v="United States"/>
    <s v="Tampa"/>
    <s v="Florida"/>
    <n v="33614"/>
    <x v="0"/>
    <s v="FUR-FU-10001290"/>
    <x v="0"/>
    <x v="5"/>
    <s v="Executive Impressions Supervisor Wall Clock"/>
    <n v="67.36"/>
    <n v="2"/>
    <n v="0.2"/>
    <n v="10.103999999999996"/>
    <n v="0.14999999999999994"/>
  </r>
  <r>
    <n v="7335"/>
    <s v="CA-2015-125563"/>
    <x v="347"/>
    <d v="2015-04-17T00:00:00"/>
    <x v="1"/>
    <s v="PR-18880"/>
    <s v="Patrick Ryan"/>
    <x v="0"/>
    <s v="United States"/>
    <s v="Tampa"/>
    <s v="Florida"/>
    <n v="33614"/>
    <x v="0"/>
    <s v="FUR-FU-10000087"/>
    <x v="0"/>
    <x v="5"/>
    <s v="Executive Impressions 14&quot; Two-Color Numerals Wall Clock"/>
    <n v="54.527999999999992"/>
    <n v="3"/>
    <n v="0.2"/>
    <n v="14.313600000000005"/>
    <n v="0.26250000000000012"/>
  </r>
  <r>
    <n v="7336"/>
    <s v="CA-2015-113152"/>
    <x v="707"/>
    <d v="2015-12-30T00:00:00"/>
    <x v="1"/>
    <s v="JK-15625"/>
    <s v="Jim Karlsson"/>
    <x v="0"/>
    <s v="United States"/>
    <s v="New York City"/>
    <s v="New York"/>
    <n v="10024"/>
    <x v="3"/>
    <s v="TEC-AC-10002049"/>
    <x v="2"/>
    <x v="11"/>
    <s v="Plantronics Savi W720 Multi-Device Wireless Headset System"/>
    <n v="843.9"/>
    <n v="2"/>
    <n v="0"/>
    <n v="371.31600000000003"/>
    <n v="0.44000000000000006"/>
  </r>
  <r>
    <n v="7337"/>
    <s v="CA-2015-113152"/>
    <x v="707"/>
    <d v="2015-12-30T00:00:00"/>
    <x v="1"/>
    <s v="JK-15625"/>
    <s v="Jim Karlsson"/>
    <x v="0"/>
    <s v="United States"/>
    <s v="New York City"/>
    <s v="New York"/>
    <n v="10024"/>
    <x v="3"/>
    <s v="FUR-BO-10002613"/>
    <x v="0"/>
    <x v="0"/>
    <s v="Atlantic Metals Mobile 4-Shelf Bookcases, Custom Colors"/>
    <n v="449.56800000000004"/>
    <n v="2"/>
    <n v="0.2"/>
    <n v="56.195999999999955"/>
    <n v="0.12499999999999989"/>
  </r>
  <r>
    <n v="7338"/>
    <s v="CA-2017-165155"/>
    <x v="296"/>
    <d v="2017-09-23T00:00:00"/>
    <x v="2"/>
    <s v="BM-11575"/>
    <s v="Brendan Murry"/>
    <x v="1"/>
    <s v="United States"/>
    <s v="Los Angeles"/>
    <s v="California"/>
    <n v="90045"/>
    <x v="1"/>
    <s v="OFF-ST-10004950"/>
    <x v="1"/>
    <x v="4"/>
    <s v="Tenex Personal Filing Tote With Secure Closure Lid, Black/Frost"/>
    <n v="15.51"/>
    <n v="1"/>
    <n v="0"/>
    <n v="3.8774999999999995"/>
    <n v="0.24999999999999997"/>
  </r>
  <r>
    <n v="7339"/>
    <s v="CA-2014-163412"/>
    <x v="414"/>
    <d v="2014-12-23T00:00:00"/>
    <x v="0"/>
    <s v="SM-20950"/>
    <s v="Suzanne McNair"/>
    <x v="1"/>
    <s v="United States"/>
    <s v="New York City"/>
    <s v="New York"/>
    <n v="10035"/>
    <x v="3"/>
    <s v="FUR-CH-10004875"/>
    <x v="0"/>
    <x v="1"/>
    <s v="Harbour Creations 67200 Series Stacking Chairs"/>
    <n v="192.18600000000004"/>
    <n v="3"/>
    <n v="0.1"/>
    <n v="36.3018"/>
    <n v="0.18888888888888886"/>
  </r>
  <r>
    <n v="7340"/>
    <s v="CA-2015-159590"/>
    <x v="1074"/>
    <d v="2015-07-21T00:00:00"/>
    <x v="2"/>
    <s v="KC-16255"/>
    <s v="Karen Carlisle"/>
    <x v="1"/>
    <s v="United States"/>
    <s v="New York City"/>
    <s v="New York"/>
    <n v="10009"/>
    <x v="3"/>
    <s v="OFF-AR-10003190"/>
    <x v="1"/>
    <x v="6"/>
    <s v="Newell 32"/>
    <n v="5.76"/>
    <n v="2"/>
    <n v="0"/>
    <n v="1.6128"/>
    <n v="0.28000000000000003"/>
  </r>
  <r>
    <n v="7341"/>
    <s v="CA-2014-116190"/>
    <x v="711"/>
    <d v="2014-08-01T00:00:00"/>
    <x v="1"/>
    <s v="SG-20470"/>
    <s v="Sheri Gordon"/>
    <x v="0"/>
    <s v="United States"/>
    <s v="Atlanta"/>
    <s v="Georgia"/>
    <n v="30318"/>
    <x v="0"/>
    <s v="FUR-CH-10000553"/>
    <x v="0"/>
    <x v="1"/>
    <s v="Metal Folding Chairs, Beige, 4/Carton"/>
    <n v="67.88"/>
    <n v="2"/>
    <n v="0"/>
    <n v="18.327599999999997"/>
    <n v="0.26999999999999996"/>
  </r>
  <r>
    <n v="7342"/>
    <s v="CA-2014-116190"/>
    <x v="711"/>
    <d v="2014-08-01T00:00:00"/>
    <x v="1"/>
    <s v="SG-20470"/>
    <s v="Sheri Gordon"/>
    <x v="0"/>
    <s v="United States"/>
    <s v="Atlanta"/>
    <s v="Georgia"/>
    <n v="30318"/>
    <x v="0"/>
    <s v="OFF-LA-10002762"/>
    <x v="1"/>
    <x v="2"/>
    <s v="Avery 485"/>
    <n v="162.88999999999999"/>
    <n v="13"/>
    <n v="0"/>
    <n v="76.558299999999988"/>
    <n v="0.47"/>
  </r>
  <r>
    <n v="7343"/>
    <s v="CA-2014-116190"/>
    <x v="711"/>
    <d v="2014-08-01T00:00:00"/>
    <x v="1"/>
    <s v="SG-20470"/>
    <s v="Sheri Gordon"/>
    <x v="0"/>
    <s v="United States"/>
    <s v="Atlanta"/>
    <s v="Georgia"/>
    <n v="30318"/>
    <x v="0"/>
    <s v="FUR-FU-10000719"/>
    <x v="0"/>
    <x v="5"/>
    <s v="DAX Cubicle Frames, 8-1/2 x 11"/>
    <n v="25.71"/>
    <n v="3"/>
    <n v="0"/>
    <n v="9.2556000000000012"/>
    <n v="0.36000000000000004"/>
  </r>
  <r>
    <n v="7344"/>
    <s v="CA-2014-168473"/>
    <x v="58"/>
    <d v="2015-01-01T00:00:00"/>
    <x v="1"/>
    <s v="TB-21520"/>
    <s v="Tracy Blumstein"/>
    <x v="0"/>
    <s v="United States"/>
    <s v="New York City"/>
    <s v="New York"/>
    <n v="10009"/>
    <x v="3"/>
    <s v="OFF-ST-10000563"/>
    <x v="1"/>
    <x v="4"/>
    <s v="Fellowes Bankers Box Stor/Drawer Steel Plus"/>
    <n v="191.88"/>
    <n v="6"/>
    <n v="0"/>
    <n v="19.188000000000002"/>
    <n v="0.10000000000000002"/>
  </r>
  <r>
    <n v="7345"/>
    <s v="CA-2017-168389"/>
    <x v="157"/>
    <d v="2017-12-17T00:00:00"/>
    <x v="1"/>
    <s v="DV-13045"/>
    <s v="Darrin Van Huff"/>
    <x v="1"/>
    <s v="United States"/>
    <s v="Jacksonville"/>
    <s v="Florida"/>
    <n v="32216"/>
    <x v="0"/>
    <s v="FUR-TA-10004289"/>
    <x v="0"/>
    <x v="3"/>
    <s v="BoxOffice By Design Rectangular and Half-Moon Meeting Room Tables"/>
    <n v="721.87500000000011"/>
    <n v="6"/>
    <n v="0.45"/>
    <n v="-420"/>
    <n v="-0.58181818181818168"/>
  </r>
  <r>
    <n v="7346"/>
    <s v="CA-2017-168389"/>
    <x v="157"/>
    <d v="2017-12-17T00:00:00"/>
    <x v="1"/>
    <s v="DV-13045"/>
    <s v="Darrin Van Huff"/>
    <x v="1"/>
    <s v="United States"/>
    <s v="Jacksonville"/>
    <s v="Florida"/>
    <n v="32216"/>
    <x v="0"/>
    <s v="TEC-PH-10003555"/>
    <x v="2"/>
    <x v="7"/>
    <s v="Motorola HK250 Universal Bluetooth Headset"/>
    <n v="73.567999999999998"/>
    <n v="4"/>
    <n v="0.2"/>
    <n v="-16.552799999999994"/>
    <n v="-0.22499999999999992"/>
  </r>
  <r>
    <n v="7347"/>
    <s v="CA-2017-168389"/>
    <x v="157"/>
    <d v="2017-12-17T00:00:00"/>
    <x v="1"/>
    <s v="DV-13045"/>
    <s v="Darrin Van Huff"/>
    <x v="1"/>
    <s v="United States"/>
    <s v="Jacksonville"/>
    <s v="Florida"/>
    <n v="32216"/>
    <x v="0"/>
    <s v="OFF-AR-10001958"/>
    <x v="1"/>
    <x v="6"/>
    <s v="Stanley Bostitch Contemporary Electric Pencil Sharpeners"/>
    <n v="13.584000000000001"/>
    <n v="1"/>
    <n v="0.2"/>
    <n v="1.3584000000000001"/>
    <n v="9.9999999999999992E-2"/>
  </r>
  <r>
    <n v="7348"/>
    <s v="CA-2017-168389"/>
    <x v="157"/>
    <d v="2017-12-17T00:00:00"/>
    <x v="1"/>
    <s v="DV-13045"/>
    <s v="Darrin Van Huff"/>
    <x v="1"/>
    <s v="United States"/>
    <s v="Jacksonville"/>
    <s v="Florida"/>
    <n v="32216"/>
    <x v="0"/>
    <s v="FUR-CH-10000225"/>
    <x v="0"/>
    <x v="1"/>
    <s v="Global Geo Office Task Chair, Gray"/>
    <n v="64.784000000000006"/>
    <n v="1"/>
    <n v="0.2"/>
    <n v="-12.147000000000009"/>
    <n v="-0.18750000000000011"/>
  </r>
  <r>
    <n v="7349"/>
    <s v="CA-2014-130421"/>
    <x v="223"/>
    <d v="2014-03-07T00:00:00"/>
    <x v="1"/>
    <s v="SC-20020"/>
    <s v="Sam Craven"/>
    <x v="0"/>
    <s v="United States"/>
    <s v="Houston"/>
    <s v="Texas"/>
    <n v="77095"/>
    <x v="2"/>
    <s v="OFF-AP-10002534"/>
    <x v="1"/>
    <x v="9"/>
    <s v="3.6 Cubic Foot Counter Height Office Refrigerator"/>
    <n v="176.77199999999996"/>
    <n v="3"/>
    <n v="0.8"/>
    <n v="-459.60720000000003"/>
    <n v="-2.6000000000000005"/>
  </r>
  <r>
    <n v="7350"/>
    <s v="CA-2017-142125"/>
    <x v="208"/>
    <d v="2017-10-27T00:00:00"/>
    <x v="1"/>
    <s v="JB-15400"/>
    <s v="Jennifer Braxton"/>
    <x v="1"/>
    <s v="United States"/>
    <s v="Milwaukee"/>
    <s v="Wisconsin"/>
    <n v="53209"/>
    <x v="2"/>
    <s v="OFF-BI-10000301"/>
    <x v="1"/>
    <x v="8"/>
    <s v="GBC Instant Report Kit"/>
    <n v="38.82"/>
    <n v="6"/>
    <n v="0"/>
    <n v="19.41"/>
    <n v="0.5"/>
  </r>
  <r>
    <n v="7351"/>
    <s v="CA-2017-142125"/>
    <x v="208"/>
    <d v="2017-10-27T00:00:00"/>
    <x v="1"/>
    <s v="JB-15400"/>
    <s v="Jennifer Braxton"/>
    <x v="1"/>
    <s v="United States"/>
    <s v="Milwaukee"/>
    <s v="Wisconsin"/>
    <n v="53209"/>
    <x v="2"/>
    <s v="OFF-BI-10003460"/>
    <x v="1"/>
    <x v="8"/>
    <s v="Acco 3-Hole Punch"/>
    <n v="21.9"/>
    <n v="5"/>
    <n v="0"/>
    <n v="10.511999999999999"/>
    <n v="0.48"/>
  </r>
  <r>
    <n v="7352"/>
    <s v="CA-2017-141138"/>
    <x v="468"/>
    <d v="2017-11-16T00:00:00"/>
    <x v="1"/>
    <s v="GH-14425"/>
    <s v="Gary Hwang"/>
    <x v="0"/>
    <s v="United States"/>
    <s v="Modesto"/>
    <s v="California"/>
    <n v="95351"/>
    <x v="1"/>
    <s v="TEC-AC-10001772"/>
    <x v="2"/>
    <x v="11"/>
    <s v="Memorex Mini Travel Drive 16 GB USB 2.0 Flash Drive"/>
    <n v="111.79"/>
    <n v="7"/>
    <n v="0"/>
    <n v="43.598100000000002"/>
    <n v="0.39"/>
  </r>
  <r>
    <n v="7353"/>
    <s v="CA-2017-152135"/>
    <x v="633"/>
    <d v="2017-03-18T00:00:00"/>
    <x v="0"/>
    <s v="MG-17650"/>
    <s v="Matthew Grinstein"/>
    <x v="2"/>
    <s v="United States"/>
    <s v="Lakewood"/>
    <s v="Ohio"/>
    <n v="44107"/>
    <x v="3"/>
    <s v="TEC-PH-10003505"/>
    <x v="2"/>
    <x v="7"/>
    <s v="Geemarc AmpliPOWER60"/>
    <n v="445.44"/>
    <n v="8"/>
    <n v="0.4"/>
    <n v="-81.664000000000044"/>
    <n v="-0.18333333333333343"/>
  </r>
  <r>
    <n v="7354"/>
    <s v="CA-2016-151974"/>
    <x v="897"/>
    <d v="2016-09-29T00:00:00"/>
    <x v="1"/>
    <s v="RD-19660"/>
    <s v="Robert Dilbeck"/>
    <x v="2"/>
    <s v="United States"/>
    <s v="Philadelphia"/>
    <s v="Pennsylvania"/>
    <n v="19134"/>
    <x v="3"/>
    <s v="OFF-LA-10004484"/>
    <x v="1"/>
    <x v="2"/>
    <s v="Avery 476"/>
    <n v="16.520000000000003"/>
    <n v="5"/>
    <n v="0.2"/>
    <n v="5.368999999999998"/>
    <n v="0.32499999999999984"/>
  </r>
  <r>
    <n v="7355"/>
    <s v="CA-2017-154102"/>
    <x v="695"/>
    <d v="2017-02-13T00:00:00"/>
    <x v="1"/>
    <s v="SN-20560"/>
    <s v="Skye Norling"/>
    <x v="2"/>
    <s v="United States"/>
    <s v="San Francisco"/>
    <s v="California"/>
    <n v="94109"/>
    <x v="1"/>
    <s v="OFF-PA-10001593"/>
    <x v="1"/>
    <x v="10"/>
    <s v="Xerox 1947"/>
    <n v="29.900000000000002"/>
    <n v="5"/>
    <n v="0"/>
    <n v="13.454999999999998"/>
    <n v="0.4499999999999999"/>
  </r>
  <r>
    <n v="7356"/>
    <s v="CA-2015-139780"/>
    <x v="620"/>
    <d v="2016-01-02T00:00:00"/>
    <x v="0"/>
    <s v="AH-10690"/>
    <s v="Anna Häberlin"/>
    <x v="1"/>
    <s v="United States"/>
    <s v="Detroit"/>
    <s v="Michigan"/>
    <n v="48205"/>
    <x v="2"/>
    <s v="OFF-BI-10004139"/>
    <x v="1"/>
    <x v="8"/>
    <s v="Fellowes Presentation Covers for Comb Binding Machines"/>
    <n v="116.4"/>
    <n v="8"/>
    <n v="0"/>
    <n v="52.379999999999995"/>
    <n v="0.44999999999999996"/>
  </r>
  <r>
    <n v="7357"/>
    <s v="CA-2016-114748"/>
    <x v="790"/>
    <d v="2016-10-14T00:00:00"/>
    <x v="1"/>
    <s v="MZ-17335"/>
    <s v="Maria Zettner"/>
    <x v="2"/>
    <s v="United States"/>
    <s v="Phoenix"/>
    <s v="Arizona"/>
    <n v="85023"/>
    <x v="1"/>
    <s v="OFF-AR-10001315"/>
    <x v="1"/>
    <x v="6"/>
    <s v="Newell 310"/>
    <n v="1.4080000000000001"/>
    <n v="1"/>
    <n v="0.2"/>
    <n v="0.15839999999999993"/>
    <n v="0.11249999999999993"/>
  </r>
  <r>
    <n v="7358"/>
    <s v="CA-2016-114748"/>
    <x v="790"/>
    <d v="2016-10-14T00:00:00"/>
    <x v="1"/>
    <s v="MZ-17335"/>
    <s v="Maria Zettner"/>
    <x v="2"/>
    <s v="United States"/>
    <s v="Phoenix"/>
    <s v="Arizona"/>
    <n v="85023"/>
    <x v="1"/>
    <s v="FUR-FU-10001488"/>
    <x v="0"/>
    <x v="5"/>
    <s v="Tenex 46&quot; x 60&quot; Computer Anti-Static Chairmat, Rectangular Shaped"/>
    <n v="169.56800000000001"/>
    <n v="2"/>
    <n v="0.2"/>
    <n v="0"/>
    <n v="0"/>
  </r>
  <r>
    <n v="7359"/>
    <s v="US-2014-115189"/>
    <x v="125"/>
    <d v="2015-01-03T00:00:00"/>
    <x v="0"/>
    <s v="AR-10345"/>
    <s v="Alex Russell"/>
    <x v="1"/>
    <s v="United States"/>
    <s v="Philadelphia"/>
    <s v="Pennsylvania"/>
    <n v="19143"/>
    <x v="3"/>
    <s v="TEC-PH-10002170"/>
    <x v="2"/>
    <x v="7"/>
    <s v="ClearSounds CSC500 Amplified Spirit Phone Corded phone"/>
    <n v="251.96399999999994"/>
    <n v="6"/>
    <n v="0.4"/>
    <n v="-50.392799999999994"/>
    <n v="-0.2"/>
  </r>
  <r>
    <n v="7360"/>
    <s v="US-2014-115189"/>
    <x v="125"/>
    <d v="2015-01-03T00:00:00"/>
    <x v="0"/>
    <s v="AR-10345"/>
    <s v="Alex Russell"/>
    <x v="1"/>
    <s v="United States"/>
    <s v="Philadelphia"/>
    <s v="Pennsylvania"/>
    <n v="19143"/>
    <x v="3"/>
    <s v="FUR-TA-10004575"/>
    <x v="0"/>
    <x v="3"/>
    <s v="Hon 5100 Series Wood Tables"/>
    <n v="523.76400000000001"/>
    <n v="3"/>
    <n v="0.4"/>
    <n v="-192.04680000000008"/>
    <n v="-0.36666666666666681"/>
  </r>
  <r>
    <n v="7361"/>
    <s v="CA-2016-163594"/>
    <x v="408"/>
    <d v="2016-04-14T00:00:00"/>
    <x v="2"/>
    <s v="JF-15295"/>
    <s v="Jason Fortune-"/>
    <x v="0"/>
    <s v="United States"/>
    <s v="Los Angeles"/>
    <s v="California"/>
    <n v="90036"/>
    <x v="1"/>
    <s v="OFF-PA-10000809"/>
    <x v="1"/>
    <x v="10"/>
    <s v="Xerox 206"/>
    <n v="19.440000000000001"/>
    <n v="3"/>
    <n v="0"/>
    <n v="9.3312000000000008"/>
    <n v="0.48000000000000004"/>
  </r>
  <r>
    <n v="7362"/>
    <s v="CA-2016-163594"/>
    <x v="408"/>
    <d v="2016-04-14T00:00:00"/>
    <x v="2"/>
    <s v="JF-15295"/>
    <s v="Jason Fortune-"/>
    <x v="0"/>
    <s v="United States"/>
    <s v="Los Angeles"/>
    <s v="California"/>
    <n v="90036"/>
    <x v="1"/>
    <s v="FUR-CH-10000225"/>
    <x v="0"/>
    <x v="1"/>
    <s v="Global Geo Office Task Chair, Gray"/>
    <n v="194.35200000000003"/>
    <n v="3"/>
    <n v="0.2"/>
    <n v="-36.441000000000031"/>
    <n v="-0.18750000000000014"/>
  </r>
  <r>
    <n v="7363"/>
    <s v="CA-2016-163594"/>
    <x v="408"/>
    <d v="2016-04-14T00:00:00"/>
    <x v="2"/>
    <s v="JF-15295"/>
    <s v="Jason Fortune-"/>
    <x v="0"/>
    <s v="United States"/>
    <s v="Los Angeles"/>
    <s v="California"/>
    <n v="90036"/>
    <x v="1"/>
    <s v="OFF-BI-10003707"/>
    <x v="1"/>
    <x v="8"/>
    <s v="Aluminum Screw Posts"/>
    <n v="36.624000000000002"/>
    <n v="3"/>
    <n v="0.2"/>
    <n v="13.734"/>
    <n v="0.375"/>
  </r>
  <r>
    <n v="7364"/>
    <s v="CA-2016-127243"/>
    <x v="85"/>
    <d v="2016-12-04T00:00:00"/>
    <x v="1"/>
    <s v="DS-13180"/>
    <s v="David Smith"/>
    <x v="1"/>
    <s v="United States"/>
    <s v="Philadelphia"/>
    <s v="Pennsylvania"/>
    <n v="19140"/>
    <x v="3"/>
    <s v="TEC-PH-10004539"/>
    <x v="2"/>
    <x v="7"/>
    <s v="Wireless Extenders zBoost YX545 SOHO Signal Booster"/>
    <n v="340.18200000000002"/>
    <n v="3"/>
    <n v="0.4"/>
    <n v="-73.706100000000021"/>
    <n v="-0.21666666666666673"/>
  </r>
  <r>
    <n v="7365"/>
    <s v="CA-2016-127243"/>
    <x v="85"/>
    <d v="2016-12-04T00:00:00"/>
    <x v="1"/>
    <s v="DS-13180"/>
    <s v="David Smith"/>
    <x v="1"/>
    <s v="United States"/>
    <s v="Philadelphia"/>
    <s v="Pennsylvania"/>
    <n v="19140"/>
    <x v="3"/>
    <s v="OFF-FA-10004076"/>
    <x v="1"/>
    <x v="13"/>
    <s v="Translucent Push Pins by OIC"/>
    <n v="12.672000000000001"/>
    <n v="8"/>
    <n v="0.2"/>
    <n v="2.6927999999999992"/>
    <n v="0.21249999999999994"/>
  </r>
  <r>
    <n v="7366"/>
    <s v="CA-2016-127243"/>
    <x v="85"/>
    <d v="2016-12-04T00:00:00"/>
    <x v="1"/>
    <s v="DS-13180"/>
    <s v="David Smith"/>
    <x v="1"/>
    <s v="United States"/>
    <s v="Philadelphia"/>
    <s v="Pennsylvania"/>
    <n v="19140"/>
    <x v="3"/>
    <s v="OFF-BI-10003166"/>
    <x v="1"/>
    <x v="8"/>
    <s v="GBC Plasticlear Binding Covers"/>
    <n v="6.8880000000000017"/>
    <n v="2"/>
    <n v="0.7"/>
    <n v="-5.0511999999999997"/>
    <n v="-0.73333333333333306"/>
  </r>
  <r>
    <n v="7367"/>
    <s v="CA-2016-127243"/>
    <x v="85"/>
    <d v="2016-12-04T00:00:00"/>
    <x v="1"/>
    <s v="DS-13180"/>
    <s v="David Smith"/>
    <x v="1"/>
    <s v="United States"/>
    <s v="Philadelphia"/>
    <s v="Pennsylvania"/>
    <n v="19140"/>
    <x v="3"/>
    <s v="OFF-ST-10002301"/>
    <x v="1"/>
    <x v="4"/>
    <s v="Tennsco Commercial Shelving"/>
    <n v="32.544000000000004"/>
    <n v="2"/>
    <n v="0.2"/>
    <n v="-7.7292000000000041"/>
    <n v="-0.2375000000000001"/>
  </r>
  <r>
    <n v="7368"/>
    <s v="CA-2016-127243"/>
    <x v="85"/>
    <d v="2016-12-04T00:00:00"/>
    <x v="1"/>
    <s v="DS-13180"/>
    <s v="David Smith"/>
    <x v="1"/>
    <s v="United States"/>
    <s v="Philadelphia"/>
    <s v="Pennsylvania"/>
    <n v="19140"/>
    <x v="3"/>
    <s v="FUR-CH-10002647"/>
    <x v="0"/>
    <x v="1"/>
    <s v="Situations Contoured Folding Chairs, 4/Set"/>
    <n v="347.80200000000002"/>
    <n v="7"/>
    <n v="0.3"/>
    <n v="-24.842999999999961"/>
    <n v="-7.1428571428571314E-2"/>
  </r>
  <r>
    <n v="7369"/>
    <s v="CA-2017-161851"/>
    <x v="4"/>
    <d v="2017-04-17T00:00:00"/>
    <x v="2"/>
    <s v="BP-11095"/>
    <s v="Bart Pistole"/>
    <x v="1"/>
    <s v="United States"/>
    <s v="Miami"/>
    <s v="Florida"/>
    <n v="33180"/>
    <x v="0"/>
    <s v="OFF-BI-10004654"/>
    <x v="1"/>
    <x v="8"/>
    <s v="VariCap6 Expandable Binder"/>
    <n v="15.570000000000004"/>
    <n v="3"/>
    <n v="0.7"/>
    <n v="-11.936999999999998"/>
    <n v="-0.76666666666666627"/>
  </r>
  <r>
    <n v="7370"/>
    <s v="CA-2015-110345"/>
    <x v="1000"/>
    <d v="2015-03-11T00:00:00"/>
    <x v="0"/>
    <s v="TG-21310"/>
    <s v="Toby Gnade"/>
    <x v="0"/>
    <s v="United States"/>
    <s v="Raleigh"/>
    <s v="North Carolina"/>
    <n v="27604"/>
    <x v="0"/>
    <s v="OFF-LA-10001175"/>
    <x v="1"/>
    <x v="2"/>
    <s v="Avery 514"/>
    <n v="4.6079999999999997"/>
    <n v="2"/>
    <n v="0.2"/>
    <n v="1.6704000000000001"/>
    <n v="0.36250000000000004"/>
  </r>
  <r>
    <n v="7371"/>
    <s v="CA-2014-107769"/>
    <x v="919"/>
    <d v="2014-11-01T00:00:00"/>
    <x v="1"/>
    <s v="BT-11395"/>
    <s v="Bill Tyler"/>
    <x v="1"/>
    <s v="United States"/>
    <s v="Garden City"/>
    <s v="Kansas"/>
    <n v="67846"/>
    <x v="2"/>
    <s v="TEC-PH-10001336"/>
    <x v="2"/>
    <x v="7"/>
    <s v="Digium D40 VoIP phone"/>
    <n v="257.98"/>
    <n v="2"/>
    <n v="0"/>
    <n v="74.8142"/>
    <n v="0.28999999999999998"/>
  </r>
  <r>
    <n v="7372"/>
    <s v="US-2017-123862"/>
    <x v="363"/>
    <d v="2017-01-09T00:00:00"/>
    <x v="0"/>
    <s v="JF-15190"/>
    <s v="Jamie Frazer"/>
    <x v="0"/>
    <s v="United States"/>
    <s v="Long Beach"/>
    <s v="California"/>
    <n v="90805"/>
    <x v="1"/>
    <s v="OFF-ST-10000760"/>
    <x v="1"/>
    <x v="4"/>
    <s v="Eldon Fold 'N Roll Cart System"/>
    <n v="153.78"/>
    <n v="11"/>
    <n v="0"/>
    <n v="44.596199999999996"/>
    <n v="0.28999999999999998"/>
  </r>
  <r>
    <n v="7373"/>
    <s v="US-2017-123862"/>
    <x v="363"/>
    <d v="2017-01-09T00:00:00"/>
    <x v="0"/>
    <s v="JF-15190"/>
    <s v="Jamie Frazer"/>
    <x v="0"/>
    <s v="United States"/>
    <s v="Long Beach"/>
    <s v="California"/>
    <n v="90805"/>
    <x v="1"/>
    <s v="OFF-ST-10002301"/>
    <x v="1"/>
    <x v="4"/>
    <s v="Tennsco Commercial Shelving"/>
    <n v="61.019999999999996"/>
    <n v="3"/>
    <n v="0"/>
    <n v="0.61019999999999541"/>
    <n v="9.9999999999999256E-3"/>
  </r>
  <r>
    <n v="7374"/>
    <s v="US-2017-123862"/>
    <x v="363"/>
    <d v="2017-01-09T00:00:00"/>
    <x v="0"/>
    <s v="JF-15190"/>
    <s v="Jamie Frazer"/>
    <x v="0"/>
    <s v="United States"/>
    <s v="Long Beach"/>
    <s v="California"/>
    <n v="90805"/>
    <x v="1"/>
    <s v="OFF-SU-10004884"/>
    <x v="1"/>
    <x v="14"/>
    <s v="Acme Galleria Hot Forged Steel Scissors with Colored Handles"/>
    <n v="110.11"/>
    <n v="7"/>
    <n v="0"/>
    <n v="31.931899999999988"/>
    <n v="0.28999999999999987"/>
  </r>
  <r>
    <n v="7375"/>
    <s v="US-2017-123862"/>
    <x v="363"/>
    <d v="2017-01-09T00:00:00"/>
    <x v="0"/>
    <s v="JF-15190"/>
    <s v="Jamie Frazer"/>
    <x v="0"/>
    <s v="United States"/>
    <s v="Long Beach"/>
    <s v="California"/>
    <n v="90805"/>
    <x v="1"/>
    <s v="OFF-FA-10003112"/>
    <x v="1"/>
    <x v="13"/>
    <s v="Staples"/>
    <n v="7.89"/>
    <n v="1"/>
    <n v="0"/>
    <n v="3.5504999999999995"/>
    <n v="0.44999999999999996"/>
  </r>
  <r>
    <n v="7376"/>
    <s v="CA-2017-100580"/>
    <x v="802"/>
    <d v="2017-08-20T00:00:00"/>
    <x v="1"/>
    <s v="MK-17905"/>
    <s v="Michael Kennedy"/>
    <x v="1"/>
    <s v="United States"/>
    <s v="San Diego"/>
    <s v="California"/>
    <n v="92037"/>
    <x v="1"/>
    <s v="OFF-BI-10000069"/>
    <x v="1"/>
    <x v="8"/>
    <s v="GBC Prepunched Paper, 19-Hole, for Binding Systems, 24-lb"/>
    <n v="36.024000000000001"/>
    <n v="3"/>
    <n v="0.2"/>
    <n v="11.707799999999995"/>
    <n v="0.32499999999999984"/>
  </r>
  <r>
    <n v="7377"/>
    <s v="US-2017-145597"/>
    <x v="808"/>
    <d v="2017-11-05T00:00:00"/>
    <x v="2"/>
    <s v="GG-14650"/>
    <s v="Greg Guthrie"/>
    <x v="1"/>
    <s v="United States"/>
    <s v="Bloomington"/>
    <s v="Illinois"/>
    <n v="61701"/>
    <x v="2"/>
    <s v="OFF-AR-10001958"/>
    <x v="1"/>
    <x v="6"/>
    <s v="Stanley Bostitch Contemporary Electric Pencil Sharpeners"/>
    <n v="54.336000000000006"/>
    <n v="4"/>
    <n v="0.2"/>
    <n v="5.4336000000000002"/>
    <n v="9.9999999999999992E-2"/>
  </r>
  <r>
    <n v="7378"/>
    <s v="CA-2014-132787"/>
    <x v="111"/>
    <d v="2014-09-23T00:00:00"/>
    <x v="1"/>
    <s v="MC-18130"/>
    <s v="Mike Caudle"/>
    <x v="1"/>
    <s v="United States"/>
    <s v="Seattle"/>
    <s v="Washington"/>
    <n v="98115"/>
    <x v="1"/>
    <s v="OFF-ST-10001321"/>
    <x v="1"/>
    <x v="4"/>
    <s v="Decoflex Hanging Personal Folder File, Blue"/>
    <n v="92.52"/>
    <n v="6"/>
    <n v="0"/>
    <n v="24.980400000000007"/>
    <n v="0.27000000000000007"/>
  </r>
  <r>
    <n v="7379"/>
    <s v="CA-2015-136224"/>
    <x v="70"/>
    <d v="2015-05-31T00:00:00"/>
    <x v="3"/>
    <s v="ML-18265"/>
    <s v="Muhammed Lee"/>
    <x v="0"/>
    <s v="United States"/>
    <s v="Fayetteville"/>
    <s v="North Carolina"/>
    <n v="28314"/>
    <x v="0"/>
    <s v="OFF-AR-10003504"/>
    <x v="1"/>
    <x v="6"/>
    <s v="Newell 347"/>
    <n v="10.272000000000002"/>
    <n v="3"/>
    <n v="0.2"/>
    <n v="1.1555999999999984"/>
    <n v="0.11249999999999982"/>
  </r>
  <r>
    <n v="7380"/>
    <s v="CA-2016-105732"/>
    <x v="1160"/>
    <d v="2016-09-18T00:00:00"/>
    <x v="1"/>
    <s v="AG-10270"/>
    <s v="Alejandro Grove"/>
    <x v="0"/>
    <s v="United States"/>
    <s v="Omaha"/>
    <s v="Nebraska"/>
    <n v="68104"/>
    <x v="2"/>
    <s v="OFF-ST-10000419"/>
    <x v="1"/>
    <x v="4"/>
    <s v="Rogers Jumbo File, Granite"/>
    <n v="40.74"/>
    <n v="3"/>
    <n v="0"/>
    <n v="0.4073999999999991"/>
    <n v="9.9999999999999777E-3"/>
  </r>
  <r>
    <n v="7381"/>
    <s v="CA-2016-105732"/>
    <x v="1160"/>
    <d v="2016-09-18T00:00:00"/>
    <x v="1"/>
    <s v="AG-10270"/>
    <s v="Alejandro Grove"/>
    <x v="0"/>
    <s v="United States"/>
    <s v="Omaha"/>
    <s v="Nebraska"/>
    <n v="68104"/>
    <x v="2"/>
    <s v="OFF-LA-10004559"/>
    <x v="1"/>
    <x v="2"/>
    <s v="Avery 49"/>
    <n v="14.399999999999999"/>
    <n v="5"/>
    <n v="0"/>
    <n v="7.056"/>
    <n v="0.49000000000000005"/>
  </r>
  <r>
    <n v="7382"/>
    <s v="CA-2016-105732"/>
    <x v="1160"/>
    <d v="2016-09-18T00:00:00"/>
    <x v="1"/>
    <s v="AG-10270"/>
    <s v="Alejandro Grove"/>
    <x v="0"/>
    <s v="United States"/>
    <s v="Omaha"/>
    <s v="Nebraska"/>
    <n v="68104"/>
    <x v="2"/>
    <s v="TEC-PH-10001644"/>
    <x v="2"/>
    <x v="7"/>
    <s v="BlueLounge Milo Smartphone Stand, White/Metallic"/>
    <n v="149.94999999999999"/>
    <n v="5"/>
    <n v="0"/>
    <n v="41.986000000000004"/>
    <n v="0.28000000000000003"/>
  </r>
  <r>
    <n v="7383"/>
    <s v="CA-2016-105732"/>
    <x v="1160"/>
    <d v="2016-09-18T00:00:00"/>
    <x v="1"/>
    <s v="AG-10270"/>
    <s v="Alejandro Grove"/>
    <x v="0"/>
    <s v="United States"/>
    <s v="Omaha"/>
    <s v="Nebraska"/>
    <n v="68104"/>
    <x v="2"/>
    <s v="OFF-SU-10004782"/>
    <x v="1"/>
    <x v="14"/>
    <s v="Elite 5&quot; Scissors"/>
    <n v="16.899999999999999"/>
    <n v="2"/>
    <n v="0"/>
    <n v="5.0699999999999985"/>
    <n v="0.29999999999999993"/>
  </r>
  <r>
    <n v="7384"/>
    <s v="CA-2016-105732"/>
    <x v="1160"/>
    <d v="2016-09-18T00:00:00"/>
    <x v="1"/>
    <s v="AG-10270"/>
    <s v="Alejandro Grove"/>
    <x v="0"/>
    <s v="United States"/>
    <s v="Omaha"/>
    <s v="Nebraska"/>
    <n v="68104"/>
    <x v="2"/>
    <s v="OFF-PA-10002250"/>
    <x v="1"/>
    <x v="10"/>
    <s v="Things To Do Today Pad"/>
    <n v="17.61"/>
    <n v="3"/>
    <n v="0"/>
    <n v="8.4527999999999999"/>
    <n v="0.48"/>
  </r>
  <r>
    <n v="7385"/>
    <s v="CA-2016-105732"/>
    <x v="1160"/>
    <d v="2016-09-18T00:00:00"/>
    <x v="1"/>
    <s v="AG-10270"/>
    <s v="Alejandro Grove"/>
    <x v="0"/>
    <s v="United States"/>
    <s v="Omaha"/>
    <s v="Nebraska"/>
    <n v="68104"/>
    <x v="2"/>
    <s v="OFF-AP-10001394"/>
    <x v="1"/>
    <x v="9"/>
    <s v="Harmony Air Purifier"/>
    <n v="378"/>
    <n v="2"/>
    <n v="0"/>
    <n v="136.07999999999998"/>
    <n v="0.35999999999999993"/>
  </r>
  <r>
    <n v="7386"/>
    <s v="CA-2016-105732"/>
    <x v="1160"/>
    <d v="2016-09-18T00:00:00"/>
    <x v="1"/>
    <s v="AG-10270"/>
    <s v="Alejandro Grove"/>
    <x v="0"/>
    <s v="United States"/>
    <s v="Omaha"/>
    <s v="Nebraska"/>
    <n v="68104"/>
    <x v="2"/>
    <s v="OFF-PA-10001838"/>
    <x v="1"/>
    <x v="10"/>
    <s v="Adams Telephone Message Book W/Dividers/Space For Phone Numbers, 5 1/4&quot;X8 1/2&quot;, 300/Messages"/>
    <n v="17.64"/>
    <n v="3"/>
    <n v="0"/>
    <n v="8.6435999999999993"/>
    <n v="0.48999999999999994"/>
  </r>
  <r>
    <n v="7387"/>
    <s v="CA-2016-105732"/>
    <x v="1160"/>
    <d v="2016-09-18T00:00:00"/>
    <x v="1"/>
    <s v="AG-10270"/>
    <s v="Alejandro Grove"/>
    <x v="0"/>
    <s v="United States"/>
    <s v="Omaha"/>
    <s v="Nebraska"/>
    <n v="68104"/>
    <x v="2"/>
    <s v="OFF-ST-10004340"/>
    <x v="1"/>
    <x v="4"/>
    <s v="Fellowes Mobile File Cart, Black"/>
    <n v="373.08"/>
    <n v="6"/>
    <n v="0"/>
    <n v="100.73160000000001"/>
    <n v="0.27000000000000007"/>
  </r>
  <r>
    <n v="7388"/>
    <s v="CA-2016-105732"/>
    <x v="1160"/>
    <d v="2016-09-18T00:00:00"/>
    <x v="1"/>
    <s v="AG-10270"/>
    <s v="Alejandro Grove"/>
    <x v="0"/>
    <s v="United States"/>
    <s v="Omaha"/>
    <s v="Nebraska"/>
    <n v="68104"/>
    <x v="2"/>
    <s v="FUR-FU-10003664"/>
    <x v="0"/>
    <x v="5"/>
    <s v="Electrix Architect's Clamp-On Swing Arm Lamp, Black"/>
    <n v="1336.4399999999998"/>
    <n v="14"/>
    <n v="0"/>
    <n v="387.56759999999986"/>
    <n v="0.28999999999999992"/>
  </r>
  <r>
    <n v="7389"/>
    <s v="CA-2016-105732"/>
    <x v="1160"/>
    <d v="2016-09-18T00:00:00"/>
    <x v="1"/>
    <s v="AG-10270"/>
    <s v="Alejandro Grove"/>
    <x v="0"/>
    <s v="United States"/>
    <s v="Omaha"/>
    <s v="Nebraska"/>
    <n v="68104"/>
    <x v="2"/>
    <s v="TEC-PH-10004897"/>
    <x v="2"/>
    <x v="7"/>
    <s v="Mediabridge Sport Armband iPhone 5s"/>
    <n v="29.97"/>
    <n v="3"/>
    <n v="0"/>
    <n v="0.29969999999999963"/>
    <n v="9.9999999999999881E-3"/>
  </r>
  <r>
    <n v="7390"/>
    <s v="CA-2017-108035"/>
    <x v="1161"/>
    <d v="2017-12-03T00:00:00"/>
    <x v="1"/>
    <s v="TT-21070"/>
    <s v="Ted Trevino"/>
    <x v="0"/>
    <s v="United States"/>
    <s v="Chattanooga"/>
    <s v="Tennessee"/>
    <n v="37421"/>
    <x v="0"/>
    <s v="FUR-CH-10000454"/>
    <x v="0"/>
    <x v="1"/>
    <s v="Hon Deluxe Fabric Upholstered Stacking Chairs, Rounded Back"/>
    <n v="390.36799999999999"/>
    <n v="2"/>
    <n v="0.2"/>
    <n v="48.795999999999978"/>
    <n v="0.12499999999999994"/>
  </r>
  <r>
    <n v="7391"/>
    <s v="CA-2017-108035"/>
    <x v="1161"/>
    <d v="2017-12-03T00:00:00"/>
    <x v="1"/>
    <s v="TT-21070"/>
    <s v="Ted Trevino"/>
    <x v="0"/>
    <s v="United States"/>
    <s v="Chattanooga"/>
    <s v="Tennessee"/>
    <n v="37421"/>
    <x v="0"/>
    <s v="FUR-FU-10004017"/>
    <x v="0"/>
    <x v="5"/>
    <s v="Executive Impressions 13&quot; Chairman Wall Clock"/>
    <n v="101.52000000000001"/>
    <n v="5"/>
    <n v="0.2"/>
    <n v="19.034999999999989"/>
    <n v="0.18749999999999989"/>
  </r>
  <r>
    <n v="7392"/>
    <s v="CA-2017-160031"/>
    <x v="769"/>
    <d v="2017-12-07T00:00:00"/>
    <x v="0"/>
    <s v="LT-16765"/>
    <s v="Larry Tron"/>
    <x v="0"/>
    <s v="United States"/>
    <s v="Fairfield"/>
    <s v="Ohio"/>
    <n v="45014"/>
    <x v="3"/>
    <s v="OFF-PA-10000241"/>
    <x v="1"/>
    <x v="10"/>
    <s v="IBM Multi-Purpose Copy Paper, 8 1/2 x 11&quot;, Case"/>
    <n v="74.352000000000004"/>
    <n v="3"/>
    <n v="0.2"/>
    <n v="23.234999999999992"/>
    <n v="0.31249999999999989"/>
  </r>
  <r>
    <n v="7393"/>
    <s v="CA-2017-147844"/>
    <x v="743"/>
    <d v="2017-05-06T00:00:00"/>
    <x v="1"/>
    <s v="DD-13570"/>
    <s v="Dorothy Dickinson"/>
    <x v="0"/>
    <s v="United States"/>
    <s v="Los Angeles"/>
    <s v="California"/>
    <n v="90049"/>
    <x v="1"/>
    <s v="OFF-PA-10003016"/>
    <x v="1"/>
    <x v="10"/>
    <s v="Adams &quot;While You Were Out&quot; Message Pads"/>
    <n v="15.700000000000001"/>
    <n v="5"/>
    <n v="0"/>
    <n v="7.0649999999999995"/>
    <n v="0.44999999999999996"/>
  </r>
  <r>
    <n v="7394"/>
    <s v="CA-2017-147844"/>
    <x v="743"/>
    <d v="2017-05-06T00:00:00"/>
    <x v="1"/>
    <s v="DD-13570"/>
    <s v="Dorothy Dickinson"/>
    <x v="0"/>
    <s v="United States"/>
    <s v="Los Angeles"/>
    <s v="California"/>
    <n v="90049"/>
    <x v="1"/>
    <s v="OFF-AR-10001615"/>
    <x v="1"/>
    <x v="6"/>
    <s v="Newell 34"/>
    <n v="59.519999999999996"/>
    <n v="3"/>
    <n v="0"/>
    <n v="15.475200000000001"/>
    <n v="0.26"/>
  </r>
  <r>
    <n v="7395"/>
    <s v="CA-2017-147844"/>
    <x v="743"/>
    <d v="2017-05-06T00:00:00"/>
    <x v="1"/>
    <s v="DD-13570"/>
    <s v="Dorothy Dickinson"/>
    <x v="0"/>
    <s v="United States"/>
    <s v="Los Angeles"/>
    <s v="California"/>
    <n v="90049"/>
    <x v="1"/>
    <s v="OFF-PA-10002713"/>
    <x v="1"/>
    <x v="10"/>
    <s v="Adams Phone Message Book, 200 Message Capacity, 8 1/16” x 11”"/>
    <n v="34.4"/>
    <n v="5"/>
    <n v="0"/>
    <n v="15.823999999999998"/>
    <n v="0.45999999999999996"/>
  </r>
  <r>
    <n v="7396"/>
    <s v="CA-2016-110975"/>
    <x v="591"/>
    <d v="2016-12-30T00:00:00"/>
    <x v="1"/>
    <s v="DB-12970"/>
    <s v="Darren Budd"/>
    <x v="1"/>
    <s v="United States"/>
    <s v="New York City"/>
    <s v="New York"/>
    <n v="10024"/>
    <x v="3"/>
    <s v="FUR-TA-10002958"/>
    <x v="0"/>
    <x v="3"/>
    <s v="Bevis Oval Conference Table, Walnut"/>
    <n v="313.17599999999999"/>
    <n v="2"/>
    <n v="0.4"/>
    <n v="-120.05080000000007"/>
    <n v="-0.38333333333333358"/>
  </r>
  <r>
    <n v="7397"/>
    <s v="CA-2016-110975"/>
    <x v="591"/>
    <d v="2016-12-30T00:00:00"/>
    <x v="1"/>
    <s v="DB-12970"/>
    <s v="Darren Budd"/>
    <x v="1"/>
    <s v="United States"/>
    <s v="New York City"/>
    <s v="New York"/>
    <n v="10024"/>
    <x v="3"/>
    <s v="FUR-CH-10003746"/>
    <x v="0"/>
    <x v="1"/>
    <s v="Hon 4070 Series Pagoda Round Back Stacking Chairs"/>
    <n v="866.64599999999996"/>
    <n v="3"/>
    <n v="0.1"/>
    <n v="173.32919999999999"/>
    <n v="0.19999999999999998"/>
  </r>
  <r>
    <n v="7398"/>
    <s v="CA-2014-141649"/>
    <x v="587"/>
    <d v="2014-09-30T00:00:00"/>
    <x v="3"/>
    <s v="DM-12955"/>
    <s v="Dario Medina"/>
    <x v="1"/>
    <s v="United States"/>
    <s v="Fairfield"/>
    <s v="Ohio"/>
    <n v="45014"/>
    <x v="3"/>
    <s v="OFF-AP-10003217"/>
    <x v="1"/>
    <x v="9"/>
    <s v="Eureka Sanitaire  Commercial Upright"/>
    <n v="795.40800000000013"/>
    <n v="6"/>
    <n v="0.2"/>
    <n v="59.655599999999993"/>
    <n v="7.4999999999999983E-2"/>
  </r>
  <r>
    <n v="7399"/>
    <s v="CA-2014-124807"/>
    <x v="136"/>
    <d v="2014-07-15T00:00:00"/>
    <x v="0"/>
    <s v="ME-17725"/>
    <s v="Max Engle"/>
    <x v="0"/>
    <s v="United States"/>
    <s v="Chicago"/>
    <s v="Illinois"/>
    <n v="60610"/>
    <x v="2"/>
    <s v="OFF-PA-10001526"/>
    <x v="1"/>
    <x v="10"/>
    <s v="Xerox 1949"/>
    <n v="35.856000000000002"/>
    <n v="9"/>
    <n v="0.2"/>
    <n v="12.997800000000003"/>
    <n v="0.3625000000000001"/>
  </r>
  <r>
    <n v="7400"/>
    <s v="CA-2014-124807"/>
    <x v="136"/>
    <d v="2014-07-15T00:00:00"/>
    <x v="0"/>
    <s v="ME-17725"/>
    <s v="Max Engle"/>
    <x v="0"/>
    <s v="United States"/>
    <s v="Chicago"/>
    <s v="Illinois"/>
    <n v="60610"/>
    <x v="2"/>
    <s v="TEC-AC-10002857"/>
    <x v="2"/>
    <x v="11"/>
    <s v="Verbatim 25 GB 6x Blu-ray Single Layer Recordable Disc, 1/Pack"/>
    <n v="23.840000000000003"/>
    <n v="4"/>
    <n v="0.2"/>
    <n v="3.2779999999999987"/>
    <n v="0.13749999999999993"/>
  </r>
  <r>
    <n v="7401"/>
    <s v="CA-2016-110009"/>
    <x v="162"/>
    <d v="2016-09-13T00:00:00"/>
    <x v="1"/>
    <s v="TR-21325"/>
    <s v="Toby Ritter"/>
    <x v="0"/>
    <s v="United States"/>
    <s v="Seattle"/>
    <s v="Washington"/>
    <n v="98103"/>
    <x v="1"/>
    <s v="FUR-FU-10003039"/>
    <x v="0"/>
    <x v="5"/>
    <s v="Howard Miller 11-1/2&quot; Diameter Grantwood Wall Clock"/>
    <n v="43.13"/>
    <n v="1"/>
    <n v="0"/>
    <n v="14.664200000000001"/>
    <n v="0.34"/>
  </r>
  <r>
    <n v="7402"/>
    <s v="CA-2016-110009"/>
    <x v="162"/>
    <d v="2016-09-13T00:00:00"/>
    <x v="1"/>
    <s v="TR-21325"/>
    <s v="Toby Ritter"/>
    <x v="0"/>
    <s v="United States"/>
    <s v="Seattle"/>
    <s v="Washington"/>
    <n v="98103"/>
    <x v="1"/>
    <s v="OFF-PA-10002615"/>
    <x v="1"/>
    <x v="10"/>
    <s v="Ampad Gold Fibre Wirebound Steno Books, 6&quot; x 9&quot;, Gregg Ruled"/>
    <n v="30.87"/>
    <n v="7"/>
    <n v="0"/>
    <n v="14.200199999999999"/>
    <n v="0.45999999999999996"/>
  </r>
  <r>
    <n v="7403"/>
    <s v="CA-2017-168172"/>
    <x v="634"/>
    <d v="2017-08-10T00:00:00"/>
    <x v="1"/>
    <s v="SH-20395"/>
    <s v="Shahid Hopkins"/>
    <x v="0"/>
    <s v="United States"/>
    <s v="New York City"/>
    <s v="New York"/>
    <n v="10011"/>
    <x v="3"/>
    <s v="OFF-SU-10002573"/>
    <x v="1"/>
    <x v="14"/>
    <s v="Acme 10&quot; Easy Grip Assistive Scissors"/>
    <n v="70.12"/>
    <n v="4"/>
    <n v="0"/>
    <n v="21.035999999999994"/>
    <n v="0.29999999999999988"/>
  </r>
  <r>
    <n v="7404"/>
    <s v="CA-2015-100146"/>
    <x v="263"/>
    <d v="2015-05-19T00:00:00"/>
    <x v="1"/>
    <s v="CB-12535"/>
    <s v="Claudia Bergmann"/>
    <x v="1"/>
    <s v="United States"/>
    <s v="Camarillo"/>
    <s v="California"/>
    <n v="93010"/>
    <x v="1"/>
    <s v="FUR-BO-10004015"/>
    <x v="0"/>
    <x v="0"/>
    <s v="Bush Andora Bookcase, Maple/Graphite Gray Finish"/>
    <n v="509.95749999999992"/>
    <n v="5"/>
    <n v="0.15"/>
    <n v="41.996499999999941"/>
    <n v="8.235294117647049E-2"/>
  </r>
  <r>
    <n v="7405"/>
    <s v="CA-2015-100146"/>
    <x v="263"/>
    <d v="2015-05-19T00:00:00"/>
    <x v="1"/>
    <s v="CB-12535"/>
    <s v="Claudia Bergmann"/>
    <x v="1"/>
    <s v="United States"/>
    <s v="Camarillo"/>
    <s v="California"/>
    <n v="93010"/>
    <x v="1"/>
    <s v="FUR-FU-10001979"/>
    <x v="0"/>
    <x v="5"/>
    <s v="Dana Halogen Swing-Arm Architect Lamp"/>
    <n v="122.91"/>
    <n v="3"/>
    <n v="0"/>
    <n v="34.414800000000007"/>
    <n v="0.28000000000000008"/>
  </r>
  <r>
    <n v="7406"/>
    <s v="CA-2015-100146"/>
    <x v="263"/>
    <d v="2015-05-19T00:00:00"/>
    <x v="1"/>
    <s v="CB-12535"/>
    <s v="Claudia Bergmann"/>
    <x v="1"/>
    <s v="United States"/>
    <s v="Camarillo"/>
    <s v="California"/>
    <n v="93010"/>
    <x v="1"/>
    <s v="FUR-CH-10003833"/>
    <x v="0"/>
    <x v="1"/>
    <s v="Novimex Fabric Task Chair"/>
    <n v="97.567999999999998"/>
    <n v="2"/>
    <n v="0.2"/>
    <n v="-6.0980000000000025"/>
    <n v="-6.2500000000000028E-2"/>
  </r>
  <r>
    <n v="7407"/>
    <s v="CA-2015-100146"/>
    <x v="263"/>
    <d v="2015-05-19T00:00:00"/>
    <x v="1"/>
    <s v="CB-12535"/>
    <s v="Claudia Bergmann"/>
    <x v="1"/>
    <s v="United States"/>
    <s v="Camarillo"/>
    <s v="California"/>
    <n v="93010"/>
    <x v="1"/>
    <s v="FUR-CH-10004495"/>
    <x v="0"/>
    <x v="1"/>
    <s v="Global Leather and Oak Executive Chair, Black"/>
    <n v="722.35200000000009"/>
    <n v="3"/>
    <n v="0.2"/>
    <n v="81.264599999999916"/>
    <n v="0.11249999999999986"/>
  </r>
  <r>
    <n v="7408"/>
    <s v="CA-2017-152079"/>
    <x v="176"/>
    <d v="2017-01-21T00:00:00"/>
    <x v="2"/>
    <s v="ML-17410"/>
    <s v="Maris LaWare"/>
    <x v="0"/>
    <s v="United States"/>
    <s v="Chicago"/>
    <s v="Illinois"/>
    <n v="60653"/>
    <x v="2"/>
    <s v="OFF-LA-10001613"/>
    <x v="1"/>
    <x v="2"/>
    <s v="Avery File Folder Labels"/>
    <n v="11.52"/>
    <n v="5"/>
    <n v="0.2"/>
    <n v="4.1760000000000002"/>
    <n v="0.36250000000000004"/>
  </r>
  <r>
    <n v="7409"/>
    <s v="CA-2016-129728"/>
    <x v="198"/>
    <d v="2016-06-06T00:00:00"/>
    <x v="1"/>
    <s v="JG-15310"/>
    <s v="Jason Gross"/>
    <x v="1"/>
    <s v="United States"/>
    <s v="Los Angeles"/>
    <s v="California"/>
    <n v="90032"/>
    <x v="1"/>
    <s v="FUR-FU-10003247"/>
    <x v="0"/>
    <x v="5"/>
    <s v="36X48 HARDFLOOR CHAIRMAT"/>
    <n v="167.84"/>
    <n v="8"/>
    <n v="0"/>
    <n v="11.748799999999989"/>
    <n v="6.9999999999999937E-2"/>
  </r>
  <r>
    <n v="7410"/>
    <s v="CA-2014-121769"/>
    <x v="918"/>
    <d v="2014-04-12T00:00:00"/>
    <x v="1"/>
    <s v="JS-15880"/>
    <s v="John Stevenson"/>
    <x v="0"/>
    <s v="United States"/>
    <s v="Toledo"/>
    <s v="Ohio"/>
    <n v="43615"/>
    <x v="3"/>
    <s v="FUR-TA-10004442"/>
    <x v="0"/>
    <x v="3"/>
    <s v="Riverside Furniture Stanwyck Manor Table Series"/>
    <n v="172.11"/>
    <n v="1"/>
    <n v="0.4"/>
    <n v="-94.660500000000013"/>
    <n v="-0.55000000000000004"/>
  </r>
  <r>
    <n v="7411"/>
    <s v="CA-2014-103058"/>
    <x v="149"/>
    <d v="2014-07-24T00:00:00"/>
    <x v="2"/>
    <s v="AG-10270"/>
    <s v="Alejandro Grove"/>
    <x v="0"/>
    <s v="United States"/>
    <s v="New York City"/>
    <s v="New York"/>
    <n v="10011"/>
    <x v="3"/>
    <s v="TEC-AC-10001314"/>
    <x v="2"/>
    <x v="11"/>
    <s v="Case Logic 2.4GHz Wireless Keyboard"/>
    <n v="99.98"/>
    <n v="2"/>
    <n v="0"/>
    <n v="7.9983999999999895"/>
    <n v="7.9999999999999891E-2"/>
  </r>
  <r>
    <n v="7412"/>
    <s v="CA-2017-121125"/>
    <x v="1109"/>
    <d v="2017-06-03T00:00:00"/>
    <x v="1"/>
    <s v="MG-17890"/>
    <s v="Michael Granlund"/>
    <x v="2"/>
    <s v="United States"/>
    <s v="Tigard"/>
    <s v="Oregon"/>
    <n v="97224"/>
    <x v="1"/>
    <s v="TEC-PH-10001619"/>
    <x v="2"/>
    <x v="7"/>
    <s v="LG G3"/>
    <n v="156.79200000000003"/>
    <n v="1"/>
    <n v="0.2"/>
    <n v="17.639099999999985"/>
    <n v="0.11249999999999988"/>
  </r>
  <r>
    <n v="7413"/>
    <s v="CA-2017-121125"/>
    <x v="1109"/>
    <d v="2017-06-03T00:00:00"/>
    <x v="1"/>
    <s v="MG-17890"/>
    <s v="Michael Granlund"/>
    <x v="2"/>
    <s v="United States"/>
    <s v="Tigard"/>
    <s v="Oregon"/>
    <n v="97224"/>
    <x v="1"/>
    <s v="TEC-AC-10002323"/>
    <x v="2"/>
    <x v="11"/>
    <s v="SanDisk Ultra 32 GB MicroSDHC Class 10 Memory Card"/>
    <n v="35.360000000000007"/>
    <n v="2"/>
    <n v="0.2"/>
    <n v="-3.0939999999999994"/>
    <n v="-8.7499999999999967E-2"/>
  </r>
  <r>
    <n v="7414"/>
    <s v="CA-2017-121125"/>
    <x v="1109"/>
    <d v="2017-06-03T00:00:00"/>
    <x v="1"/>
    <s v="MG-17890"/>
    <s v="Michael Granlund"/>
    <x v="2"/>
    <s v="United States"/>
    <s v="Tigard"/>
    <s v="Oregon"/>
    <n v="97224"/>
    <x v="1"/>
    <s v="FUR-FU-10000820"/>
    <x v="0"/>
    <x v="5"/>
    <s v="Tensor Brushed Steel Torchiere Floor Lamp"/>
    <n v="13.591999999999999"/>
    <n v="1"/>
    <n v="0.2"/>
    <n v="-0.33980000000000032"/>
    <n v="-2.5000000000000026E-2"/>
  </r>
  <r>
    <n v="7415"/>
    <s v="US-2016-114013"/>
    <x v="69"/>
    <d v="2016-03-15T00:00:00"/>
    <x v="0"/>
    <s v="SC-20770"/>
    <s v="Stewart Carmichael"/>
    <x v="1"/>
    <s v="United States"/>
    <s v="Philadelphia"/>
    <s v="Pennsylvania"/>
    <n v="19134"/>
    <x v="3"/>
    <s v="FUR-CH-10004287"/>
    <x v="0"/>
    <x v="1"/>
    <s v="SAFCO Arco Folding Chair"/>
    <n v="386.67999999999995"/>
    <n v="2"/>
    <n v="0.3"/>
    <n v="-5.5240000000000293"/>
    <n v="-1.4285714285714363E-2"/>
  </r>
  <r>
    <n v="7416"/>
    <s v="US-2016-114013"/>
    <x v="69"/>
    <d v="2016-03-15T00:00:00"/>
    <x v="0"/>
    <s v="SC-20770"/>
    <s v="Stewart Carmichael"/>
    <x v="1"/>
    <s v="United States"/>
    <s v="Philadelphia"/>
    <s v="Pennsylvania"/>
    <n v="19134"/>
    <x v="3"/>
    <s v="TEC-AC-10000474"/>
    <x v="2"/>
    <x v="11"/>
    <s v="Kensington Expert Mouse Optical USB Trackball for PC or Mac"/>
    <n v="379.96000000000004"/>
    <n v="5"/>
    <n v="0.2"/>
    <n v="47.494999999999919"/>
    <n v="0.12499999999999978"/>
  </r>
  <r>
    <n v="7417"/>
    <s v="US-2016-114013"/>
    <x v="69"/>
    <d v="2016-03-15T00:00:00"/>
    <x v="0"/>
    <s v="SC-20770"/>
    <s v="Stewart Carmichael"/>
    <x v="1"/>
    <s v="United States"/>
    <s v="Philadelphia"/>
    <s v="Pennsylvania"/>
    <n v="19134"/>
    <x v="3"/>
    <s v="TEC-PH-10001494"/>
    <x v="2"/>
    <x v="7"/>
    <s v="Polycom CX600 IP Phone VoIP phone"/>
    <n v="539.91"/>
    <n v="3"/>
    <n v="0.4"/>
    <n v="-116.98049999999998"/>
    <n v="-0.21666666666666665"/>
  </r>
  <r>
    <n v="7418"/>
    <s v="US-2016-114013"/>
    <x v="69"/>
    <d v="2016-03-15T00:00:00"/>
    <x v="0"/>
    <s v="SC-20770"/>
    <s v="Stewart Carmichael"/>
    <x v="1"/>
    <s v="United States"/>
    <s v="Philadelphia"/>
    <s v="Pennsylvania"/>
    <n v="19134"/>
    <x v="3"/>
    <s v="OFF-PA-10004996"/>
    <x v="1"/>
    <x v="10"/>
    <s v="Speediset Carbonless Redi-Letter 7&quot; x 8 1/2&quot;"/>
    <n v="41.240000000000009"/>
    <n v="5"/>
    <n v="0.2"/>
    <n v="13.918499999999998"/>
    <n v="0.33749999999999986"/>
  </r>
  <r>
    <n v="7419"/>
    <s v="US-2016-114013"/>
    <x v="69"/>
    <d v="2016-03-15T00:00:00"/>
    <x v="0"/>
    <s v="SC-20770"/>
    <s v="Stewart Carmichael"/>
    <x v="1"/>
    <s v="United States"/>
    <s v="Philadelphia"/>
    <s v="Pennsylvania"/>
    <n v="19134"/>
    <x v="3"/>
    <s v="OFF-BI-10004318"/>
    <x v="1"/>
    <x v="8"/>
    <s v="Ibico EB-19 Dual Function Manual Binding System"/>
    <n v="51.897000000000013"/>
    <n v="1"/>
    <n v="0.7"/>
    <n v="-41.517600000000002"/>
    <n v="-0.79999999999999982"/>
  </r>
  <r>
    <n v="7420"/>
    <s v="US-2016-114013"/>
    <x v="69"/>
    <d v="2016-03-15T00:00:00"/>
    <x v="0"/>
    <s v="SC-20770"/>
    <s v="Stewart Carmichael"/>
    <x v="1"/>
    <s v="United States"/>
    <s v="Philadelphia"/>
    <s v="Pennsylvania"/>
    <n v="19134"/>
    <x v="3"/>
    <s v="OFF-ST-10002574"/>
    <x v="1"/>
    <x v="4"/>
    <s v="SAFCO Commercial Wire Shelving, Black"/>
    <n v="552.55999999999995"/>
    <n v="5"/>
    <n v="0.2"/>
    <n v="-138.13999999999999"/>
    <n v="-0.25"/>
  </r>
  <r>
    <n v="7421"/>
    <s v="US-2016-114013"/>
    <x v="69"/>
    <d v="2016-03-15T00:00:00"/>
    <x v="0"/>
    <s v="SC-20770"/>
    <s v="Stewart Carmichael"/>
    <x v="1"/>
    <s v="United States"/>
    <s v="Philadelphia"/>
    <s v="Pennsylvania"/>
    <n v="19134"/>
    <x v="3"/>
    <s v="OFF-BI-10002353"/>
    <x v="1"/>
    <x v="8"/>
    <s v="GBC VeloBind Cover Sets"/>
    <n v="23.160000000000004"/>
    <n v="5"/>
    <n v="0.7"/>
    <n v="-15.439999999999998"/>
    <n v="-0.66666666666666641"/>
  </r>
  <r>
    <n v="7422"/>
    <s v="US-2016-114013"/>
    <x v="69"/>
    <d v="2016-03-15T00:00:00"/>
    <x v="0"/>
    <s v="SC-20770"/>
    <s v="Stewart Carmichael"/>
    <x v="1"/>
    <s v="United States"/>
    <s v="Philadelphia"/>
    <s v="Pennsylvania"/>
    <n v="19134"/>
    <x v="3"/>
    <s v="OFF-ST-10003641"/>
    <x v="1"/>
    <x v="4"/>
    <s v="Space Solutions Industrial Galvanized Steel Shelving."/>
    <n v="126.08"/>
    <n v="2"/>
    <n v="0.2"/>
    <n v="-28.367999999999984"/>
    <n v="-0.22499999999999987"/>
  </r>
  <r>
    <n v="7423"/>
    <s v="US-2016-114013"/>
    <x v="69"/>
    <d v="2016-03-15T00:00:00"/>
    <x v="0"/>
    <s v="SC-20770"/>
    <s v="Stewart Carmichael"/>
    <x v="1"/>
    <s v="United States"/>
    <s v="Philadelphia"/>
    <s v="Pennsylvania"/>
    <n v="19134"/>
    <x v="3"/>
    <s v="TEC-MA-10001148"/>
    <x v="2"/>
    <x v="15"/>
    <s v="Okidata MB491 Multifunction Printer"/>
    <n v="449.1"/>
    <n v="3"/>
    <n v="0.7"/>
    <n v="-643.70999999999981"/>
    <n v="-1.4333333333333329"/>
  </r>
  <r>
    <n v="7424"/>
    <s v="CA-2017-135069"/>
    <x v="318"/>
    <d v="2017-04-14T00:00:00"/>
    <x v="1"/>
    <s v="BS-11755"/>
    <s v="Bruce Stewart"/>
    <x v="0"/>
    <s v="United States"/>
    <s v="Philadelphia"/>
    <s v="Pennsylvania"/>
    <n v="19143"/>
    <x v="3"/>
    <s v="OFF-AP-10000026"/>
    <x v="1"/>
    <x v="9"/>
    <s v="Tripp Lite Isotel 6 Outlet Surge Protector with Fax/Modem Protection"/>
    <n v="195.10400000000001"/>
    <n v="4"/>
    <n v="0.2"/>
    <n v="21.949199999999969"/>
    <n v="0.11249999999999984"/>
  </r>
  <r>
    <n v="7425"/>
    <s v="CA-2017-135069"/>
    <x v="318"/>
    <d v="2017-04-14T00:00:00"/>
    <x v="1"/>
    <s v="BS-11755"/>
    <s v="Bruce Stewart"/>
    <x v="0"/>
    <s v="United States"/>
    <s v="Philadelphia"/>
    <s v="Pennsylvania"/>
    <n v="19143"/>
    <x v="3"/>
    <s v="FUR-FU-10003878"/>
    <x v="0"/>
    <x v="5"/>
    <s v="Linden 10&quot; Round Wall Clock, Black"/>
    <n v="36.671999999999997"/>
    <n v="3"/>
    <n v="0.2"/>
    <n v="6.4176000000000002"/>
    <n v="0.17500000000000002"/>
  </r>
  <r>
    <n v="7426"/>
    <s v="CA-2016-101693"/>
    <x v="674"/>
    <d v="2016-06-27T00:00:00"/>
    <x v="0"/>
    <s v="LC-17140"/>
    <s v="Logan Currie"/>
    <x v="0"/>
    <s v="United States"/>
    <s v="Houston"/>
    <s v="Texas"/>
    <n v="77070"/>
    <x v="2"/>
    <s v="FUR-CH-10001146"/>
    <x v="0"/>
    <x v="1"/>
    <s v="Global Value Mid-Back Manager's Chair, Gray"/>
    <n v="85.245999999999995"/>
    <n v="2"/>
    <n v="0.3"/>
    <n v="-6.0890000000000057"/>
    <n v="-7.1428571428571494E-2"/>
  </r>
  <r>
    <n v="7427"/>
    <s v="CA-2016-101693"/>
    <x v="674"/>
    <d v="2016-06-27T00:00:00"/>
    <x v="0"/>
    <s v="LC-17140"/>
    <s v="Logan Currie"/>
    <x v="0"/>
    <s v="United States"/>
    <s v="Houston"/>
    <s v="Texas"/>
    <n v="77070"/>
    <x v="2"/>
    <s v="FUR-FU-10003919"/>
    <x v="0"/>
    <x v="5"/>
    <s v="Eldon Executive Woodline II Cherry Finish Desk Accessories"/>
    <n v="32.712000000000003"/>
    <n v="2"/>
    <n v="0.6"/>
    <n v="-26.169599999999996"/>
    <n v="-0.79999999999999982"/>
  </r>
  <r>
    <n v="7428"/>
    <s v="US-2014-164763"/>
    <x v="461"/>
    <d v="2014-03-21T00:00:00"/>
    <x v="1"/>
    <s v="MH-17440"/>
    <s v="Mark Haberlin"/>
    <x v="1"/>
    <s v="United States"/>
    <s v="Jackson"/>
    <s v="Mississippi"/>
    <n v="39212"/>
    <x v="0"/>
    <s v="OFF-BI-10000605"/>
    <x v="1"/>
    <x v="8"/>
    <s v="Acco Pressboard Covers with Storage Hooks, 9 1/2&quot; x 11&quot;, Executive Red"/>
    <n v="11.43"/>
    <n v="3"/>
    <n v="0"/>
    <n v="5.3720999999999997"/>
    <n v="0.47"/>
  </r>
  <r>
    <n v="7429"/>
    <s v="US-2014-164763"/>
    <x v="461"/>
    <d v="2014-03-21T00:00:00"/>
    <x v="1"/>
    <s v="MH-17440"/>
    <s v="Mark Haberlin"/>
    <x v="1"/>
    <s v="United States"/>
    <s v="Jackson"/>
    <s v="Mississippi"/>
    <n v="39212"/>
    <x v="0"/>
    <s v="OFF-BI-10000309"/>
    <x v="1"/>
    <x v="8"/>
    <s v="GBC Twin Loop Wire Binding Elements, 9/16&quot; Spine, Black"/>
    <n v="30.44"/>
    <n v="2"/>
    <n v="0"/>
    <n v="14.9156"/>
    <n v="0.49"/>
  </r>
  <r>
    <n v="7430"/>
    <s v="US-2014-164763"/>
    <x v="461"/>
    <d v="2014-03-21T00:00:00"/>
    <x v="1"/>
    <s v="MH-17440"/>
    <s v="Mark Haberlin"/>
    <x v="1"/>
    <s v="United States"/>
    <s v="Jackson"/>
    <s v="Mississippi"/>
    <n v="39212"/>
    <x v="0"/>
    <s v="OFF-PA-10003349"/>
    <x v="1"/>
    <x v="10"/>
    <s v="Xerox 1957"/>
    <n v="12.96"/>
    <n v="2"/>
    <n v="0"/>
    <n v="6.3504000000000005"/>
    <n v="0.49"/>
  </r>
  <r>
    <n v="7431"/>
    <s v="US-2014-164763"/>
    <x v="461"/>
    <d v="2014-03-21T00:00:00"/>
    <x v="1"/>
    <s v="MH-17440"/>
    <s v="Mark Haberlin"/>
    <x v="1"/>
    <s v="United States"/>
    <s v="Jackson"/>
    <s v="Mississippi"/>
    <n v="39212"/>
    <x v="0"/>
    <s v="OFF-PA-10003063"/>
    <x v="1"/>
    <x v="10"/>
    <s v="EcoTones Memo Sheets"/>
    <n v="16"/>
    <n v="4"/>
    <n v="0"/>
    <n v="7.68"/>
    <n v="0.48"/>
  </r>
  <r>
    <n v="7432"/>
    <s v="US-2014-164763"/>
    <x v="461"/>
    <d v="2014-03-21T00:00:00"/>
    <x v="1"/>
    <s v="MH-17440"/>
    <s v="Mark Haberlin"/>
    <x v="1"/>
    <s v="United States"/>
    <s v="Jackson"/>
    <s v="Mississippi"/>
    <n v="39212"/>
    <x v="0"/>
    <s v="OFF-AP-10003971"/>
    <x v="1"/>
    <x v="9"/>
    <s v="Belkin 6 Outlet Metallic Surge Strip"/>
    <n v="32.67"/>
    <n v="3"/>
    <n v="0"/>
    <n v="8.4942000000000011"/>
    <n v="0.26"/>
  </r>
  <r>
    <n v="7433"/>
    <s v="CA-2014-161249"/>
    <x v="128"/>
    <d v="2014-08-13T00:00:00"/>
    <x v="1"/>
    <s v="RD-19720"/>
    <s v="Roger Demir"/>
    <x v="0"/>
    <s v="United States"/>
    <s v="Phoenix"/>
    <s v="Arizona"/>
    <n v="85023"/>
    <x v="1"/>
    <s v="OFF-FA-10004838"/>
    <x v="1"/>
    <x v="13"/>
    <s v="Super Bands, 12/Pack"/>
    <n v="4.4640000000000004"/>
    <n v="3"/>
    <n v="0.2"/>
    <n v="-0.94859999999999989"/>
    <n v="-0.21249999999999997"/>
  </r>
  <r>
    <n v="7434"/>
    <s v="CA-2014-161249"/>
    <x v="128"/>
    <d v="2014-08-13T00:00:00"/>
    <x v="1"/>
    <s v="RD-19720"/>
    <s v="Roger Demir"/>
    <x v="0"/>
    <s v="United States"/>
    <s v="Phoenix"/>
    <s v="Arizona"/>
    <n v="85023"/>
    <x v="1"/>
    <s v="OFF-BI-10001097"/>
    <x v="1"/>
    <x v="8"/>
    <s v="Avery Hole Reinforcements"/>
    <n v="9.3450000000000024"/>
    <n v="5"/>
    <n v="0.7"/>
    <n v="-6.5414999999999992"/>
    <n v="-0.69999999999999973"/>
  </r>
  <r>
    <n v="7435"/>
    <s v="CA-2015-148180"/>
    <x v="353"/>
    <d v="2015-07-31T00:00:00"/>
    <x v="1"/>
    <s v="BP-11095"/>
    <s v="Bart Pistole"/>
    <x v="1"/>
    <s v="United States"/>
    <s v="Oxnard"/>
    <s v="California"/>
    <n v="93030"/>
    <x v="1"/>
    <s v="OFF-BI-10000605"/>
    <x v="1"/>
    <x v="8"/>
    <s v="Acco Pressboard Covers with Storage Hooks, 9 1/2&quot; x 11&quot;, Executive Red"/>
    <n v="9.1440000000000001"/>
    <n v="3"/>
    <n v="0.2"/>
    <n v="3.0860999999999996"/>
    <n v="0.33749999999999997"/>
  </r>
  <r>
    <n v="7436"/>
    <s v="CA-2015-148180"/>
    <x v="353"/>
    <d v="2015-07-31T00:00:00"/>
    <x v="1"/>
    <s v="BP-11095"/>
    <s v="Bart Pistole"/>
    <x v="1"/>
    <s v="United States"/>
    <s v="Oxnard"/>
    <s v="California"/>
    <n v="93030"/>
    <x v="1"/>
    <s v="OFF-BI-10003314"/>
    <x v="1"/>
    <x v="8"/>
    <s v="Tuff Stuff Recycled Round Ring Binders"/>
    <n v="23.136000000000003"/>
    <n v="6"/>
    <n v="0.2"/>
    <n v="8.3867999999999991"/>
    <n v="0.36249999999999993"/>
  </r>
  <r>
    <n v="7437"/>
    <s v="CA-2015-148180"/>
    <x v="353"/>
    <d v="2015-07-31T00:00:00"/>
    <x v="1"/>
    <s v="BP-11095"/>
    <s v="Bart Pistole"/>
    <x v="1"/>
    <s v="United States"/>
    <s v="Oxnard"/>
    <s v="California"/>
    <n v="93030"/>
    <x v="1"/>
    <s v="OFF-AR-10002067"/>
    <x v="1"/>
    <x v="6"/>
    <s v="Newell 334"/>
    <n v="99.2"/>
    <n v="5"/>
    <n v="0"/>
    <n v="25.792000000000002"/>
    <n v="0.26"/>
  </r>
  <r>
    <n v="7438"/>
    <s v="CA-2014-165568"/>
    <x v="1162"/>
    <d v="2014-02-19T00:00:00"/>
    <x v="1"/>
    <s v="BF-11020"/>
    <s v="Barry Französisch"/>
    <x v="1"/>
    <s v="United States"/>
    <s v="Seattle"/>
    <s v="Washington"/>
    <n v="98105"/>
    <x v="1"/>
    <s v="OFF-BI-10001031"/>
    <x v="1"/>
    <x v="8"/>
    <s v="Pressboard Data Binders by Wilson Jones"/>
    <n v="21.36"/>
    <n v="5"/>
    <n v="0.2"/>
    <n v="7.2089999999999996"/>
    <n v="0.33749999999999997"/>
  </r>
  <r>
    <n v="7439"/>
    <s v="CA-2015-145457"/>
    <x v="539"/>
    <d v="2015-03-27T00:00:00"/>
    <x v="0"/>
    <s v="CP-12085"/>
    <s v="Cathy Prescott"/>
    <x v="1"/>
    <s v="United States"/>
    <s v="Covington"/>
    <s v="Washington"/>
    <n v="98042"/>
    <x v="1"/>
    <s v="FUR-FU-10003832"/>
    <x v="0"/>
    <x v="5"/>
    <s v="Eldon Expressions Punched Metal &amp; Wood Desk Accessories, Black &amp; Cherry"/>
    <n v="46.900000000000006"/>
    <n v="5"/>
    <n v="0"/>
    <n v="13.132000000000001"/>
    <n v="0.27999999999999997"/>
  </r>
  <r>
    <n v="7440"/>
    <s v="US-2017-163657"/>
    <x v="264"/>
    <d v="2017-09-06T00:00:00"/>
    <x v="1"/>
    <s v="JL-15235"/>
    <s v="Janet Lee"/>
    <x v="0"/>
    <s v="United States"/>
    <s v="Los Angeles"/>
    <s v="California"/>
    <n v="90049"/>
    <x v="1"/>
    <s v="OFF-BI-10000138"/>
    <x v="1"/>
    <x v="8"/>
    <s v="Acco Translucent Poly Ring Binders"/>
    <n v="18.72"/>
    <n v="5"/>
    <n v="0.2"/>
    <n v="6.5519999999999996"/>
    <n v="0.35"/>
  </r>
  <r>
    <n v="7441"/>
    <s v="US-2017-163657"/>
    <x v="264"/>
    <d v="2017-09-06T00:00:00"/>
    <x v="1"/>
    <s v="JL-15235"/>
    <s v="Janet Lee"/>
    <x v="0"/>
    <s v="United States"/>
    <s v="Los Angeles"/>
    <s v="California"/>
    <n v="90049"/>
    <x v="1"/>
    <s v="FUR-TA-10004607"/>
    <x v="0"/>
    <x v="3"/>
    <s v="Hon 2111 Invitation Series Straight Table"/>
    <n v="236.52800000000002"/>
    <n v="2"/>
    <n v="0.2"/>
    <n v="-2.9566000000000088"/>
    <n v="-1.2500000000000035E-2"/>
  </r>
  <r>
    <n v="7442"/>
    <s v="CA-2015-120446"/>
    <x v="547"/>
    <d v="2015-11-18T00:00:00"/>
    <x v="2"/>
    <s v="JG-15805"/>
    <s v="John Grady"/>
    <x v="1"/>
    <s v="United States"/>
    <s v="San Diego"/>
    <s v="California"/>
    <n v="92105"/>
    <x v="1"/>
    <s v="OFF-LA-10003148"/>
    <x v="1"/>
    <x v="2"/>
    <s v="Avery 51"/>
    <n v="18.899999999999999"/>
    <n v="3"/>
    <n v="0"/>
    <n v="8.6939999999999991"/>
    <n v="0.45999999999999996"/>
  </r>
  <r>
    <n v="7443"/>
    <s v="CA-2014-109932"/>
    <x v="337"/>
    <d v="2014-12-11T00:00:00"/>
    <x v="2"/>
    <s v="VP-21760"/>
    <s v="Victoria Pisteka"/>
    <x v="1"/>
    <s v="United States"/>
    <s v="Brownsville"/>
    <s v="Texas"/>
    <n v="78521"/>
    <x v="2"/>
    <s v="OFF-PA-10001804"/>
    <x v="1"/>
    <x v="10"/>
    <s v="Xerox 195"/>
    <n v="10.688000000000001"/>
    <n v="2"/>
    <n v="0.2"/>
    <n v="3.7407999999999997"/>
    <n v="0.35"/>
  </r>
  <r>
    <n v="7444"/>
    <s v="CA-2014-109932"/>
    <x v="337"/>
    <d v="2014-12-11T00:00:00"/>
    <x v="2"/>
    <s v="VP-21760"/>
    <s v="Victoria Pisteka"/>
    <x v="1"/>
    <s v="United States"/>
    <s v="Brownsville"/>
    <s v="Texas"/>
    <n v="78521"/>
    <x v="2"/>
    <s v="OFF-ST-10000036"/>
    <x v="1"/>
    <x v="4"/>
    <s v="Recycled Data-Pak for Archival Bound Computer Printouts, 12-1/2 x 12-1/2 x 16"/>
    <n v="237.09600000000003"/>
    <n v="3"/>
    <n v="0.2"/>
    <n v="20.745899999999985"/>
    <n v="8.7499999999999925E-2"/>
  </r>
  <r>
    <n v="7445"/>
    <s v="CA-2017-127474"/>
    <x v="447"/>
    <d v="2017-02-07T00:00:00"/>
    <x v="0"/>
    <s v="RD-19810"/>
    <s v="Ross DeVincentis"/>
    <x v="2"/>
    <s v="United States"/>
    <s v="Chicago"/>
    <s v="Illinois"/>
    <n v="60610"/>
    <x v="2"/>
    <s v="OFF-PA-10001166"/>
    <x v="1"/>
    <x v="10"/>
    <s v="Xerox 2"/>
    <n v="5.1840000000000011"/>
    <n v="1"/>
    <n v="0.2"/>
    <n v="1.8144"/>
    <n v="0.34999999999999992"/>
  </r>
  <r>
    <n v="7446"/>
    <s v="CA-2017-127474"/>
    <x v="447"/>
    <d v="2017-02-07T00:00:00"/>
    <x v="0"/>
    <s v="RD-19810"/>
    <s v="Ross DeVincentis"/>
    <x v="2"/>
    <s v="United States"/>
    <s v="Chicago"/>
    <s v="Illinois"/>
    <n v="60610"/>
    <x v="2"/>
    <s v="OFF-PA-10001033"/>
    <x v="1"/>
    <x v="10"/>
    <s v="Xerox 1893"/>
    <n v="65.584000000000003"/>
    <n v="2"/>
    <n v="0.2"/>
    <n v="23.7742"/>
    <n v="0.36249999999999999"/>
  </r>
  <r>
    <n v="7447"/>
    <s v="CA-2017-127474"/>
    <x v="447"/>
    <d v="2017-02-07T00:00:00"/>
    <x v="0"/>
    <s v="RD-19810"/>
    <s v="Ross DeVincentis"/>
    <x v="2"/>
    <s v="United States"/>
    <s v="Chicago"/>
    <s v="Illinois"/>
    <n v="60610"/>
    <x v="2"/>
    <s v="FUR-FU-10004597"/>
    <x v="0"/>
    <x v="5"/>
    <s v="Eldon Cleatmat Chair Mats for Medium Pile Carpets"/>
    <n v="22.200000000000003"/>
    <n v="1"/>
    <n v="0.6"/>
    <n v="-26.084999999999994"/>
    <n v="-1.1749999999999996"/>
  </r>
  <r>
    <n v="7448"/>
    <s v="CA-2017-127474"/>
    <x v="447"/>
    <d v="2017-02-07T00:00:00"/>
    <x v="0"/>
    <s v="RD-19810"/>
    <s v="Ross DeVincentis"/>
    <x v="2"/>
    <s v="United States"/>
    <s v="Chicago"/>
    <s v="Illinois"/>
    <n v="60610"/>
    <x v="2"/>
    <s v="OFF-PA-10000418"/>
    <x v="1"/>
    <x v="10"/>
    <s v="Xerox 189"/>
    <n v="419.4"/>
    <n v="5"/>
    <n v="0.2"/>
    <n v="146.79"/>
    <n v="0.35"/>
  </r>
  <r>
    <n v="7449"/>
    <s v="CA-2017-115448"/>
    <x v="343"/>
    <d v="2017-11-14T00:00:00"/>
    <x v="2"/>
    <s v="MH-18025"/>
    <s v="Michelle Huthwaite"/>
    <x v="0"/>
    <s v="United States"/>
    <s v="Knoxville"/>
    <s v="Tennessee"/>
    <n v="37918"/>
    <x v="0"/>
    <s v="FUR-FU-10004090"/>
    <x v="0"/>
    <x v="5"/>
    <s v="Executive Impressions 14&quot; Contract Wall Clock"/>
    <n v="88.920000000000016"/>
    <n v="5"/>
    <n v="0.2"/>
    <n v="14.449499999999986"/>
    <n v="0.16249999999999981"/>
  </r>
  <r>
    <n v="7450"/>
    <s v="CA-2017-105669"/>
    <x v="697"/>
    <d v="2017-09-22T00:00:00"/>
    <x v="0"/>
    <s v="SJ-20125"/>
    <s v="Sanjit Jacobs"/>
    <x v="2"/>
    <s v="United States"/>
    <s v="Houston"/>
    <s v="Texas"/>
    <n v="77036"/>
    <x v="2"/>
    <s v="OFF-AR-10000390"/>
    <x v="1"/>
    <x v="6"/>
    <s v="Newell Chalk Holder"/>
    <n v="9.9120000000000008"/>
    <n v="3"/>
    <n v="0.2"/>
    <n v="3.2213999999999996"/>
    <n v="0.32499999999999996"/>
  </r>
  <r>
    <n v="7451"/>
    <s v="CA-2017-105669"/>
    <x v="697"/>
    <d v="2017-09-22T00:00:00"/>
    <x v="0"/>
    <s v="SJ-20125"/>
    <s v="Sanjit Jacobs"/>
    <x v="2"/>
    <s v="United States"/>
    <s v="Houston"/>
    <s v="Texas"/>
    <n v="77036"/>
    <x v="2"/>
    <s v="FUR-CH-10003774"/>
    <x v="0"/>
    <x v="1"/>
    <s v="Global Wood Trimmed Manager's Task Chair, Khaki"/>
    <n v="318.43"/>
    <n v="5"/>
    <n v="0.3"/>
    <n v="-77.333000000000013"/>
    <n v="-0.24285714285714288"/>
  </r>
  <r>
    <n v="7452"/>
    <s v="CA-2017-105669"/>
    <x v="697"/>
    <d v="2017-09-22T00:00:00"/>
    <x v="0"/>
    <s v="SJ-20125"/>
    <s v="Sanjit Jacobs"/>
    <x v="2"/>
    <s v="United States"/>
    <s v="Houston"/>
    <s v="Texas"/>
    <n v="77036"/>
    <x v="2"/>
    <s v="OFF-BI-10002412"/>
    <x v="1"/>
    <x v="8"/>
    <s v="Wilson Jones “Snap” Scratch Pad Binder Tool for Ring Binders"/>
    <n v="5.7999999999999989"/>
    <n v="5"/>
    <n v="0.8"/>
    <n v="-10.15"/>
    <n v="-1.7500000000000004"/>
  </r>
  <r>
    <n v="7453"/>
    <s v="CA-2017-105669"/>
    <x v="697"/>
    <d v="2017-09-22T00:00:00"/>
    <x v="0"/>
    <s v="SJ-20125"/>
    <s v="Sanjit Jacobs"/>
    <x v="2"/>
    <s v="United States"/>
    <s v="Houston"/>
    <s v="Texas"/>
    <n v="77036"/>
    <x v="2"/>
    <s v="TEC-PH-10002415"/>
    <x v="2"/>
    <x v="7"/>
    <s v="Polycom VoiceStation 500 Conference phone"/>
    <n v="1415.76"/>
    <n v="6"/>
    <n v="0.2"/>
    <n v="88.48500000000007"/>
    <n v="6.2500000000000056E-2"/>
  </r>
  <r>
    <n v="7454"/>
    <s v="CA-2017-134796"/>
    <x v="643"/>
    <d v="2017-07-01T00:00:00"/>
    <x v="1"/>
    <s v="FM-14380"/>
    <s v="Fred McMath"/>
    <x v="0"/>
    <s v="United States"/>
    <s v="Bolingbrook"/>
    <s v="Illinois"/>
    <n v="60440"/>
    <x v="2"/>
    <s v="TEC-PH-10003505"/>
    <x v="2"/>
    <x v="7"/>
    <s v="Geemarc AmpliPOWER60"/>
    <n v="148.47999999999999"/>
    <n v="2"/>
    <n v="0.2"/>
    <n v="16.703999999999986"/>
    <n v="0.11249999999999992"/>
  </r>
  <r>
    <n v="7455"/>
    <s v="CA-2016-137743"/>
    <x v="679"/>
    <d v="2016-08-04T00:00:00"/>
    <x v="1"/>
    <s v="KH-16360"/>
    <s v="Katherine Hughes"/>
    <x v="0"/>
    <s v="United States"/>
    <s v="Chicago"/>
    <s v="Illinois"/>
    <n v="60623"/>
    <x v="2"/>
    <s v="OFF-LA-10003663"/>
    <x v="1"/>
    <x v="2"/>
    <s v="Avery 498"/>
    <n v="9.2480000000000011"/>
    <n v="4"/>
    <n v="0.2"/>
    <n v="3.1212"/>
    <n v="0.33749999999999997"/>
  </r>
  <r>
    <n v="7456"/>
    <s v="CA-2016-137743"/>
    <x v="679"/>
    <d v="2016-08-04T00:00:00"/>
    <x v="1"/>
    <s v="KH-16360"/>
    <s v="Katherine Hughes"/>
    <x v="0"/>
    <s v="United States"/>
    <s v="Chicago"/>
    <s v="Illinois"/>
    <n v="60623"/>
    <x v="2"/>
    <s v="OFF-ST-10001780"/>
    <x v="1"/>
    <x v="4"/>
    <s v="Tennsco 16-Compartment Lockers with Coat Rack"/>
    <n v="1036.624"/>
    <n v="2"/>
    <n v="0.2"/>
    <n v="51.831200000000024"/>
    <n v="5.0000000000000024E-2"/>
  </r>
  <r>
    <n v="7457"/>
    <s v="CA-2015-137974"/>
    <x v="392"/>
    <d v="2015-04-18T00:00:00"/>
    <x v="2"/>
    <s v="LL-16840"/>
    <s v="Lauren Leatherbury"/>
    <x v="0"/>
    <s v="United States"/>
    <s v="Waynesboro"/>
    <s v="Virginia"/>
    <n v="22980"/>
    <x v="0"/>
    <s v="TEC-PH-10002033"/>
    <x v="2"/>
    <x v="7"/>
    <s v="Konftel 250 Conference phone - Charcoal black"/>
    <n v="569.64"/>
    <n v="2"/>
    <n v="0"/>
    <n v="148.10640000000001"/>
    <n v="0.26"/>
  </r>
  <r>
    <n v="7458"/>
    <s v="CA-2015-137974"/>
    <x v="392"/>
    <d v="2015-04-18T00:00:00"/>
    <x v="2"/>
    <s v="LL-16840"/>
    <s v="Lauren Leatherbury"/>
    <x v="0"/>
    <s v="United States"/>
    <s v="Waynesboro"/>
    <s v="Virginia"/>
    <n v="22980"/>
    <x v="0"/>
    <s v="OFF-BI-10001036"/>
    <x v="1"/>
    <x v="8"/>
    <s v="Cardinal EasyOpen D-Ring Binders"/>
    <n v="9.14"/>
    <n v="1"/>
    <n v="0"/>
    <n v="4.57"/>
    <n v="0.5"/>
  </r>
  <r>
    <n v="7459"/>
    <s v="CA-2015-137974"/>
    <x v="392"/>
    <d v="2015-04-18T00:00:00"/>
    <x v="2"/>
    <s v="LL-16840"/>
    <s v="Lauren Leatherbury"/>
    <x v="0"/>
    <s v="United States"/>
    <s v="Waynesboro"/>
    <s v="Virginia"/>
    <n v="22980"/>
    <x v="0"/>
    <s v="FUR-FU-10001468"/>
    <x v="0"/>
    <x v="5"/>
    <s v="Tenex Antistatic Computer Chair Mats"/>
    <n v="1196.8599999999999"/>
    <n v="7"/>
    <n v="0"/>
    <n v="119.68599999999989"/>
    <n v="9.9999999999999922E-2"/>
  </r>
  <r>
    <n v="7460"/>
    <s v="CA-2015-137974"/>
    <x v="392"/>
    <d v="2015-04-18T00:00:00"/>
    <x v="2"/>
    <s v="LL-16840"/>
    <s v="Lauren Leatherbury"/>
    <x v="0"/>
    <s v="United States"/>
    <s v="Waynesboro"/>
    <s v="Virginia"/>
    <n v="22980"/>
    <x v="0"/>
    <s v="FUR-BO-10001519"/>
    <x v="0"/>
    <x v="0"/>
    <s v="O'Sullivan 3-Shelf Heavy-Duty Bookcases"/>
    <n v="523.26"/>
    <n v="9"/>
    <n v="0"/>
    <n v="125.58240000000001"/>
    <n v="0.24000000000000002"/>
  </r>
  <r>
    <n v="7461"/>
    <s v="US-2015-136987"/>
    <x v="347"/>
    <d v="2015-04-14T00:00:00"/>
    <x v="0"/>
    <s v="AR-10540"/>
    <s v="Andy Reiter"/>
    <x v="0"/>
    <s v="United States"/>
    <s v="Los Angeles"/>
    <s v="California"/>
    <n v="90004"/>
    <x v="1"/>
    <s v="TEC-CO-10001943"/>
    <x v="2"/>
    <x v="16"/>
    <s v="Canon PC-428 Personal Copier"/>
    <n v="639.96800000000007"/>
    <n v="4"/>
    <n v="0.2"/>
    <n v="215.98919999999998"/>
    <n v="0.33749999999999991"/>
  </r>
  <r>
    <n v="7462"/>
    <s v="US-2015-136987"/>
    <x v="347"/>
    <d v="2015-04-14T00:00:00"/>
    <x v="0"/>
    <s v="AR-10540"/>
    <s v="Andy Reiter"/>
    <x v="0"/>
    <s v="United States"/>
    <s v="Los Angeles"/>
    <s v="California"/>
    <n v="90004"/>
    <x v="1"/>
    <s v="OFF-PA-10003127"/>
    <x v="1"/>
    <x v="10"/>
    <s v="Easy-staple paper"/>
    <n v="52.76"/>
    <n v="2"/>
    <n v="0"/>
    <n v="24.269599999999997"/>
    <n v="0.45999999999999996"/>
  </r>
  <r>
    <n v="7463"/>
    <s v="CA-2015-138485"/>
    <x v="914"/>
    <d v="2015-03-01T00:00:00"/>
    <x v="0"/>
    <s v="NP-18670"/>
    <s v="Nora Paige"/>
    <x v="0"/>
    <s v="United States"/>
    <s v="Seattle"/>
    <s v="Washington"/>
    <n v="98105"/>
    <x v="1"/>
    <s v="TEC-AC-10002076"/>
    <x v="2"/>
    <x v="11"/>
    <s v="Microsoft Natural Keyboard Elite"/>
    <n v="538.92000000000007"/>
    <n v="9"/>
    <n v="0"/>
    <n v="80.837999999999994"/>
    <n v="0.14999999999999997"/>
  </r>
  <r>
    <n v="7464"/>
    <s v="CA-2016-103709"/>
    <x v="162"/>
    <d v="2016-09-15T00:00:00"/>
    <x v="1"/>
    <s v="LP-17095"/>
    <s v="Liz Preis"/>
    <x v="0"/>
    <s v="United States"/>
    <s v="Visalia"/>
    <s v="California"/>
    <n v="93277"/>
    <x v="1"/>
    <s v="OFF-AR-10003338"/>
    <x v="1"/>
    <x v="6"/>
    <s v="Eberhard Faber 3 1/2&quot; Golf Pencils"/>
    <n v="14.88"/>
    <n v="2"/>
    <n v="0"/>
    <n v="3.7200000000000006"/>
    <n v="0.25000000000000006"/>
  </r>
  <r>
    <n v="7465"/>
    <s v="CA-2016-103709"/>
    <x v="162"/>
    <d v="2016-09-15T00:00:00"/>
    <x v="1"/>
    <s v="LP-17095"/>
    <s v="Liz Preis"/>
    <x v="0"/>
    <s v="United States"/>
    <s v="Visalia"/>
    <s v="California"/>
    <n v="93277"/>
    <x v="1"/>
    <s v="OFF-PA-10004610"/>
    <x v="1"/>
    <x v="10"/>
    <s v="Xerox 1900"/>
    <n v="34.24"/>
    <n v="8"/>
    <n v="0"/>
    <n v="15.407999999999998"/>
    <n v="0.4499999999999999"/>
  </r>
  <r>
    <n v="7466"/>
    <s v="CA-2016-103709"/>
    <x v="162"/>
    <d v="2016-09-15T00:00:00"/>
    <x v="1"/>
    <s v="LP-17095"/>
    <s v="Liz Preis"/>
    <x v="0"/>
    <s v="United States"/>
    <s v="Visalia"/>
    <s v="California"/>
    <n v="93277"/>
    <x v="1"/>
    <s v="OFF-ST-10001272"/>
    <x v="1"/>
    <x v="4"/>
    <s v="Mini 13-1/2 Capacity Data Binder Rack, Pearl"/>
    <n v="261.74"/>
    <n v="2"/>
    <n v="0"/>
    <n v="65.435000000000002"/>
    <n v="0.25"/>
  </r>
  <r>
    <n v="7467"/>
    <s v="CA-2016-138282"/>
    <x v="288"/>
    <d v="2016-05-23T00:00:00"/>
    <x v="1"/>
    <s v="AH-10690"/>
    <s v="Anna Häberlin"/>
    <x v="1"/>
    <s v="United States"/>
    <s v="Los Angeles"/>
    <s v="California"/>
    <n v="90008"/>
    <x v="1"/>
    <s v="OFF-AP-10001366"/>
    <x v="1"/>
    <x v="9"/>
    <s v="Staple holder"/>
    <n v="87.84"/>
    <n v="8"/>
    <n v="0"/>
    <n v="23.716800000000006"/>
    <n v="0.27000000000000007"/>
  </r>
  <r>
    <n v="7468"/>
    <s v="CA-2017-148985"/>
    <x v="343"/>
    <d v="2017-11-15T00:00:00"/>
    <x v="0"/>
    <s v="TB-21190"/>
    <s v="Thomas Brumley"/>
    <x v="2"/>
    <s v="United States"/>
    <s v="Los Angeles"/>
    <s v="California"/>
    <n v="90045"/>
    <x v="1"/>
    <s v="FUR-FU-10001424"/>
    <x v="0"/>
    <x v="5"/>
    <s v="Dax Clear Box Frame"/>
    <n v="34.92"/>
    <n v="4"/>
    <n v="0"/>
    <n v="11.872799999999998"/>
    <n v="0.33999999999999991"/>
  </r>
  <r>
    <n v="7469"/>
    <s v="CA-2014-138100"/>
    <x v="1114"/>
    <d v="2014-09-20T00:00:00"/>
    <x v="1"/>
    <s v="AA-10315"/>
    <s v="Alex Avila"/>
    <x v="0"/>
    <s v="United States"/>
    <s v="New York City"/>
    <s v="New York"/>
    <n v="10011"/>
    <x v="3"/>
    <s v="OFF-PA-10000349"/>
    <x v="1"/>
    <x v="10"/>
    <s v="Easy-staple paper"/>
    <n v="14.940000000000001"/>
    <n v="3"/>
    <n v="0"/>
    <n v="7.0218000000000007"/>
    <n v="0.47000000000000003"/>
  </r>
  <r>
    <n v="7470"/>
    <s v="CA-2014-138100"/>
    <x v="1114"/>
    <d v="2014-09-20T00:00:00"/>
    <x v="1"/>
    <s v="AA-10315"/>
    <s v="Alex Avila"/>
    <x v="0"/>
    <s v="United States"/>
    <s v="New York City"/>
    <s v="New York"/>
    <n v="10011"/>
    <x v="3"/>
    <s v="FUR-FU-10002456"/>
    <x v="0"/>
    <x v="5"/>
    <s v="Master Caster Door Stop, Large Neon Orange"/>
    <n v="14.56"/>
    <n v="2"/>
    <n v="0"/>
    <n v="6.2608000000000015"/>
    <n v="0.4300000000000001"/>
  </r>
  <r>
    <n v="7471"/>
    <s v="CA-2015-100734"/>
    <x v="426"/>
    <d v="2015-09-20T00:00:00"/>
    <x v="1"/>
    <s v="AC-10615"/>
    <s v="Ann Chong"/>
    <x v="1"/>
    <s v="United States"/>
    <s v="Philadelphia"/>
    <s v="Pennsylvania"/>
    <n v="19143"/>
    <x v="3"/>
    <s v="OFF-BI-10002609"/>
    <x v="1"/>
    <x v="8"/>
    <s v="Avery Hidden Tab Dividers for Binding Systems"/>
    <n v="3.5760000000000005"/>
    <n v="4"/>
    <n v="0.7"/>
    <n v="-2.8608000000000002"/>
    <n v="-0.79999999999999993"/>
  </r>
  <r>
    <n v="7472"/>
    <s v="CA-2015-100734"/>
    <x v="426"/>
    <d v="2015-09-20T00:00:00"/>
    <x v="1"/>
    <s v="AC-10615"/>
    <s v="Ann Chong"/>
    <x v="1"/>
    <s v="United States"/>
    <s v="Philadelphia"/>
    <s v="Pennsylvania"/>
    <n v="19143"/>
    <x v="3"/>
    <s v="OFF-ST-10001522"/>
    <x v="1"/>
    <x v="4"/>
    <s v="Gould Plastics 18-Pocket Panel Bin, 34w x 5-1/4d x 20-1/2h"/>
    <n v="147.184"/>
    <n v="2"/>
    <n v="0.2"/>
    <n v="-29.436800000000012"/>
    <n v="-0.20000000000000009"/>
  </r>
  <r>
    <n v="7473"/>
    <s v="CA-2016-139997"/>
    <x v="949"/>
    <d v="2016-07-03T00:00:00"/>
    <x v="2"/>
    <s v="EM-14140"/>
    <s v="Eugene Moren"/>
    <x v="2"/>
    <s v="United States"/>
    <s v="Lehi"/>
    <s v="Utah"/>
    <n v="84043"/>
    <x v="1"/>
    <s v="TEC-CO-10000971"/>
    <x v="2"/>
    <x v="16"/>
    <s v="Hewlett Packard 310 Color Digital Copier"/>
    <n v="1499.95"/>
    <n v="5"/>
    <n v="0"/>
    <n v="449.9849999999999"/>
    <n v="0.29999999999999993"/>
  </r>
  <r>
    <n v="7474"/>
    <s v="CA-2016-109652"/>
    <x v="342"/>
    <d v="2016-04-15T00:00:00"/>
    <x v="1"/>
    <s v="QJ-19255"/>
    <s v="Quincy Jones"/>
    <x v="1"/>
    <s v="United States"/>
    <s v="Chicago"/>
    <s v="Illinois"/>
    <n v="60653"/>
    <x v="2"/>
    <s v="OFF-AR-10000034"/>
    <x v="1"/>
    <x v="6"/>
    <s v="BIC Brite Liner Grip Highlighters, Assorted, 5/Pack"/>
    <n v="13.568000000000001"/>
    <n v="4"/>
    <n v="0.2"/>
    <n v="3.2223999999999995"/>
    <n v="0.23749999999999993"/>
  </r>
  <r>
    <n v="7475"/>
    <s v="CA-2014-167199"/>
    <x v="1037"/>
    <d v="2014-01-10T00:00:00"/>
    <x v="1"/>
    <s v="ME-17320"/>
    <s v="Maria Etezadi"/>
    <x v="2"/>
    <s v="United States"/>
    <s v="Henderson"/>
    <s v="Kentucky"/>
    <n v="42420"/>
    <x v="0"/>
    <s v="FUR-CH-10004063"/>
    <x v="0"/>
    <x v="1"/>
    <s v="Global Deluxe High-Back Manager's Chair"/>
    <n v="2573.8200000000002"/>
    <n v="9"/>
    <n v="0"/>
    <n v="746.40779999999972"/>
    <n v="0.28999999999999987"/>
  </r>
  <r>
    <n v="7476"/>
    <s v="CA-2014-167199"/>
    <x v="1037"/>
    <d v="2014-01-10T00:00:00"/>
    <x v="1"/>
    <s v="ME-17320"/>
    <s v="Maria Etezadi"/>
    <x v="2"/>
    <s v="United States"/>
    <s v="Henderson"/>
    <s v="Kentucky"/>
    <n v="42420"/>
    <x v="0"/>
    <s v="OFF-BI-10004632"/>
    <x v="1"/>
    <x v="8"/>
    <s v="Ibico Hi-Tech Manual Binding System"/>
    <n v="609.98"/>
    <n v="2"/>
    <n v="0"/>
    <n v="274.49099999999999"/>
    <n v="0.44999999999999996"/>
  </r>
  <r>
    <n v="7477"/>
    <s v="CA-2014-167199"/>
    <x v="1037"/>
    <d v="2014-01-10T00:00:00"/>
    <x v="1"/>
    <s v="ME-17320"/>
    <s v="Maria Etezadi"/>
    <x v="2"/>
    <s v="United States"/>
    <s v="Henderson"/>
    <s v="Kentucky"/>
    <n v="42420"/>
    <x v="0"/>
    <s v="OFF-AR-10001662"/>
    <x v="1"/>
    <x v="6"/>
    <s v="Rogers Handheld Barrel Pencil Sharpener"/>
    <n v="5.48"/>
    <n v="2"/>
    <n v="0"/>
    <n v="1.4796000000000005"/>
    <n v="0.27000000000000007"/>
  </r>
  <r>
    <n v="7478"/>
    <s v="CA-2014-167199"/>
    <x v="1037"/>
    <d v="2014-01-10T00:00:00"/>
    <x v="1"/>
    <s v="ME-17320"/>
    <s v="Maria Etezadi"/>
    <x v="2"/>
    <s v="United States"/>
    <s v="Henderson"/>
    <s v="Kentucky"/>
    <n v="42420"/>
    <x v="0"/>
    <s v="TEC-PH-10004977"/>
    <x v="2"/>
    <x v="7"/>
    <s v="GE 30524EE4"/>
    <n v="391.98"/>
    <n v="2"/>
    <n v="0"/>
    <n v="113.67419999999998"/>
    <n v="0.28999999999999992"/>
  </r>
  <r>
    <n v="7479"/>
    <s v="CA-2014-167199"/>
    <x v="1037"/>
    <d v="2014-01-10T00:00:00"/>
    <x v="1"/>
    <s v="ME-17320"/>
    <s v="Maria Etezadi"/>
    <x v="2"/>
    <s v="United States"/>
    <s v="Henderson"/>
    <s v="Kentucky"/>
    <n v="42420"/>
    <x v="0"/>
    <s v="TEC-PH-10004539"/>
    <x v="2"/>
    <x v="7"/>
    <s v="Wireless Extenders zBoost YX545 SOHO Signal Booster"/>
    <n v="755.96"/>
    <n v="4"/>
    <n v="0"/>
    <n v="204.10919999999999"/>
    <n v="0.26999999999999996"/>
  </r>
  <r>
    <n v="7480"/>
    <s v="CA-2014-167199"/>
    <x v="1037"/>
    <d v="2014-01-10T00:00:00"/>
    <x v="1"/>
    <s v="ME-17320"/>
    <s v="Maria Etezadi"/>
    <x v="2"/>
    <s v="United States"/>
    <s v="Henderson"/>
    <s v="Kentucky"/>
    <n v="42420"/>
    <x v="0"/>
    <s v="OFF-FA-10001883"/>
    <x v="1"/>
    <x v="13"/>
    <s v="Alliance Super-Size Bands, Assorted Sizes"/>
    <n v="31.12"/>
    <n v="4"/>
    <n v="0"/>
    <n v="0.31119999999999948"/>
    <n v="9.9999999999999829E-3"/>
  </r>
  <r>
    <n v="7481"/>
    <s v="CA-2014-167199"/>
    <x v="1037"/>
    <d v="2014-01-10T00:00:00"/>
    <x v="1"/>
    <s v="ME-17320"/>
    <s v="Maria Etezadi"/>
    <x v="2"/>
    <s v="United States"/>
    <s v="Henderson"/>
    <s v="Kentucky"/>
    <n v="42420"/>
    <x v="0"/>
    <s v="OFF-PA-10000955"/>
    <x v="1"/>
    <x v="10"/>
    <s v="Southworth 25% Cotton Granite Paper &amp; Envelopes"/>
    <n v="6.54"/>
    <n v="1"/>
    <n v="0"/>
    <n v="3.0084"/>
    <n v="0.45999999999999996"/>
  </r>
  <r>
    <n v="7482"/>
    <s v="CA-2016-124583"/>
    <x v="142"/>
    <d v="2016-09-03T00:00:00"/>
    <x v="0"/>
    <s v="LB-16795"/>
    <s v="Laurel Beltran"/>
    <x v="2"/>
    <s v="United States"/>
    <s v="Huntington Beach"/>
    <s v="California"/>
    <n v="92646"/>
    <x v="1"/>
    <s v="OFF-EN-10002500"/>
    <x v="1"/>
    <x v="12"/>
    <s v="Globe Weis Peel &amp; Seel First Class Envelopes"/>
    <n v="12.78"/>
    <n v="1"/>
    <n v="0"/>
    <n v="5.7509999999999994"/>
    <n v="0.44999999999999996"/>
  </r>
  <r>
    <n v="7483"/>
    <s v="CA-2014-113964"/>
    <x v="865"/>
    <d v="2014-09-30T00:00:00"/>
    <x v="1"/>
    <s v="JP-16135"/>
    <s v="Julie Prescott"/>
    <x v="2"/>
    <s v="United States"/>
    <s v="New York City"/>
    <s v="New York"/>
    <n v="10011"/>
    <x v="3"/>
    <s v="OFF-BI-10004654"/>
    <x v="1"/>
    <x v="8"/>
    <s v="Avery Binding System Hidden Tab Executive Style Index Sets"/>
    <n v="18.463999999999999"/>
    <n v="4"/>
    <n v="0.2"/>
    <n v="6.9239999999999995"/>
    <n v="0.375"/>
  </r>
  <r>
    <n v="7484"/>
    <s v="CA-2014-129938"/>
    <x v="534"/>
    <d v="2014-12-17T00:00:00"/>
    <x v="0"/>
    <s v="EB-13705"/>
    <s v="Ed Braxton"/>
    <x v="1"/>
    <s v="United States"/>
    <s v="Philadelphia"/>
    <s v="Pennsylvania"/>
    <n v="19140"/>
    <x v="3"/>
    <s v="FUR-CH-10003774"/>
    <x v="0"/>
    <x v="1"/>
    <s v="Global Wood Trimmed Manager's Task Chair, Khaki"/>
    <n v="445.80200000000002"/>
    <n v="7"/>
    <n v="0.3"/>
    <n v="-108.26620000000001"/>
    <n v="-0.24285714285714288"/>
  </r>
  <r>
    <n v="7485"/>
    <s v="CA-2017-135111"/>
    <x v="116"/>
    <d v="2018-01-02T00:00:00"/>
    <x v="1"/>
    <s v="CS-12400"/>
    <s v="Christopher Schild"/>
    <x v="2"/>
    <s v="United States"/>
    <s v="Fargo"/>
    <s v="North Dakota"/>
    <n v="58103"/>
    <x v="2"/>
    <s v="OFF-AR-10004707"/>
    <x v="1"/>
    <x v="6"/>
    <s v="Staples in misc. colors"/>
    <n v="2.48"/>
    <n v="1"/>
    <n v="0"/>
    <n v="0.86799999999999988"/>
    <n v="0.35"/>
  </r>
  <r>
    <n v="7486"/>
    <s v="CA-2017-135111"/>
    <x v="116"/>
    <d v="2018-01-02T00:00:00"/>
    <x v="1"/>
    <s v="CS-12400"/>
    <s v="Christopher Schild"/>
    <x v="2"/>
    <s v="United States"/>
    <s v="Fargo"/>
    <s v="North Dakota"/>
    <n v="58103"/>
    <x v="2"/>
    <s v="OFF-BI-10004040"/>
    <x v="1"/>
    <x v="8"/>
    <s v="Wilson Jones Impact Binders"/>
    <n v="25.9"/>
    <n v="5"/>
    <n v="0"/>
    <n v="12.690999999999999"/>
    <n v="0.49"/>
  </r>
  <r>
    <n v="7487"/>
    <s v="US-2015-134558"/>
    <x v="546"/>
    <d v="2015-12-24T00:00:00"/>
    <x v="0"/>
    <s v="PM-19135"/>
    <s v="Peter McVee"/>
    <x v="2"/>
    <s v="United States"/>
    <s v="Dover"/>
    <s v="New Hampshire"/>
    <n v="3820"/>
    <x v="3"/>
    <s v="OFF-PA-10001184"/>
    <x v="1"/>
    <x v="10"/>
    <s v="Xerox 1903"/>
    <n v="29.900000000000002"/>
    <n v="5"/>
    <n v="0"/>
    <n v="14.651"/>
    <n v="0.48999999999999994"/>
  </r>
  <r>
    <n v="7488"/>
    <s v="US-2015-134558"/>
    <x v="546"/>
    <d v="2015-12-24T00:00:00"/>
    <x v="0"/>
    <s v="PM-19135"/>
    <s v="Peter McVee"/>
    <x v="2"/>
    <s v="United States"/>
    <s v="Dover"/>
    <s v="New Hampshire"/>
    <n v="3820"/>
    <x v="3"/>
    <s v="TEC-AC-10004145"/>
    <x v="2"/>
    <x v="11"/>
    <s v="Logitech diNovo Edge Keyboard"/>
    <n v="2249.91"/>
    <n v="9"/>
    <n v="0"/>
    <n v="517.47930000000008"/>
    <n v="0.23000000000000004"/>
  </r>
  <r>
    <n v="7489"/>
    <s v="US-2015-134558"/>
    <x v="546"/>
    <d v="2015-12-24T00:00:00"/>
    <x v="0"/>
    <s v="PM-19135"/>
    <s v="Peter McVee"/>
    <x v="2"/>
    <s v="United States"/>
    <s v="Dover"/>
    <s v="New Hampshire"/>
    <n v="3820"/>
    <x v="3"/>
    <s v="FUR-TA-10003473"/>
    <x v="0"/>
    <x v="3"/>
    <s v="Bretford Rectangular Conference Table Tops"/>
    <n v="1053.164"/>
    <n v="4"/>
    <n v="0.3"/>
    <n v="-105.31639999999993"/>
    <n v="-9.9999999999999936E-2"/>
  </r>
  <r>
    <n v="7490"/>
    <s v="CA-2017-157196"/>
    <x v="60"/>
    <d v="2017-11-09T00:00:00"/>
    <x v="1"/>
    <s v="AA-10645"/>
    <s v="Anna Andreadi"/>
    <x v="0"/>
    <s v="United States"/>
    <s v="San Diego"/>
    <s v="California"/>
    <n v="92105"/>
    <x v="1"/>
    <s v="OFF-PA-10003172"/>
    <x v="1"/>
    <x v="10"/>
    <s v="Xerox 1996"/>
    <n v="12.96"/>
    <n v="2"/>
    <n v="0"/>
    <n v="6.2208000000000006"/>
    <n v="0.48000000000000004"/>
  </r>
  <r>
    <n v="7491"/>
    <s v="CA-2015-108672"/>
    <x v="229"/>
    <d v="2015-09-16T00:00:00"/>
    <x v="1"/>
    <s v="FA-14230"/>
    <s v="Frank Atkinson"/>
    <x v="1"/>
    <s v="United States"/>
    <s v="Los Angeles"/>
    <s v="California"/>
    <n v="90032"/>
    <x v="1"/>
    <s v="FUR-FU-10003799"/>
    <x v="0"/>
    <x v="5"/>
    <s v="Seth Thomas 13 1/2&quot; Wall Clock"/>
    <n v="106.68"/>
    <n v="6"/>
    <n v="0"/>
    <n v="33.070799999999991"/>
    <n v="0.30999999999999989"/>
  </r>
  <r>
    <n v="7492"/>
    <s v="US-2017-118598"/>
    <x v="673"/>
    <d v="2017-11-16T00:00:00"/>
    <x v="3"/>
    <s v="CM-12190"/>
    <s v="Charlotte Melton"/>
    <x v="0"/>
    <s v="United States"/>
    <s v="Utica"/>
    <s v="New York"/>
    <n v="13501"/>
    <x v="3"/>
    <s v="TEC-PH-10002583"/>
    <x v="2"/>
    <x v="7"/>
    <s v="iOttie HLCRIO102 Car Mount"/>
    <n v="119.94"/>
    <n v="6"/>
    <n v="0"/>
    <n v="5.9969999999999857"/>
    <n v="4.9999999999999885E-2"/>
  </r>
  <r>
    <n v="7493"/>
    <s v="US-2017-160836"/>
    <x v="220"/>
    <d v="2017-09-16T00:00:00"/>
    <x v="1"/>
    <s v="CC-12475"/>
    <s v="Cindy Chapman"/>
    <x v="0"/>
    <s v="United States"/>
    <s v="Houston"/>
    <s v="Texas"/>
    <n v="77070"/>
    <x v="2"/>
    <s v="OFF-PA-10004239"/>
    <x v="1"/>
    <x v="10"/>
    <s v="Xerox 1953"/>
    <n v="10.272000000000002"/>
    <n v="3"/>
    <n v="0.2"/>
    <n v="3.2099999999999982"/>
    <n v="0.31249999999999978"/>
  </r>
  <r>
    <n v="7494"/>
    <s v="US-2017-160836"/>
    <x v="220"/>
    <d v="2017-09-16T00:00:00"/>
    <x v="1"/>
    <s v="CC-12475"/>
    <s v="Cindy Chapman"/>
    <x v="0"/>
    <s v="United States"/>
    <s v="Houston"/>
    <s v="Texas"/>
    <n v="77070"/>
    <x v="2"/>
    <s v="FUR-TA-10002855"/>
    <x v="0"/>
    <x v="3"/>
    <s v="Bevis Round Conference Table Top &amp; Single Column Base"/>
    <n v="512.19000000000005"/>
    <n v="5"/>
    <n v="0.3"/>
    <n v="-65.853000000000009"/>
    <n v="-0.12857142857142859"/>
  </r>
  <r>
    <n v="7495"/>
    <s v="US-2017-160836"/>
    <x v="220"/>
    <d v="2017-09-16T00:00:00"/>
    <x v="1"/>
    <s v="CC-12475"/>
    <s v="Cindy Chapman"/>
    <x v="0"/>
    <s v="United States"/>
    <s v="Houston"/>
    <s v="Texas"/>
    <n v="77070"/>
    <x v="2"/>
    <s v="OFF-AP-10001626"/>
    <x v="1"/>
    <x v="9"/>
    <s v="Commercial WindTunnel Clean Air Upright Vacuum, Replacement Belts, Filtration Bags"/>
    <n v="1.5559999999999996"/>
    <n v="2"/>
    <n v="0.8"/>
    <n v="-4.2012"/>
    <n v="-2.7000000000000006"/>
  </r>
  <r>
    <n v="7496"/>
    <s v="CA-2017-121048"/>
    <x v="1163"/>
    <d v="2017-07-18T00:00:00"/>
    <x v="1"/>
    <s v="TC-21295"/>
    <s v="Toby Carlisle"/>
    <x v="0"/>
    <s v="United States"/>
    <s v="Westminster"/>
    <s v="California"/>
    <n v="92683"/>
    <x v="1"/>
    <s v="OFF-BI-10004022"/>
    <x v="1"/>
    <x v="8"/>
    <s v="Acco Suede Grain Vinyl Round Ring Binder"/>
    <n v="4.4479999999999995"/>
    <n v="2"/>
    <n v="0.2"/>
    <n v="1.4455999999999996"/>
    <n v="0.32499999999999996"/>
  </r>
  <r>
    <n v="7497"/>
    <s v="CA-2017-121048"/>
    <x v="1163"/>
    <d v="2017-07-18T00:00:00"/>
    <x v="1"/>
    <s v="TC-21295"/>
    <s v="Toby Carlisle"/>
    <x v="0"/>
    <s v="United States"/>
    <s v="Westminster"/>
    <s v="California"/>
    <n v="92683"/>
    <x v="1"/>
    <s v="FUR-FU-10003601"/>
    <x v="0"/>
    <x v="5"/>
    <s v="Deflect-o RollaMat Studded, Beveled Mat for Medium Pile Carpeting"/>
    <n v="276.69"/>
    <n v="3"/>
    <n v="0"/>
    <n v="49.804199999999994"/>
    <n v="0.18"/>
  </r>
  <r>
    <n v="7498"/>
    <s v="CA-2017-121048"/>
    <x v="1163"/>
    <d v="2017-07-18T00:00:00"/>
    <x v="1"/>
    <s v="TC-21295"/>
    <s v="Toby Carlisle"/>
    <x v="0"/>
    <s v="United States"/>
    <s v="Westminster"/>
    <s v="California"/>
    <n v="92683"/>
    <x v="1"/>
    <s v="OFF-FA-10000490"/>
    <x v="1"/>
    <x v="13"/>
    <s v="OIC Binder Clips, Mini, 1/4&quot; Capacity, Black"/>
    <n v="4.96"/>
    <n v="4"/>
    <n v="0"/>
    <n v="2.3311999999999999"/>
    <n v="0.47"/>
  </r>
  <r>
    <n v="7499"/>
    <s v="CA-2017-121048"/>
    <x v="1163"/>
    <d v="2017-07-18T00:00:00"/>
    <x v="1"/>
    <s v="TC-21295"/>
    <s v="Toby Carlisle"/>
    <x v="0"/>
    <s v="United States"/>
    <s v="Westminster"/>
    <s v="California"/>
    <n v="92683"/>
    <x v="1"/>
    <s v="OFF-AR-10004042"/>
    <x v="1"/>
    <x v="6"/>
    <s v="BOSTON Model 1800 Electric Pencil Sharpeners, Putty/Woodgrain"/>
    <n v="71.92"/>
    <n v="4"/>
    <n v="0"/>
    <n v="20.856799999999993"/>
    <n v="0.28999999999999987"/>
  </r>
  <r>
    <n v="7500"/>
    <s v="CA-2017-121048"/>
    <x v="1163"/>
    <d v="2017-07-18T00:00:00"/>
    <x v="1"/>
    <s v="TC-21295"/>
    <s v="Toby Carlisle"/>
    <x v="0"/>
    <s v="United States"/>
    <s v="Westminster"/>
    <s v="California"/>
    <n v="92683"/>
    <x v="1"/>
    <s v="FUR-FU-10002960"/>
    <x v="0"/>
    <x v="5"/>
    <s v="Eldon 200 Class Desk Accessories, Burgundy"/>
    <n v="18.84"/>
    <n v="3"/>
    <n v="0"/>
    <n v="7.9128000000000007"/>
    <n v="0.42000000000000004"/>
  </r>
  <r>
    <n v="7501"/>
    <s v="CA-2017-121048"/>
    <x v="1163"/>
    <d v="2017-07-18T00:00:00"/>
    <x v="1"/>
    <s v="TC-21295"/>
    <s v="Toby Carlisle"/>
    <x v="0"/>
    <s v="United States"/>
    <s v="Westminster"/>
    <s v="California"/>
    <n v="92683"/>
    <x v="1"/>
    <s v="TEC-AC-10000991"/>
    <x v="2"/>
    <x v="11"/>
    <s v="Sony Micro Vault Click 8 GB USB 2.0 Flash Drive"/>
    <n v="140.97"/>
    <n v="3"/>
    <n v="0"/>
    <n v="19.735800000000005"/>
    <n v="0.14000000000000004"/>
  </r>
  <r>
    <n v="7502"/>
    <s v="CA-2017-121048"/>
    <x v="1163"/>
    <d v="2017-07-18T00:00:00"/>
    <x v="1"/>
    <s v="TC-21295"/>
    <s v="Toby Carlisle"/>
    <x v="0"/>
    <s v="United States"/>
    <s v="Westminster"/>
    <s v="California"/>
    <n v="92683"/>
    <x v="1"/>
    <s v="TEC-PH-10004977"/>
    <x v="2"/>
    <x v="7"/>
    <s v="GE 30524EE4"/>
    <n v="470.37600000000009"/>
    <n v="3"/>
    <n v="0.2"/>
    <n v="52.917299999999955"/>
    <n v="0.11249999999999988"/>
  </r>
  <r>
    <n v="7503"/>
    <s v="US-2017-120147"/>
    <x v="983"/>
    <d v="2017-03-30T00:00:00"/>
    <x v="3"/>
    <s v="TB-21400"/>
    <s v="Tom Boeckenhauer"/>
    <x v="0"/>
    <s v="United States"/>
    <s v="Los Angeles"/>
    <s v="California"/>
    <n v="90036"/>
    <x v="1"/>
    <s v="OFF-AR-10000817"/>
    <x v="1"/>
    <x v="6"/>
    <s v="Manco Dry-Lighter Erasable Highlighter"/>
    <n v="6.08"/>
    <n v="2"/>
    <n v="0"/>
    <n v="2.0671999999999997"/>
    <n v="0.33999999999999997"/>
  </r>
  <r>
    <n v="7504"/>
    <s v="US-2017-120147"/>
    <x v="983"/>
    <d v="2017-03-30T00:00:00"/>
    <x v="3"/>
    <s v="TB-21400"/>
    <s v="Tom Boeckenhauer"/>
    <x v="0"/>
    <s v="United States"/>
    <s v="Los Angeles"/>
    <s v="California"/>
    <n v="90036"/>
    <x v="1"/>
    <s v="TEC-PH-10002447"/>
    <x v="2"/>
    <x v="7"/>
    <s v="AT&amp;T CL83451 4-Handset Telephone"/>
    <n v="164.79200000000003"/>
    <n v="1"/>
    <n v="0.2"/>
    <n v="18.539099999999991"/>
    <n v="0.11249999999999992"/>
  </r>
  <r>
    <n v="7505"/>
    <s v="CA-2016-158043"/>
    <x v="1011"/>
    <d v="2016-02-04T00:00:00"/>
    <x v="0"/>
    <s v="JK-15325"/>
    <s v="Jason Klamczynski"/>
    <x v="1"/>
    <s v="United States"/>
    <s v="Atlantic City"/>
    <s v="New Jersey"/>
    <n v="8401"/>
    <x v="3"/>
    <s v="OFF-EN-10003134"/>
    <x v="1"/>
    <x v="12"/>
    <s v="Staple envelope"/>
    <n v="23.36"/>
    <n v="2"/>
    <n v="0"/>
    <n v="11.68"/>
    <n v="0.5"/>
  </r>
  <r>
    <n v="7506"/>
    <s v="US-2017-106579"/>
    <x v="110"/>
    <d v="2017-06-13T00:00:00"/>
    <x v="1"/>
    <s v="BW-11200"/>
    <s v="Ben Wallace"/>
    <x v="0"/>
    <s v="United States"/>
    <s v="Skokie"/>
    <s v="Illinois"/>
    <n v="60076"/>
    <x v="2"/>
    <s v="OFF-BI-10000309"/>
    <x v="1"/>
    <x v="8"/>
    <s v="GBC Twin Loop Wire Binding Elements, 9/16&quot; Spine, Black"/>
    <n v="12.175999999999998"/>
    <n v="4"/>
    <n v="0.8"/>
    <n v="-18.872800000000009"/>
    <n v="-1.5500000000000009"/>
  </r>
  <r>
    <n v="7507"/>
    <s v="CA-2014-115889"/>
    <x v="981"/>
    <d v="2014-11-06T00:00:00"/>
    <x v="1"/>
    <s v="SH-20395"/>
    <s v="Shahid Hopkins"/>
    <x v="0"/>
    <s v="United States"/>
    <s v="San Francisco"/>
    <s v="California"/>
    <n v="94122"/>
    <x v="1"/>
    <s v="TEC-PH-10001615"/>
    <x v="2"/>
    <x v="7"/>
    <s v="AT&amp;T CL82213"/>
    <n v="46.384"/>
    <n v="2"/>
    <n v="0.2"/>
    <n v="5.2181999999999924"/>
    <n v="0.11249999999999984"/>
  </r>
  <r>
    <n v="7508"/>
    <s v="CA-2014-115889"/>
    <x v="981"/>
    <d v="2014-11-06T00:00:00"/>
    <x v="1"/>
    <s v="SH-20395"/>
    <s v="Shahid Hopkins"/>
    <x v="0"/>
    <s v="United States"/>
    <s v="San Francisco"/>
    <s v="California"/>
    <n v="94122"/>
    <x v="1"/>
    <s v="OFF-ST-10003208"/>
    <x v="1"/>
    <x v="4"/>
    <s v="Adjustable Depth Letter/Legal Cart"/>
    <n v="362.92"/>
    <n v="2"/>
    <n v="0"/>
    <n v="105.24679999999995"/>
    <n v="0.28999999999999987"/>
  </r>
  <r>
    <n v="7509"/>
    <s v="US-2017-161935"/>
    <x v="1163"/>
    <d v="2017-07-18T00:00:00"/>
    <x v="1"/>
    <s v="JL-15835"/>
    <s v="John Lee"/>
    <x v="0"/>
    <s v="United States"/>
    <s v="Columbus"/>
    <s v="Ohio"/>
    <n v="43229"/>
    <x v="3"/>
    <s v="OFF-PA-10000605"/>
    <x v="1"/>
    <x v="10"/>
    <s v="Xerox 1950"/>
    <n v="9.2480000000000011"/>
    <n v="2"/>
    <n v="0.2"/>
    <n v="3.3524000000000003"/>
    <n v="0.36249999999999999"/>
  </r>
  <r>
    <n v="7510"/>
    <s v="US-2017-161935"/>
    <x v="1163"/>
    <d v="2017-07-18T00:00:00"/>
    <x v="1"/>
    <s v="JL-15835"/>
    <s v="John Lee"/>
    <x v="0"/>
    <s v="United States"/>
    <s v="Columbus"/>
    <s v="Ohio"/>
    <n v="43229"/>
    <x v="3"/>
    <s v="TEC-PH-10000560"/>
    <x v="2"/>
    <x v="7"/>
    <s v="Samsung Galaxy S III - 16GB - pebble blue (T-Mobile)"/>
    <n v="1889.9459999999999"/>
    <n v="9"/>
    <n v="0.4"/>
    <n v="-377.98919999999998"/>
    <n v="-0.2"/>
  </r>
  <r>
    <n v="7511"/>
    <s v="US-2017-161935"/>
    <x v="1163"/>
    <d v="2017-07-18T00:00:00"/>
    <x v="1"/>
    <s v="JL-15835"/>
    <s v="John Lee"/>
    <x v="0"/>
    <s v="United States"/>
    <s v="Columbus"/>
    <s v="Ohio"/>
    <n v="43229"/>
    <x v="3"/>
    <s v="OFF-ST-10003455"/>
    <x v="1"/>
    <x v="4"/>
    <s v="Tenex File Box, Personal Filing Tote with Lid, Black"/>
    <n v="62.040000000000006"/>
    <n v="5"/>
    <n v="0.2"/>
    <n v="4.6530000000000022"/>
    <n v="7.5000000000000025E-2"/>
  </r>
  <r>
    <n v="7512"/>
    <s v="US-2017-161935"/>
    <x v="1163"/>
    <d v="2017-07-18T00:00:00"/>
    <x v="1"/>
    <s v="JL-15835"/>
    <s v="John Lee"/>
    <x v="0"/>
    <s v="United States"/>
    <s v="Columbus"/>
    <s v="Ohio"/>
    <n v="43229"/>
    <x v="3"/>
    <s v="FUR-FU-10002937"/>
    <x v="0"/>
    <x v="5"/>
    <s v="GE 48&quot; Fluorescent Tube, Cool White Energy Saver, 34 Watts, 30/Box"/>
    <n v="396.92000000000007"/>
    <n v="5"/>
    <n v="0.2"/>
    <n v="148.845"/>
    <n v="0.37499999999999994"/>
  </r>
  <r>
    <n v="7513"/>
    <s v="US-2017-161935"/>
    <x v="1163"/>
    <d v="2017-07-18T00:00:00"/>
    <x v="1"/>
    <s v="JL-15835"/>
    <s v="John Lee"/>
    <x v="0"/>
    <s v="United States"/>
    <s v="Columbus"/>
    <s v="Ohio"/>
    <n v="43229"/>
    <x v="3"/>
    <s v="OFF-ST-10001837"/>
    <x v="1"/>
    <x v="4"/>
    <s v="SAFCO Mobile Desk Side File, Wire Frame"/>
    <n v="239.45599999999999"/>
    <n v="7"/>
    <n v="0.2"/>
    <n v="17.959200000000003"/>
    <n v="7.5000000000000011E-2"/>
  </r>
  <r>
    <n v="7514"/>
    <s v="US-2017-161935"/>
    <x v="1163"/>
    <d v="2017-07-18T00:00:00"/>
    <x v="1"/>
    <s v="JL-15835"/>
    <s v="John Lee"/>
    <x v="0"/>
    <s v="United States"/>
    <s v="Columbus"/>
    <s v="Ohio"/>
    <n v="43229"/>
    <x v="3"/>
    <s v="OFF-AR-10004757"/>
    <x v="1"/>
    <x v="6"/>
    <s v="Crayola Colored Pencils"/>
    <n v="13.120000000000001"/>
    <n v="5"/>
    <n v="0.2"/>
    <n v="2.1319999999999988"/>
    <n v="0.16249999999999989"/>
  </r>
  <r>
    <n v="7515"/>
    <s v="US-2017-167920"/>
    <x v="34"/>
    <d v="2017-12-12T00:00:00"/>
    <x v="0"/>
    <s v="JL-15835"/>
    <s v="John Lee"/>
    <x v="0"/>
    <s v="United States"/>
    <s v="Richmond"/>
    <s v="Kentucky"/>
    <n v="40475"/>
    <x v="0"/>
    <s v="OFF-BI-10004236"/>
    <x v="1"/>
    <x v="8"/>
    <s v="XtraLife ClearVue Slant-D Ring Binder, White, 3&quot;"/>
    <n v="29.36"/>
    <n v="2"/>
    <n v="0"/>
    <n v="13.505599999999999"/>
    <n v="0.45999999999999996"/>
  </r>
  <r>
    <n v="7516"/>
    <s v="US-2017-167920"/>
    <x v="34"/>
    <d v="2017-12-12T00:00:00"/>
    <x v="0"/>
    <s v="JL-15835"/>
    <s v="John Lee"/>
    <x v="0"/>
    <s v="United States"/>
    <s v="Richmond"/>
    <s v="Kentucky"/>
    <n v="40475"/>
    <x v="0"/>
    <s v="OFF-AP-10000159"/>
    <x v="1"/>
    <x v="9"/>
    <s v="Belkin F9M820V08 8 Outlet Surge"/>
    <n v="214.89999999999998"/>
    <n v="5"/>
    <n v="0"/>
    <n v="62.32099999999997"/>
    <n v="0.28999999999999987"/>
  </r>
  <r>
    <n v="7517"/>
    <s v="US-2017-167920"/>
    <x v="34"/>
    <d v="2017-12-12T00:00:00"/>
    <x v="0"/>
    <s v="JL-15835"/>
    <s v="John Lee"/>
    <x v="0"/>
    <s v="United States"/>
    <s v="Richmond"/>
    <s v="Kentucky"/>
    <n v="40475"/>
    <x v="0"/>
    <s v="OFF-BI-10003274"/>
    <x v="1"/>
    <x v="8"/>
    <s v="Avery Durable Slant Ring Binders, No Labels"/>
    <n v="15.92"/>
    <n v="4"/>
    <n v="0"/>
    <n v="7.4824000000000002"/>
    <n v="0.47000000000000003"/>
  </r>
  <r>
    <n v="7518"/>
    <s v="US-2017-167920"/>
    <x v="34"/>
    <d v="2017-12-12T00:00:00"/>
    <x v="0"/>
    <s v="JL-15835"/>
    <s v="John Lee"/>
    <x v="0"/>
    <s v="United States"/>
    <s v="Richmond"/>
    <s v="Kentucky"/>
    <n v="40475"/>
    <x v="0"/>
    <s v="TEC-AC-10001013"/>
    <x v="2"/>
    <x v="11"/>
    <s v="Logitech ClearChat Comfort/USB Headset H390"/>
    <n v="146.44999999999999"/>
    <n v="5"/>
    <n v="0"/>
    <n v="48.328499999999991"/>
    <n v="0.32999999999999996"/>
  </r>
  <r>
    <n v="7519"/>
    <s v="US-2017-167920"/>
    <x v="34"/>
    <d v="2017-12-12T00:00:00"/>
    <x v="0"/>
    <s v="JL-15835"/>
    <s v="John Lee"/>
    <x v="0"/>
    <s v="United States"/>
    <s v="Richmond"/>
    <s v="Kentucky"/>
    <n v="40475"/>
    <x v="0"/>
    <s v="OFF-ST-10004963"/>
    <x v="1"/>
    <x v="4"/>
    <s v="Eldon Gobal File Keepers"/>
    <n v="15.14"/>
    <n v="1"/>
    <n v="0"/>
    <n v="0.60559999999999903"/>
    <n v="3.9999999999999931E-2"/>
  </r>
  <r>
    <n v="7520"/>
    <s v="US-2017-167920"/>
    <x v="34"/>
    <d v="2017-12-12T00:00:00"/>
    <x v="0"/>
    <s v="JL-15835"/>
    <s v="John Lee"/>
    <x v="0"/>
    <s v="United States"/>
    <s v="Richmond"/>
    <s v="Kentucky"/>
    <n v="40475"/>
    <x v="0"/>
    <s v="OFF-LA-10004409"/>
    <x v="1"/>
    <x v="2"/>
    <s v="Avery 492"/>
    <n v="5.76"/>
    <n v="2"/>
    <n v="0"/>
    <n v="2.6495999999999995"/>
    <n v="0.45999999999999991"/>
  </r>
  <r>
    <n v="7521"/>
    <s v="US-2017-167920"/>
    <x v="34"/>
    <d v="2017-12-12T00:00:00"/>
    <x v="0"/>
    <s v="JL-15835"/>
    <s v="John Lee"/>
    <x v="0"/>
    <s v="United States"/>
    <s v="Richmond"/>
    <s v="Kentucky"/>
    <n v="40475"/>
    <x v="0"/>
    <s v="TEC-CO-10001046"/>
    <x v="2"/>
    <x v="16"/>
    <s v="Canon Imageclass D680 Copier / Fax"/>
    <n v="1399.98"/>
    <n v="2"/>
    <n v="0"/>
    <n v="629.99099999999999"/>
    <n v="0.45"/>
  </r>
  <r>
    <n v="7522"/>
    <s v="CA-2016-162383"/>
    <x v="64"/>
    <d v="2016-09-11T00:00:00"/>
    <x v="1"/>
    <s v="MD-17350"/>
    <s v="Maribeth Dona"/>
    <x v="0"/>
    <s v="United States"/>
    <s v="Lancaster"/>
    <s v="Ohio"/>
    <n v="43130"/>
    <x v="3"/>
    <s v="OFF-BI-10002824"/>
    <x v="1"/>
    <x v="8"/>
    <s v="Recycled Easel Ring Binders"/>
    <n v="8.9520000000000017"/>
    <n v="2"/>
    <n v="0.7"/>
    <n v="-7.4600000000000009"/>
    <n v="-0.83333333333333326"/>
  </r>
  <r>
    <n v="7523"/>
    <s v="CA-2016-162383"/>
    <x v="64"/>
    <d v="2016-09-11T00:00:00"/>
    <x v="1"/>
    <s v="MD-17350"/>
    <s v="Maribeth Dona"/>
    <x v="0"/>
    <s v="United States"/>
    <s v="Lancaster"/>
    <s v="Ohio"/>
    <n v="43130"/>
    <x v="3"/>
    <s v="OFF-BI-10001757"/>
    <x v="1"/>
    <x v="8"/>
    <s v="Pressboard Hanging Data Binders for Unburst Sheets"/>
    <n v="8.8560000000000016"/>
    <n v="6"/>
    <n v="0.7"/>
    <n v="-6.4944000000000024"/>
    <n v="-0.7333333333333335"/>
  </r>
  <r>
    <n v="7524"/>
    <s v="CA-2016-162383"/>
    <x v="64"/>
    <d v="2016-09-11T00:00:00"/>
    <x v="1"/>
    <s v="MD-17350"/>
    <s v="Maribeth Dona"/>
    <x v="0"/>
    <s v="United States"/>
    <s v="Lancaster"/>
    <s v="Ohio"/>
    <n v="43130"/>
    <x v="3"/>
    <s v="FUR-CH-10004477"/>
    <x v="0"/>
    <x v="1"/>
    <s v="Global Push Button Manager's Chair, Indigo"/>
    <n v="85.245999999999995"/>
    <n v="2"/>
    <n v="0.3"/>
    <n v="-1.217800000000004"/>
    <n v="-1.4285714285714334E-2"/>
  </r>
  <r>
    <n v="7525"/>
    <s v="CA-2014-125731"/>
    <x v="1076"/>
    <d v="2014-09-16T00:00:00"/>
    <x v="1"/>
    <s v="CL-12565"/>
    <s v="Clay Ludtke"/>
    <x v="0"/>
    <s v="United States"/>
    <s v="Gresham"/>
    <s v="Oregon"/>
    <n v="97030"/>
    <x v="1"/>
    <s v="OFF-EN-10003072"/>
    <x v="1"/>
    <x v="12"/>
    <s v="Peel &amp; Seel Envelopes"/>
    <n v="21.728000000000002"/>
    <n v="7"/>
    <n v="0.2"/>
    <n v="7.6047999999999991"/>
    <n v="0.34999999999999992"/>
  </r>
  <r>
    <n v="7526"/>
    <s v="CA-2014-125731"/>
    <x v="1076"/>
    <d v="2014-09-16T00:00:00"/>
    <x v="1"/>
    <s v="CL-12565"/>
    <s v="Clay Ludtke"/>
    <x v="0"/>
    <s v="United States"/>
    <s v="Gresham"/>
    <s v="Oregon"/>
    <n v="97030"/>
    <x v="1"/>
    <s v="FUR-CH-10003973"/>
    <x v="0"/>
    <x v="1"/>
    <s v="GuestStacker Chair with Chrome Finish Legs"/>
    <n v="1487.04"/>
    <n v="5"/>
    <n v="0.2"/>
    <n v="148.70400000000006"/>
    <n v="0.10000000000000005"/>
  </r>
  <r>
    <n v="7527"/>
    <s v="US-2017-106145"/>
    <x v="986"/>
    <d v="2017-09-26T00:00:00"/>
    <x v="3"/>
    <s v="RA-19885"/>
    <s v="Ruben Ausman"/>
    <x v="1"/>
    <s v="United States"/>
    <s v="San Francisco"/>
    <s v="California"/>
    <n v="94109"/>
    <x v="1"/>
    <s v="OFF-EN-10001028"/>
    <x v="1"/>
    <x v="12"/>
    <s v="Staple envelope"/>
    <n v="71.88"/>
    <n v="6"/>
    <n v="0"/>
    <n v="33.064799999999998"/>
    <n v="0.46"/>
  </r>
  <r>
    <n v="7528"/>
    <s v="US-2017-106145"/>
    <x v="986"/>
    <d v="2017-09-26T00:00:00"/>
    <x v="3"/>
    <s v="RA-19885"/>
    <s v="Ruben Ausman"/>
    <x v="1"/>
    <s v="United States"/>
    <s v="San Francisco"/>
    <s v="California"/>
    <n v="94109"/>
    <x v="1"/>
    <s v="FUR-FU-10003829"/>
    <x v="0"/>
    <x v="5"/>
    <s v="Stackable Trays"/>
    <n v="9.24"/>
    <n v="3"/>
    <n v="0"/>
    <n v="2.9567999999999994"/>
    <n v="0.31999999999999995"/>
  </r>
  <r>
    <n v="7529"/>
    <s v="US-2017-106145"/>
    <x v="986"/>
    <d v="2017-09-26T00:00:00"/>
    <x v="3"/>
    <s v="RA-19885"/>
    <s v="Ruben Ausman"/>
    <x v="1"/>
    <s v="United States"/>
    <s v="San Francisco"/>
    <s v="California"/>
    <n v="94109"/>
    <x v="1"/>
    <s v="OFF-PA-10002245"/>
    <x v="1"/>
    <x v="10"/>
    <s v="Xerox 1895"/>
    <n v="35.880000000000003"/>
    <n v="6"/>
    <n v="0"/>
    <n v="16.146000000000001"/>
    <n v="0.45"/>
  </r>
  <r>
    <n v="7530"/>
    <s v="US-2017-106145"/>
    <x v="986"/>
    <d v="2017-09-26T00:00:00"/>
    <x v="3"/>
    <s v="RA-19885"/>
    <s v="Ruben Ausman"/>
    <x v="1"/>
    <s v="United States"/>
    <s v="San Francisco"/>
    <s v="California"/>
    <n v="94109"/>
    <x v="1"/>
    <s v="OFF-BI-10002215"/>
    <x v="1"/>
    <x v="8"/>
    <s v="Wilson Jones Hanging View Binder, White, 1&quot;"/>
    <n v="17.04"/>
    <n v="3"/>
    <n v="0.2"/>
    <n v="5.5379999999999985"/>
    <n v="0.3249999999999999"/>
  </r>
  <r>
    <n v="7531"/>
    <s v="US-2017-106145"/>
    <x v="986"/>
    <d v="2017-09-26T00:00:00"/>
    <x v="3"/>
    <s v="RA-19885"/>
    <s v="Ruben Ausman"/>
    <x v="1"/>
    <s v="United States"/>
    <s v="San Francisco"/>
    <s v="California"/>
    <n v="94109"/>
    <x v="1"/>
    <s v="OFF-BI-10003925"/>
    <x v="1"/>
    <x v="8"/>
    <s v="Fellowes PB300 Plastic Comb Binding Machine"/>
    <n v="931.17600000000016"/>
    <n v="3"/>
    <n v="0.2"/>
    <n v="314.27190000000002"/>
    <n v="0.33749999999999997"/>
  </r>
  <r>
    <n v="7532"/>
    <s v="CA-2016-107146"/>
    <x v="26"/>
    <d v="2016-06-19T00:00:00"/>
    <x v="2"/>
    <s v="LC-16885"/>
    <s v="Lena Creighton"/>
    <x v="0"/>
    <s v="United States"/>
    <s v="Longmont"/>
    <s v="Colorado"/>
    <n v="80501"/>
    <x v="1"/>
    <s v="FUR-FU-10002298"/>
    <x v="0"/>
    <x v="5"/>
    <s v="Rubbermaid ClusterMat Chairmats, Mat Size- 66&quot; x 60&quot;, Lip 20&quot; x 11&quot; -90 Degree Angle"/>
    <n v="266.35200000000003"/>
    <n v="3"/>
    <n v="0.2"/>
    <n v="-13.317600000000013"/>
    <n v="-5.0000000000000044E-2"/>
  </r>
  <r>
    <n v="7533"/>
    <s v="CA-2016-107146"/>
    <x v="26"/>
    <d v="2016-06-19T00:00:00"/>
    <x v="2"/>
    <s v="LC-16885"/>
    <s v="Lena Creighton"/>
    <x v="0"/>
    <s v="United States"/>
    <s v="Longmont"/>
    <s v="Colorado"/>
    <n v="80501"/>
    <x v="1"/>
    <s v="FUR-CH-10004853"/>
    <x v="0"/>
    <x v="1"/>
    <s v="Global Manager's Adjustable Task Chair, Storm"/>
    <n v="483.13599999999997"/>
    <n v="4"/>
    <n v="0.2"/>
    <n v="54.352799999999945"/>
    <n v="0.11249999999999989"/>
  </r>
  <r>
    <n v="7534"/>
    <s v="US-2017-134642"/>
    <x v="906"/>
    <d v="2017-03-01T00:00:00"/>
    <x v="1"/>
    <s v="SW-20245"/>
    <s v="Scot Wooten"/>
    <x v="0"/>
    <s v="United States"/>
    <s v="Greenville"/>
    <s v="North Carolina"/>
    <n v="27834"/>
    <x v="0"/>
    <s v="FUR-CH-10002880"/>
    <x v="0"/>
    <x v="1"/>
    <s v="Global High-Back Leather Tilter, Burgundy"/>
    <n v="196.78399999999999"/>
    <n v="2"/>
    <n v="0.2"/>
    <n v="-22.138200000000012"/>
    <n v="-0.11250000000000006"/>
  </r>
  <r>
    <n v="7535"/>
    <s v="US-2017-134642"/>
    <x v="906"/>
    <d v="2017-03-01T00:00:00"/>
    <x v="1"/>
    <s v="SW-20245"/>
    <s v="Scot Wooten"/>
    <x v="0"/>
    <s v="United States"/>
    <s v="Greenville"/>
    <s v="North Carolina"/>
    <n v="27834"/>
    <x v="0"/>
    <s v="FUR-BO-10004709"/>
    <x v="0"/>
    <x v="0"/>
    <s v="Bush Westfield Collection Bookcases, Medium Cherry Finish"/>
    <n v="231.92000000000002"/>
    <n v="5"/>
    <n v="0.2"/>
    <n v="5.7980000000000018"/>
    <n v="2.5000000000000005E-2"/>
  </r>
  <r>
    <n v="7536"/>
    <s v="US-2017-160143"/>
    <x v="185"/>
    <d v="2017-04-07T00:00:00"/>
    <x v="1"/>
    <s v="HG-14965"/>
    <s v="Henry Goldwyn"/>
    <x v="1"/>
    <s v="United States"/>
    <s v="Los Angeles"/>
    <s v="California"/>
    <n v="90004"/>
    <x v="1"/>
    <s v="OFF-SU-10004231"/>
    <x v="1"/>
    <x v="14"/>
    <s v="Acme Tagit Stainless Steel Antibacterial Scissors"/>
    <n v="29.700000000000003"/>
    <n v="3"/>
    <n v="0"/>
    <n v="8.0190000000000001"/>
    <n v="0.26999999999999996"/>
  </r>
  <r>
    <n v="7537"/>
    <s v="CA-2017-103415"/>
    <x v="734"/>
    <d v="2017-12-08T00:00:00"/>
    <x v="1"/>
    <s v="MV-17485"/>
    <s v="Mark Van Huff"/>
    <x v="0"/>
    <s v="United States"/>
    <s v="Houston"/>
    <s v="Texas"/>
    <n v="77041"/>
    <x v="2"/>
    <s v="FUR-FU-10000820"/>
    <x v="0"/>
    <x v="5"/>
    <s v="Tensor Brushed Steel Torchiere Floor Lamp"/>
    <n v="13.591999999999999"/>
    <n v="2"/>
    <n v="0.6"/>
    <n v="-14.271599999999999"/>
    <n v="-1.05"/>
  </r>
  <r>
    <n v="7538"/>
    <s v="CA-2016-106460"/>
    <x v="317"/>
    <d v="2016-02-22T00:00:00"/>
    <x v="0"/>
    <s v="GT-14710"/>
    <s v="Greg Tran"/>
    <x v="0"/>
    <s v="United States"/>
    <s v="San Francisco"/>
    <s v="California"/>
    <n v="94109"/>
    <x v="1"/>
    <s v="OFF-PA-10001736"/>
    <x v="1"/>
    <x v="10"/>
    <s v="Xerox 1880"/>
    <n v="70.88"/>
    <n v="2"/>
    <n v="0"/>
    <n v="33.313599999999994"/>
    <n v="0.46999999999999992"/>
  </r>
  <r>
    <n v="7539"/>
    <s v="US-2017-112347"/>
    <x v="574"/>
    <d v="2017-12-06T00:00:00"/>
    <x v="1"/>
    <s v="BS-11380"/>
    <s v="Bill Stewart"/>
    <x v="1"/>
    <s v="United States"/>
    <s v="Denver"/>
    <s v="Colorado"/>
    <n v="80219"/>
    <x v="1"/>
    <s v="OFF-ST-10003306"/>
    <x v="1"/>
    <x v="4"/>
    <s v="Letter Size Cart"/>
    <n v="114.28800000000001"/>
    <n v="1"/>
    <n v="0.2"/>
    <n v="12.857399999999984"/>
    <n v="0.11249999999999985"/>
  </r>
  <r>
    <n v="7540"/>
    <s v="US-2017-112347"/>
    <x v="574"/>
    <d v="2017-12-06T00:00:00"/>
    <x v="1"/>
    <s v="BS-11380"/>
    <s v="Bill Stewart"/>
    <x v="1"/>
    <s v="United States"/>
    <s v="Denver"/>
    <s v="Colorado"/>
    <n v="80219"/>
    <x v="1"/>
    <s v="OFF-BI-10003707"/>
    <x v="1"/>
    <x v="8"/>
    <s v="Aluminum Screw Posts"/>
    <n v="36.624000000000002"/>
    <n v="8"/>
    <n v="0.7"/>
    <n v="-24.41599999999999"/>
    <n v="-0.6666666666666663"/>
  </r>
  <r>
    <n v="7541"/>
    <s v="US-2017-112347"/>
    <x v="574"/>
    <d v="2017-12-06T00:00:00"/>
    <x v="1"/>
    <s v="BS-11380"/>
    <s v="Bill Stewart"/>
    <x v="1"/>
    <s v="United States"/>
    <s v="Denver"/>
    <s v="Colorado"/>
    <n v="80219"/>
    <x v="1"/>
    <s v="FUR-BO-10003546"/>
    <x v="0"/>
    <x v="0"/>
    <s v="Hon 4-Shelf Metal Bookcases"/>
    <n v="242.35200000000003"/>
    <n v="8"/>
    <n v="0.7"/>
    <n v="-363.52799999999991"/>
    <n v="-1.4999999999999993"/>
  </r>
  <r>
    <n v="7542"/>
    <s v="US-2017-112347"/>
    <x v="574"/>
    <d v="2017-12-06T00:00:00"/>
    <x v="1"/>
    <s v="BS-11380"/>
    <s v="Bill Stewart"/>
    <x v="1"/>
    <s v="United States"/>
    <s v="Denver"/>
    <s v="Colorado"/>
    <n v="80219"/>
    <x v="1"/>
    <s v="TEC-PH-10000213"/>
    <x v="2"/>
    <x v="7"/>
    <s v="Seidio BD2-HK3IPH5-BK DILEX Case and Holster Combo for Apple iPhone 5/5s - Black"/>
    <n v="49.616000000000007"/>
    <n v="2"/>
    <n v="0.2"/>
    <n v="4.9615999999999989"/>
    <n v="9.9999999999999964E-2"/>
  </r>
  <r>
    <n v="7543"/>
    <s v="US-2017-112347"/>
    <x v="574"/>
    <d v="2017-12-06T00:00:00"/>
    <x v="1"/>
    <s v="BS-11380"/>
    <s v="Bill Stewart"/>
    <x v="1"/>
    <s v="United States"/>
    <s v="Denver"/>
    <s v="Colorado"/>
    <n v="80219"/>
    <x v="1"/>
    <s v="FUR-FU-10001488"/>
    <x v="0"/>
    <x v="5"/>
    <s v="Tenex 46&quot; x 60&quot; Computer Anti-Static Chairmat, Rectangular Shaped"/>
    <n v="508.70400000000006"/>
    <n v="6"/>
    <n v="0.2"/>
    <n v="0"/>
    <n v="0"/>
  </r>
  <r>
    <n v="7544"/>
    <s v="US-2017-112347"/>
    <x v="574"/>
    <d v="2017-12-06T00:00:00"/>
    <x v="1"/>
    <s v="BS-11380"/>
    <s v="Bill Stewart"/>
    <x v="1"/>
    <s v="United States"/>
    <s v="Denver"/>
    <s v="Colorado"/>
    <n v="80219"/>
    <x v="1"/>
    <s v="TEC-PH-10004833"/>
    <x v="2"/>
    <x v="7"/>
    <s v="Macally Suction Cup Mount"/>
    <n v="57.36"/>
    <n v="6"/>
    <n v="0.2"/>
    <n v="-14.34"/>
    <n v="-0.25"/>
  </r>
  <r>
    <n v="7545"/>
    <s v="US-2017-112347"/>
    <x v="574"/>
    <d v="2017-12-06T00:00:00"/>
    <x v="1"/>
    <s v="BS-11380"/>
    <s v="Bill Stewart"/>
    <x v="1"/>
    <s v="United States"/>
    <s v="Denver"/>
    <s v="Colorado"/>
    <n v="80219"/>
    <x v="1"/>
    <s v="FUR-CH-10002335"/>
    <x v="0"/>
    <x v="1"/>
    <s v="Hon GuestStacker Chair"/>
    <n v="906.68000000000006"/>
    <n v="5"/>
    <n v="0.2"/>
    <n v="68.001000000000033"/>
    <n v="7.5000000000000025E-2"/>
  </r>
  <r>
    <n v="7546"/>
    <s v="CA-2014-103492"/>
    <x v="982"/>
    <d v="2014-10-15T00:00:00"/>
    <x v="1"/>
    <s v="CM-12715"/>
    <s v="Craig Molinari"/>
    <x v="1"/>
    <s v="United States"/>
    <s v="Huntsville"/>
    <s v="Texas"/>
    <n v="77340"/>
    <x v="2"/>
    <s v="TEC-PH-10001128"/>
    <x v="2"/>
    <x v="7"/>
    <s v="Motorola Droid Maxx"/>
    <n v="719.95200000000011"/>
    <n v="6"/>
    <n v="0.2"/>
    <n v="71.995200000000011"/>
    <n v="0.1"/>
  </r>
  <r>
    <n v="7547"/>
    <s v="CA-2014-103492"/>
    <x v="982"/>
    <d v="2014-10-15T00:00:00"/>
    <x v="1"/>
    <s v="CM-12715"/>
    <s v="Craig Molinari"/>
    <x v="1"/>
    <s v="United States"/>
    <s v="Huntsville"/>
    <s v="Texas"/>
    <n v="77340"/>
    <x v="2"/>
    <s v="TEC-PH-10004667"/>
    <x v="2"/>
    <x v="7"/>
    <s v="Cisco 8x8 Inc. 6753i IP Business Phone System"/>
    <n v="755.94400000000019"/>
    <n v="7"/>
    <n v="0.2"/>
    <n v="66.145099999999957"/>
    <n v="8.7499999999999925E-2"/>
  </r>
  <r>
    <n v="7548"/>
    <s v="CA-2014-103492"/>
    <x v="982"/>
    <d v="2014-10-15T00:00:00"/>
    <x v="1"/>
    <s v="CM-12715"/>
    <s v="Craig Molinari"/>
    <x v="1"/>
    <s v="United States"/>
    <s v="Huntsville"/>
    <s v="Texas"/>
    <n v="77340"/>
    <x v="2"/>
    <s v="OFF-BI-10004817"/>
    <x v="1"/>
    <x v="8"/>
    <s v="GBC Personal VeloBind Strips"/>
    <n v="11.979999999999997"/>
    <n v="5"/>
    <n v="0.8"/>
    <n v="-19.16800000000001"/>
    <n v="-1.6000000000000012"/>
  </r>
  <r>
    <n v="7549"/>
    <s v="CA-2014-103492"/>
    <x v="982"/>
    <d v="2014-10-15T00:00:00"/>
    <x v="1"/>
    <s v="CM-12715"/>
    <s v="Craig Molinari"/>
    <x v="1"/>
    <s v="United States"/>
    <s v="Huntsville"/>
    <s v="Texas"/>
    <n v="77340"/>
    <x v="2"/>
    <s v="OFF-BI-10004140"/>
    <x v="1"/>
    <x v="8"/>
    <s v="Avery Non-Stick Binders"/>
    <n v="0.8979999999999998"/>
    <n v="1"/>
    <n v="0.8"/>
    <n v="-1.5715000000000008"/>
    <n v="-1.7500000000000013"/>
  </r>
  <r>
    <n v="7550"/>
    <s v="CA-2016-136595"/>
    <x v="64"/>
    <d v="2016-09-07T00:00:00"/>
    <x v="2"/>
    <s v="EM-13825"/>
    <s v="Elizabeth Moffitt"/>
    <x v="1"/>
    <s v="United States"/>
    <s v="Houston"/>
    <s v="Texas"/>
    <n v="77036"/>
    <x v="2"/>
    <s v="FUR-FU-10004671"/>
    <x v="0"/>
    <x v="5"/>
    <s v="Executive Impressions 12&quot; Wall Clock"/>
    <n v="21.204000000000004"/>
    <n v="3"/>
    <n v="0.6"/>
    <n v="-11.662199999999999"/>
    <n v="-0.54999999999999982"/>
  </r>
  <r>
    <n v="7551"/>
    <s v="CA-2014-140396"/>
    <x v="1164"/>
    <d v="2014-11-25T00:00:00"/>
    <x v="1"/>
    <s v="KH-16330"/>
    <s v="Katharine Harms"/>
    <x v="1"/>
    <s v="United States"/>
    <s v="New York City"/>
    <s v="New York"/>
    <n v="10024"/>
    <x v="3"/>
    <s v="OFF-EN-10002592"/>
    <x v="1"/>
    <x v="12"/>
    <s v="Peel &amp; Seel Recycled Catalog Envelopes, Brown"/>
    <n v="34.74"/>
    <n v="3"/>
    <n v="0"/>
    <n v="17.37"/>
    <n v="0.5"/>
  </r>
  <r>
    <n v="7552"/>
    <s v="CA-2014-140396"/>
    <x v="1164"/>
    <d v="2014-11-25T00:00:00"/>
    <x v="1"/>
    <s v="KH-16330"/>
    <s v="Katharine Harms"/>
    <x v="1"/>
    <s v="United States"/>
    <s v="New York City"/>
    <s v="New York"/>
    <n v="10024"/>
    <x v="3"/>
    <s v="TEC-PH-10004447"/>
    <x v="2"/>
    <x v="7"/>
    <s v="Toshiba IPT2010-SD IP Telephone"/>
    <n v="833.94"/>
    <n v="6"/>
    <n v="0"/>
    <n v="216.8244"/>
    <n v="0.25999999999999995"/>
  </r>
  <r>
    <n v="7553"/>
    <s v="CA-2014-140396"/>
    <x v="1164"/>
    <d v="2014-11-25T00:00:00"/>
    <x v="1"/>
    <s v="KH-16330"/>
    <s v="Katharine Harms"/>
    <x v="1"/>
    <s v="United States"/>
    <s v="New York City"/>
    <s v="New York"/>
    <n v="10024"/>
    <x v="3"/>
    <s v="OFF-BI-10003669"/>
    <x v="1"/>
    <x v="8"/>
    <s v="3M Organizer Strips"/>
    <n v="12.96"/>
    <n v="3"/>
    <n v="0.2"/>
    <n v="4.5359999999999996"/>
    <n v="0.34999999999999992"/>
  </r>
  <r>
    <n v="7554"/>
    <s v="CA-2014-140396"/>
    <x v="1164"/>
    <d v="2014-11-25T00:00:00"/>
    <x v="1"/>
    <s v="KH-16330"/>
    <s v="Katharine Harms"/>
    <x v="1"/>
    <s v="United States"/>
    <s v="New York City"/>
    <s v="New York"/>
    <n v="10024"/>
    <x v="3"/>
    <s v="OFF-PA-10000223"/>
    <x v="1"/>
    <x v="10"/>
    <s v="Xerox 2000"/>
    <n v="25.92"/>
    <n v="4"/>
    <n v="0"/>
    <n v="12.441600000000001"/>
    <n v="0.48000000000000004"/>
  </r>
  <r>
    <n v="7555"/>
    <s v="CA-2014-114181"/>
    <x v="1025"/>
    <d v="2014-05-14T00:00:00"/>
    <x v="0"/>
    <s v="AF-10885"/>
    <s v="Art Foster"/>
    <x v="0"/>
    <s v="United States"/>
    <s v="Philadelphia"/>
    <s v="Pennsylvania"/>
    <n v="19134"/>
    <x v="3"/>
    <s v="FUR-BO-10004467"/>
    <x v="0"/>
    <x v="0"/>
    <s v="Bestar Classic Bookcase"/>
    <n v="349.96499999999997"/>
    <n v="7"/>
    <n v="0.5"/>
    <n v="-216.97830000000002"/>
    <n v="-0.62000000000000011"/>
  </r>
  <r>
    <n v="7556"/>
    <s v="CA-2014-114181"/>
    <x v="1025"/>
    <d v="2014-05-14T00:00:00"/>
    <x v="0"/>
    <s v="AF-10885"/>
    <s v="Art Foster"/>
    <x v="0"/>
    <s v="United States"/>
    <s v="Philadelphia"/>
    <s v="Pennsylvania"/>
    <n v="19134"/>
    <x v="3"/>
    <s v="OFF-AR-10000716"/>
    <x v="1"/>
    <x v="6"/>
    <s v="DIXON Ticonderoga Erasable Checking Pencils"/>
    <n v="22.32"/>
    <n v="5"/>
    <n v="0.2"/>
    <n v="5.3010000000000002"/>
    <n v="0.23750000000000002"/>
  </r>
  <r>
    <n v="7557"/>
    <s v="CA-2017-159506"/>
    <x v="344"/>
    <d v="2017-12-02T00:00:00"/>
    <x v="1"/>
    <s v="JR-16210"/>
    <s v="Justin Ritter"/>
    <x v="1"/>
    <s v="United States"/>
    <s v="Columbus"/>
    <s v="Indiana"/>
    <n v="47201"/>
    <x v="2"/>
    <s v="OFF-PA-10003641"/>
    <x v="1"/>
    <x v="10"/>
    <s v="Xerox 1909"/>
    <n v="158.28"/>
    <n v="6"/>
    <n v="0"/>
    <n v="72.808799999999991"/>
    <n v="0.45999999999999996"/>
  </r>
  <r>
    <n v="7558"/>
    <s v="CA-2017-159506"/>
    <x v="344"/>
    <d v="2017-12-02T00:00:00"/>
    <x v="1"/>
    <s v="JR-16210"/>
    <s v="Justin Ritter"/>
    <x v="1"/>
    <s v="United States"/>
    <s v="Columbus"/>
    <s v="Indiana"/>
    <n v="47201"/>
    <x v="2"/>
    <s v="OFF-BI-10004519"/>
    <x v="1"/>
    <x v="8"/>
    <s v="GBC DocuBind P100 Manual Binding Machine"/>
    <n v="497.93999999999994"/>
    <n v="3"/>
    <n v="0"/>
    <n v="224.07299999999998"/>
    <n v="0.45"/>
  </r>
  <r>
    <n v="7559"/>
    <s v="US-2014-137155"/>
    <x v="301"/>
    <d v="2014-11-05T00:00:00"/>
    <x v="1"/>
    <s v="DL-12925"/>
    <s v="Daniel Lacy"/>
    <x v="0"/>
    <s v="United States"/>
    <s v="Long Beach"/>
    <s v="New York"/>
    <n v="11561"/>
    <x v="3"/>
    <s v="OFF-AP-10002518"/>
    <x v="1"/>
    <x v="9"/>
    <s v="Kensington 7 Outlet MasterPiece Power Center"/>
    <n v="533.93999999999994"/>
    <n v="3"/>
    <n v="0"/>
    <n v="154.84259999999995"/>
    <n v="0.28999999999999992"/>
  </r>
  <r>
    <n v="7560"/>
    <s v="US-2014-137155"/>
    <x v="301"/>
    <d v="2014-11-05T00:00:00"/>
    <x v="1"/>
    <s v="DL-12925"/>
    <s v="Daniel Lacy"/>
    <x v="0"/>
    <s v="United States"/>
    <s v="Long Beach"/>
    <s v="New York"/>
    <n v="11561"/>
    <x v="3"/>
    <s v="OFF-PA-10000806"/>
    <x v="1"/>
    <x v="10"/>
    <s v="Xerox 1934"/>
    <n v="167.94"/>
    <n v="3"/>
    <n v="0"/>
    <n v="82.290599999999998"/>
    <n v="0.49"/>
  </r>
  <r>
    <n v="7561"/>
    <s v="US-2014-137155"/>
    <x v="301"/>
    <d v="2014-11-05T00:00:00"/>
    <x v="1"/>
    <s v="DL-12925"/>
    <s v="Daniel Lacy"/>
    <x v="0"/>
    <s v="United States"/>
    <s v="Long Beach"/>
    <s v="New York"/>
    <n v="11561"/>
    <x v="3"/>
    <s v="FUR-FU-10003142"/>
    <x v="0"/>
    <x v="5"/>
    <s v="Master Big Foot Doorstop, Beige"/>
    <n v="31.68"/>
    <n v="6"/>
    <n v="0"/>
    <n v="9.8207999999999984"/>
    <n v="0.30999999999999994"/>
  </r>
  <r>
    <n v="7562"/>
    <s v="CA-2016-105746"/>
    <x v="945"/>
    <d v="2017-01-01T00:00:00"/>
    <x v="2"/>
    <s v="BD-11605"/>
    <s v="Brian Dahlen"/>
    <x v="0"/>
    <s v="United States"/>
    <s v="Lancaster"/>
    <s v="Pennsylvania"/>
    <n v="17602"/>
    <x v="3"/>
    <s v="FUR-CH-10000454"/>
    <x v="0"/>
    <x v="1"/>
    <s v="Hon Deluxe Fabric Upholstered Stacking Chairs, Rounded Back"/>
    <n v="170.78599999999997"/>
    <n v="1"/>
    <n v="0.3"/>
    <n v="0"/>
    <n v="0"/>
  </r>
  <r>
    <n v="7563"/>
    <s v="US-2016-104815"/>
    <x v="323"/>
    <d v="2016-09-07T00:00:00"/>
    <x v="1"/>
    <s v="RB-19570"/>
    <s v="Rob Beeghly"/>
    <x v="0"/>
    <s v="United States"/>
    <s v="Chicago"/>
    <s v="Illinois"/>
    <n v="60610"/>
    <x v="2"/>
    <s v="FUR-BO-10003894"/>
    <x v="0"/>
    <x v="0"/>
    <s v="Safco Value Mate Steel Bookcase, Baked Enamel Finish on Steel, Black"/>
    <n v="198.744"/>
    <n v="4"/>
    <n v="0.3"/>
    <n v="0"/>
    <n v="0"/>
  </r>
  <r>
    <n v="7564"/>
    <s v="CA-2017-157672"/>
    <x v="361"/>
    <d v="2017-10-07T00:00:00"/>
    <x v="2"/>
    <s v="RB-19795"/>
    <s v="Ross Baird"/>
    <x v="2"/>
    <s v="United States"/>
    <s v="Denver"/>
    <s v="Colorado"/>
    <n v="80219"/>
    <x v="1"/>
    <s v="TEC-AC-10001714"/>
    <x v="2"/>
    <x v="11"/>
    <s v="Logitech MX Performance Wireless Mouse"/>
    <n v="63.824000000000005"/>
    <n v="2"/>
    <n v="0.2"/>
    <n v="13.562599999999998"/>
    <n v="0.21249999999999994"/>
  </r>
  <r>
    <n v="7565"/>
    <s v="US-2016-166660"/>
    <x v="806"/>
    <d v="2016-02-01T00:00:00"/>
    <x v="0"/>
    <s v="TB-21250"/>
    <s v="Tim Brockman"/>
    <x v="0"/>
    <s v="United States"/>
    <s v="Seattle"/>
    <s v="Washington"/>
    <n v="98103"/>
    <x v="1"/>
    <s v="FUR-CH-10001190"/>
    <x v="0"/>
    <x v="1"/>
    <s v="Global Deluxe High-Back Office Chair in Storm"/>
    <n v="435.16800000000006"/>
    <n v="4"/>
    <n v="0.2"/>
    <n v="-59.835600000000042"/>
    <n v="-0.13750000000000007"/>
  </r>
  <r>
    <n v="7566"/>
    <s v="US-2016-166660"/>
    <x v="806"/>
    <d v="2016-02-01T00:00:00"/>
    <x v="0"/>
    <s v="TB-21250"/>
    <s v="Tim Brockman"/>
    <x v="0"/>
    <s v="United States"/>
    <s v="Seattle"/>
    <s v="Washington"/>
    <n v="98103"/>
    <x v="1"/>
    <s v="FUR-BO-10000468"/>
    <x v="0"/>
    <x v="0"/>
    <s v="O'Sullivan 2-Shelf Heavy-Duty Bookcases"/>
    <n v="48.58"/>
    <n v="1"/>
    <n v="0"/>
    <n v="7.7728000000000037"/>
    <n v="0.16000000000000009"/>
  </r>
  <r>
    <n v="7567"/>
    <s v="CA-2017-140802"/>
    <x v="81"/>
    <d v="2017-04-23T00:00:00"/>
    <x v="2"/>
    <s v="KN-16390"/>
    <s v="Katherine Nockton"/>
    <x v="1"/>
    <s v="United States"/>
    <s v="Houston"/>
    <s v="Texas"/>
    <n v="77070"/>
    <x v="2"/>
    <s v="TEC-AC-10001998"/>
    <x v="2"/>
    <x v="11"/>
    <s v="Logitech LS21 Speaker System - PC Multimedia - 2.1-CH - Wired"/>
    <n v="47.975999999999999"/>
    <n v="3"/>
    <n v="0.2"/>
    <n v="8.3957999999999942"/>
    <n v="0.17499999999999988"/>
  </r>
  <r>
    <n v="7568"/>
    <s v="CA-2017-140802"/>
    <x v="81"/>
    <d v="2017-04-23T00:00:00"/>
    <x v="2"/>
    <s v="KN-16390"/>
    <s v="Katherine Nockton"/>
    <x v="1"/>
    <s v="United States"/>
    <s v="Houston"/>
    <s v="Texas"/>
    <n v="77070"/>
    <x v="2"/>
    <s v="OFF-PA-10001534"/>
    <x v="1"/>
    <x v="10"/>
    <s v="Xerox 230"/>
    <n v="20.736000000000004"/>
    <n v="4"/>
    <n v="0.2"/>
    <n v="7.2576000000000001"/>
    <n v="0.34999999999999992"/>
  </r>
  <r>
    <n v="7569"/>
    <s v="CA-2014-133830"/>
    <x v="29"/>
    <d v="2014-12-10T00:00:00"/>
    <x v="1"/>
    <s v="RL-19615"/>
    <s v="Rob Lucas"/>
    <x v="0"/>
    <s v="United States"/>
    <s v="Los Angeles"/>
    <s v="California"/>
    <n v="90045"/>
    <x v="1"/>
    <s v="OFF-AR-10003045"/>
    <x v="1"/>
    <x v="6"/>
    <s v="Prang Colored Pencils"/>
    <n v="26.46"/>
    <n v="9"/>
    <n v="0"/>
    <n v="11.907"/>
    <n v="0.45"/>
  </r>
  <r>
    <n v="7570"/>
    <s v="CA-2014-133830"/>
    <x v="29"/>
    <d v="2014-12-10T00:00:00"/>
    <x v="1"/>
    <s v="RL-19615"/>
    <s v="Rob Lucas"/>
    <x v="0"/>
    <s v="United States"/>
    <s v="Los Angeles"/>
    <s v="California"/>
    <n v="90045"/>
    <x v="1"/>
    <s v="OFF-PA-10001363"/>
    <x v="1"/>
    <x v="10"/>
    <s v="Xerox 1933"/>
    <n v="49.12"/>
    <n v="4"/>
    <n v="0"/>
    <n v="23.086399999999998"/>
    <n v="0.47"/>
  </r>
  <r>
    <n v="7571"/>
    <s v="CA-2014-133830"/>
    <x v="29"/>
    <d v="2014-12-10T00:00:00"/>
    <x v="1"/>
    <s v="RL-19615"/>
    <s v="Rob Lucas"/>
    <x v="0"/>
    <s v="United States"/>
    <s v="Los Angeles"/>
    <s v="California"/>
    <n v="90045"/>
    <x v="1"/>
    <s v="OFF-FA-10002280"/>
    <x v="1"/>
    <x v="13"/>
    <s v="Advantus Plastic Paper Clips"/>
    <n v="15"/>
    <n v="3"/>
    <n v="0"/>
    <n v="7.1999999999999993"/>
    <n v="0.47999999999999993"/>
  </r>
  <r>
    <n v="7572"/>
    <s v="CA-2014-100916"/>
    <x v="618"/>
    <d v="2014-10-26T00:00:00"/>
    <x v="1"/>
    <s v="FH-14275"/>
    <s v="Frank Hawley"/>
    <x v="1"/>
    <s v="United States"/>
    <s v="Newport News"/>
    <s v="Virginia"/>
    <n v="23602"/>
    <x v="0"/>
    <s v="OFF-ST-10003479"/>
    <x v="1"/>
    <x v="4"/>
    <s v="Eldon Base for stackable storage shelf, platinum"/>
    <n v="194.7"/>
    <n v="5"/>
    <n v="0"/>
    <n v="9.7349999999999781"/>
    <n v="4.9999999999999892E-2"/>
  </r>
  <r>
    <n v="7573"/>
    <s v="CA-2014-100916"/>
    <x v="618"/>
    <d v="2014-10-26T00:00:00"/>
    <x v="1"/>
    <s v="FH-14275"/>
    <s v="Frank Hawley"/>
    <x v="1"/>
    <s v="United States"/>
    <s v="Newport News"/>
    <s v="Virginia"/>
    <n v="23602"/>
    <x v="0"/>
    <s v="FUR-TA-10004607"/>
    <x v="0"/>
    <x v="3"/>
    <s v="Hon 2111 Invitation Series Straight Table"/>
    <n v="591.32000000000005"/>
    <n v="4"/>
    <n v="0"/>
    <n v="112.35079999999999"/>
    <n v="0.18999999999999997"/>
  </r>
  <r>
    <n v="7574"/>
    <s v="CA-2014-100916"/>
    <x v="618"/>
    <d v="2014-10-26T00:00:00"/>
    <x v="1"/>
    <s v="FH-14275"/>
    <s v="Frank Hawley"/>
    <x v="1"/>
    <s v="United States"/>
    <s v="Newport News"/>
    <s v="Virginia"/>
    <n v="23602"/>
    <x v="0"/>
    <s v="OFF-AR-10001022"/>
    <x v="1"/>
    <x v="6"/>
    <s v="SANFORD Liquid Accent Tank-Style Highlighters"/>
    <n v="2.84"/>
    <n v="1"/>
    <n v="0"/>
    <n v="0.88039999999999985"/>
    <n v="0.30999999999999994"/>
  </r>
  <r>
    <n v="7575"/>
    <s v="CA-2015-129532"/>
    <x v="575"/>
    <d v="2015-12-12T00:00:00"/>
    <x v="1"/>
    <s v="YS-21880"/>
    <s v="Yana Sorensen"/>
    <x v="1"/>
    <s v="United States"/>
    <s v="Los Angeles"/>
    <s v="California"/>
    <n v="90036"/>
    <x v="1"/>
    <s v="OFF-ST-10004186"/>
    <x v="1"/>
    <x v="4"/>
    <s v="Stur-D-Stor Shelving, Vertical 5-Shelf: 72&quot;H x 36&quot;W x 18 1/2&quot;D"/>
    <n v="221.96"/>
    <n v="2"/>
    <n v="0"/>
    <n v="4.4391999999999996"/>
    <n v="1.9999999999999997E-2"/>
  </r>
  <r>
    <n v="7576"/>
    <s v="CA-2015-129532"/>
    <x v="575"/>
    <d v="2015-12-12T00:00:00"/>
    <x v="1"/>
    <s v="YS-21880"/>
    <s v="Yana Sorensen"/>
    <x v="1"/>
    <s v="United States"/>
    <s v="Los Angeles"/>
    <s v="California"/>
    <n v="90036"/>
    <x v="1"/>
    <s v="TEC-AC-10000865"/>
    <x v="2"/>
    <x v="11"/>
    <s v="WD My Passport Ultra 500GB Portable External Hard Drive"/>
    <n v="236"/>
    <n v="4"/>
    <n v="0"/>
    <n v="40.119999999999976"/>
    <n v="0.1699999999999999"/>
  </r>
  <r>
    <n v="7577"/>
    <s v="CA-2014-134726"/>
    <x v="981"/>
    <d v="2014-11-07T00:00:00"/>
    <x v="0"/>
    <s v="SW-20755"/>
    <s v="Steven Ward"/>
    <x v="1"/>
    <s v="United States"/>
    <s v="Seattle"/>
    <s v="Washington"/>
    <n v="98115"/>
    <x v="1"/>
    <s v="TEC-AC-10000023"/>
    <x v="2"/>
    <x v="11"/>
    <s v="Maxell 74 Minute CD-R Spindle, 50/Pack"/>
    <n v="41.94"/>
    <n v="2"/>
    <n v="0"/>
    <n v="15.098399999999998"/>
    <n v="0.36"/>
  </r>
  <r>
    <n v="7578"/>
    <s v="CA-2014-134726"/>
    <x v="981"/>
    <d v="2014-11-07T00:00:00"/>
    <x v="0"/>
    <s v="SW-20755"/>
    <s v="Steven Ward"/>
    <x v="1"/>
    <s v="United States"/>
    <s v="Seattle"/>
    <s v="Washington"/>
    <n v="98115"/>
    <x v="1"/>
    <s v="TEC-PH-10001750"/>
    <x v="2"/>
    <x v="7"/>
    <s v="Samsung Rugby III"/>
    <n v="52.792000000000002"/>
    <n v="1"/>
    <n v="0.2"/>
    <n v="4.6193000000000026"/>
    <n v="8.750000000000005E-2"/>
  </r>
  <r>
    <n v="7579"/>
    <s v="CA-2016-138597"/>
    <x v="122"/>
    <d v="2016-12-21T00:00:00"/>
    <x v="2"/>
    <s v="PN-18775"/>
    <s v="Parhena Norris"/>
    <x v="2"/>
    <s v="United States"/>
    <s v="Omaha"/>
    <s v="Nebraska"/>
    <n v="68104"/>
    <x v="2"/>
    <s v="FUR-CH-10004997"/>
    <x v="0"/>
    <x v="1"/>
    <s v="Hon Every-Day Series Multi-Task Chairs"/>
    <n v="563.93999999999994"/>
    <n v="3"/>
    <n v="0"/>
    <n v="112.78800000000001"/>
    <n v="0.20000000000000004"/>
  </r>
  <r>
    <n v="7580"/>
    <s v="CA-2015-123113"/>
    <x v="521"/>
    <d v="2015-11-27T00:00:00"/>
    <x v="0"/>
    <s v="AT-10735"/>
    <s v="Annie Thurman"/>
    <x v="0"/>
    <s v="United States"/>
    <s v="Morristown"/>
    <s v="New Jersey"/>
    <n v="7960"/>
    <x v="3"/>
    <s v="OFF-AP-10000275"/>
    <x v="1"/>
    <x v="9"/>
    <s v="Sanyo Counter Height Refrigerator with Crisper, 3.6 Cubic Foot, Stainless Steel/Black"/>
    <n v="2625.12"/>
    <n v="8"/>
    <n v="0"/>
    <n v="735.03359999999998"/>
    <n v="0.28000000000000003"/>
  </r>
  <r>
    <n v="7581"/>
    <s v="CA-2015-123113"/>
    <x v="521"/>
    <d v="2015-11-27T00:00:00"/>
    <x v="0"/>
    <s v="AT-10735"/>
    <s v="Annie Thurman"/>
    <x v="0"/>
    <s v="United States"/>
    <s v="Morristown"/>
    <s v="New Jersey"/>
    <n v="7960"/>
    <x v="3"/>
    <s v="OFF-AR-10004999"/>
    <x v="1"/>
    <x v="6"/>
    <s v="Newell 315"/>
    <n v="17.940000000000001"/>
    <n v="3"/>
    <n v="0"/>
    <n v="4.4850000000000003"/>
    <n v="0.25"/>
  </r>
  <r>
    <n v="7582"/>
    <s v="CA-2015-169656"/>
    <x v="863"/>
    <d v="2015-08-16T00:00:00"/>
    <x v="2"/>
    <s v="EJ-13720"/>
    <s v="Ed Jacobs"/>
    <x v="0"/>
    <s v="United States"/>
    <s v="Philadelphia"/>
    <s v="Pennsylvania"/>
    <n v="19143"/>
    <x v="3"/>
    <s v="OFF-ST-10003816"/>
    <x v="1"/>
    <x v="4"/>
    <s v="Fellowes High-Stak Drawer Files"/>
    <n v="422.85599999999999"/>
    <n v="3"/>
    <n v="0.2"/>
    <n v="15.857099999999974"/>
    <n v="3.7499999999999936E-2"/>
  </r>
  <r>
    <n v="7583"/>
    <s v="CA-2015-142734"/>
    <x v="392"/>
    <d v="2015-04-21T00:00:00"/>
    <x v="1"/>
    <s v="DM-13345"/>
    <s v="Denise Monton"/>
    <x v="1"/>
    <s v="United States"/>
    <s v="New York City"/>
    <s v="New York"/>
    <n v="10024"/>
    <x v="3"/>
    <s v="FUR-CH-10003968"/>
    <x v="0"/>
    <x v="1"/>
    <s v="Novimex Turbo Task Chair"/>
    <n v="127.76400000000001"/>
    <n v="2"/>
    <n v="0.1"/>
    <n v="2.8392000000000017"/>
    <n v="2.2222222222222233E-2"/>
  </r>
  <r>
    <n v="7584"/>
    <s v="CA-2014-163223"/>
    <x v="90"/>
    <d v="2014-03-25T00:00:00"/>
    <x v="1"/>
    <s v="KH-16690"/>
    <s v="Kristen Hastings"/>
    <x v="1"/>
    <s v="United States"/>
    <s v="Springfield"/>
    <s v="Virginia"/>
    <n v="22153"/>
    <x v="0"/>
    <s v="TEC-PH-10000730"/>
    <x v="2"/>
    <x v="7"/>
    <s v="Samsung Galaxy S4 Active"/>
    <n v="3499.9300000000003"/>
    <n v="7"/>
    <n v="0"/>
    <n v="909.98180000000025"/>
    <n v="0.26000000000000006"/>
  </r>
  <r>
    <n v="7585"/>
    <s v="CA-2014-163223"/>
    <x v="90"/>
    <d v="2014-03-25T00:00:00"/>
    <x v="1"/>
    <s v="KH-16690"/>
    <s v="Kristen Hastings"/>
    <x v="1"/>
    <s v="United States"/>
    <s v="Springfield"/>
    <s v="Virginia"/>
    <n v="22153"/>
    <x v="0"/>
    <s v="OFF-LA-10004409"/>
    <x v="1"/>
    <x v="2"/>
    <s v="Avery 492"/>
    <n v="14.399999999999999"/>
    <n v="5"/>
    <n v="0"/>
    <n v="6.6239999999999988"/>
    <n v="0.45999999999999996"/>
  </r>
  <r>
    <n v="7586"/>
    <s v="CA-2014-163223"/>
    <x v="90"/>
    <d v="2014-03-25T00:00:00"/>
    <x v="1"/>
    <s v="KH-16690"/>
    <s v="Kristen Hastings"/>
    <x v="1"/>
    <s v="United States"/>
    <s v="Springfield"/>
    <s v="Virginia"/>
    <n v="22153"/>
    <x v="0"/>
    <s v="OFF-PA-10000675"/>
    <x v="1"/>
    <x v="10"/>
    <s v="Xerox 1919"/>
    <n v="122.97"/>
    <n v="3"/>
    <n v="0"/>
    <n v="60.255300000000005"/>
    <n v="0.49000000000000005"/>
  </r>
  <r>
    <n v="7587"/>
    <s v="CA-2014-163223"/>
    <x v="90"/>
    <d v="2014-03-25T00:00:00"/>
    <x v="1"/>
    <s v="KH-16690"/>
    <s v="Kristen Hastings"/>
    <x v="1"/>
    <s v="United States"/>
    <s v="Springfield"/>
    <s v="Virginia"/>
    <n v="22153"/>
    <x v="0"/>
    <s v="OFF-AR-10001573"/>
    <x v="1"/>
    <x v="6"/>
    <s v="American Pencil"/>
    <n v="9.32"/>
    <n v="4"/>
    <n v="0"/>
    <n v="2.702799999999999"/>
    <n v="0.28999999999999987"/>
  </r>
  <r>
    <n v="7588"/>
    <s v="CA-2014-163223"/>
    <x v="90"/>
    <d v="2014-03-25T00:00:00"/>
    <x v="1"/>
    <s v="KH-16690"/>
    <s v="Kristen Hastings"/>
    <x v="1"/>
    <s v="United States"/>
    <s v="Springfield"/>
    <s v="Virginia"/>
    <n v="22153"/>
    <x v="0"/>
    <s v="OFF-BI-10001597"/>
    <x v="1"/>
    <x v="8"/>
    <s v="Wilson Jones Ledger-Size, Piano-Hinge Binder, 2&quot;, Blue"/>
    <n v="122.94"/>
    <n v="3"/>
    <n v="0"/>
    <n v="59.011199999999988"/>
    <n v="0.47999999999999993"/>
  </r>
  <r>
    <n v="7589"/>
    <s v="CA-2017-122945"/>
    <x v="673"/>
    <d v="2017-11-22T00:00:00"/>
    <x v="1"/>
    <s v="MB-18085"/>
    <s v="Mick Brown"/>
    <x v="0"/>
    <s v="United States"/>
    <s v="Roseville"/>
    <s v="California"/>
    <n v="95661"/>
    <x v="1"/>
    <s v="FUR-FU-10001196"/>
    <x v="0"/>
    <x v="5"/>
    <s v="DAX Cubicle Frames - 8x10"/>
    <n v="17.309999999999999"/>
    <n v="3"/>
    <n v="0"/>
    <n v="5.1929999999999996"/>
    <n v="0.3"/>
  </r>
  <r>
    <n v="7590"/>
    <s v="CA-2015-139738"/>
    <x v="12"/>
    <d v="2015-09-29T00:00:00"/>
    <x v="1"/>
    <s v="DK-12895"/>
    <s v="Dana Kaydos"/>
    <x v="0"/>
    <s v="United States"/>
    <s v="Rockford"/>
    <s v="Illinois"/>
    <n v="61107"/>
    <x v="2"/>
    <s v="OFF-AR-10004602"/>
    <x v="1"/>
    <x v="6"/>
    <s v="Boston KS Multi-Size Manual Pencil Sharpener"/>
    <n v="128.744"/>
    <n v="7"/>
    <n v="0.2"/>
    <n v="12.874400000000001"/>
    <n v="0.1"/>
  </r>
  <r>
    <n v="7591"/>
    <s v="CA-2016-158778"/>
    <x v="64"/>
    <d v="2016-09-09T00:00:00"/>
    <x v="1"/>
    <s v="DB-13210"/>
    <s v="Dean Braden"/>
    <x v="0"/>
    <s v="United States"/>
    <s v="Philadelphia"/>
    <s v="Pennsylvania"/>
    <n v="19134"/>
    <x v="3"/>
    <s v="FUR-FU-10000260"/>
    <x v="0"/>
    <x v="5"/>
    <s v="6&quot; Cubicle Wall Clock, Black"/>
    <n v="58.248000000000005"/>
    <n v="9"/>
    <n v="0.2"/>
    <n v="11.649599999999996"/>
    <n v="0.19999999999999993"/>
  </r>
  <r>
    <n v="7592"/>
    <s v="CA-2016-158778"/>
    <x v="64"/>
    <d v="2016-09-09T00:00:00"/>
    <x v="1"/>
    <s v="DB-13210"/>
    <s v="Dean Braden"/>
    <x v="0"/>
    <s v="United States"/>
    <s v="Philadelphia"/>
    <s v="Pennsylvania"/>
    <n v="19134"/>
    <x v="3"/>
    <s v="FUR-CH-10001146"/>
    <x v="0"/>
    <x v="1"/>
    <s v="Global Task Chair, Black"/>
    <n v="71.245999999999995"/>
    <n v="2"/>
    <n v="0.3"/>
    <n v="-19.338199999999993"/>
    <n v="-0.27142857142857135"/>
  </r>
  <r>
    <n v="7593"/>
    <s v="CA-2016-158778"/>
    <x v="64"/>
    <d v="2016-09-09T00:00:00"/>
    <x v="1"/>
    <s v="DB-13210"/>
    <s v="Dean Braden"/>
    <x v="0"/>
    <s v="United States"/>
    <s v="Philadelphia"/>
    <s v="Pennsylvania"/>
    <n v="19134"/>
    <x v="3"/>
    <s v="OFF-AR-10000896"/>
    <x v="1"/>
    <x v="6"/>
    <s v="Newell 329"/>
    <n v="7.8719999999999999"/>
    <n v="3"/>
    <n v="0.2"/>
    <n v="0.59039999999999937"/>
    <n v="7.4999999999999928E-2"/>
  </r>
  <r>
    <n v="7594"/>
    <s v="CA-2016-158778"/>
    <x v="64"/>
    <d v="2016-09-09T00:00:00"/>
    <x v="1"/>
    <s v="DB-13210"/>
    <s v="Dean Braden"/>
    <x v="0"/>
    <s v="United States"/>
    <s v="Philadelphia"/>
    <s v="Pennsylvania"/>
    <n v="19134"/>
    <x v="3"/>
    <s v="FUR-CH-10000309"/>
    <x v="0"/>
    <x v="1"/>
    <s v="Global Comet Stacking Arm Chair"/>
    <n v="887.27099999999984"/>
    <n v="3"/>
    <n v="0.3"/>
    <n v="-63.376499999999965"/>
    <n v="-7.1428571428571397E-2"/>
  </r>
  <r>
    <n v="7595"/>
    <s v="CA-2017-119655"/>
    <x v="693"/>
    <d v="2017-04-24T00:00:00"/>
    <x v="1"/>
    <s v="CV-12295"/>
    <s v="Christina VanderZanden"/>
    <x v="0"/>
    <s v="United States"/>
    <s v="Detroit"/>
    <s v="Michigan"/>
    <n v="48234"/>
    <x v="2"/>
    <s v="OFF-BI-10001989"/>
    <x v="1"/>
    <x v="8"/>
    <s v="Premium Transparent Presentation Covers by GBC"/>
    <n v="146.86000000000001"/>
    <n v="7"/>
    <n v="0"/>
    <n v="70.492799999999988"/>
    <n v="0.47999999999999987"/>
  </r>
  <r>
    <n v="7596"/>
    <s v="CA-2017-119655"/>
    <x v="693"/>
    <d v="2017-04-24T00:00:00"/>
    <x v="1"/>
    <s v="CV-12295"/>
    <s v="Christina VanderZanden"/>
    <x v="0"/>
    <s v="United States"/>
    <s v="Detroit"/>
    <s v="Michigan"/>
    <n v="48234"/>
    <x v="2"/>
    <s v="OFF-BI-10001036"/>
    <x v="1"/>
    <x v="8"/>
    <s v="Cardinal EasyOpen D-Ring Binders"/>
    <n v="36.56"/>
    <n v="4"/>
    <n v="0"/>
    <n v="18.28"/>
    <n v="0.5"/>
  </r>
  <r>
    <n v="7597"/>
    <s v="CA-2015-164567"/>
    <x v="925"/>
    <d v="2015-06-19T00:00:00"/>
    <x v="1"/>
    <s v="GK-14620"/>
    <s v="Grace Kelly"/>
    <x v="1"/>
    <s v="United States"/>
    <s v="Los Angeles"/>
    <s v="California"/>
    <n v="90004"/>
    <x v="1"/>
    <s v="TEC-PH-10002103"/>
    <x v="2"/>
    <x v="7"/>
    <s v="Jabra SPEAK 410"/>
    <n v="225.57599999999996"/>
    <n v="3"/>
    <n v="0.2"/>
    <n v="22.557600000000008"/>
    <n v="0.10000000000000005"/>
  </r>
  <r>
    <n v="7598"/>
    <s v="CA-2014-131947"/>
    <x v="328"/>
    <d v="2014-09-22T00:00:00"/>
    <x v="1"/>
    <s v="JA-15970"/>
    <s v="Joseph Airdo"/>
    <x v="0"/>
    <s v="United States"/>
    <s v="Springfield"/>
    <s v="Oregon"/>
    <n v="97477"/>
    <x v="1"/>
    <s v="OFF-AR-10001473"/>
    <x v="1"/>
    <x v="6"/>
    <s v="Newell 313"/>
    <n v="5.2480000000000002"/>
    <n v="2"/>
    <n v="0.2"/>
    <n v="0.45920000000000027"/>
    <n v="8.750000000000005E-2"/>
  </r>
  <r>
    <n v="7599"/>
    <s v="CA-2014-131947"/>
    <x v="328"/>
    <d v="2014-09-22T00:00:00"/>
    <x v="1"/>
    <s v="JA-15970"/>
    <s v="Joseph Airdo"/>
    <x v="0"/>
    <s v="United States"/>
    <s v="Springfield"/>
    <s v="Oregon"/>
    <n v="97477"/>
    <x v="1"/>
    <s v="OFF-AR-10000411"/>
    <x v="1"/>
    <x v="6"/>
    <s v="Boston 16701 Slimline Battery Pencil Sharpener"/>
    <n v="38.256"/>
    <n v="3"/>
    <n v="0.2"/>
    <n v="4.7819999999999947"/>
    <n v="0.12499999999999986"/>
  </r>
  <r>
    <n v="7600"/>
    <s v="CA-2014-131947"/>
    <x v="328"/>
    <d v="2014-09-22T00:00:00"/>
    <x v="1"/>
    <s v="JA-15970"/>
    <s v="Joseph Airdo"/>
    <x v="0"/>
    <s v="United States"/>
    <s v="Springfield"/>
    <s v="Oregon"/>
    <n v="97477"/>
    <x v="1"/>
    <s v="OFF-PA-10000246"/>
    <x v="1"/>
    <x v="10"/>
    <s v="Riverleaf Stik-Withit Designer Note Cubes"/>
    <n v="40.24"/>
    <n v="5"/>
    <n v="0.2"/>
    <n v="13.078000000000001"/>
    <n v="0.32500000000000001"/>
  </r>
  <r>
    <n v="7601"/>
    <s v="CA-2014-131947"/>
    <x v="328"/>
    <d v="2014-09-22T00:00:00"/>
    <x v="1"/>
    <s v="JA-15970"/>
    <s v="Joseph Airdo"/>
    <x v="0"/>
    <s v="United States"/>
    <s v="Springfield"/>
    <s v="Oregon"/>
    <n v="97477"/>
    <x v="1"/>
    <s v="TEC-MA-10004086"/>
    <x v="2"/>
    <x v="15"/>
    <s v="Plantronics Single Ear Headset"/>
    <n v="29.925000000000001"/>
    <n v="5"/>
    <n v="0.7"/>
    <n v="-21.944999999999993"/>
    <n v="-0.73333333333333306"/>
  </r>
  <r>
    <n v="7602"/>
    <s v="CA-2014-131947"/>
    <x v="328"/>
    <d v="2014-09-22T00:00:00"/>
    <x v="1"/>
    <s v="JA-15970"/>
    <s v="Joseph Airdo"/>
    <x v="0"/>
    <s v="United States"/>
    <s v="Springfield"/>
    <s v="Oregon"/>
    <n v="97477"/>
    <x v="1"/>
    <s v="OFF-PA-10003039"/>
    <x v="1"/>
    <x v="10"/>
    <s v="Xerox 1960"/>
    <n v="148.70400000000001"/>
    <n v="6"/>
    <n v="0.2"/>
    <n v="46.469999999999985"/>
    <n v="0.31249999999999989"/>
  </r>
  <r>
    <n v="7603"/>
    <s v="CA-2014-131947"/>
    <x v="328"/>
    <d v="2014-09-22T00:00:00"/>
    <x v="1"/>
    <s v="JA-15970"/>
    <s v="Joseph Airdo"/>
    <x v="0"/>
    <s v="United States"/>
    <s v="Springfield"/>
    <s v="Oregon"/>
    <n v="97477"/>
    <x v="1"/>
    <s v="TEC-AC-10004633"/>
    <x v="2"/>
    <x v="11"/>
    <s v="Verbatim 25 GB 6x Blu-ray Single Layer Recordable Disc, 3/Pack"/>
    <n v="55.92"/>
    <n v="10"/>
    <n v="0.2"/>
    <n v="16.776000000000007"/>
    <n v="0.3000000000000001"/>
  </r>
  <r>
    <n v="7604"/>
    <s v="CA-2016-152520"/>
    <x v="630"/>
    <d v="2016-07-12T00:00:00"/>
    <x v="1"/>
    <s v="TH-21115"/>
    <s v="Thea Hudgings"/>
    <x v="1"/>
    <s v="United States"/>
    <s v="Providence"/>
    <s v="Rhode Island"/>
    <n v="2908"/>
    <x v="3"/>
    <s v="OFF-PA-10000289"/>
    <x v="1"/>
    <x v="10"/>
    <s v="Xerox 213"/>
    <n v="12.96"/>
    <n v="2"/>
    <n v="0"/>
    <n v="6.2208000000000006"/>
    <n v="0.48000000000000004"/>
  </r>
  <r>
    <n v="7605"/>
    <s v="CA-2016-101791"/>
    <x v="1022"/>
    <d v="2016-05-31T00:00:00"/>
    <x v="1"/>
    <s v="BS-11665"/>
    <s v="Brian Stugart"/>
    <x v="0"/>
    <s v="United States"/>
    <s v="Chicago"/>
    <s v="Illinois"/>
    <n v="60623"/>
    <x v="2"/>
    <s v="FUR-FU-10003247"/>
    <x v="0"/>
    <x v="5"/>
    <s v="36X48 HARDFLOOR CHAIRMAT"/>
    <n v="25.176000000000002"/>
    <n v="3"/>
    <n v="0.6"/>
    <n v="-33.358199999999997"/>
    <n v="-1.3249999999999997"/>
  </r>
  <r>
    <n v="7606"/>
    <s v="CA-2016-101791"/>
    <x v="1022"/>
    <d v="2016-05-31T00:00:00"/>
    <x v="1"/>
    <s v="BS-11665"/>
    <s v="Brian Stugart"/>
    <x v="0"/>
    <s v="United States"/>
    <s v="Chicago"/>
    <s v="Illinois"/>
    <n v="60623"/>
    <x v="2"/>
    <s v="FUR-FU-10002191"/>
    <x v="0"/>
    <x v="5"/>
    <s v="G.E. Halogen Desk Lamp Bulbs"/>
    <n v="5.5840000000000005"/>
    <n v="2"/>
    <n v="0.6"/>
    <n v="-1.6751999999999994"/>
    <n v="-0.29999999999999988"/>
  </r>
  <r>
    <n v="7607"/>
    <s v="CA-2016-101791"/>
    <x v="1022"/>
    <d v="2016-05-31T00:00:00"/>
    <x v="1"/>
    <s v="BS-11665"/>
    <s v="Brian Stugart"/>
    <x v="0"/>
    <s v="United States"/>
    <s v="Chicago"/>
    <s v="Illinois"/>
    <n v="60623"/>
    <x v="2"/>
    <s v="OFF-ST-10001496"/>
    <x v="1"/>
    <x v="4"/>
    <s v="Standard Rollaway File with Lock"/>
    <n v="1297.3680000000002"/>
    <n v="9"/>
    <n v="0.2"/>
    <n v="97.302599999999984"/>
    <n v="7.4999999999999983E-2"/>
  </r>
  <r>
    <n v="7608"/>
    <s v="CA-2017-121195"/>
    <x v="165"/>
    <d v="2017-12-27T00:00:00"/>
    <x v="2"/>
    <s v="NS-18505"/>
    <s v="Neola Schneider"/>
    <x v="0"/>
    <s v="United States"/>
    <s v="Dallas"/>
    <s v="Texas"/>
    <n v="75220"/>
    <x v="2"/>
    <s v="OFF-ST-10000585"/>
    <x v="1"/>
    <x v="4"/>
    <s v="Economy Rollaway Files"/>
    <n v="264.32"/>
    <n v="2"/>
    <n v="0.2"/>
    <n v="19.823999999999998"/>
    <n v="7.4999999999999997E-2"/>
  </r>
  <r>
    <n v="7609"/>
    <s v="CA-2017-163209"/>
    <x v="898"/>
    <d v="2017-05-07T00:00:00"/>
    <x v="1"/>
    <s v="MK-18160"/>
    <s v="Mike Kennedy"/>
    <x v="0"/>
    <s v="United States"/>
    <s v="San Francisco"/>
    <s v="California"/>
    <n v="94122"/>
    <x v="1"/>
    <s v="OFF-PA-10001166"/>
    <x v="1"/>
    <x v="10"/>
    <s v="Xerox 2"/>
    <n v="25.92"/>
    <n v="4"/>
    <n v="0"/>
    <n v="12.441600000000001"/>
    <n v="0.48000000000000004"/>
  </r>
  <r>
    <n v="7610"/>
    <s v="CA-2017-163209"/>
    <x v="898"/>
    <d v="2017-05-07T00:00:00"/>
    <x v="1"/>
    <s v="MK-18160"/>
    <s v="Mike Kennedy"/>
    <x v="0"/>
    <s v="United States"/>
    <s v="San Francisco"/>
    <s v="California"/>
    <n v="94122"/>
    <x v="1"/>
    <s v="OFF-AR-10003651"/>
    <x v="1"/>
    <x v="6"/>
    <s v="Newell 350"/>
    <n v="22.959999999999997"/>
    <n v="7"/>
    <n v="0"/>
    <n v="6.6583999999999968"/>
    <n v="0.28999999999999987"/>
  </r>
  <r>
    <n v="7611"/>
    <s v="CA-2014-133354"/>
    <x v="1165"/>
    <d v="2014-02-24T00:00:00"/>
    <x v="2"/>
    <s v="SA-20830"/>
    <s v="Sue Ann Reed"/>
    <x v="0"/>
    <s v="United States"/>
    <s v="Moreno Valley"/>
    <s v="California"/>
    <n v="92553"/>
    <x v="1"/>
    <s v="OFF-PA-10001800"/>
    <x v="1"/>
    <x v="10"/>
    <s v="Xerox 220"/>
    <n v="19.440000000000001"/>
    <n v="3"/>
    <n v="0"/>
    <n v="9.3312000000000008"/>
    <n v="0.48000000000000004"/>
  </r>
  <r>
    <n v="7612"/>
    <s v="US-2015-130491"/>
    <x v="285"/>
    <d v="2015-02-11T00:00:00"/>
    <x v="2"/>
    <s v="BH-11710"/>
    <s v="Brosina Hoffman"/>
    <x v="0"/>
    <s v="United States"/>
    <s v="Garden City"/>
    <s v="Kansas"/>
    <n v="67846"/>
    <x v="2"/>
    <s v="OFF-PA-10000791"/>
    <x v="1"/>
    <x v="10"/>
    <s v="Wirebound Message Books, Four 2 3/4 x 5 Forms per Page, 200 Sets per Book"/>
    <n v="9.5399999999999991"/>
    <n v="2"/>
    <n v="0"/>
    <n v="4.2929999999999993"/>
    <n v="0.44999999999999996"/>
  </r>
  <r>
    <n v="7613"/>
    <s v="US-2015-130491"/>
    <x v="285"/>
    <d v="2015-02-11T00:00:00"/>
    <x v="2"/>
    <s v="BH-11710"/>
    <s v="Brosina Hoffman"/>
    <x v="0"/>
    <s v="United States"/>
    <s v="Garden City"/>
    <s v="Kansas"/>
    <n v="67846"/>
    <x v="2"/>
    <s v="OFF-FA-10000134"/>
    <x v="1"/>
    <x v="13"/>
    <s v="Advantus Push Pins, Aluminum Head"/>
    <n v="5.81"/>
    <n v="1"/>
    <n v="0"/>
    <n v="1.8010999999999999"/>
    <n v="0.31"/>
  </r>
  <r>
    <n v="7614"/>
    <s v="US-2015-130491"/>
    <x v="285"/>
    <d v="2015-02-11T00:00:00"/>
    <x v="2"/>
    <s v="BH-11710"/>
    <s v="Brosina Hoffman"/>
    <x v="0"/>
    <s v="United States"/>
    <s v="Garden City"/>
    <s v="Kansas"/>
    <n v="67846"/>
    <x v="2"/>
    <s v="OFF-AR-10001149"/>
    <x v="1"/>
    <x v="6"/>
    <s v="Sanford Colorific Colored Pencils, 12/Box"/>
    <n v="5.76"/>
    <n v="2"/>
    <n v="0"/>
    <n v="1.7279999999999998"/>
    <n v="0.3"/>
  </r>
  <r>
    <n v="7615"/>
    <s v="CA-2015-113740"/>
    <x v="252"/>
    <d v="2015-08-28T00:00:00"/>
    <x v="0"/>
    <s v="SC-20380"/>
    <s v="Shahid Collister"/>
    <x v="0"/>
    <s v="United States"/>
    <s v="New York City"/>
    <s v="New York"/>
    <n v="10035"/>
    <x v="3"/>
    <s v="FUR-FU-10000010"/>
    <x v="0"/>
    <x v="5"/>
    <s v="DAX Value U-Channel Document Frames, Easel Back"/>
    <n v="14.91"/>
    <n v="3"/>
    <n v="0"/>
    <n v="4.6220999999999997"/>
    <n v="0.31"/>
  </r>
  <r>
    <n v="7616"/>
    <s v="CA-2014-148425"/>
    <x v="953"/>
    <d v="2014-12-04T00:00:00"/>
    <x v="1"/>
    <s v="RF-19345"/>
    <s v="Randy Ferguson"/>
    <x v="1"/>
    <s v="United States"/>
    <s v="Orlando"/>
    <s v="Florida"/>
    <n v="32839"/>
    <x v="0"/>
    <s v="OFF-BI-10000201"/>
    <x v="1"/>
    <x v="8"/>
    <s v="Avery Triangle Shaped Sheet Lifters, Black, 2/Pack"/>
    <n v="6.6420000000000012"/>
    <n v="9"/>
    <n v="0.7"/>
    <n v="-4.427999999999999"/>
    <n v="-0.66666666666666641"/>
  </r>
  <r>
    <n v="7617"/>
    <s v="CA-2016-144309"/>
    <x v="107"/>
    <d v="2016-12-16T00:00:00"/>
    <x v="1"/>
    <s v="CM-12235"/>
    <s v="Chris McAfee"/>
    <x v="0"/>
    <s v="United States"/>
    <s v="Watertown"/>
    <s v="New York"/>
    <n v="13601"/>
    <x v="3"/>
    <s v="OFF-PA-10001776"/>
    <x v="1"/>
    <x v="10"/>
    <s v="Wirebound Message Books, Four 2 3/4&quot; x 5&quot; Forms per Page, 600 Sets per Book"/>
    <n v="18.54"/>
    <n v="2"/>
    <n v="0"/>
    <n v="8.7137999999999991"/>
    <n v="0.47"/>
  </r>
  <r>
    <n v="7618"/>
    <s v="CA-2016-144309"/>
    <x v="107"/>
    <d v="2016-12-16T00:00:00"/>
    <x v="1"/>
    <s v="CM-12235"/>
    <s v="Chris McAfee"/>
    <x v="0"/>
    <s v="United States"/>
    <s v="Watertown"/>
    <s v="New York"/>
    <n v="13601"/>
    <x v="3"/>
    <s v="OFF-BI-10003656"/>
    <x v="1"/>
    <x v="8"/>
    <s v="Fellowes PB200 Plastic Comb Binding Machine"/>
    <n v="679.96"/>
    <n v="5"/>
    <n v="0.2"/>
    <n v="220.98699999999997"/>
    <n v="0.32499999999999996"/>
  </r>
  <r>
    <n v="7619"/>
    <s v="CA-2017-151225"/>
    <x v="855"/>
    <d v="2017-10-29T00:00:00"/>
    <x v="2"/>
    <s v="JM-15655"/>
    <s v="Jim Mitchum"/>
    <x v="1"/>
    <s v="United States"/>
    <s v="Los Angeles"/>
    <s v="California"/>
    <n v="90032"/>
    <x v="1"/>
    <s v="FUR-TA-10001539"/>
    <x v="0"/>
    <x v="3"/>
    <s v="Chromcraft Rectangular Conference Tables"/>
    <n v="189.57600000000002"/>
    <n v="1"/>
    <n v="0.2"/>
    <n v="9.4787999999999784"/>
    <n v="4.9999999999999878E-2"/>
  </r>
  <r>
    <n v="7620"/>
    <s v="CA-2017-151225"/>
    <x v="855"/>
    <d v="2017-10-29T00:00:00"/>
    <x v="2"/>
    <s v="JM-15655"/>
    <s v="Jim Mitchum"/>
    <x v="1"/>
    <s v="United States"/>
    <s v="Los Angeles"/>
    <s v="California"/>
    <n v="90032"/>
    <x v="1"/>
    <s v="TEC-PH-10004100"/>
    <x v="2"/>
    <x v="7"/>
    <s v="Griffin GC17055 Auxiliary Audio Cable"/>
    <n v="71.959999999999994"/>
    <n v="5"/>
    <n v="0.2"/>
    <n v="7.1960000000000015"/>
    <n v="0.10000000000000003"/>
  </r>
  <r>
    <n v="7621"/>
    <s v="US-2014-144078"/>
    <x v="641"/>
    <d v="2014-11-29T00:00:00"/>
    <x v="1"/>
    <s v="RB-19435"/>
    <s v="Richard Bierner"/>
    <x v="0"/>
    <s v="United States"/>
    <s v="Los Angeles"/>
    <s v="California"/>
    <n v="90004"/>
    <x v="1"/>
    <s v="TEC-PH-10001580"/>
    <x v="2"/>
    <x v="7"/>
    <s v="Logitech Mobile Speakerphone P710e - speaker phone"/>
    <n v="539.91999999999996"/>
    <n v="5"/>
    <n v="0.2"/>
    <n v="47.242999999999967"/>
    <n v="8.7499999999999939E-2"/>
  </r>
  <r>
    <n v="7622"/>
    <s v="US-2014-144078"/>
    <x v="641"/>
    <d v="2014-11-29T00:00:00"/>
    <x v="1"/>
    <s v="RB-19435"/>
    <s v="Richard Bierner"/>
    <x v="0"/>
    <s v="United States"/>
    <s v="Los Angeles"/>
    <s v="California"/>
    <n v="90004"/>
    <x v="1"/>
    <s v="FUR-CH-10002335"/>
    <x v="0"/>
    <x v="1"/>
    <s v="Hon GuestStacker Chair"/>
    <n v="725.34400000000005"/>
    <n v="4"/>
    <n v="0.2"/>
    <n v="54.400800000000004"/>
    <n v="7.4999999999999997E-2"/>
  </r>
  <r>
    <n v="7623"/>
    <s v="US-2014-144078"/>
    <x v="641"/>
    <d v="2014-11-29T00:00:00"/>
    <x v="1"/>
    <s v="RB-19435"/>
    <s v="Richard Bierner"/>
    <x v="0"/>
    <s v="United States"/>
    <s v="Los Angeles"/>
    <s v="California"/>
    <n v="90004"/>
    <x v="1"/>
    <s v="OFF-AR-10004707"/>
    <x v="1"/>
    <x v="6"/>
    <s v="Staples in misc. colors"/>
    <n v="7.4399999999999995"/>
    <n v="3"/>
    <n v="0"/>
    <n v="2.6039999999999996"/>
    <n v="0.35"/>
  </r>
  <r>
    <n v="7624"/>
    <s v="CA-2014-124464"/>
    <x v="686"/>
    <d v="2014-07-20T00:00:00"/>
    <x v="1"/>
    <s v="SS-20515"/>
    <s v="Shirley Schmidt"/>
    <x v="2"/>
    <s v="United States"/>
    <s v="Newark"/>
    <s v="Delaware"/>
    <n v="19711"/>
    <x v="3"/>
    <s v="OFF-AP-10000576"/>
    <x v="1"/>
    <x v="9"/>
    <s v="Belkin 7 Outlet SurgeMaster II"/>
    <n v="39.479999999999997"/>
    <n v="1"/>
    <n v="0"/>
    <n v="11.054400000000001"/>
    <n v="0.28000000000000003"/>
  </r>
  <r>
    <n v="7625"/>
    <s v="CA-2015-136805"/>
    <x v="293"/>
    <d v="2015-05-27T00:00:00"/>
    <x v="0"/>
    <s v="NM-18445"/>
    <s v="Nathan Mautz"/>
    <x v="2"/>
    <s v="United States"/>
    <s v="Detroit"/>
    <s v="Michigan"/>
    <n v="48234"/>
    <x v="2"/>
    <s v="OFF-AP-10001394"/>
    <x v="1"/>
    <x v="9"/>
    <s v="Harmony Air Purifier"/>
    <n v="850.5"/>
    <n v="5"/>
    <n v="0.1"/>
    <n v="245.69999999999993"/>
    <n v="0.28888888888888881"/>
  </r>
  <r>
    <n v="7626"/>
    <s v="CA-2015-136805"/>
    <x v="293"/>
    <d v="2015-05-27T00:00:00"/>
    <x v="0"/>
    <s v="NM-18445"/>
    <s v="Nathan Mautz"/>
    <x v="2"/>
    <s v="United States"/>
    <s v="Detroit"/>
    <s v="Michigan"/>
    <n v="48234"/>
    <x v="2"/>
    <s v="FUR-FU-10003724"/>
    <x v="0"/>
    <x v="5"/>
    <s v="Westinghouse Clip-On Gooseneck Lamps"/>
    <n v="75.33"/>
    <n v="9"/>
    <n v="0"/>
    <n v="19.585799999999999"/>
    <n v="0.26"/>
  </r>
  <r>
    <n v="7627"/>
    <s v="US-2015-159499"/>
    <x v="82"/>
    <d v="2015-11-23T00:00:00"/>
    <x v="0"/>
    <s v="EM-14095"/>
    <s v="Eudokia Martin"/>
    <x v="1"/>
    <s v="United States"/>
    <s v="Phoenix"/>
    <s v="Arizona"/>
    <n v="85023"/>
    <x v="1"/>
    <s v="OFF-AP-10002867"/>
    <x v="1"/>
    <x v="9"/>
    <s v="Fellowes Command Center 5-outlet power strip"/>
    <n v="325.63200000000006"/>
    <n v="6"/>
    <n v="0.2"/>
    <n v="28.492799999999988"/>
    <n v="8.7499999999999953E-2"/>
  </r>
  <r>
    <n v="7628"/>
    <s v="US-2015-159499"/>
    <x v="82"/>
    <d v="2015-11-23T00:00:00"/>
    <x v="0"/>
    <s v="EM-14095"/>
    <s v="Eudokia Martin"/>
    <x v="1"/>
    <s v="United States"/>
    <s v="Phoenix"/>
    <s v="Arizona"/>
    <n v="85023"/>
    <x v="1"/>
    <s v="TEC-AC-10002718"/>
    <x v="2"/>
    <x v="11"/>
    <s v="Belkin Standard 104 key USB Keyboard"/>
    <n v="23.344000000000001"/>
    <n v="2"/>
    <n v="0.2"/>
    <n v="-1.4590000000000014"/>
    <n v="-6.2500000000000056E-2"/>
  </r>
  <r>
    <n v="7629"/>
    <s v="US-2015-159499"/>
    <x v="82"/>
    <d v="2015-11-23T00:00:00"/>
    <x v="0"/>
    <s v="EM-14095"/>
    <s v="Eudokia Martin"/>
    <x v="1"/>
    <s v="United States"/>
    <s v="Phoenix"/>
    <s v="Arizona"/>
    <n v="85023"/>
    <x v="1"/>
    <s v="OFF-LA-10003121"/>
    <x v="1"/>
    <x v="2"/>
    <s v="Avery 506"/>
    <n v="16.520000000000003"/>
    <n v="5"/>
    <n v="0.2"/>
    <n v="5.368999999999998"/>
    <n v="0.32499999999999984"/>
  </r>
  <r>
    <n v="7630"/>
    <s v="CA-2014-162089"/>
    <x v="809"/>
    <d v="2014-04-01T00:00:00"/>
    <x v="2"/>
    <s v="MP-17470"/>
    <s v="Mark Packer"/>
    <x v="2"/>
    <s v="United States"/>
    <s v="Brownsville"/>
    <s v="Texas"/>
    <n v="78521"/>
    <x v="2"/>
    <s v="OFF-EN-10002230"/>
    <x v="1"/>
    <x v="12"/>
    <s v="Airmail Envelopes"/>
    <n v="335.72"/>
    <n v="5"/>
    <n v="0.2"/>
    <n v="113.30549999999999"/>
    <n v="0.33749999999999997"/>
  </r>
  <r>
    <n v="7631"/>
    <s v="CA-2014-162089"/>
    <x v="809"/>
    <d v="2014-04-01T00:00:00"/>
    <x v="2"/>
    <s v="MP-17470"/>
    <s v="Mark Packer"/>
    <x v="2"/>
    <s v="United States"/>
    <s v="Brownsville"/>
    <s v="Texas"/>
    <n v="78521"/>
    <x v="2"/>
    <s v="TEC-PH-10001819"/>
    <x v="2"/>
    <x v="7"/>
    <s v="Innergie mMini Combo Duo USB Travel Charging Kit"/>
    <n v="251.94400000000002"/>
    <n v="7"/>
    <n v="0.2"/>
    <n v="88.180399999999977"/>
    <n v="0.34999999999999987"/>
  </r>
  <r>
    <n v="7632"/>
    <s v="CA-2014-162089"/>
    <x v="809"/>
    <d v="2014-04-01T00:00:00"/>
    <x v="2"/>
    <s v="MP-17470"/>
    <s v="Mark Packer"/>
    <x v="2"/>
    <s v="United States"/>
    <s v="Brownsville"/>
    <s v="Texas"/>
    <n v="78521"/>
    <x v="2"/>
    <s v="FUR-CH-10002304"/>
    <x v="0"/>
    <x v="1"/>
    <s v="Global Stack Chair without Arms, Black"/>
    <n v="127.30199999999999"/>
    <n v="7"/>
    <n v="0.3"/>
    <n v="-9.0929999999999964"/>
    <n v="-7.1428571428571411E-2"/>
  </r>
  <r>
    <n v="7633"/>
    <s v="US-2017-158526"/>
    <x v="614"/>
    <d v="2018-01-01T00:00:00"/>
    <x v="0"/>
    <s v="KH-16360"/>
    <s v="Katherine Hughes"/>
    <x v="0"/>
    <s v="United States"/>
    <s v="Louisville"/>
    <s v="Kentucky"/>
    <n v="40214"/>
    <x v="0"/>
    <s v="FUR-CH-10002602"/>
    <x v="0"/>
    <x v="1"/>
    <s v="DMI Arturo Collection Mission-style Design Wood Chair"/>
    <n v="1207.8399999999999"/>
    <n v="8"/>
    <n v="0"/>
    <n v="314.03840000000002"/>
    <n v="0.26000000000000006"/>
  </r>
  <r>
    <n v="7634"/>
    <s v="US-2017-158526"/>
    <x v="614"/>
    <d v="2018-01-01T00:00:00"/>
    <x v="0"/>
    <s v="KH-16360"/>
    <s v="Katherine Hughes"/>
    <x v="0"/>
    <s v="United States"/>
    <s v="Louisville"/>
    <s v="Kentucky"/>
    <n v="40214"/>
    <x v="0"/>
    <s v="OFF-BI-10002414"/>
    <x v="1"/>
    <x v="8"/>
    <s v="GBC ProClick Spines for 32-Hole Punch"/>
    <n v="12.53"/>
    <n v="1"/>
    <n v="0"/>
    <n v="5.8890999999999991"/>
    <n v="0.47"/>
  </r>
  <r>
    <n v="7635"/>
    <s v="US-2017-158526"/>
    <x v="614"/>
    <d v="2018-01-01T00:00:00"/>
    <x v="0"/>
    <s v="KH-16360"/>
    <s v="Katherine Hughes"/>
    <x v="0"/>
    <s v="United States"/>
    <s v="Louisville"/>
    <s v="Kentucky"/>
    <n v="40214"/>
    <x v="0"/>
    <s v="OFF-AR-10003696"/>
    <x v="1"/>
    <x v="6"/>
    <s v="Panasonic KP-350BK Electric Pencil Sharpener with Auto Stop"/>
    <n v="34.58"/>
    <n v="1"/>
    <n v="0"/>
    <n v="10.028199999999998"/>
    <n v="0.28999999999999998"/>
  </r>
  <r>
    <n v="7636"/>
    <s v="US-2017-158526"/>
    <x v="614"/>
    <d v="2018-01-01T00:00:00"/>
    <x v="0"/>
    <s v="KH-16360"/>
    <s v="Katherine Hughes"/>
    <x v="0"/>
    <s v="United States"/>
    <s v="Louisville"/>
    <s v="Kentucky"/>
    <n v="40214"/>
    <x v="0"/>
    <s v="FUR-CH-10004495"/>
    <x v="0"/>
    <x v="1"/>
    <s v="Global Leather and Oak Executive Chair, Black"/>
    <n v="300.98"/>
    <n v="1"/>
    <n v="0"/>
    <n v="87.28419999999997"/>
    <n v="0.28999999999999987"/>
  </r>
  <r>
    <n v="7637"/>
    <s v="US-2017-158526"/>
    <x v="614"/>
    <d v="2018-01-01T00:00:00"/>
    <x v="0"/>
    <s v="KH-16360"/>
    <s v="Katherine Hughes"/>
    <x v="0"/>
    <s v="United States"/>
    <s v="Louisville"/>
    <s v="Kentucky"/>
    <n v="40214"/>
    <x v="0"/>
    <s v="FUR-CH-10001270"/>
    <x v="0"/>
    <x v="1"/>
    <s v="Harbour Creations Steel Folding Chair"/>
    <n v="258.75"/>
    <n v="3"/>
    <n v="0"/>
    <n v="77.624999999999972"/>
    <n v="0.29999999999999988"/>
  </r>
  <r>
    <n v="7638"/>
    <s v="CA-2017-104885"/>
    <x v="580"/>
    <d v="2017-03-08T00:00:00"/>
    <x v="1"/>
    <s v="DB-13555"/>
    <s v="Dorothy Badders"/>
    <x v="1"/>
    <s v="United States"/>
    <s v="Newark"/>
    <s v="Delaware"/>
    <n v="19711"/>
    <x v="3"/>
    <s v="OFF-AR-10001615"/>
    <x v="1"/>
    <x v="6"/>
    <s v="Newell 34"/>
    <n v="59.519999999999996"/>
    <n v="3"/>
    <n v="0"/>
    <n v="15.475200000000001"/>
    <n v="0.26"/>
  </r>
  <r>
    <n v="7639"/>
    <s v="CA-2017-104885"/>
    <x v="580"/>
    <d v="2017-03-08T00:00:00"/>
    <x v="1"/>
    <s v="DB-13555"/>
    <s v="Dorothy Badders"/>
    <x v="1"/>
    <s v="United States"/>
    <s v="Newark"/>
    <s v="Delaware"/>
    <n v="19711"/>
    <x v="3"/>
    <s v="OFF-EN-10003286"/>
    <x v="1"/>
    <x v="12"/>
    <s v="Staple envelope"/>
    <n v="57.959999999999994"/>
    <n v="7"/>
    <n v="0"/>
    <n v="27.241199999999996"/>
    <n v="0.47"/>
  </r>
  <r>
    <n v="7640"/>
    <s v="CA-2017-104885"/>
    <x v="580"/>
    <d v="2017-03-08T00:00:00"/>
    <x v="1"/>
    <s v="DB-13555"/>
    <s v="Dorothy Badders"/>
    <x v="1"/>
    <s v="United States"/>
    <s v="Newark"/>
    <s v="Delaware"/>
    <n v="19711"/>
    <x v="3"/>
    <s v="FUR-BO-10003660"/>
    <x v="0"/>
    <x v="0"/>
    <s v="Bush Cubix Collection Bookcases, Fully Assembled"/>
    <n v="441.96"/>
    <n v="2"/>
    <n v="0"/>
    <n v="101.6508"/>
    <n v="0.23"/>
  </r>
  <r>
    <n v="7641"/>
    <s v="CA-2017-104885"/>
    <x v="580"/>
    <d v="2017-03-08T00:00:00"/>
    <x v="1"/>
    <s v="DB-13555"/>
    <s v="Dorothy Badders"/>
    <x v="1"/>
    <s v="United States"/>
    <s v="Newark"/>
    <s v="Delaware"/>
    <n v="19711"/>
    <x v="3"/>
    <s v="OFF-PA-10002764"/>
    <x v="1"/>
    <x v="10"/>
    <s v="Easy-staple paper"/>
    <n v="68.039999999999992"/>
    <n v="6"/>
    <n v="0"/>
    <n v="33.339599999999997"/>
    <n v="0.49"/>
  </r>
  <r>
    <n v="7642"/>
    <s v="US-2016-157490"/>
    <x v="1099"/>
    <d v="2016-10-07T00:00:00"/>
    <x v="2"/>
    <s v="LB-16795"/>
    <s v="Laurel Beltran"/>
    <x v="2"/>
    <s v="United States"/>
    <s v="Pueblo"/>
    <s v="Colorado"/>
    <n v="81001"/>
    <x v="1"/>
    <s v="TEC-MA-10001695"/>
    <x v="2"/>
    <x v="15"/>
    <s v="Zebra GK420t Direct Thermal/Thermal Transfer Printer"/>
    <n v="703.71"/>
    <n v="6"/>
    <n v="0.7"/>
    <n v="-938.28"/>
    <n v="-1.3333333333333333"/>
  </r>
  <r>
    <n v="7643"/>
    <s v="US-2016-157490"/>
    <x v="1099"/>
    <d v="2016-10-07T00:00:00"/>
    <x v="2"/>
    <s v="LB-16795"/>
    <s v="Laurel Beltran"/>
    <x v="2"/>
    <s v="United States"/>
    <s v="Pueblo"/>
    <s v="Colorado"/>
    <n v="81001"/>
    <x v="1"/>
    <s v="OFF-BI-10002824"/>
    <x v="1"/>
    <x v="8"/>
    <s v="Recycled Easel Ring Binders"/>
    <n v="17.904000000000003"/>
    <n v="4"/>
    <n v="0.7"/>
    <n v="-14.920000000000002"/>
    <n v="-0.83333333333333326"/>
  </r>
  <r>
    <n v="7644"/>
    <s v="US-2016-157490"/>
    <x v="1099"/>
    <d v="2016-10-07T00:00:00"/>
    <x v="2"/>
    <s v="LB-16795"/>
    <s v="Laurel Beltran"/>
    <x v="2"/>
    <s v="United States"/>
    <s v="Pueblo"/>
    <s v="Colorado"/>
    <n v="81001"/>
    <x v="1"/>
    <s v="OFF-BI-10002571"/>
    <x v="1"/>
    <x v="8"/>
    <s v="Avery Framed View Binder, EZD Ring (Locking), Navy, 1 1/2&quot;"/>
    <n v="11.976000000000003"/>
    <n v="4"/>
    <n v="0.7"/>
    <n v="-9.1815999999999995"/>
    <n v="-0.7666666666666665"/>
  </r>
  <r>
    <n v="7645"/>
    <s v="US-2016-157490"/>
    <x v="1099"/>
    <d v="2016-10-07T00:00:00"/>
    <x v="2"/>
    <s v="LB-16795"/>
    <s v="Laurel Beltran"/>
    <x v="2"/>
    <s v="United States"/>
    <s v="Pueblo"/>
    <s v="Colorado"/>
    <n v="81001"/>
    <x v="1"/>
    <s v="TEC-AC-10001553"/>
    <x v="2"/>
    <x v="11"/>
    <s v="Memorex 25GB 6X Branded Blu-Ray Recordable Disc, 15/Pack"/>
    <n v="67.959999999999994"/>
    <n v="5"/>
    <n v="0.2"/>
    <n v="0.84950000000000259"/>
    <n v="1.2500000000000039E-2"/>
  </r>
  <r>
    <n v="7646"/>
    <s v="CA-2015-161452"/>
    <x v="57"/>
    <d v="2015-04-11T00:00:00"/>
    <x v="1"/>
    <s v="CA-11965"/>
    <s v="Carol Adams"/>
    <x v="1"/>
    <s v="United States"/>
    <s v="Los Angeles"/>
    <s v="California"/>
    <n v="90036"/>
    <x v="1"/>
    <s v="FUR-CH-10003973"/>
    <x v="0"/>
    <x v="1"/>
    <s v="GuestStacker Chair with Chrome Finish Legs"/>
    <n v="892.22400000000005"/>
    <n v="3"/>
    <n v="0.2"/>
    <n v="89.222400000000022"/>
    <n v="0.10000000000000002"/>
  </r>
  <r>
    <n v="7647"/>
    <s v="US-2014-115196"/>
    <x v="340"/>
    <d v="2014-09-13T00:00:00"/>
    <x v="1"/>
    <s v="DL-12925"/>
    <s v="Daniel Lacy"/>
    <x v="0"/>
    <s v="United States"/>
    <s v="Greenville"/>
    <s v="North Carolina"/>
    <n v="27834"/>
    <x v="0"/>
    <s v="TEC-MA-10002073"/>
    <x v="2"/>
    <x v="15"/>
    <s v="3D Systems Cube Printer, 2nd Generation, White"/>
    <n v="1299.99"/>
    <n v="2"/>
    <n v="0.5"/>
    <n v="-571.99559999999997"/>
    <n v="-0.43999999999999995"/>
  </r>
  <r>
    <n v="7648"/>
    <s v="CA-2016-138968"/>
    <x v="543"/>
    <d v="2016-03-16T00:00:00"/>
    <x v="2"/>
    <s v="FC-14335"/>
    <s v="Fred Chung"/>
    <x v="1"/>
    <s v="United States"/>
    <s v="San Francisco"/>
    <s v="California"/>
    <n v="94110"/>
    <x v="1"/>
    <s v="OFF-BI-10003529"/>
    <x v="1"/>
    <x v="8"/>
    <s v="Avery Round Ring Poly Binders"/>
    <n v="4.5439999999999996"/>
    <n v="2"/>
    <n v="0.2"/>
    <n v="1.6472"/>
    <n v="0.36250000000000004"/>
  </r>
  <r>
    <n v="7649"/>
    <s v="CA-2016-138968"/>
    <x v="543"/>
    <d v="2016-03-16T00:00:00"/>
    <x v="2"/>
    <s v="FC-14335"/>
    <s v="Fred Chung"/>
    <x v="1"/>
    <s v="United States"/>
    <s v="San Francisco"/>
    <s v="California"/>
    <n v="94110"/>
    <x v="1"/>
    <s v="FUR-CH-10000309"/>
    <x v="0"/>
    <x v="1"/>
    <s v="Global Comet Stacking Arm Chair"/>
    <n v="1352.0320000000002"/>
    <n v="4"/>
    <n v="0.2"/>
    <n v="84.501999999999953"/>
    <n v="6.2499999999999958E-2"/>
  </r>
  <r>
    <n v="7650"/>
    <s v="CA-2015-101889"/>
    <x v="17"/>
    <d v="2015-12-31T00:00:00"/>
    <x v="1"/>
    <s v="DB-13120"/>
    <s v="David Bremer"/>
    <x v="1"/>
    <s v="United States"/>
    <s v="Marion"/>
    <s v="Ohio"/>
    <n v="43302"/>
    <x v="3"/>
    <s v="FUR-TA-10004154"/>
    <x v="0"/>
    <x v="3"/>
    <s v="Riverside Furniture Oval Coffee Table, Oval End Table, End Table with Drawer"/>
    <n v="1548.9900000000002"/>
    <n v="9"/>
    <n v="0.4"/>
    <n v="-464.69700000000012"/>
    <n v="-0.30000000000000004"/>
  </r>
  <r>
    <n v="7651"/>
    <s v="CA-2015-101889"/>
    <x v="17"/>
    <d v="2015-12-31T00:00:00"/>
    <x v="1"/>
    <s v="DB-13120"/>
    <s v="David Bremer"/>
    <x v="1"/>
    <s v="United States"/>
    <s v="Marion"/>
    <s v="Ohio"/>
    <n v="43302"/>
    <x v="3"/>
    <s v="OFF-EN-10003286"/>
    <x v="1"/>
    <x v="12"/>
    <s v="Staple envelope"/>
    <n v="19.872"/>
    <n v="3"/>
    <n v="0.2"/>
    <n v="6.7067999999999977"/>
    <n v="0.33749999999999991"/>
  </r>
  <r>
    <n v="7652"/>
    <s v="CA-2017-110821"/>
    <x v="783"/>
    <d v="2017-08-08T00:00:00"/>
    <x v="2"/>
    <s v="CK-12205"/>
    <s v="Chloris Kastensmidt"/>
    <x v="0"/>
    <s v="United States"/>
    <s v="Dallas"/>
    <s v="Texas"/>
    <n v="75081"/>
    <x v="2"/>
    <s v="TEC-AC-10001552"/>
    <x v="2"/>
    <x v="11"/>
    <s v="Logitech K350 2.4Ghz Wireless Keyboard"/>
    <n v="119.44800000000001"/>
    <n v="3"/>
    <n v="0.2"/>
    <n v="-13.437900000000006"/>
    <n v="-0.11250000000000004"/>
  </r>
  <r>
    <n v="7653"/>
    <s v="CA-2017-110821"/>
    <x v="783"/>
    <d v="2017-08-08T00:00:00"/>
    <x v="2"/>
    <s v="CK-12205"/>
    <s v="Chloris Kastensmidt"/>
    <x v="0"/>
    <s v="United States"/>
    <s v="Dallas"/>
    <s v="Texas"/>
    <n v="75081"/>
    <x v="2"/>
    <s v="OFF-ST-10002790"/>
    <x v="1"/>
    <x v="4"/>
    <s v="Safco Industrial Shelving"/>
    <n v="118.16"/>
    <n v="2"/>
    <n v="0.2"/>
    <n v="-25.108999999999988"/>
    <n v="-0.21249999999999991"/>
  </r>
  <r>
    <n v="7654"/>
    <s v="CA-2015-121552"/>
    <x v="204"/>
    <d v="2015-03-27T00:00:00"/>
    <x v="1"/>
    <s v="FW-14395"/>
    <s v="Fred Wasserman"/>
    <x v="1"/>
    <s v="United States"/>
    <s v="Huntsville"/>
    <s v="Alabama"/>
    <n v="35810"/>
    <x v="0"/>
    <s v="OFF-AR-10003217"/>
    <x v="1"/>
    <x v="6"/>
    <s v="Newell 316"/>
    <n v="19.559999999999999"/>
    <n v="4"/>
    <n v="0"/>
    <n v="5.4768000000000008"/>
    <n v="0.28000000000000008"/>
  </r>
  <r>
    <n v="7655"/>
    <s v="CA-2015-107685"/>
    <x v="672"/>
    <d v="2015-12-02T00:00:00"/>
    <x v="0"/>
    <s v="JM-15865"/>
    <s v="John Murray"/>
    <x v="0"/>
    <s v="United States"/>
    <s v="Las Vegas"/>
    <s v="Nevada"/>
    <n v="89115"/>
    <x v="1"/>
    <s v="FUR-FU-10002813"/>
    <x v="0"/>
    <x v="5"/>
    <s v="DAX Contemporary Wood Frame with Silver Metal Mat, Desktop, 11 x 14 Size"/>
    <n v="80.959999999999994"/>
    <n v="4"/>
    <n v="0"/>
    <n v="29.145599999999995"/>
    <n v="0.36"/>
  </r>
  <r>
    <n v="7656"/>
    <s v="CA-2015-107685"/>
    <x v="672"/>
    <d v="2015-12-02T00:00:00"/>
    <x v="0"/>
    <s v="JM-15865"/>
    <s v="John Murray"/>
    <x v="0"/>
    <s v="United States"/>
    <s v="Las Vegas"/>
    <s v="Nevada"/>
    <n v="89115"/>
    <x v="1"/>
    <s v="OFF-PA-10003848"/>
    <x v="1"/>
    <x v="10"/>
    <s v="Xerox 1997"/>
    <n v="25.92"/>
    <n v="4"/>
    <n v="0"/>
    <n v="12.441600000000001"/>
    <n v="0.48000000000000004"/>
  </r>
  <r>
    <n v="7657"/>
    <s v="US-2014-120740"/>
    <x v="1166"/>
    <d v="2014-04-15T00:00:00"/>
    <x v="3"/>
    <s v="PS-18970"/>
    <s v="Paul Stevenson"/>
    <x v="2"/>
    <s v="United States"/>
    <s v="Los Angeles"/>
    <s v="California"/>
    <n v="90049"/>
    <x v="1"/>
    <s v="OFF-AP-10000240"/>
    <x v="1"/>
    <x v="9"/>
    <s v="Belkin F9G930V10-GRY 9 Outlet Surge"/>
    <n v="106.96"/>
    <n v="2"/>
    <n v="0"/>
    <n v="31.018399999999986"/>
    <n v="0.28999999999999987"/>
  </r>
  <r>
    <n v="7658"/>
    <s v="US-2014-120740"/>
    <x v="1166"/>
    <d v="2014-04-15T00:00:00"/>
    <x v="3"/>
    <s v="PS-18970"/>
    <s v="Paul Stevenson"/>
    <x v="2"/>
    <s v="United States"/>
    <s v="Los Angeles"/>
    <s v="California"/>
    <n v="90049"/>
    <x v="1"/>
    <s v="FUR-FU-10004091"/>
    <x v="0"/>
    <x v="5"/>
    <s v="Howard Miller 13&quot; Diameter Goldtone Round Wall Clock"/>
    <n v="187.76"/>
    <n v="4"/>
    <n v="0"/>
    <n v="76.9816"/>
    <n v="0.41000000000000003"/>
  </r>
  <r>
    <n v="7659"/>
    <s v="CA-2017-155740"/>
    <x v="245"/>
    <d v="2017-08-02T00:00:00"/>
    <x v="2"/>
    <s v="TC-21475"/>
    <s v="Tony Chapman"/>
    <x v="2"/>
    <s v="United States"/>
    <s v="Lakewood"/>
    <s v="Ohio"/>
    <n v="44107"/>
    <x v="3"/>
    <s v="OFF-BI-10001071"/>
    <x v="1"/>
    <x v="8"/>
    <s v="GBC ProClick Punch Binding System"/>
    <n v="76.77600000000001"/>
    <n v="4"/>
    <n v="0.7"/>
    <n v="-53.743199999999973"/>
    <n v="-0.69999999999999951"/>
  </r>
  <r>
    <n v="7660"/>
    <s v="CA-2017-146493"/>
    <x v="702"/>
    <d v="2017-06-05T00:00:00"/>
    <x v="1"/>
    <s v="CV-12805"/>
    <s v="Cynthia Voltz"/>
    <x v="1"/>
    <s v="United States"/>
    <s v="Fremont"/>
    <s v="Nebraska"/>
    <n v="68025"/>
    <x v="2"/>
    <s v="OFF-BI-10003676"/>
    <x v="1"/>
    <x v="8"/>
    <s v="GBC Standard Recycled Report Covers, Clear Plastic Sheets"/>
    <n v="53.9"/>
    <n v="5"/>
    <n v="0"/>
    <n v="25.871999999999996"/>
    <n v="0.47999999999999993"/>
  </r>
  <r>
    <n v="7661"/>
    <s v="CA-2014-105417"/>
    <x v="1167"/>
    <d v="2014-01-12T00:00:00"/>
    <x v="1"/>
    <s v="VS-21820"/>
    <s v="Vivek Sundaresam"/>
    <x v="0"/>
    <s v="United States"/>
    <s v="Huntsville"/>
    <s v="Texas"/>
    <n v="77340"/>
    <x v="2"/>
    <s v="FUR-FU-10004864"/>
    <x v="0"/>
    <x v="5"/>
    <s v="Howard Miller 14-1/2&quot; Diameter Chrome Round Wall Clock"/>
    <n v="76.728000000000009"/>
    <n v="3"/>
    <n v="0.6"/>
    <n v="-53.709599999999988"/>
    <n v="-0.69999999999999973"/>
  </r>
  <r>
    <n v="7662"/>
    <s v="CA-2014-105417"/>
    <x v="1167"/>
    <d v="2014-01-12T00:00:00"/>
    <x v="1"/>
    <s v="VS-21820"/>
    <s v="Vivek Sundaresam"/>
    <x v="0"/>
    <s v="United States"/>
    <s v="Huntsville"/>
    <s v="Texas"/>
    <n v="77340"/>
    <x v="2"/>
    <s v="OFF-BI-10003708"/>
    <x v="1"/>
    <x v="8"/>
    <s v="Acco Four Pocket Poly Ring Binder with Label Holder, Smoke, 1&quot;"/>
    <n v="10.429999999999998"/>
    <n v="7"/>
    <n v="0.8"/>
    <n v="-18.252500000000005"/>
    <n v="-1.7500000000000009"/>
  </r>
  <r>
    <n v="7663"/>
    <s v="US-2017-141509"/>
    <x v="365"/>
    <d v="2017-10-01T00:00:00"/>
    <x v="2"/>
    <s v="SC-20575"/>
    <s v="Sonia Cooley"/>
    <x v="0"/>
    <s v="United States"/>
    <s v="Los Angeles"/>
    <s v="California"/>
    <n v="90036"/>
    <x v="1"/>
    <s v="OFF-AR-10002067"/>
    <x v="1"/>
    <x v="6"/>
    <s v="Newell 334"/>
    <n v="99.2"/>
    <n v="5"/>
    <n v="0"/>
    <n v="25.792000000000002"/>
    <n v="0.26"/>
  </r>
  <r>
    <n v="7664"/>
    <s v="CA-2017-139493"/>
    <x v="1168"/>
    <d v="2017-09-19T00:00:00"/>
    <x v="1"/>
    <s v="SG-20605"/>
    <s v="Speros Goranitis"/>
    <x v="0"/>
    <s v="United States"/>
    <s v="Asheville"/>
    <s v="North Carolina"/>
    <n v="28806"/>
    <x v="0"/>
    <s v="OFF-AR-10003158"/>
    <x v="1"/>
    <x v="6"/>
    <s v="Fluorescent Highlighters by Dixon"/>
    <n v="15.920000000000002"/>
    <n v="5"/>
    <n v="0.2"/>
    <n v="2.7859999999999978"/>
    <n v="0.17499999999999985"/>
  </r>
  <r>
    <n v="7665"/>
    <s v="CA-2014-151967"/>
    <x v="68"/>
    <d v="2014-10-26T00:00:00"/>
    <x v="1"/>
    <s v="NB-18580"/>
    <s v="Nicole Brennan"/>
    <x v="1"/>
    <s v="United States"/>
    <s v="Bossier City"/>
    <s v="Louisiana"/>
    <n v="71111"/>
    <x v="0"/>
    <s v="FUR-FU-10000193"/>
    <x v="0"/>
    <x v="5"/>
    <s v="Tenex Chairmats For Use with Hard Floors"/>
    <n v="129.91999999999999"/>
    <n v="4"/>
    <n v="0"/>
    <n v="10.393599999999992"/>
    <n v="7.9999999999999946E-2"/>
  </r>
  <r>
    <n v="7666"/>
    <s v="US-2016-140158"/>
    <x v="964"/>
    <d v="2016-10-08T00:00:00"/>
    <x v="1"/>
    <s v="DR-12940"/>
    <s v="Daniel Raglin"/>
    <x v="2"/>
    <s v="United States"/>
    <s v="Providence"/>
    <s v="Rhode Island"/>
    <n v="2908"/>
    <x v="3"/>
    <s v="OFF-BI-10000977"/>
    <x v="1"/>
    <x v="8"/>
    <s v="Ibico Plastic Spiral Binding Combs"/>
    <n v="30.4"/>
    <n v="1"/>
    <n v="0"/>
    <n v="13.983999999999998"/>
    <n v="0.45999999999999996"/>
  </r>
  <r>
    <n v="7667"/>
    <s v="US-2016-140158"/>
    <x v="964"/>
    <d v="2016-10-08T00:00:00"/>
    <x v="1"/>
    <s v="DR-12940"/>
    <s v="Daniel Raglin"/>
    <x v="2"/>
    <s v="United States"/>
    <s v="Providence"/>
    <s v="Rhode Island"/>
    <n v="2908"/>
    <x v="3"/>
    <s v="TEC-CO-10001449"/>
    <x v="2"/>
    <x v="16"/>
    <s v="Hewlett Packard LaserJet 3310 Copier"/>
    <n v="5399.91"/>
    <n v="9"/>
    <n v="0"/>
    <n v="2591.9567999999999"/>
    <n v="0.48"/>
  </r>
  <r>
    <n v="7668"/>
    <s v="US-2016-140158"/>
    <x v="964"/>
    <d v="2016-10-08T00:00:00"/>
    <x v="1"/>
    <s v="DR-12940"/>
    <s v="Daniel Raglin"/>
    <x v="2"/>
    <s v="United States"/>
    <s v="Providence"/>
    <s v="Rhode Island"/>
    <n v="2908"/>
    <x v="3"/>
    <s v="OFF-ST-10000136"/>
    <x v="1"/>
    <x v="4"/>
    <s v="Letter Size File"/>
    <n v="119.10000000000001"/>
    <n v="3"/>
    <n v="0"/>
    <n v="34.538999999999994"/>
    <n v="0.28999999999999992"/>
  </r>
  <r>
    <n v="7669"/>
    <s v="CA-2015-130974"/>
    <x v="154"/>
    <d v="2015-11-29T00:00:00"/>
    <x v="0"/>
    <s v="MA-17560"/>
    <s v="Matt Abelman"/>
    <x v="2"/>
    <s v="United States"/>
    <s v="Everett"/>
    <s v="Massachusetts"/>
    <n v="2149"/>
    <x v="3"/>
    <s v="OFF-PA-10000743"/>
    <x v="1"/>
    <x v="10"/>
    <s v="Xerox 1977"/>
    <n v="40.08"/>
    <n v="6"/>
    <n v="0"/>
    <n v="19.238399999999999"/>
    <n v="0.48"/>
  </r>
  <r>
    <n v="7670"/>
    <s v="CA-2015-130974"/>
    <x v="154"/>
    <d v="2015-11-29T00:00:00"/>
    <x v="0"/>
    <s v="MA-17560"/>
    <s v="Matt Abelman"/>
    <x v="2"/>
    <s v="United States"/>
    <s v="Everett"/>
    <s v="Massachusetts"/>
    <n v="2149"/>
    <x v="3"/>
    <s v="OFF-PA-10001019"/>
    <x v="1"/>
    <x v="10"/>
    <s v="Xerox 1884"/>
    <n v="59.94"/>
    <n v="3"/>
    <n v="0"/>
    <n v="28.171799999999998"/>
    <n v="0.47"/>
  </r>
  <r>
    <n v="7671"/>
    <s v="CA-2015-130974"/>
    <x v="154"/>
    <d v="2015-11-29T00:00:00"/>
    <x v="0"/>
    <s v="MA-17560"/>
    <s v="Matt Abelman"/>
    <x v="2"/>
    <s v="United States"/>
    <s v="Everett"/>
    <s v="Massachusetts"/>
    <n v="2149"/>
    <x v="3"/>
    <s v="TEC-AC-10003095"/>
    <x v="2"/>
    <x v="11"/>
    <s v="Logitech G35 7.1-Channel Surround Sound Headset"/>
    <n v="259.98"/>
    <n v="2"/>
    <n v="0"/>
    <n v="88.393200000000007"/>
    <n v="0.34"/>
  </r>
  <r>
    <n v="7672"/>
    <s v="CA-2015-130974"/>
    <x v="154"/>
    <d v="2015-11-29T00:00:00"/>
    <x v="0"/>
    <s v="MA-17560"/>
    <s v="Matt Abelman"/>
    <x v="2"/>
    <s v="United States"/>
    <s v="Everett"/>
    <s v="Massachusetts"/>
    <n v="2149"/>
    <x v="3"/>
    <s v="FUR-BO-10002916"/>
    <x v="0"/>
    <x v="0"/>
    <s v="Rush Hierlooms Collection 1&quot; Thick Stackable Bookcases"/>
    <n v="170.98"/>
    <n v="1"/>
    <n v="0"/>
    <n v="32.486199999999997"/>
    <n v="0.19"/>
  </r>
  <r>
    <n v="7673"/>
    <s v="CA-2015-130974"/>
    <x v="154"/>
    <d v="2015-11-29T00:00:00"/>
    <x v="0"/>
    <s v="MA-17560"/>
    <s v="Matt Abelman"/>
    <x v="2"/>
    <s v="United States"/>
    <s v="Everett"/>
    <s v="Massachusetts"/>
    <n v="2149"/>
    <x v="3"/>
    <s v="FUR-FU-10002506"/>
    <x v="0"/>
    <x v="5"/>
    <s v="Tensor &quot;Hersey Kiss&quot; Styled Floor Lamp"/>
    <n v="38.97"/>
    <n v="3"/>
    <n v="0"/>
    <n v="4.6763999999999992"/>
    <n v="0.11999999999999998"/>
  </r>
  <r>
    <n v="7674"/>
    <s v="CA-2015-130974"/>
    <x v="154"/>
    <d v="2015-11-29T00:00:00"/>
    <x v="0"/>
    <s v="MA-17560"/>
    <s v="Matt Abelman"/>
    <x v="2"/>
    <s v="United States"/>
    <s v="Everett"/>
    <s v="Massachusetts"/>
    <n v="2149"/>
    <x v="3"/>
    <s v="OFF-PA-10003823"/>
    <x v="1"/>
    <x v="10"/>
    <s v="Xerox 197"/>
    <n v="154.9"/>
    <n v="5"/>
    <n v="0"/>
    <n v="69.704999999999998"/>
    <n v="0.44999999999999996"/>
  </r>
  <r>
    <n v="7675"/>
    <s v="CA-2015-130974"/>
    <x v="154"/>
    <d v="2015-11-29T00:00:00"/>
    <x v="0"/>
    <s v="MA-17560"/>
    <s v="Matt Abelman"/>
    <x v="2"/>
    <s v="United States"/>
    <s v="Everett"/>
    <s v="Massachusetts"/>
    <n v="2149"/>
    <x v="3"/>
    <s v="FUR-TA-10004619"/>
    <x v="0"/>
    <x v="3"/>
    <s v="Hon Non-Folding Utility Tables"/>
    <n v="446.06799999999998"/>
    <n v="4"/>
    <n v="0.3"/>
    <n v="0"/>
    <n v="0"/>
  </r>
  <r>
    <n v="7676"/>
    <s v="CA-2017-133487"/>
    <x v="636"/>
    <d v="2017-05-09T00:00:00"/>
    <x v="0"/>
    <s v="TS-21655"/>
    <s v="Trudy Schmidt"/>
    <x v="0"/>
    <s v="United States"/>
    <s v="Rancho Cucamonga"/>
    <s v="California"/>
    <n v="91730"/>
    <x v="1"/>
    <s v="OFF-AP-10001271"/>
    <x v="1"/>
    <x v="9"/>
    <s v="Eureka The Boss Cordless Rechargeable Stick Vac"/>
    <n v="152.94"/>
    <n v="3"/>
    <n v="0"/>
    <n v="41.293800000000005"/>
    <n v="0.27"/>
  </r>
  <r>
    <n v="7677"/>
    <s v="CA-2014-142951"/>
    <x v="1169"/>
    <d v="2014-10-08T00:00:00"/>
    <x v="3"/>
    <s v="JG-15115"/>
    <s v="Jack Garza"/>
    <x v="0"/>
    <s v="United States"/>
    <s v="Charlotte"/>
    <s v="North Carolina"/>
    <n v="28205"/>
    <x v="0"/>
    <s v="TEC-AC-10002331"/>
    <x v="2"/>
    <x v="11"/>
    <s v="Maxell 74 Minute CDR, 10/Pack"/>
    <n v="23.472000000000001"/>
    <n v="3"/>
    <n v="0.2"/>
    <n v="4.9877999999999982"/>
    <n v="0.21249999999999991"/>
  </r>
  <r>
    <n v="7678"/>
    <s v="CA-2014-133592"/>
    <x v="520"/>
    <d v="2015-01-07T00:00:00"/>
    <x v="1"/>
    <s v="KM-16375"/>
    <s v="Katherine Murray"/>
    <x v="2"/>
    <s v="United States"/>
    <s v="Providence"/>
    <s v="Rhode Island"/>
    <n v="2908"/>
    <x v="3"/>
    <s v="OFF-PA-10003228"/>
    <x v="1"/>
    <x v="10"/>
    <s v="Xerox 1917"/>
    <n v="195.64"/>
    <n v="4"/>
    <n v="0"/>
    <n v="91.950799999999987"/>
    <n v="0.47"/>
  </r>
  <r>
    <n v="7679"/>
    <s v="CA-2014-133592"/>
    <x v="520"/>
    <d v="2015-01-07T00:00:00"/>
    <x v="1"/>
    <s v="KM-16375"/>
    <s v="Katherine Murray"/>
    <x v="2"/>
    <s v="United States"/>
    <s v="Providence"/>
    <s v="Rhode Island"/>
    <n v="2908"/>
    <x v="3"/>
    <s v="OFF-PA-10002586"/>
    <x v="1"/>
    <x v="10"/>
    <s v="Xerox 1970"/>
    <n v="14.940000000000001"/>
    <n v="3"/>
    <n v="0"/>
    <n v="7.0218000000000007"/>
    <n v="0.47000000000000003"/>
  </r>
  <r>
    <n v="7680"/>
    <s v="CA-2014-133592"/>
    <x v="520"/>
    <d v="2015-01-07T00:00:00"/>
    <x v="1"/>
    <s v="KM-16375"/>
    <s v="Katherine Murray"/>
    <x v="2"/>
    <s v="United States"/>
    <s v="Providence"/>
    <s v="Rhode Island"/>
    <n v="2908"/>
    <x v="3"/>
    <s v="TEC-AC-10002049"/>
    <x v="2"/>
    <x v="11"/>
    <s v="Plantronics Savi W720 Multi-Device Wireless Headset System"/>
    <n v="1687.8"/>
    <n v="4"/>
    <n v="0"/>
    <n v="742.63200000000006"/>
    <n v="0.44000000000000006"/>
  </r>
  <r>
    <n v="7681"/>
    <s v="CA-2014-133592"/>
    <x v="520"/>
    <d v="2015-01-07T00:00:00"/>
    <x v="1"/>
    <s v="KM-16375"/>
    <s v="Katherine Murray"/>
    <x v="2"/>
    <s v="United States"/>
    <s v="Providence"/>
    <s v="Rhode Island"/>
    <n v="2908"/>
    <x v="3"/>
    <s v="FUR-BO-10000362"/>
    <x v="0"/>
    <x v="0"/>
    <s v="Sauder Inglewood Library Bookcases"/>
    <n v="341.96"/>
    <n v="2"/>
    <n v="0"/>
    <n v="78.650800000000004"/>
    <n v="0.23000000000000004"/>
  </r>
  <r>
    <n v="7682"/>
    <s v="CA-2014-133592"/>
    <x v="520"/>
    <d v="2015-01-07T00:00:00"/>
    <x v="1"/>
    <s v="KM-16375"/>
    <s v="Katherine Murray"/>
    <x v="2"/>
    <s v="United States"/>
    <s v="Providence"/>
    <s v="Rhode Island"/>
    <n v="2908"/>
    <x v="3"/>
    <s v="FUR-CH-10004218"/>
    <x v="0"/>
    <x v="1"/>
    <s v="Global Fabric Manager's Chair, Dark Gray"/>
    <n v="605.88"/>
    <n v="6"/>
    <n v="0"/>
    <n v="151.47000000000003"/>
    <n v="0.25000000000000006"/>
  </r>
  <r>
    <n v="7683"/>
    <s v="CA-2015-120782"/>
    <x v="152"/>
    <d v="2015-05-01T00:00:00"/>
    <x v="2"/>
    <s v="SD-20485"/>
    <s v="Shirley Daniels"/>
    <x v="2"/>
    <s v="United States"/>
    <s v="Midland"/>
    <s v="Michigan"/>
    <n v="48640"/>
    <x v="2"/>
    <s v="OFF-AP-10003779"/>
    <x v="1"/>
    <x v="9"/>
    <s v="Kensington 7 Outlet MasterPiece Power Center with Fax/Phone Line Protection"/>
    <n v="186.732"/>
    <n v="1"/>
    <n v="0.1"/>
    <n v="41.495999999999967"/>
    <n v="0.22222222222222204"/>
  </r>
  <r>
    <n v="7684"/>
    <s v="CA-2015-120782"/>
    <x v="152"/>
    <d v="2015-05-01T00:00:00"/>
    <x v="2"/>
    <s v="SD-20485"/>
    <s v="Shirley Daniels"/>
    <x v="2"/>
    <s v="United States"/>
    <s v="Midland"/>
    <s v="Michigan"/>
    <n v="48640"/>
    <x v="2"/>
    <s v="OFF-BI-10003527"/>
    <x v="1"/>
    <x v="8"/>
    <s v="Fellowes PB500 Electric Punch Plastic Comb Binding Machine with Manual Bind"/>
    <n v="3812.9700000000003"/>
    <n v="3"/>
    <n v="0"/>
    <n v="1906.4850000000001"/>
    <n v="0.5"/>
  </r>
  <r>
    <n v="7685"/>
    <s v="CA-2015-116876"/>
    <x v="966"/>
    <d v="2015-02-21T00:00:00"/>
    <x v="1"/>
    <s v="TT-21070"/>
    <s v="Ted Trevino"/>
    <x v="0"/>
    <s v="United States"/>
    <s v="Rochester"/>
    <s v="New York"/>
    <n v="14609"/>
    <x v="3"/>
    <s v="OFF-BI-10002897"/>
    <x v="1"/>
    <x v="8"/>
    <s v="Black Avery Memo-Size 3-Ring Binder, 5 1/2&quot; x 8 1/2&quot;"/>
    <n v="26.423999999999999"/>
    <n v="9"/>
    <n v="0.2"/>
    <n v="9.5786999999999995"/>
    <n v="0.36249999999999999"/>
  </r>
  <r>
    <n v="7686"/>
    <s v="CA-2015-116876"/>
    <x v="966"/>
    <d v="2015-02-21T00:00:00"/>
    <x v="1"/>
    <s v="TT-21070"/>
    <s v="Ted Trevino"/>
    <x v="0"/>
    <s v="United States"/>
    <s v="Rochester"/>
    <s v="New York"/>
    <n v="14609"/>
    <x v="3"/>
    <s v="TEC-PH-10002584"/>
    <x v="2"/>
    <x v="7"/>
    <s v="Samsung Galaxy S4"/>
    <n v="625.99"/>
    <n v="1"/>
    <n v="0"/>
    <n v="187.79699999999997"/>
    <n v="0.29999999999999993"/>
  </r>
  <r>
    <n v="7687"/>
    <s v="CA-2016-169838"/>
    <x v="881"/>
    <d v="2016-11-29T00:00:00"/>
    <x v="1"/>
    <s v="BB-11545"/>
    <s v="Brenda Bowman"/>
    <x v="1"/>
    <s v="United States"/>
    <s v="Jackson"/>
    <s v="Michigan"/>
    <n v="49201"/>
    <x v="2"/>
    <s v="FUR-TA-10001095"/>
    <x v="0"/>
    <x v="3"/>
    <s v="Chromcraft Round Conference Tables"/>
    <n v="1568.61"/>
    <n v="9"/>
    <n v="0"/>
    <n v="329.40809999999999"/>
    <n v="0.21000000000000002"/>
  </r>
  <r>
    <n v="7688"/>
    <s v="CA-2016-169838"/>
    <x v="881"/>
    <d v="2016-11-29T00:00:00"/>
    <x v="1"/>
    <s v="BB-11545"/>
    <s v="Brenda Bowman"/>
    <x v="1"/>
    <s v="United States"/>
    <s v="Jackson"/>
    <s v="Michigan"/>
    <n v="49201"/>
    <x v="2"/>
    <s v="OFF-BI-10004002"/>
    <x v="1"/>
    <x v="8"/>
    <s v="Wilson Jones International Size A4 Ring Binders"/>
    <n v="17.3"/>
    <n v="1"/>
    <n v="0"/>
    <n v="8.3040000000000003"/>
    <n v="0.48"/>
  </r>
  <r>
    <n v="7689"/>
    <s v="CA-2016-169838"/>
    <x v="881"/>
    <d v="2016-11-29T00:00:00"/>
    <x v="1"/>
    <s v="BB-11545"/>
    <s v="Brenda Bowman"/>
    <x v="1"/>
    <s v="United States"/>
    <s v="Jackson"/>
    <s v="Michigan"/>
    <n v="49201"/>
    <x v="2"/>
    <s v="TEC-AC-10004518"/>
    <x v="2"/>
    <x v="11"/>
    <s v="Memorex Mini Travel Drive 32 GB USB 2.0 Flash Drive"/>
    <n v="160"/>
    <n v="8"/>
    <n v="0"/>
    <n v="62.400000000000006"/>
    <n v="0.39"/>
  </r>
  <r>
    <n v="7690"/>
    <s v="US-2017-128951"/>
    <x v="663"/>
    <d v="2017-07-17T00:00:00"/>
    <x v="2"/>
    <s v="RS-19420"/>
    <s v="Ricardo Sperren"/>
    <x v="1"/>
    <s v="United States"/>
    <s v="Suffolk"/>
    <s v="Virginia"/>
    <n v="23434"/>
    <x v="0"/>
    <s v="OFF-AP-10002191"/>
    <x v="1"/>
    <x v="9"/>
    <s v="Belkin 8 Outlet SurgeMaster II Gold Surge Protector"/>
    <n v="179.94"/>
    <n v="3"/>
    <n v="0"/>
    <n v="50.383200000000009"/>
    <n v="0.28000000000000008"/>
  </r>
  <r>
    <n v="7691"/>
    <s v="US-2017-128951"/>
    <x v="663"/>
    <d v="2017-07-17T00:00:00"/>
    <x v="2"/>
    <s v="RS-19420"/>
    <s v="Ricardo Sperren"/>
    <x v="1"/>
    <s v="United States"/>
    <s v="Suffolk"/>
    <s v="Virginia"/>
    <n v="23434"/>
    <x v="0"/>
    <s v="FUR-TA-10004575"/>
    <x v="0"/>
    <x v="3"/>
    <s v="Hon 5100 Series Wood Tables"/>
    <n v="872.94"/>
    <n v="3"/>
    <n v="0"/>
    <n v="157.12919999999997"/>
    <n v="0.17999999999999997"/>
  </r>
  <r>
    <n v="7692"/>
    <s v="US-2017-128951"/>
    <x v="663"/>
    <d v="2017-07-17T00:00:00"/>
    <x v="2"/>
    <s v="RS-19420"/>
    <s v="Ricardo Sperren"/>
    <x v="1"/>
    <s v="United States"/>
    <s v="Suffolk"/>
    <s v="Virginia"/>
    <n v="23434"/>
    <x v="0"/>
    <s v="OFF-PA-10003177"/>
    <x v="1"/>
    <x v="10"/>
    <s v="Xerox 1999"/>
    <n v="12.96"/>
    <n v="2"/>
    <n v="0"/>
    <n v="6.2208000000000006"/>
    <n v="0.48000000000000004"/>
  </r>
  <r>
    <n v="7693"/>
    <s v="CA-2014-102330"/>
    <x v="282"/>
    <d v="2015-01-03T00:00:00"/>
    <x v="1"/>
    <s v="AI-10855"/>
    <s v="Arianne Irving"/>
    <x v="0"/>
    <s v="United States"/>
    <s v="Brentwood"/>
    <s v="California"/>
    <n v="94513"/>
    <x v="1"/>
    <s v="OFF-LA-10003923"/>
    <x v="1"/>
    <x v="2"/>
    <s v="Alphabetical Labels for Top Tab Filing"/>
    <n v="88.800000000000011"/>
    <n v="6"/>
    <n v="0"/>
    <n v="44.400000000000006"/>
    <n v="0.5"/>
  </r>
  <r>
    <n v="7694"/>
    <s v="CA-2014-102330"/>
    <x v="282"/>
    <d v="2015-01-03T00:00:00"/>
    <x v="1"/>
    <s v="AI-10855"/>
    <s v="Arianne Irving"/>
    <x v="0"/>
    <s v="United States"/>
    <s v="Brentwood"/>
    <s v="California"/>
    <n v="94513"/>
    <x v="1"/>
    <s v="TEC-PH-10001051"/>
    <x v="2"/>
    <x v="7"/>
    <s v="HTC One"/>
    <n v="319.96800000000002"/>
    <n v="4"/>
    <n v="0.2"/>
    <n v="35.996399999999952"/>
    <n v="0.11249999999999984"/>
  </r>
  <r>
    <n v="7695"/>
    <s v="CA-2016-118899"/>
    <x v="554"/>
    <d v="2016-03-22T00:00:00"/>
    <x v="3"/>
    <s v="MC-17275"/>
    <s v="Marc Crier"/>
    <x v="0"/>
    <s v="United States"/>
    <s v="Seattle"/>
    <s v="Washington"/>
    <n v="98103"/>
    <x v="1"/>
    <s v="FUR-CH-10004754"/>
    <x v="0"/>
    <x v="1"/>
    <s v="Global Stack Chair with Arms, Black"/>
    <n v="167.88800000000001"/>
    <n v="7"/>
    <n v="0.2"/>
    <n v="14.690199999999997"/>
    <n v="8.7499999999999981E-2"/>
  </r>
  <r>
    <n v="7696"/>
    <s v="CA-2017-107958"/>
    <x v="1170"/>
    <d v="2017-07-05T00:00:00"/>
    <x v="2"/>
    <s v="AH-10120"/>
    <s v="Adrian Hane"/>
    <x v="2"/>
    <s v="United States"/>
    <s v="Houston"/>
    <s v="Texas"/>
    <n v="77036"/>
    <x v="2"/>
    <s v="OFF-PA-10000357"/>
    <x v="1"/>
    <x v="10"/>
    <s v="White Dual Perf Computer Printout Paper, 2700 Sheets, 1 Part, Heavyweight, 20 lbs., 14 7/8 x 11"/>
    <n v="163.96"/>
    <n v="5"/>
    <n v="0.2"/>
    <n v="59.435499999999998"/>
    <n v="0.36249999999999999"/>
  </r>
  <r>
    <n v="7697"/>
    <s v="CA-2017-107958"/>
    <x v="1170"/>
    <d v="2017-07-05T00:00:00"/>
    <x v="2"/>
    <s v="AH-10120"/>
    <s v="Adrian Hane"/>
    <x v="2"/>
    <s v="United States"/>
    <s v="Houston"/>
    <s v="Texas"/>
    <n v="77036"/>
    <x v="2"/>
    <s v="OFF-BI-10001787"/>
    <x v="1"/>
    <x v="8"/>
    <s v="Wilson Jones Four-Pocket Poly Binders"/>
    <n v="5.2319999999999984"/>
    <n v="4"/>
    <n v="0.8"/>
    <n v="-8.1096000000000004"/>
    <n v="-1.5500000000000005"/>
  </r>
  <r>
    <n v="7698"/>
    <s v="CA-2017-151799"/>
    <x v="817"/>
    <d v="2017-12-18T00:00:00"/>
    <x v="1"/>
    <s v="BF-11170"/>
    <s v="Ben Ferrer"/>
    <x v="2"/>
    <s v="United States"/>
    <s v="Lawrence"/>
    <s v="Massachusetts"/>
    <n v="1841"/>
    <x v="3"/>
    <s v="TEC-CO-10002313"/>
    <x v="2"/>
    <x v="16"/>
    <s v="Canon PC1080F Personal Copier"/>
    <n v="1199.98"/>
    <n v="2"/>
    <n v="0"/>
    <n v="467.99220000000003"/>
    <n v="0.39"/>
  </r>
  <r>
    <n v="7699"/>
    <s v="CA-2017-151799"/>
    <x v="817"/>
    <d v="2017-12-18T00:00:00"/>
    <x v="1"/>
    <s v="BF-11170"/>
    <s v="Ben Ferrer"/>
    <x v="2"/>
    <s v="United States"/>
    <s v="Lawrence"/>
    <s v="Massachusetts"/>
    <n v="1841"/>
    <x v="3"/>
    <s v="OFF-ST-10002790"/>
    <x v="1"/>
    <x v="4"/>
    <s v="Safco Industrial Shelving"/>
    <n v="73.849999999999994"/>
    <n v="1"/>
    <n v="0"/>
    <n v="2.2155000000000058"/>
    <n v="3.0000000000000082E-2"/>
  </r>
  <r>
    <n v="7700"/>
    <s v="CA-2017-151799"/>
    <x v="817"/>
    <d v="2017-12-18T00:00:00"/>
    <x v="1"/>
    <s v="BF-11170"/>
    <s v="Ben Ferrer"/>
    <x v="2"/>
    <s v="United States"/>
    <s v="Lawrence"/>
    <s v="Massachusetts"/>
    <n v="1841"/>
    <x v="3"/>
    <s v="OFF-SU-10001664"/>
    <x v="1"/>
    <x v="14"/>
    <s v="Acme Office Executive Series Stainless Steel Trimmers"/>
    <n v="25.71"/>
    <n v="3"/>
    <n v="0"/>
    <n v="6.6846000000000005"/>
    <n v="0.26"/>
  </r>
  <r>
    <n v="7701"/>
    <s v="CA-2017-151799"/>
    <x v="817"/>
    <d v="2017-12-18T00:00:00"/>
    <x v="1"/>
    <s v="BF-11170"/>
    <s v="Ben Ferrer"/>
    <x v="2"/>
    <s v="United States"/>
    <s v="Lawrence"/>
    <s v="Massachusetts"/>
    <n v="1841"/>
    <x v="3"/>
    <s v="OFF-FA-10001332"/>
    <x v="1"/>
    <x v="13"/>
    <s v="Acco Banker's Clasps, 5 3/4&quot;-Long"/>
    <n v="17.28"/>
    <n v="6"/>
    <n v="0"/>
    <n v="8.121599999999999"/>
    <n v="0.46999999999999992"/>
  </r>
  <r>
    <n v="7702"/>
    <s v="CA-2017-151799"/>
    <x v="817"/>
    <d v="2017-12-18T00:00:00"/>
    <x v="1"/>
    <s v="BF-11170"/>
    <s v="Ben Ferrer"/>
    <x v="2"/>
    <s v="United States"/>
    <s v="Lawrence"/>
    <s v="Massachusetts"/>
    <n v="1841"/>
    <x v="3"/>
    <s v="FUR-TA-10003473"/>
    <x v="0"/>
    <x v="3"/>
    <s v="Bretford Rectangular Conference Table Tops"/>
    <n v="526.58199999999999"/>
    <n v="2"/>
    <n v="0.3"/>
    <n v="-52.658199999999965"/>
    <n v="-9.9999999999999936E-2"/>
  </r>
  <r>
    <n v="7703"/>
    <s v="CA-2016-114601"/>
    <x v="370"/>
    <d v="2016-09-02T00:00:00"/>
    <x v="1"/>
    <s v="AA-10480"/>
    <s v="Andrew Allen"/>
    <x v="0"/>
    <s v="United States"/>
    <s v="Detroit"/>
    <s v="Michigan"/>
    <n v="48234"/>
    <x v="2"/>
    <s v="OFF-PA-10000605"/>
    <x v="1"/>
    <x v="10"/>
    <s v="Xerox 1950"/>
    <n v="11.56"/>
    <n v="2"/>
    <n v="0"/>
    <n v="5.6644000000000005"/>
    <n v="0.49000000000000005"/>
  </r>
  <r>
    <n v="7704"/>
    <s v="CA-2016-114601"/>
    <x v="370"/>
    <d v="2016-09-02T00:00:00"/>
    <x v="1"/>
    <s v="AA-10480"/>
    <s v="Andrew Allen"/>
    <x v="0"/>
    <s v="United States"/>
    <s v="Detroit"/>
    <s v="Michigan"/>
    <n v="48234"/>
    <x v="2"/>
    <s v="TEC-PH-10002170"/>
    <x v="2"/>
    <x v="7"/>
    <s v="ClearSounds CSC500 Amplified Spirit Phone Corded phone"/>
    <n v="209.96999999999997"/>
    <n v="3"/>
    <n v="0"/>
    <n v="58.791600000000003"/>
    <n v="0.28000000000000003"/>
  </r>
  <r>
    <n v="7705"/>
    <s v="CA-2016-114601"/>
    <x v="370"/>
    <d v="2016-09-02T00:00:00"/>
    <x v="1"/>
    <s v="AA-10480"/>
    <s v="Andrew Allen"/>
    <x v="0"/>
    <s v="United States"/>
    <s v="Detroit"/>
    <s v="Michigan"/>
    <n v="48234"/>
    <x v="2"/>
    <s v="FUR-TA-10004147"/>
    <x v="0"/>
    <x v="3"/>
    <s v="Hon 4060 Series Tables"/>
    <n v="447.84"/>
    <n v="4"/>
    <n v="0"/>
    <n v="98.524799999999971"/>
    <n v="0.21999999999999995"/>
  </r>
  <r>
    <n v="7706"/>
    <s v="CA-2016-114601"/>
    <x v="370"/>
    <d v="2016-09-02T00:00:00"/>
    <x v="1"/>
    <s v="AA-10480"/>
    <s v="Andrew Allen"/>
    <x v="0"/>
    <s v="United States"/>
    <s v="Detroit"/>
    <s v="Michigan"/>
    <n v="48234"/>
    <x v="2"/>
    <s v="TEC-AC-10003911"/>
    <x v="2"/>
    <x v="11"/>
    <s v="NETGEAR AC1750 Dual Band Gigabit Smart WiFi Router"/>
    <n v="479.97"/>
    <n v="3"/>
    <n v="0"/>
    <n v="163.18979999999999"/>
    <n v="0.33999999999999997"/>
  </r>
  <r>
    <n v="7707"/>
    <s v="CA-2016-114601"/>
    <x v="370"/>
    <d v="2016-09-02T00:00:00"/>
    <x v="1"/>
    <s v="AA-10480"/>
    <s v="Andrew Allen"/>
    <x v="0"/>
    <s v="United States"/>
    <s v="Detroit"/>
    <s v="Michigan"/>
    <n v="48234"/>
    <x v="2"/>
    <s v="OFF-AR-10002578"/>
    <x v="1"/>
    <x v="6"/>
    <s v="Newell 335"/>
    <n v="8.64"/>
    <n v="3"/>
    <n v="0"/>
    <n v="2.5055999999999998"/>
    <n v="0.28999999999999998"/>
  </r>
  <r>
    <n v="7708"/>
    <s v="CA-2017-100237"/>
    <x v="453"/>
    <d v="2017-10-19T00:00:00"/>
    <x v="1"/>
    <s v="SV-20815"/>
    <s v="Stuart Van"/>
    <x v="1"/>
    <s v="United States"/>
    <s v="Orem"/>
    <s v="Utah"/>
    <n v="84057"/>
    <x v="1"/>
    <s v="OFF-AR-10001761"/>
    <x v="1"/>
    <x v="6"/>
    <s v="Avery Hi-Liter Smear-Safe Highlighters"/>
    <n v="11.68"/>
    <n v="2"/>
    <n v="0"/>
    <n v="4.2047999999999996"/>
    <n v="0.36"/>
  </r>
  <r>
    <n v="7709"/>
    <s v="CA-2014-139542"/>
    <x v="1089"/>
    <d v="2014-10-29T00:00:00"/>
    <x v="1"/>
    <s v="EH-14185"/>
    <s v="Evan Henry"/>
    <x v="0"/>
    <s v="United States"/>
    <s v="Philadelphia"/>
    <s v="Pennsylvania"/>
    <n v="19120"/>
    <x v="3"/>
    <s v="TEC-AC-10001553"/>
    <x v="2"/>
    <x v="11"/>
    <s v="Memorex 25GB 6X Branded Blu-Ray Recordable Disc, 15/Pack"/>
    <n v="40.775999999999996"/>
    <n v="3"/>
    <n v="0.2"/>
    <n v="0.50970000000000049"/>
    <n v="1.2500000000000013E-2"/>
  </r>
  <r>
    <n v="7710"/>
    <s v="CA-2014-139542"/>
    <x v="1089"/>
    <d v="2014-10-29T00:00:00"/>
    <x v="1"/>
    <s v="EH-14185"/>
    <s v="Evan Henry"/>
    <x v="0"/>
    <s v="United States"/>
    <s v="Philadelphia"/>
    <s v="Pennsylvania"/>
    <n v="19120"/>
    <x v="3"/>
    <s v="OFF-BI-10000309"/>
    <x v="1"/>
    <x v="8"/>
    <s v="GBC Twin Loop Wire Binding Elements, 9/16&quot; Spine, Black"/>
    <n v="13.698000000000002"/>
    <n v="3"/>
    <n v="0.7"/>
    <n v="-9.5885999999999996"/>
    <n v="-0.69999999999999984"/>
  </r>
  <r>
    <n v="7711"/>
    <s v="US-2015-142811"/>
    <x v="788"/>
    <d v="2015-04-07T00:00:00"/>
    <x v="1"/>
    <s v="JL-15850"/>
    <s v="John Lucas"/>
    <x v="0"/>
    <s v="United States"/>
    <s v="Mesa"/>
    <s v="Arizona"/>
    <n v="85204"/>
    <x v="1"/>
    <s v="TEC-PH-10003095"/>
    <x v="2"/>
    <x v="7"/>
    <s v="Samsung HM1900 Bluetooth Headset"/>
    <n v="87.8"/>
    <n v="5"/>
    <n v="0.2"/>
    <n v="32.924999999999997"/>
    <n v="0.375"/>
  </r>
  <r>
    <n v="7712"/>
    <s v="CA-2017-139353"/>
    <x v="960"/>
    <d v="2017-10-30T00:00:00"/>
    <x v="0"/>
    <s v="JM-15250"/>
    <s v="Janet Martin"/>
    <x v="0"/>
    <s v="United States"/>
    <s v="Fayetteville"/>
    <s v="North Carolina"/>
    <n v="28314"/>
    <x v="0"/>
    <s v="FUR-FU-10001876"/>
    <x v="0"/>
    <x v="5"/>
    <s v="Computer Room Manger, 14&quot;"/>
    <n v="77.951999999999998"/>
    <n v="3"/>
    <n v="0.2"/>
    <n v="15.590399999999995"/>
    <n v="0.19999999999999996"/>
  </r>
  <r>
    <n v="7713"/>
    <s v="CA-2017-139353"/>
    <x v="960"/>
    <d v="2017-10-30T00:00:00"/>
    <x v="0"/>
    <s v="JM-15250"/>
    <s v="Janet Martin"/>
    <x v="0"/>
    <s v="United States"/>
    <s v="Fayetteville"/>
    <s v="North Carolina"/>
    <n v="28314"/>
    <x v="0"/>
    <s v="OFF-ST-10001522"/>
    <x v="1"/>
    <x v="4"/>
    <s v="Gould Plastics 18-Pocket Panel Bin, 34w x 5-1/4d x 20-1/2h"/>
    <n v="147.184"/>
    <n v="2"/>
    <n v="0.2"/>
    <n v="-29.436800000000012"/>
    <n v="-0.20000000000000009"/>
  </r>
  <r>
    <n v="7714"/>
    <s v="CA-2017-139353"/>
    <x v="960"/>
    <d v="2017-10-30T00:00:00"/>
    <x v="0"/>
    <s v="JM-15250"/>
    <s v="Janet Martin"/>
    <x v="0"/>
    <s v="United States"/>
    <s v="Fayetteville"/>
    <s v="North Carolina"/>
    <n v="28314"/>
    <x v="0"/>
    <s v="OFF-PA-10000300"/>
    <x v="1"/>
    <x v="10"/>
    <s v="Xerox 1936"/>
    <n v="47.952000000000005"/>
    <n v="3"/>
    <n v="0.2"/>
    <n v="16.183799999999998"/>
    <n v="0.33749999999999991"/>
  </r>
  <r>
    <n v="7715"/>
    <s v="CA-2014-150203"/>
    <x v="29"/>
    <d v="2014-12-07T00:00:00"/>
    <x v="2"/>
    <s v="JB-15925"/>
    <s v="Joni Blumstein"/>
    <x v="0"/>
    <s v="United States"/>
    <s v="Los Angeles"/>
    <s v="California"/>
    <n v="90032"/>
    <x v="1"/>
    <s v="OFF-AP-10001469"/>
    <x v="1"/>
    <x v="9"/>
    <s v="Fellowes 8 Outlet Superior Workstation Surge Protector"/>
    <n v="250.26"/>
    <n v="6"/>
    <n v="0"/>
    <n v="72.575399999999973"/>
    <n v="0.28999999999999992"/>
  </r>
  <r>
    <n v="7716"/>
    <s v="US-2017-101518"/>
    <x v="132"/>
    <d v="2017-11-08T00:00:00"/>
    <x v="1"/>
    <s v="PB-19105"/>
    <s v="Peter Bühler"/>
    <x v="0"/>
    <s v="United States"/>
    <s v="Philadelphia"/>
    <s v="Pennsylvania"/>
    <n v="19140"/>
    <x v="3"/>
    <s v="TEC-AC-10001553"/>
    <x v="2"/>
    <x v="11"/>
    <s v="Memorex 25GB 6X Branded Blu-Ray Recordable Disc, 15/Pack"/>
    <n v="40.775999999999996"/>
    <n v="3"/>
    <n v="0.2"/>
    <n v="0.50970000000000049"/>
    <n v="1.2500000000000013E-2"/>
  </r>
  <r>
    <n v="7717"/>
    <s v="CA-2015-149636"/>
    <x v="1171"/>
    <d v="2015-01-12T00:00:00"/>
    <x v="1"/>
    <s v="SP-20620"/>
    <s v="Stefania Perrino"/>
    <x v="1"/>
    <s v="United States"/>
    <s v="Colorado Springs"/>
    <s v="Colorado"/>
    <n v="80906"/>
    <x v="1"/>
    <s v="OFF-PA-10004041"/>
    <x v="1"/>
    <x v="10"/>
    <s v="It's Hot Message Books with Stickers, 2 3/4&quot; x 5&quot;"/>
    <n v="29.600000000000005"/>
    <n v="5"/>
    <n v="0.2"/>
    <n v="9.2499999999999964"/>
    <n v="0.31249999999999983"/>
  </r>
  <r>
    <n v="7718"/>
    <s v="CA-2015-149636"/>
    <x v="1171"/>
    <d v="2015-01-12T00:00:00"/>
    <x v="1"/>
    <s v="SP-20620"/>
    <s v="Stefania Perrino"/>
    <x v="1"/>
    <s v="United States"/>
    <s v="Colorado Springs"/>
    <s v="Colorado"/>
    <n v="80906"/>
    <x v="1"/>
    <s v="OFF-BI-10002764"/>
    <x v="1"/>
    <x v="8"/>
    <s v="Recycled Pressboard Report Cover with Reinforced Top Hinge"/>
    <n v="1.9380000000000002"/>
    <n v="2"/>
    <n v="0.7"/>
    <n v="-1.3565999999999994"/>
    <n v="-0.69999999999999962"/>
  </r>
  <r>
    <n v="7719"/>
    <s v="US-2017-146213"/>
    <x v="428"/>
    <d v="2017-09-14T00:00:00"/>
    <x v="1"/>
    <s v="MC-17605"/>
    <s v="Matt Connell"/>
    <x v="1"/>
    <s v="United States"/>
    <s v="Los Angeles"/>
    <s v="California"/>
    <n v="90032"/>
    <x v="1"/>
    <s v="TEC-AC-10001114"/>
    <x v="2"/>
    <x v="11"/>
    <s v="Microsoft Wireless Mobile Mouse 4000"/>
    <n v="159.96"/>
    <n v="4"/>
    <n v="0"/>
    <n v="51.18719999999999"/>
    <n v="0.3199999999999999"/>
  </r>
  <r>
    <n v="7720"/>
    <s v="CA-2015-108588"/>
    <x v="956"/>
    <d v="2015-01-10T00:00:00"/>
    <x v="1"/>
    <s v="BG-11695"/>
    <s v="Brooke Gillingham"/>
    <x v="1"/>
    <s v="United States"/>
    <s v="New York City"/>
    <s v="New York"/>
    <n v="10009"/>
    <x v="3"/>
    <s v="OFF-AR-10001615"/>
    <x v="1"/>
    <x v="6"/>
    <s v="Newell 34"/>
    <n v="59.519999999999996"/>
    <n v="3"/>
    <n v="0"/>
    <n v="15.475200000000001"/>
    <n v="0.26"/>
  </r>
  <r>
    <n v="7721"/>
    <s v="CA-2015-108588"/>
    <x v="956"/>
    <d v="2015-01-10T00:00:00"/>
    <x v="1"/>
    <s v="BG-11695"/>
    <s v="Brooke Gillingham"/>
    <x v="1"/>
    <s v="United States"/>
    <s v="New York City"/>
    <s v="New York"/>
    <n v="10009"/>
    <x v="3"/>
    <s v="OFF-EN-10000461"/>
    <x v="1"/>
    <x v="12"/>
    <s v="#10- 4 1/8&quot; x 9 1/2&quot; Recycled Envelopes"/>
    <n v="17.48"/>
    <n v="2"/>
    <n v="0"/>
    <n v="8.2156000000000002"/>
    <n v="0.47000000000000003"/>
  </r>
  <r>
    <n v="7722"/>
    <s v="CA-2015-108588"/>
    <x v="956"/>
    <d v="2015-01-10T00:00:00"/>
    <x v="1"/>
    <s v="BG-11695"/>
    <s v="Brooke Gillingham"/>
    <x v="1"/>
    <s v="United States"/>
    <s v="New York City"/>
    <s v="New York"/>
    <n v="10009"/>
    <x v="3"/>
    <s v="OFF-BI-10004506"/>
    <x v="1"/>
    <x v="8"/>
    <s v="Wilson Jones data.warehouse D-Ring Binders with DublLock"/>
    <n v="13.168000000000001"/>
    <n v="2"/>
    <n v="0.2"/>
    <n v="4.6088000000000005"/>
    <n v="0.35000000000000003"/>
  </r>
  <r>
    <n v="7723"/>
    <s v="US-2017-138086"/>
    <x v="513"/>
    <d v="2017-04-20T00:00:00"/>
    <x v="1"/>
    <s v="JO-15550"/>
    <s v="Jesus Ocampo"/>
    <x v="2"/>
    <s v="United States"/>
    <s v="San Francisco"/>
    <s v="California"/>
    <n v="94109"/>
    <x v="1"/>
    <s v="OFF-AP-10000027"/>
    <x v="1"/>
    <x v="9"/>
    <s v="Hoover Commercial SteamVac"/>
    <n v="40.74"/>
    <n v="3"/>
    <n v="0"/>
    <n v="12.222"/>
    <n v="0.3"/>
  </r>
  <r>
    <n v="7724"/>
    <s v="CA-2015-139374"/>
    <x v="229"/>
    <d v="2015-09-14T00:00:00"/>
    <x v="1"/>
    <s v="AR-10345"/>
    <s v="Alex Russell"/>
    <x v="1"/>
    <s v="United States"/>
    <s v="Austin"/>
    <s v="Texas"/>
    <n v="78745"/>
    <x v="2"/>
    <s v="FUR-CH-10003981"/>
    <x v="0"/>
    <x v="1"/>
    <s v="Global Commerce Series Low-Back Swivel/Tilt Chairs"/>
    <n v="179.886"/>
    <n v="1"/>
    <n v="0.3"/>
    <n v="-2.5698000000000292"/>
    <n v="-1.4285714285714448E-2"/>
  </r>
  <r>
    <n v="7725"/>
    <s v="CA-2016-113978"/>
    <x v="477"/>
    <d v="2016-09-29T00:00:00"/>
    <x v="1"/>
    <s v="TS-21505"/>
    <s v="Tony Sayre"/>
    <x v="0"/>
    <s v="United States"/>
    <s v="Cleveland"/>
    <s v="Ohio"/>
    <n v="44105"/>
    <x v="3"/>
    <s v="OFF-AP-10003849"/>
    <x v="1"/>
    <x v="9"/>
    <s v="Hoover Shoulder Vac Commercial Portable Vacuum"/>
    <n v="286.25600000000003"/>
    <n v="1"/>
    <n v="0.2"/>
    <n v="17.890999999999977"/>
    <n v="6.249999999999991E-2"/>
  </r>
  <r>
    <n v="7726"/>
    <s v="CA-2016-113978"/>
    <x v="477"/>
    <d v="2016-09-29T00:00:00"/>
    <x v="1"/>
    <s v="TS-21505"/>
    <s v="Tony Sayre"/>
    <x v="0"/>
    <s v="United States"/>
    <s v="Cleveland"/>
    <s v="Ohio"/>
    <n v="44105"/>
    <x v="3"/>
    <s v="OFF-ST-10004963"/>
    <x v="1"/>
    <x v="4"/>
    <s v="Eldon Gobal File Keepers"/>
    <n v="24.224000000000004"/>
    <n v="2"/>
    <n v="0.2"/>
    <n v="-4.8448000000000029"/>
    <n v="-0.20000000000000009"/>
  </r>
  <r>
    <n v="7727"/>
    <s v="CA-2016-113978"/>
    <x v="477"/>
    <d v="2016-09-29T00:00:00"/>
    <x v="1"/>
    <s v="TS-21505"/>
    <s v="Tony Sayre"/>
    <x v="0"/>
    <s v="United States"/>
    <s v="Cleveland"/>
    <s v="Ohio"/>
    <n v="44105"/>
    <x v="3"/>
    <s v="OFF-ST-10002574"/>
    <x v="1"/>
    <x v="4"/>
    <s v="SAFCO Commercial Wire Shelving, Black"/>
    <n v="331.536"/>
    <n v="3"/>
    <n v="0.2"/>
    <n v="-82.884"/>
    <n v="-0.25"/>
  </r>
  <r>
    <n v="7728"/>
    <s v="US-2015-150231"/>
    <x v="199"/>
    <d v="2015-03-20T00:00:00"/>
    <x v="0"/>
    <s v="JK-15640"/>
    <s v="Jim Kriz"/>
    <x v="2"/>
    <s v="United States"/>
    <s v="New York City"/>
    <s v="New York"/>
    <n v="10009"/>
    <x v="3"/>
    <s v="OFF-AR-10001761"/>
    <x v="1"/>
    <x v="6"/>
    <s v="Avery Hi-Liter Smear-Safe Highlighters"/>
    <n v="17.52"/>
    <n v="3"/>
    <n v="0"/>
    <n v="6.3071999999999999"/>
    <n v="0.36"/>
  </r>
  <r>
    <n v="7729"/>
    <s v="CA-2016-106915"/>
    <x v="491"/>
    <d v="2016-12-02T00:00:00"/>
    <x v="1"/>
    <s v="GA-14515"/>
    <s v="George Ashbrook"/>
    <x v="0"/>
    <s v="United States"/>
    <s v="El Paso"/>
    <s v="Texas"/>
    <n v="79907"/>
    <x v="2"/>
    <s v="OFF-AR-10000716"/>
    <x v="1"/>
    <x v="6"/>
    <s v="DIXON Ticonderoga Erasable Checking Pencils"/>
    <n v="17.856000000000002"/>
    <n v="4"/>
    <n v="0.2"/>
    <n v="4.2408000000000001"/>
    <n v="0.23749999999999999"/>
  </r>
  <r>
    <n v="7730"/>
    <s v="US-2016-109260"/>
    <x v="182"/>
    <d v="2016-10-01T00:00:00"/>
    <x v="1"/>
    <s v="TN-21040"/>
    <s v="Tanja Norvell"/>
    <x v="2"/>
    <s v="United States"/>
    <s v="Tallahassee"/>
    <s v="Florida"/>
    <n v="32303"/>
    <x v="0"/>
    <s v="TEC-AC-10002637"/>
    <x v="2"/>
    <x v="11"/>
    <s v="Logitech VX Revolution Cordless Laser Mouse for Notebooks (Black)"/>
    <n v="431.97600000000006"/>
    <n v="3"/>
    <n v="0.2"/>
    <n v="-75.59580000000004"/>
    <n v="-0.17500000000000007"/>
  </r>
  <r>
    <n v="7731"/>
    <s v="CA-2017-104850"/>
    <x v="487"/>
    <d v="2017-06-19T00:00:00"/>
    <x v="1"/>
    <s v="TW-21025"/>
    <s v="Tamara Willingham"/>
    <x v="2"/>
    <s v="United States"/>
    <s v="Seattle"/>
    <s v="Washington"/>
    <n v="98103"/>
    <x v="1"/>
    <s v="FUR-CH-10003774"/>
    <x v="0"/>
    <x v="1"/>
    <s v="Global Wood Trimmed Manager's Task Chair, Khaki"/>
    <n v="291.13600000000002"/>
    <n v="4"/>
    <n v="0.2"/>
    <n v="-25.474400000000017"/>
    <n v="-8.750000000000005E-2"/>
  </r>
  <r>
    <n v="7732"/>
    <s v="CA-2017-140508"/>
    <x v="65"/>
    <d v="2017-09-21T00:00:00"/>
    <x v="2"/>
    <s v="PA-19060"/>
    <s v="Pete Armstrong"/>
    <x v="2"/>
    <s v="United States"/>
    <s v="Dallas"/>
    <s v="Texas"/>
    <n v="75220"/>
    <x v="2"/>
    <s v="OFF-EN-10000927"/>
    <x v="1"/>
    <x v="12"/>
    <s v="Jet-Pak Recycled Peel 'N' Seal Padded Mailers"/>
    <n v="114.84800000000001"/>
    <n v="4"/>
    <n v="0.2"/>
    <n v="35.889999999999986"/>
    <n v="0.31249999999999983"/>
  </r>
  <r>
    <n v="7733"/>
    <s v="CA-2017-143294"/>
    <x v="455"/>
    <d v="2017-06-08T00:00:00"/>
    <x v="1"/>
    <s v="JD-15790"/>
    <s v="John Dryer"/>
    <x v="0"/>
    <s v="United States"/>
    <s v="Houston"/>
    <s v="Texas"/>
    <n v="77070"/>
    <x v="2"/>
    <s v="OFF-PA-10000743"/>
    <x v="1"/>
    <x v="10"/>
    <s v="Xerox 1977"/>
    <n v="10.688000000000001"/>
    <n v="2"/>
    <n v="0.2"/>
    <n v="3.7407999999999997"/>
    <n v="0.35"/>
  </r>
  <r>
    <n v="7734"/>
    <s v="CA-2016-165673"/>
    <x v="666"/>
    <d v="2016-05-19T00:00:00"/>
    <x v="0"/>
    <s v="MN-17935"/>
    <s v="Michael Nguyen"/>
    <x v="0"/>
    <s v="United States"/>
    <s v="Springfield"/>
    <s v="Ohio"/>
    <n v="45503"/>
    <x v="3"/>
    <s v="OFF-PA-10000697"/>
    <x v="1"/>
    <x v="10"/>
    <s v="TOPS Voice Message Log Book, Flash Format"/>
    <n v="15.231999999999999"/>
    <n v="4"/>
    <n v="0.2"/>
    <n v="5.5215999999999994"/>
    <n v="0.36249999999999999"/>
  </r>
  <r>
    <n v="7735"/>
    <s v="CA-2017-134418"/>
    <x v="175"/>
    <d v="2017-09-20T00:00:00"/>
    <x v="1"/>
    <s v="GM-14500"/>
    <s v="Gene McClure"/>
    <x v="0"/>
    <s v="United States"/>
    <s v="Seattle"/>
    <s v="Washington"/>
    <n v="98103"/>
    <x v="1"/>
    <s v="OFF-AR-10004441"/>
    <x v="1"/>
    <x v="6"/>
    <s v="BIC Brite Liner Highlighters"/>
    <n v="12.419999999999998"/>
    <n v="3"/>
    <n v="0"/>
    <n v="5.2164000000000001"/>
    <n v="0.4200000000000001"/>
  </r>
  <r>
    <n v="7736"/>
    <s v="US-2016-106313"/>
    <x v="250"/>
    <d v="2016-08-26T00:00:00"/>
    <x v="1"/>
    <s v="DG-13300"/>
    <s v="Deirdre Greer"/>
    <x v="1"/>
    <s v="United States"/>
    <s v="Seattle"/>
    <s v="Washington"/>
    <n v="98105"/>
    <x v="1"/>
    <s v="OFF-PA-10001870"/>
    <x v="1"/>
    <x v="10"/>
    <s v="Xerox 202"/>
    <n v="19.440000000000001"/>
    <n v="3"/>
    <n v="0"/>
    <n v="9.3312000000000008"/>
    <n v="0.48000000000000004"/>
  </r>
  <r>
    <n v="7737"/>
    <s v="CA-2014-105872"/>
    <x v="992"/>
    <d v="2014-06-06T00:00:00"/>
    <x v="1"/>
    <s v="JG-15160"/>
    <s v="James Galang"/>
    <x v="0"/>
    <s v="United States"/>
    <s v="New York City"/>
    <s v="New York"/>
    <n v="10024"/>
    <x v="3"/>
    <s v="OFF-BI-10003684"/>
    <x v="1"/>
    <x v="8"/>
    <s v="Wilson Jones Legal Size Ring Binders"/>
    <n v="70.367999999999995"/>
    <n v="4"/>
    <n v="0.2"/>
    <n v="26.387999999999998"/>
    <n v="0.375"/>
  </r>
  <r>
    <n v="7738"/>
    <s v="CA-2017-108287"/>
    <x v="404"/>
    <d v="2017-12-20T00:00:00"/>
    <x v="2"/>
    <s v="AG-10330"/>
    <s v="Alex Grayson"/>
    <x v="0"/>
    <s v="United States"/>
    <s v="Charlotte"/>
    <s v="North Carolina"/>
    <n v="28205"/>
    <x v="0"/>
    <s v="OFF-AR-10001315"/>
    <x v="1"/>
    <x v="6"/>
    <s v="Newell 310"/>
    <n v="12.672000000000001"/>
    <n v="9"/>
    <n v="0.2"/>
    <n v="1.4255999999999993"/>
    <n v="0.11249999999999995"/>
  </r>
  <r>
    <n v="7739"/>
    <s v="CA-2017-141103"/>
    <x v="245"/>
    <d v="2017-08-06T00:00:00"/>
    <x v="1"/>
    <s v="JF-15355"/>
    <s v="Jay Fein"/>
    <x v="0"/>
    <s v="United States"/>
    <s v="Baltimore"/>
    <s v="Maryland"/>
    <n v="21215"/>
    <x v="3"/>
    <s v="TEC-PH-10003589"/>
    <x v="2"/>
    <x v="7"/>
    <s v="invisibleSHIELD by ZAGG Smudge-Free Screen Protector"/>
    <n v="89.949999999999989"/>
    <n v="5"/>
    <n v="0"/>
    <n v="43.175999999999995"/>
    <n v="0.48"/>
  </r>
  <r>
    <n v="7740"/>
    <s v="CA-2014-154781"/>
    <x v="871"/>
    <d v="2014-11-26T00:00:00"/>
    <x v="1"/>
    <s v="SC-20680"/>
    <s v="Steve Carroll"/>
    <x v="2"/>
    <s v="United States"/>
    <s v="San Francisco"/>
    <s v="California"/>
    <n v="94110"/>
    <x v="1"/>
    <s v="OFF-PA-10001609"/>
    <x v="1"/>
    <x v="10"/>
    <s v="Tops Wirebound Message Log Books"/>
    <n v="6.58"/>
    <n v="2"/>
    <n v="0"/>
    <n v="3.0267999999999997"/>
    <n v="0.45999999999999996"/>
  </r>
  <r>
    <n v="7741"/>
    <s v="CA-2014-154781"/>
    <x v="871"/>
    <d v="2014-11-26T00:00:00"/>
    <x v="1"/>
    <s v="SC-20680"/>
    <s v="Steve Carroll"/>
    <x v="2"/>
    <s v="United States"/>
    <s v="San Francisco"/>
    <s v="California"/>
    <n v="94110"/>
    <x v="1"/>
    <s v="TEC-AC-10000474"/>
    <x v="2"/>
    <x v="11"/>
    <s v="Kensington Expert Mouse Optical USB Trackball for PC or Mac"/>
    <n v="94.99"/>
    <n v="1"/>
    <n v="0"/>
    <n v="28.496999999999986"/>
    <n v="0.29999999999999988"/>
  </r>
  <r>
    <n v="7742"/>
    <s v="CA-2015-147816"/>
    <x v="496"/>
    <d v="2015-09-26T00:00:00"/>
    <x v="0"/>
    <s v="CM-11935"/>
    <s v="Carlos Meador"/>
    <x v="0"/>
    <s v="United States"/>
    <s v="Tucson"/>
    <s v="Arizona"/>
    <n v="85705"/>
    <x v="1"/>
    <s v="TEC-PH-10003095"/>
    <x v="2"/>
    <x v="7"/>
    <s v="Samsung HM1900 Bluetooth Headset"/>
    <n v="35.119999999999997"/>
    <n v="2"/>
    <n v="0.2"/>
    <n v="13.17"/>
    <n v="0.375"/>
  </r>
  <r>
    <n v="7743"/>
    <s v="CA-2017-105326"/>
    <x v="648"/>
    <d v="2017-08-27T00:00:00"/>
    <x v="1"/>
    <s v="KT-16480"/>
    <s v="Kean Thornton"/>
    <x v="0"/>
    <s v="United States"/>
    <s v="Los Angeles"/>
    <s v="California"/>
    <n v="90036"/>
    <x v="1"/>
    <s v="OFF-PA-10001639"/>
    <x v="1"/>
    <x v="10"/>
    <s v="Xerox 203"/>
    <n v="25.92"/>
    <n v="4"/>
    <n v="0"/>
    <n v="12.441600000000001"/>
    <n v="0.48000000000000004"/>
  </r>
  <r>
    <n v="7744"/>
    <s v="CA-2016-133613"/>
    <x v="26"/>
    <d v="2016-06-22T00:00:00"/>
    <x v="1"/>
    <s v="CP-12340"/>
    <s v="Christine Phan"/>
    <x v="1"/>
    <s v="United States"/>
    <s v="Waterbury"/>
    <s v="Connecticut"/>
    <n v="6708"/>
    <x v="3"/>
    <s v="OFF-BI-10002003"/>
    <x v="1"/>
    <x v="8"/>
    <s v="Ibico Presentation Index for Binding Systems"/>
    <n v="7.96"/>
    <n v="2"/>
    <n v="0"/>
    <n v="3.7412000000000001"/>
    <n v="0.47000000000000003"/>
  </r>
  <r>
    <n v="7745"/>
    <s v="CA-2016-133613"/>
    <x v="26"/>
    <d v="2016-06-22T00:00:00"/>
    <x v="1"/>
    <s v="CP-12340"/>
    <s v="Christine Phan"/>
    <x v="1"/>
    <s v="United States"/>
    <s v="Waterbury"/>
    <s v="Connecticut"/>
    <n v="6708"/>
    <x v="3"/>
    <s v="TEC-PH-10004539"/>
    <x v="2"/>
    <x v="7"/>
    <s v="Wireless Extenders zBoost YX545 SOHO Signal Booster"/>
    <n v="566.97"/>
    <n v="3"/>
    <n v="0"/>
    <n v="153.08189999999999"/>
    <n v="0.26999999999999996"/>
  </r>
  <r>
    <n v="7746"/>
    <s v="CA-2016-133613"/>
    <x v="26"/>
    <d v="2016-06-22T00:00:00"/>
    <x v="1"/>
    <s v="CP-12340"/>
    <s v="Christine Phan"/>
    <x v="1"/>
    <s v="United States"/>
    <s v="Waterbury"/>
    <s v="Connecticut"/>
    <n v="6708"/>
    <x v="3"/>
    <s v="OFF-AR-10003829"/>
    <x v="1"/>
    <x v="6"/>
    <s v="Newell 35"/>
    <n v="9.84"/>
    <n v="3"/>
    <n v="0"/>
    <n v="2.8535999999999988"/>
    <n v="0.28999999999999987"/>
  </r>
  <r>
    <n v="7747"/>
    <s v="CA-2015-109113"/>
    <x v="546"/>
    <d v="2015-12-23T00:00:00"/>
    <x v="1"/>
    <s v="EK-13795"/>
    <s v="Eileen Kiefer"/>
    <x v="2"/>
    <s v="United States"/>
    <s v="Chicago"/>
    <s v="Illinois"/>
    <n v="60610"/>
    <x v="2"/>
    <s v="TEC-AC-10004761"/>
    <x v="2"/>
    <x v="11"/>
    <s v="Maxell 4.7GB DVD+RW 3/Pack"/>
    <n v="25.488"/>
    <n v="2"/>
    <n v="0.2"/>
    <n v="4.7789999999999999"/>
    <n v="0.1875"/>
  </r>
  <r>
    <n v="7748"/>
    <s v="CA-2015-156153"/>
    <x v="70"/>
    <d v="2015-06-02T00:00:00"/>
    <x v="0"/>
    <s v="CW-11905"/>
    <s v="Carl Weiss"/>
    <x v="2"/>
    <s v="United States"/>
    <s v="Long Beach"/>
    <s v="New York"/>
    <n v="11561"/>
    <x v="3"/>
    <s v="OFF-FA-10003472"/>
    <x v="1"/>
    <x v="13"/>
    <s v="Bagged Rubber Bands"/>
    <n v="7.5600000000000005"/>
    <n v="6"/>
    <n v="0"/>
    <n v="0.3024"/>
    <n v="0.04"/>
  </r>
  <r>
    <n v="7749"/>
    <s v="CA-2015-133242"/>
    <x v="652"/>
    <d v="2015-06-24T00:00:00"/>
    <x v="1"/>
    <s v="KH-16510"/>
    <s v="Keith Herrera"/>
    <x v="0"/>
    <s v="United States"/>
    <s v="Arlington"/>
    <s v="Virginia"/>
    <n v="22204"/>
    <x v="0"/>
    <s v="FUR-FU-10003464"/>
    <x v="0"/>
    <x v="5"/>
    <s v="Seth Thomas 8 1/2&quot; Cubicle Clock"/>
    <n v="60.84"/>
    <n v="3"/>
    <n v="0"/>
    <n v="19.468799999999998"/>
    <n v="0.31999999999999995"/>
  </r>
  <r>
    <n v="7750"/>
    <s v="CA-2015-133242"/>
    <x v="652"/>
    <d v="2015-06-24T00:00:00"/>
    <x v="1"/>
    <s v="KH-16510"/>
    <s v="Keith Herrera"/>
    <x v="0"/>
    <s v="United States"/>
    <s v="Arlington"/>
    <s v="Virginia"/>
    <n v="22204"/>
    <x v="0"/>
    <s v="OFF-ST-10003716"/>
    <x v="1"/>
    <x v="4"/>
    <s v="Tennsco Double-Tier Lockers"/>
    <n v="450.04"/>
    <n v="2"/>
    <n v="0"/>
    <n v="58.505200000000002"/>
    <n v="0.13"/>
  </r>
  <r>
    <n v="7751"/>
    <s v="CA-2015-133242"/>
    <x v="652"/>
    <d v="2015-06-24T00:00:00"/>
    <x v="1"/>
    <s v="KH-16510"/>
    <s v="Keith Herrera"/>
    <x v="0"/>
    <s v="United States"/>
    <s v="Arlington"/>
    <s v="Virginia"/>
    <n v="22204"/>
    <x v="0"/>
    <s v="OFF-BI-10004002"/>
    <x v="1"/>
    <x v="8"/>
    <s v="Wilson Jones International Size A4 Ring Binders"/>
    <n v="34.6"/>
    <n v="2"/>
    <n v="0"/>
    <n v="16.608000000000001"/>
    <n v="0.48"/>
  </r>
  <r>
    <n v="7752"/>
    <s v="CA-2015-133242"/>
    <x v="652"/>
    <d v="2015-06-24T00:00:00"/>
    <x v="1"/>
    <s v="KH-16510"/>
    <s v="Keith Herrera"/>
    <x v="0"/>
    <s v="United States"/>
    <s v="Arlington"/>
    <s v="Virginia"/>
    <n v="22204"/>
    <x v="0"/>
    <s v="TEC-PH-10002496"/>
    <x v="2"/>
    <x v="7"/>
    <s v="Cisco SPA301"/>
    <n v="467.97"/>
    <n v="3"/>
    <n v="0"/>
    <n v="140.39099999999999"/>
    <n v="0.3"/>
  </r>
  <r>
    <n v="7753"/>
    <s v="CA-2015-133242"/>
    <x v="652"/>
    <d v="2015-06-24T00:00:00"/>
    <x v="1"/>
    <s v="KH-16510"/>
    <s v="Keith Herrera"/>
    <x v="0"/>
    <s v="United States"/>
    <s v="Arlington"/>
    <s v="Virginia"/>
    <n v="22204"/>
    <x v="0"/>
    <s v="OFF-BI-10004826"/>
    <x v="1"/>
    <x v="8"/>
    <s v="JM Magazine Binder"/>
    <n v="33.020000000000003"/>
    <n v="2"/>
    <n v="0"/>
    <n v="15.849600000000002"/>
    <n v="0.48000000000000004"/>
  </r>
  <r>
    <n v="7754"/>
    <s v="CA-2015-158323"/>
    <x v="672"/>
    <d v="2015-12-03T00:00:00"/>
    <x v="2"/>
    <s v="AB-10600"/>
    <s v="Ann Blume"/>
    <x v="1"/>
    <s v="United States"/>
    <s v="Jacksonville"/>
    <s v="North Carolina"/>
    <n v="28540"/>
    <x v="0"/>
    <s v="FUR-FU-10001546"/>
    <x v="0"/>
    <x v="5"/>
    <s v="Dana Swing-Arm Lamps"/>
    <n v="17.088000000000001"/>
    <n v="2"/>
    <n v="0.2"/>
    <n v="1.0679999999999996"/>
    <n v="6.2499999999999972E-2"/>
  </r>
  <r>
    <n v="7755"/>
    <s v="CA-2015-161795"/>
    <x v="379"/>
    <d v="2015-12-23T00:00:00"/>
    <x v="0"/>
    <s v="AH-10075"/>
    <s v="Adam Hart"/>
    <x v="1"/>
    <s v="United States"/>
    <s v="Columbus"/>
    <s v="Ohio"/>
    <n v="43229"/>
    <x v="3"/>
    <s v="OFF-AR-10001919"/>
    <x v="1"/>
    <x v="6"/>
    <s v="OIC #2 Pencils, Medium Soft"/>
    <n v="3.008"/>
    <n v="2"/>
    <n v="0.2"/>
    <n v="0.33839999999999981"/>
    <n v="0.11249999999999993"/>
  </r>
  <r>
    <n v="7756"/>
    <s v="CA-2017-100902"/>
    <x v="701"/>
    <d v="2017-11-21T00:00:00"/>
    <x v="1"/>
    <s v="CK-12595"/>
    <s v="Clytie Kelty"/>
    <x v="0"/>
    <s v="United States"/>
    <s v="Charlotte"/>
    <s v="North Carolina"/>
    <n v="28205"/>
    <x v="0"/>
    <s v="OFF-PA-10002558"/>
    <x v="1"/>
    <x v="10"/>
    <s v="Xerox 1938"/>
    <n v="268.24"/>
    <n v="7"/>
    <n v="0.2"/>
    <n v="93.883999999999986"/>
    <n v="0.34999999999999992"/>
  </r>
  <r>
    <n v="7757"/>
    <s v="CA-2017-100902"/>
    <x v="701"/>
    <d v="2017-11-21T00:00:00"/>
    <x v="1"/>
    <s v="CK-12595"/>
    <s v="Clytie Kelty"/>
    <x v="0"/>
    <s v="United States"/>
    <s v="Charlotte"/>
    <s v="North Carolina"/>
    <n v="28205"/>
    <x v="0"/>
    <s v="TEC-AC-10003174"/>
    <x v="2"/>
    <x v="11"/>
    <s v="Plantronics S12 Corded Telephone Headset System"/>
    <n v="431.16000000000008"/>
    <n v="5"/>
    <n v="0.2"/>
    <n v="107.78999999999996"/>
    <n v="0.24999999999999986"/>
  </r>
  <r>
    <n v="7758"/>
    <s v="CA-2017-112844"/>
    <x v="38"/>
    <d v="2017-11-16T00:00:00"/>
    <x v="0"/>
    <s v="SP-20620"/>
    <s v="Stefania Perrino"/>
    <x v="1"/>
    <s v="United States"/>
    <s v="Buffalo"/>
    <s v="New York"/>
    <n v="14215"/>
    <x v="3"/>
    <s v="TEC-PH-10003988"/>
    <x v="2"/>
    <x v="7"/>
    <s v="LF Elite 3D Dazzle Designer Hard Case Cover, Lf Stylus Pen and Wiper For Apple Iphone 5c Mini Lite"/>
    <n v="43.6"/>
    <n v="4"/>
    <n v="0"/>
    <n v="12.208000000000002"/>
    <n v="0.28000000000000003"/>
  </r>
  <r>
    <n v="7759"/>
    <s v="CA-2017-112844"/>
    <x v="38"/>
    <d v="2017-11-16T00:00:00"/>
    <x v="0"/>
    <s v="SP-20620"/>
    <s v="Stefania Perrino"/>
    <x v="1"/>
    <s v="United States"/>
    <s v="Buffalo"/>
    <s v="New York"/>
    <n v="14215"/>
    <x v="3"/>
    <s v="FUR-FU-10004845"/>
    <x v="0"/>
    <x v="5"/>
    <s v="Deflect-o EconoMat Nonstudded, No Bevel Mat"/>
    <n v="154.94999999999999"/>
    <n v="3"/>
    <n v="0"/>
    <n v="30.989999999999995"/>
    <n v="0.19999999999999998"/>
  </r>
  <r>
    <n v="7760"/>
    <s v="CA-2016-158925"/>
    <x v="1057"/>
    <d v="2016-10-28T00:00:00"/>
    <x v="1"/>
    <s v="JP-15460"/>
    <s v="Jennifer Patt"/>
    <x v="1"/>
    <s v="United States"/>
    <s v="Houston"/>
    <s v="Texas"/>
    <n v="77041"/>
    <x v="2"/>
    <s v="OFF-PA-10003072"/>
    <x v="1"/>
    <x v="10"/>
    <s v="Eureka Recycled Copy Paper 8 1/2&quot; x 11&quot;, Ream"/>
    <n v="15.552000000000003"/>
    <n v="3"/>
    <n v="0.2"/>
    <n v="5.4432"/>
    <n v="0.34999999999999992"/>
  </r>
  <r>
    <n v="7761"/>
    <s v="CA-2014-155390"/>
    <x v="776"/>
    <d v="2014-12-11T00:00:00"/>
    <x v="1"/>
    <s v="BG-11035"/>
    <s v="Barry Gonzalez"/>
    <x v="0"/>
    <s v="United States"/>
    <s v="Memphis"/>
    <s v="Tennessee"/>
    <n v="38109"/>
    <x v="0"/>
    <s v="OFF-PA-10003641"/>
    <x v="1"/>
    <x v="10"/>
    <s v="Xerox 1909"/>
    <n v="42.207999999999998"/>
    <n v="2"/>
    <n v="0.2"/>
    <n v="13.717599999999997"/>
    <n v="0.32499999999999996"/>
  </r>
  <r>
    <n v="7762"/>
    <s v="CA-2017-123071"/>
    <x v="734"/>
    <d v="2017-12-06T00:00:00"/>
    <x v="2"/>
    <s v="CC-12550"/>
    <s v="Clay Cheatham"/>
    <x v="0"/>
    <s v="United States"/>
    <s v="Plano"/>
    <s v="Texas"/>
    <n v="75023"/>
    <x v="2"/>
    <s v="OFF-PA-10003729"/>
    <x v="1"/>
    <x v="10"/>
    <s v="Xerox 1998"/>
    <n v="10.368000000000002"/>
    <n v="2"/>
    <n v="0.2"/>
    <n v="3.6288"/>
    <n v="0.34999999999999992"/>
  </r>
  <r>
    <n v="7763"/>
    <s v="CA-2017-156391"/>
    <x v="986"/>
    <d v="2017-09-28T00:00:00"/>
    <x v="2"/>
    <s v="SL-20155"/>
    <s v="Sara Luxemburg"/>
    <x v="2"/>
    <s v="United States"/>
    <s v="Salem"/>
    <s v="Oregon"/>
    <n v="97301"/>
    <x v="1"/>
    <s v="OFF-AR-10003251"/>
    <x v="1"/>
    <x v="6"/>
    <s v="Prang Drawing Pencil Set"/>
    <n v="2.2239999999999998"/>
    <n v="1"/>
    <n v="0.2"/>
    <n v="0.55599999999999994"/>
    <n v="0.25"/>
  </r>
  <r>
    <n v="7764"/>
    <s v="CA-2015-103093"/>
    <x v="302"/>
    <d v="2015-02-07T00:00:00"/>
    <x v="1"/>
    <s v="FO-14305"/>
    <s v="Frank Olsen"/>
    <x v="0"/>
    <s v="United States"/>
    <s v="Columbus"/>
    <s v="Georgia"/>
    <n v="31907"/>
    <x v="0"/>
    <s v="OFF-EN-10003286"/>
    <x v="1"/>
    <x v="12"/>
    <s v="Staple envelope"/>
    <n v="74.52"/>
    <n v="9"/>
    <n v="0"/>
    <n v="35.024399999999993"/>
    <n v="0.46999999999999992"/>
  </r>
  <r>
    <n v="7765"/>
    <s v="US-2017-118941"/>
    <x v="801"/>
    <d v="2017-08-12T00:00:00"/>
    <x v="3"/>
    <s v="BB-11545"/>
    <s v="Brenda Bowman"/>
    <x v="1"/>
    <s v="United States"/>
    <s v="Columbia"/>
    <s v="Maryland"/>
    <n v="21044"/>
    <x v="3"/>
    <s v="OFF-AR-10004078"/>
    <x v="1"/>
    <x v="6"/>
    <s v="Newell 312"/>
    <n v="17.52"/>
    <n v="3"/>
    <n v="0"/>
    <n v="5.2559999999999993"/>
    <n v="0.3"/>
  </r>
  <r>
    <n v="7766"/>
    <s v="US-2017-118941"/>
    <x v="801"/>
    <d v="2017-08-12T00:00:00"/>
    <x v="3"/>
    <s v="BB-11545"/>
    <s v="Brenda Bowman"/>
    <x v="1"/>
    <s v="United States"/>
    <s v="Columbia"/>
    <s v="Maryland"/>
    <n v="21044"/>
    <x v="3"/>
    <s v="FUR-CH-10002331"/>
    <x v="0"/>
    <x v="1"/>
    <s v="Hon 4700 Series Mobuis Mid-Back Task Chairs with Adjustable Arms"/>
    <n v="1779.9"/>
    <n v="5"/>
    <n v="0"/>
    <n v="373.77899999999983"/>
    <n v="0.20999999999999988"/>
  </r>
  <r>
    <n v="7767"/>
    <s v="US-2017-118941"/>
    <x v="801"/>
    <d v="2017-08-12T00:00:00"/>
    <x v="3"/>
    <s v="BB-11545"/>
    <s v="Brenda Bowman"/>
    <x v="1"/>
    <s v="United States"/>
    <s v="Columbia"/>
    <s v="Maryland"/>
    <n v="21044"/>
    <x v="3"/>
    <s v="OFF-AR-10001953"/>
    <x v="1"/>
    <x v="6"/>
    <s v="Boston 1645 Deluxe Heavier-Duty Electric Pencil Sharpener"/>
    <n v="219.89999999999998"/>
    <n v="5"/>
    <n v="0"/>
    <n v="59.373000000000005"/>
    <n v="0.27000000000000007"/>
  </r>
  <r>
    <n v="7768"/>
    <s v="CA-2015-169299"/>
    <x v="252"/>
    <d v="2015-08-26T00:00:00"/>
    <x v="2"/>
    <s v="DO-13435"/>
    <s v="Denny Ordway"/>
    <x v="0"/>
    <s v="United States"/>
    <s v="Portland"/>
    <s v="Oregon"/>
    <n v="97206"/>
    <x v="1"/>
    <s v="OFF-AR-10002053"/>
    <x v="1"/>
    <x v="6"/>
    <s v="Premium Writing Pencils, Soft, #2 by Central Association for the Blind"/>
    <n v="7.1519999999999992"/>
    <n v="3"/>
    <n v="0.2"/>
    <n v="0.71520000000000028"/>
    <n v="0.10000000000000005"/>
  </r>
  <r>
    <n v="7769"/>
    <s v="CA-2017-154088"/>
    <x v="105"/>
    <d v="2017-11-17T00:00:00"/>
    <x v="1"/>
    <s v="LB-16735"/>
    <s v="Larry Blacks"/>
    <x v="0"/>
    <s v="United States"/>
    <s v="Tallahassee"/>
    <s v="Florida"/>
    <n v="32303"/>
    <x v="0"/>
    <s v="OFF-PA-10003651"/>
    <x v="1"/>
    <x v="10"/>
    <s v="Xerox 1968"/>
    <n v="26.720000000000002"/>
    <n v="5"/>
    <n v="0.2"/>
    <n v="9.3520000000000003"/>
    <n v="0.35"/>
  </r>
  <r>
    <n v="7770"/>
    <s v="CA-2016-155978"/>
    <x v="1147"/>
    <d v="2016-08-01T00:00:00"/>
    <x v="3"/>
    <s v="TS-21205"/>
    <s v="Thomas Seio"/>
    <x v="1"/>
    <s v="United States"/>
    <s v="Riverside"/>
    <s v="California"/>
    <n v="92503"/>
    <x v="1"/>
    <s v="TEC-PH-10002885"/>
    <x v="2"/>
    <x v="7"/>
    <s v="Apple iPhone 5"/>
    <n v="1039.7280000000001"/>
    <n v="2"/>
    <n v="0.2"/>
    <n v="90.976200000000063"/>
    <n v="8.750000000000005E-2"/>
  </r>
  <r>
    <n v="7771"/>
    <s v="CA-2016-155978"/>
    <x v="1147"/>
    <d v="2016-08-01T00:00:00"/>
    <x v="3"/>
    <s v="TS-21205"/>
    <s v="Thomas Seio"/>
    <x v="1"/>
    <s v="United States"/>
    <s v="Riverside"/>
    <s v="California"/>
    <n v="92503"/>
    <x v="1"/>
    <s v="OFF-AP-10002892"/>
    <x v="1"/>
    <x v="9"/>
    <s v="Belkin F5C206VTEL 6 Outlet Surge"/>
    <n v="45.96"/>
    <n v="2"/>
    <n v="0"/>
    <n v="13.787999999999997"/>
    <n v="0.29999999999999993"/>
  </r>
  <r>
    <n v="7772"/>
    <s v="CA-2016-108196"/>
    <x v="881"/>
    <d v="2016-12-02T00:00:00"/>
    <x v="1"/>
    <s v="CS-12505"/>
    <s v="Cindy Stewart"/>
    <x v="0"/>
    <s v="United States"/>
    <s v="Lancaster"/>
    <s v="Ohio"/>
    <n v="43130"/>
    <x v="3"/>
    <s v="OFF-BI-10000545"/>
    <x v="1"/>
    <x v="8"/>
    <s v="GBC Ibimaster 500 Manual ProClick Binding System"/>
    <n v="456.58800000000008"/>
    <n v="2"/>
    <n v="0.7"/>
    <n v="-304.39200000000005"/>
    <n v="-0.66666666666666663"/>
  </r>
  <r>
    <n v="7773"/>
    <s v="CA-2016-108196"/>
    <x v="881"/>
    <d v="2016-12-02T00:00:00"/>
    <x v="1"/>
    <s v="CS-12505"/>
    <s v="Cindy Stewart"/>
    <x v="0"/>
    <s v="United States"/>
    <s v="Lancaster"/>
    <s v="Ohio"/>
    <n v="43130"/>
    <x v="3"/>
    <s v="TEC-MA-10000418"/>
    <x v="2"/>
    <x v="15"/>
    <s v="Cubify CubeX 3D Printer Double Head Print"/>
    <n v="4499.9850000000006"/>
    <n v="5"/>
    <n v="0.7"/>
    <n v="-6599.978000000001"/>
    <n v="-1.4666666666666668"/>
  </r>
  <r>
    <n v="7774"/>
    <s v="CA-2016-108196"/>
    <x v="881"/>
    <d v="2016-12-02T00:00:00"/>
    <x v="1"/>
    <s v="CS-12505"/>
    <s v="Cindy Stewart"/>
    <x v="0"/>
    <s v="United States"/>
    <s v="Lancaster"/>
    <s v="Ohio"/>
    <n v="43130"/>
    <x v="3"/>
    <s v="TEC-AC-10000926"/>
    <x v="2"/>
    <x v="11"/>
    <s v="NETGEAR RangeMax WNR1000 Wireless Router"/>
    <n v="59.975999999999999"/>
    <n v="3"/>
    <n v="0.2"/>
    <n v="11.995199999999997"/>
    <n v="0.19999999999999996"/>
  </r>
  <r>
    <n v="7775"/>
    <s v="CA-2016-152800"/>
    <x v="1172"/>
    <d v="2016-04-15T00:00:00"/>
    <x v="2"/>
    <s v="SP-20920"/>
    <s v="Susan Pistek"/>
    <x v="0"/>
    <s v="United States"/>
    <s v="San Francisco"/>
    <s v="California"/>
    <n v="94109"/>
    <x v="1"/>
    <s v="OFF-EN-10001509"/>
    <x v="1"/>
    <x v="12"/>
    <s v="Poly String Tie Envelopes"/>
    <n v="6.12"/>
    <n v="3"/>
    <n v="0"/>
    <n v="2.8763999999999994"/>
    <n v="0.46999999999999992"/>
  </r>
  <r>
    <n v="7776"/>
    <s v="CA-2014-166961"/>
    <x v="422"/>
    <d v="2014-12-31T00:00:00"/>
    <x v="1"/>
    <s v="CD-12790"/>
    <s v="Cynthia Delaney"/>
    <x v="2"/>
    <s v="United States"/>
    <s v="Moreno Valley"/>
    <s v="California"/>
    <n v="92553"/>
    <x v="1"/>
    <s v="OFF-AP-10001366"/>
    <x v="1"/>
    <x v="9"/>
    <s v="Staple holder"/>
    <n v="10.98"/>
    <n v="1"/>
    <n v="0"/>
    <n v="2.9646000000000008"/>
    <n v="0.27000000000000007"/>
  </r>
  <r>
    <n v="7777"/>
    <s v="CA-2014-166961"/>
    <x v="422"/>
    <d v="2014-12-31T00:00:00"/>
    <x v="1"/>
    <s v="CD-12790"/>
    <s v="Cynthia Delaney"/>
    <x v="2"/>
    <s v="United States"/>
    <s v="Moreno Valley"/>
    <s v="California"/>
    <n v="92553"/>
    <x v="1"/>
    <s v="OFF-FA-10003485"/>
    <x v="1"/>
    <x v="13"/>
    <s v="Staples"/>
    <n v="7.86"/>
    <n v="3"/>
    <n v="0"/>
    <n v="3.6156000000000001"/>
    <n v="0.46"/>
  </r>
  <r>
    <n v="7778"/>
    <s v="CA-2014-166961"/>
    <x v="422"/>
    <d v="2014-12-31T00:00:00"/>
    <x v="1"/>
    <s v="CD-12790"/>
    <s v="Cynthia Delaney"/>
    <x v="2"/>
    <s v="United States"/>
    <s v="Moreno Valley"/>
    <s v="California"/>
    <n v="92553"/>
    <x v="1"/>
    <s v="OFF-ST-10004507"/>
    <x v="1"/>
    <x v="4"/>
    <s v="Advantus Rolling Storage Box"/>
    <n v="51.449999999999996"/>
    <n v="3"/>
    <n v="0"/>
    <n v="13.891499999999999"/>
    <n v="0.27"/>
  </r>
  <r>
    <n v="7779"/>
    <s v="CA-2014-166961"/>
    <x v="422"/>
    <d v="2014-12-31T00:00:00"/>
    <x v="1"/>
    <s v="CD-12790"/>
    <s v="Cynthia Delaney"/>
    <x v="2"/>
    <s v="United States"/>
    <s v="Moreno Valley"/>
    <s v="California"/>
    <n v="92553"/>
    <x v="1"/>
    <s v="OFF-BI-10002353"/>
    <x v="1"/>
    <x v="8"/>
    <s v="GBC VeloBind Cover Sets"/>
    <n v="37.055999999999997"/>
    <n v="3"/>
    <n v="0.2"/>
    <n v="13.896000000000001"/>
    <n v="0.37500000000000006"/>
  </r>
  <r>
    <n v="7780"/>
    <s v="CA-2016-139381"/>
    <x v="724"/>
    <d v="2016-04-22T00:00:00"/>
    <x v="1"/>
    <s v="RF-19840"/>
    <s v="Roy Französisch"/>
    <x v="0"/>
    <s v="United States"/>
    <s v="Chesapeake"/>
    <s v="Virginia"/>
    <n v="23320"/>
    <x v="0"/>
    <s v="OFF-AP-10001271"/>
    <x v="1"/>
    <x v="9"/>
    <s v="Eureka The Boss Cordless Rechargeable Stick Vac"/>
    <n v="203.92"/>
    <n v="4"/>
    <n v="0"/>
    <n v="55.058400000000006"/>
    <n v="0.27000000000000007"/>
  </r>
  <r>
    <n v="7781"/>
    <s v="CA-2016-139381"/>
    <x v="724"/>
    <d v="2016-04-22T00:00:00"/>
    <x v="1"/>
    <s v="RF-19840"/>
    <s v="Roy Französisch"/>
    <x v="0"/>
    <s v="United States"/>
    <s v="Chesapeake"/>
    <s v="Virginia"/>
    <n v="23320"/>
    <x v="0"/>
    <s v="TEC-PH-10004924"/>
    <x v="2"/>
    <x v="7"/>
    <s v="SKILCRAFT Telephone Shoulder Rest, 2&quot; x 6.5&quot; x 2.5&quot;, Black"/>
    <n v="29.56"/>
    <n v="4"/>
    <n v="0"/>
    <n v="7.9812000000000012"/>
    <n v="0.27000000000000007"/>
  </r>
  <r>
    <n v="7782"/>
    <s v="CA-2015-132136"/>
    <x v="936"/>
    <d v="2015-03-12T00:00:00"/>
    <x v="1"/>
    <s v="FO-14305"/>
    <s v="Frank Olsen"/>
    <x v="0"/>
    <s v="United States"/>
    <s v="Chicago"/>
    <s v="Illinois"/>
    <n v="60623"/>
    <x v="2"/>
    <s v="OFF-BI-10002706"/>
    <x v="1"/>
    <x v="8"/>
    <s v="Avery Premier Heavy-Duty Binder with Round Locking Rings"/>
    <n v="8.5679999999999978"/>
    <n v="3"/>
    <n v="0.8"/>
    <n v="-14.5656"/>
    <n v="-1.7000000000000004"/>
  </r>
  <r>
    <n v="7783"/>
    <s v="CA-2016-162236"/>
    <x v="254"/>
    <d v="2016-11-06T00:00:00"/>
    <x v="0"/>
    <s v="ER-13855"/>
    <s v="Elpida Rittenbach"/>
    <x v="1"/>
    <s v="United States"/>
    <s v="Charlotte"/>
    <s v="North Carolina"/>
    <n v="28205"/>
    <x v="0"/>
    <s v="OFF-ST-10003442"/>
    <x v="1"/>
    <x v="4"/>
    <s v="Eldon Portable Mobile Manager"/>
    <n v="45.248000000000005"/>
    <n v="2"/>
    <n v="0.2"/>
    <n v="3.9591999999999992"/>
    <n v="8.7499999999999967E-2"/>
  </r>
  <r>
    <n v="7784"/>
    <s v="CA-2016-162236"/>
    <x v="254"/>
    <d v="2016-11-06T00:00:00"/>
    <x v="0"/>
    <s v="ER-13855"/>
    <s v="Elpida Rittenbach"/>
    <x v="1"/>
    <s v="United States"/>
    <s v="Charlotte"/>
    <s v="North Carolina"/>
    <n v="28205"/>
    <x v="0"/>
    <s v="FUR-TA-10002533"/>
    <x v="0"/>
    <x v="3"/>
    <s v="BPI Conference Tables"/>
    <n v="876.30000000000007"/>
    <n v="10"/>
    <n v="0.4"/>
    <n v="-292.10000000000014"/>
    <n v="-0.33333333333333348"/>
  </r>
  <r>
    <n v="7785"/>
    <s v="CA-2016-162236"/>
    <x v="254"/>
    <d v="2016-11-06T00:00:00"/>
    <x v="0"/>
    <s v="ER-13855"/>
    <s v="Elpida Rittenbach"/>
    <x v="1"/>
    <s v="United States"/>
    <s v="Charlotte"/>
    <s v="North Carolina"/>
    <n v="28205"/>
    <x v="0"/>
    <s v="OFF-SU-10003505"/>
    <x v="1"/>
    <x v="14"/>
    <s v="Premier Electric Letter Opener"/>
    <n v="185.376"/>
    <n v="2"/>
    <n v="0.2"/>
    <n v="-34.758000000000017"/>
    <n v="-0.18750000000000008"/>
  </r>
  <r>
    <n v="7786"/>
    <s v="US-2014-111353"/>
    <x v="503"/>
    <d v="2014-12-06T00:00:00"/>
    <x v="1"/>
    <s v="PB-19150"/>
    <s v="Philip Brown"/>
    <x v="0"/>
    <s v="United States"/>
    <s v="New York City"/>
    <s v="New York"/>
    <n v="10009"/>
    <x v="3"/>
    <s v="OFF-LA-10002762"/>
    <x v="1"/>
    <x v="2"/>
    <s v="Avery 485"/>
    <n v="25.06"/>
    <n v="2"/>
    <n v="0"/>
    <n v="11.778199999999998"/>
    <n v="0.47"/>
  </r>
  <r>
    <n v="7787"/>
    <s v="US-2016-117037"/>
    <x v="624"/>
    <d v="2016-05-20T00:00:00"/>
    <x v="2"/>
    <s v="LW-17215"/>
    <s v="Luke Weiss"/>
    <x v="0"/>
    <s v="United States"/>
    <s v="Chicago"/>
    <s v="Illinois"/>
    <n v="60653"/>
    <x v="2"/>
    <s v="OFF-BI-10000279"/>
    <x v="1"/>
    <x v="8"/>
    <s v="Acco Recycled 2&quot; Capacity Laser Printer Hanging Data Binders"/>
    <n v="2.8899999999999992"/>
    <n v="1"/>
    <n v="0.8"/>
    <n v="-4.7685000000000013"/>
    <n v="-1.6500000000000008"/>
  </r>
  <r>
    <n v="7788"/>
    <s v="US-2016-117037"/>
    <x v="624"/>
    <d v="2016-05-20T00:00:00"/>
    <x v="2"/>
    <s v="LW-17215"/>
    <s v="Luke Weiss"/>
    <x v="0"/>
    <s v="United States"/>
    <s v="Chicago"/>
    <s v="Illinois"/>
    <n v="60653"/>
    <x v="2"/>
    <s v="OFF-FA-10000936"/>
    <x v="1"/>
    <x v="13"/>
    <s v="Acco Hot Clips Clips to Go"/>
    <n v="7.8960000000000008"/>
    <n v="3"/>
    <n v="0.2"/>
    <n v="2.4674999999999994"/>
    <n v="0.31249999999999989"/>
  </r>
  <r>
    <n v="7789"/>
    <s v="US-2016-117037"/>
    <x v="624"/>
    <d v="2016-05-20T00:00:00"/>
    <x v="2"/>
    <s v="LW-17215"/>
    <s v="Luke Weiss"/>
    <x v="0"/>
    <s v="United States"/>
    <s v="Chicago"/>
    <s v="Illinois"/>
    <n v="60653"/>
    <x v="2"/>
    <s v="FUR-FU-10004973"/>
    <x v="0"/>
    <x v="5"/>
    <s v="Flat Face Poster Frame"/>
    <n v="22.608000000000001"/>
    <n v="3"/>
    <n v="0.6"/>
    <n v="-10.173599999999997"/>
    <n v="-0.44999999999999984"/>
  </r>
  <r>
    <n v="7790"/>
    <s v="US-2016-117037"/>
    <x v="624"/>
    <d v="2016-05-20T00:00:00"/>
    <x v="2"/>
    <s v="LW-17215"/>
    <s v="Luke Weiss"/>
    <x v="0"/>
    <s v="United States"/>
    <s v="Chicago"/>
    <s v="Illinois"/>
    <n v="60653"/>
    <x v="2"/>
    <s v="OFF-PA-10000791"/>
    <x v="1"/>
    <x v="10"/>
    <s v="Wirebound Message Books, Four 2 3/4 x 5 Forms per Page, 200 Sets per Book"/>
    <n v="30.527999999999999"/>
    <n v="8"/>
    <n v="0.2"/>
    <n v="9.5399999999999974"/>
    <n v="0.31249999999999994"/>
  </r>
  <r>
    <n v="7791"/>
    <s v="CA-2017-160801"/>
    <x v="20"/>
    <d v="2017-09-19T00:00:00"/>
    <x v="3"/>
    <s v="FG-14260"/>
    <s v="Frank Gastineau"/>
    <x v="2"/>
    <s v="United States"/>
    <s v="Philadelphia"/>
    <s v="Pennsylvania"/>
    <n v="19120"/>
    <x v="3"/>
    <s v="OFF-BI-10001132"/>
    <x v="1"/>
    <x v="8"/>
    <s v="Acco PRESSTEX Data Binder with Storage Hooks, Dark Blue, 9 1/2&quot; X 11&quot;"/>
    <n v="4.8420000000000005"/>
    <n v="3"/>
    <n v="0.7"/>
    <n v="-3.3893999999999984"/>
    <n v="-0.69999999999999962"/>
  </r>
  <r>
    <n v="7792"/>
    <s v="CA-2016-108364"/>
    <x v="1054"/>
    <d v="2016-12-24T00:00:00"/>
    <x v="1"/>
    <s v="BP-11050"/>
    <s v="Barry Pond"/>
    <x v="1"/>
    <s v="United States"/>
    <s v="Chicago"/>
    <s v="Illinois"/>
    <n v="60623"/>
    <x v="2"/>
    <s v="OFF-BI-10002012"/>
    <x v="1"/>
    <x v="8"/>
    <s v="Wilson Jones Easy Flow II Sheet Lifters"/>
    <n v="1.7999999999999996"/>
    <n v="5"/>
    <n v="0.8"/>
    <n v="-2.8800000000000008"/>
    <n v="-1.6000000000000008"/>
  </r>
  <r>
    <n v="7793"/>
    <s v="CA-2017-169362"/>
    <x v="386"/>
    <d v="2017-10-15T00:00:00"/>
    <x v="2"/>
    <s v="SP-20860"/>
    <s v="Sung Pak"/>
    <x v="1"/>
    <s v="United States"/>
    <s v="Dallas"/>
    <s v="Texas"/>
    <n v="75217"/>
    <x v="2"/>
    <s v="TEC-AC-10001383"/>
    <x v="2"/>
    <x v="11"/>
    <s v="Logitech Wireless Touch Keyboard K400"/>
    <n v="39.984000000000002"/>
    <n v="2"/>
    <n v="0.2"/>
    <n v="-1.4994000000000067"/>
    <n v="-3.7500000000000165E-2"/>
  </r>
  <r>
    <n v="7794"/>
    <s v="CA-2015-127481"/>
    <x v="295"/>
    <d v="2015-12-15T00:00:00"/>
    <x v="0"/>
    <s v="JD-15895"/>
    <s v="Jonathan Doherty"/>
    <x v="1"/>
    <s v="United States"/>
    <s v="Las Vegas"/>
    <s v="Nevada"/>
    <n v="89115"/>
    <x v="1"/>
    <s v="OFF-PA-10002036"/>
    <x v="1"/>
    <x v="10"/>
    <s v="Xerox 1930"/>
    <n v="32.400000000000006"/>
    <n v="5"/>
    <n v="0"/>
    <n v="15.876000000000001"/>
    <n v="0.48999999999999994"/>
  </r>
  <r>
    <n v="7795"/>
    <s v="CA-2015-127481"/>
    <x v="295"/>
    <d v="2015-12-15T00:00:00"/>
    <x v="0"/>
    <s v="JD-15895"/>
    <s v="Jonathan Doherty"/>
    <x v="1"/>
    <s v="United States"/>
    <s v="Las Vegas"/>
    <s v="Nevada"/>
    <n v="89115"/>
    <x v="1"/>
    <s v="OFF-PA-10002377"/>
    <x v="1"/>
    <x v="10"/>
    <s v="Xerox 1916"/>
    <n v="97.88"/>
    <n v="2"/>
    <n v="0"/>
    <n v="48.94"/>
    <n v="0.5"/>
  </r>
  <r>
    <n v="7796"/>
    <s v="CA-2015-112711"/>
    <x v="984"/>
    <d v="2015-07-18T00:00:00"/>
    <x v="1"/>
    <s v="FM-14380"/>
    <s v="Fred McMath"/>
    <x v="0"/>
    <s v="United States"/>
    <s v="Amarillo"/>
    <s v="Texas"/>
    <n v="79109"/>
    <x v="2"/>
    <s v="TEC-PH-10000526"/>
    <x v="2"/>
    <x v="7"/>
    <s v="Vtech CS6719"/>
    <n v="307.16800000000001"/>
    <n v="4"/>
    <n v="0.2"/>
    <n v="30.716800000000006"/>
    <n v="0.10000000000000002"/>
  </r>
  <r>
    <n v="7797"/>
    <s v="US-2015-145121"/>
    <x v="653"/>
    <d v="2015-10-06T00:00:00"/>
    <x v="1"/>
    <s v="MP-17965"/>
    <s v="Michael Paige"/>
    <x v="1"/>
    <s v="United States"/>
    <s v="Middletown"/>
    <s v="Connecticut"/>
    <n v="6457"/>
    <x v="3"/>
    <s v="OFF-BI-10001078"/>
    <x v="1"/>
    <x v="8"/>
    <s v="Acco PRESSTEX Data Binder with Storage Hooks, Dark Blue, 14 7/8&quot; X 11&quot;"/>
    <n v="26.9"/>
    <n v="5"/>
    <n v="0"/>
    <n v="13.181000000000001"/>
    <n v="0.49000000000000005"/>
  </r>
  <r>
    <n v="7798"/>
    <s v="CA-2017-166184"/>
    <x v="668"/>
    <d v="2017-03-27T00:00:00"/>
    <x v="2"/>
    <s v="HR-14830"/>
    <s v="Harold Ryan"/>
    <x v="1"/>
    <s v="United States"/>
    <s v="New York City"/>
    <s v="New York"/>
    <n v="10035"/>
    <x v="3"/>
    <s v="OFF-EN-10004483"/>
    <x v="1"/>
    <x v="12"/>
    <s v="#10 White Business Envelopes,4 1/8 x 9 1/2"/>
    <n v="47.01"/>
    <n v="3"/>
    <n v="0"/>
    <n v="22.094699999999996"/>
    <n v="0.46999999999999992"/>
  </r>
  <r>
    <n v="7799"/>
    <s v="CA-2017-166184"/>
    <x v="668"/>
    <d v="2017-03-27T00:00:00"/>
    <x v="2"/>
    <s v="HR-14830"/>
    <s v="Harold Ryan"/>
    <x v="1"/>
    <s v="United States"/>
    <s v="New York City"/>
    <s v="New York"/>
    <n v="10035"/>
    <x v="3"/>
    <s v="TEC-PH-10002624"/>
    <x v="2"/>
    <x v="7"/>
    <s v="Samsung Galaxy S4 Mini"/>
    <n v="469.99"/>
    <n v="1"/>
    <n v="0"/>
    <n v="136.29709999999994"/>
    <n v="0.28999999999999987"/>
  </r>
  <r>
    <n v="7800"/>
    <s v="CA-2017-166184"/>
    <x v="668"/>
    <d v="2017-03-27T00:00:00"/>
    <x v="2"/>
    <s v="HR-14830"/>
    <s v="Harold Ryan"/>
    <x v="1"/>
    <s v="United States"/>
    <s v="New York City"/>
    <s v="New York"/>
    <n v="10035"/>
    <x v="3"/>
    <s v="FUR-CH-10003396"/>
    <x v="0"/>
    <x v="1"/>
    <s v="Global Deluxe Steno Chair"/>
    <n v="207.84600000000003"/>
    <n v="3"/>
    <n v="0.1"/>
    <n v="2.3093999999999895"/>
    <n v="1.1111111111111059E-2"/>
  </r>
  <r>
    <n v="7801"/>
    <s v="CA-2017-157413"/>
    <x v="702"/>
    <d v="2017-06-06T00:00:00"/>
    <x v="1"/>
    <s v="BW-11065"/>
    <s v="Barry Weirich"/>
    <x v="0"/>
    <s v="United States"/>
    <s v="Philadelphia"/>
    <s v="Pennsylvania"/>
    <n v="19120"/>
    <x v="3"/>
    <s v="OFF-ST-10002756"/>
    <x v="1"/>
    <x v="4"/>
    <s v="Tennsco Stur-D-Stor Boltless Shelving, 5 Shelves, 24&quot; Deep, Sand"/>
    <n v="324.74400000000003"/>
    <n v="3"/>
    <n v="0.2"/>
    <n v="-77.126699999999971"/>
    <n v="-0.23749999999999988"/>
  </r>
  <r>
    <n v="7802"/>
    <s v="CA-2014-143637"/>
    <x v="977"/>
    <d v="2014-03-29T00:00:00"/>
    <x v="0"/>
    <s v="MS-17710"/>
    <s v="Maurice Satty"/>
    <x v="0"/>
    <s v="United States"/>
    <s v="Fresno"/>
    <s v="California"/>
    <n v="93727"/>
    <x v="1"/>
    <s v="FUR-FU-10002813"/>
    <x v="0"/>
    <x v="5"/>
    <s v="DAX Contemporary Wood Frame with Silver Metal Mat, Desktop, 11 x 14 Size"/>
    <n v="40.479999999999997"/>
    <n v="2"/>
    <n v="0"/>
    <n v="14.572799999999997"/>
    <n v="0.36"/>
  </r>
  <r>
    <n v="7803"/>
    <s v="CA-2015-102260"/>
    <x v="357"/>
    <d v="2015-09-26T00:00:00"/>
    <x v="1"/>
    <s v="SJ-20125"/>
    <s v="Sanjit Jacobs"/>
    <x v="2"/>
    <s v="United States"/>
    <s v="Franklin"/>
    <s v="Tennessee"/>
    <n v="37064"/>
    <x v="0"/>
    <s v="OFF-LA-10003714"/>
    <x v="1"/>
    <x v="2"/>
    <s v="Avery 510"/>
    <n v="12"/>
    <n v="4"/>
    <n v="0.2"/>
    <n v="4.1999999999999993"/>
    <n v="0.34999999999999992"/>
  </r>
  <r>
    <n v="7804"/>
    <s v="CA-2015-102260"/>
    <x v="357"/>
    <d v="2015-09-26T00:00:00"/>
    <x v="1"/>
    <s v="SJ-20125"/>
    <s v="Sanjit Jacobs"/>
    <x v="2"/>
    <s v="United States"/>
    <s v="Franklin"/>
    <s v="Tennessee"/>
    <n v="37064"/>
    <x v="0"/>
    <s v="OFF-ST-10003716"/>
    <x v="1"/>
    <x v="4"/>
    <s v="Tennsco Double-Tier Lockers"/>
    <n v="720.06400000000008"/>
    <n v="4"/>
    <n v="0.2"/>
    <n v="-63.005600000000015"/>
    <n v="-8.7500000000000008E-2"/>
  </r>
  <r>
    <n v="7805"/>
    <s v="CA-2015-102260"/>
    <x v="357"/>
    <d v="2015-09-26T00:00:00"/>
    <x v="1"/>
    <s v="SJ-20125"/>
    <s v="Sanjit Jacobs"/>
    <x v="2"/>
    <s v="United States"/>
    <s v="Franklin"/>
    <s v="Tennessee"/>
    <n v="37064"/>
    <x v="0"/>
    <s v="OFF-ST-10002289"/>
    <x v="1"/>
    <x v="4"/>
    <s v="Safco Wire Cube Shelving System, For Use as 4 or 5 14&quot; Cubes, Black"/>
    <n v="25.424000000000003"/>
    <n v="1"/>
    <n v="0.2"/>
    <n v="-4.7670000000000021"/>
    <n v="-0.18750000000000006"/>
  </r>
  <r>
    <n v="7806"/>
    <s v="CA-2015-102260"/>
    <x v="357"/>
    <d v="2015-09-26T00:00:00"/>
    <x v="1"/>
    <s v="SJ-20125"/>
    <s v="Sanjit Jacobs"/>
    <x v="2"/>
    <s v="United States"/>
    <s v="Franklin"/>
    <s v="Tennessee"/>
    <n v="37064"/>
    <x v="0"/>
    <s v="OFF-AR-10001315"/>
    <x v="1"/>
    <x v="6"/>
    <s v="Newell 310"/>
    <n v="2.8160000000000003"/>
    <n v="2"/>
    <n v="0.2"/>
    <n v="0.31679999999999986"/>
    <n v="0.11249999999999993"/>
  </r>
  <r>
    <n v="7807"/>
    <s v="CA-2015-102260"/>
    <x v="357"/>
    <d v="2015-09-26T00:00:00"/>
    <x v="1"/>
    <s v="SJ-20125"/>
    <s v="Sanjit Jacobs"/>
    <x v="2"/>
    <s v="United States"/>
    <s v="Franklin"/>
    <s v="Tennessee"/>
    <n v="37064"/>
    <x v="0"/>
    <s v="OFF-BI-10000042"/>
    <x v="1"/>
    <x v="8"/>
    <s v="Pressboard Data Binder, Crimson, 12&quot; X 8 1/2&quot;"/>
    <n v="3.2040000000000002"/>
    <n v="2"/>
    <n v="0.7"/>
    <n v="-2.5631999999999993"/>
    <n v="-0.79999999999999971"/>
  </r>
  <r>
    <n v="7808"/>
    <s v="US-2016-137295"/>
    <x v="1134"/>
    <d v="2016-01-13T00:00:00"/>
    <x v="1"/>
    <s v="VS-21820"/>
    <s v="Vivek Sundaresam"/>
    <x v="0"/>
    <s v="United States"/>
    <s v="Raleigh"/>
    <s v="North Carolina"/>
    <n v="27604"/>
    <x v="0"/>
    <s v="OFF-BI-10004236"/>
    <x v="1"/>
    <x v="8"/>
    <s v="XtraLife ClearVue Slant-D Ring Binder, White, 3&quot;"/>
    <n v="30.828000000000007"/>
    <n v="7"/>
    <n v="0.7"/>
    <n v="-24.662400000000005"/>
    <n v="-0.8"/>
  </r>
  <r>
    <n v="7809"/>
    <s v="US-2016-137295"/>
    <x v="1134"/>
    <d v="2016-01-13T00:00:00"/>
    <x v="1"/>
    <s v="VS-21820"/>
    <s v="Vivek Sundaresam"/>
    <x v="0"/>
    <s v="United States"/>
    <s v="Raleigh"/>
    <s v="North Carolina"/>
    <n v="27604"/>
    <x v="0"/>
    <s v="OFF-AR-10001955"/>
    <x v="1"/>
    <x v="6"/>
    <s v="Newell 319"/>
    <n v="47.616"/>
    <n v="3"/>
    <n v="0.2"/>
    <n v="5.9519999999999946"/>
    <n v="0.12499999999999989"/>
  </r>
  <r>
    <n v="7810"/>
    <s v="US-2016-137295"/>
    <x v="1134"/>
    <d v="2016-01-13T00:00:00"/>
    <x v="1"/>
    <s v="VS-21820"/>
    <s v="Vivek Sundaresam"/>
    <x v="0"/>
    <s v="United States"/>
    <s v="Raleigh"/>
    <s v="North Carolina"/>
    <n v="27604"/>
    <x v="0"/>
    <s v="TEC-PH-10004080"/>
    <x v="2"/>
    <x v="7"/>
    <s v="Avaya 5410 Digital phone"/>
    <n v="108.78399999999999"/>
    <n v="2"/>
    <n v="0.2"/>
    <n v="10.878399999999999"/>
    <n v="0.1"/>
  </r>
  <r>
    <n v="7811"/>
    <s v="CA-2016-134334"/>
    <x v="1173"/>
    <d v="2016-02-15T00:00:00"/>
    <x v="2"/>
    <s v="DK-13090"/>
    <s v="Dave Kipp"/>
    <x v="0"/>
    <s v="United States"/>
    <s v="Clinton"/>
    <s v="Maryland"/>
    <n v="20735"/>
    <x v="3"/>
    <s v="OFF-PA-10000791"/>
    <x v="1"/>
    <x v="10"/>
    <s v="Wirebound Message Books, Four 2 3/4 x 5 Forms per Page, 200 Sets per Book"/>
    <n v="4.7699999999999996"/>
    <n v="1"/>
    <n v="0"/>
    <n v="2.1464999999999996"/>
    <n v="0.44999999999999996"/>
  </r>
  <r>
    <n v="7812"/>
    <s v="CA-2016-134334"/>
    <x v="1173"/>
    <d v="2016-02-15T00:00:00"/>
    <x v="2"/>
    <s v="DK-13090"/>
    <s v="Dave Kipp"/>
    <x v="0"/>
    <s v="United States"/>
    <s v="Clinton"/>
    <s v="Maryland"/>
    <n v="20735"/>
    <x v="3"/>
    <s v="OFF-AR-10001770"/>
    <x v="1"/>
    <x v="6"/>
    <s v="Economy #2 Pencils"/>
    <n v="7.98"/>
    <n v="3"/>
    <n v="0"/>
    <n v="2.0747999999999998"/>
    <n v="0.25999999999999995"/>
  </r>
  <r>
    <n v="7813"/>
    <s v="CA-2016-134334"/>
    <x v="1173"/>
    <d v="2016-02-15T00:00:00"/>
    <x v="2"/>
    <s v="DK-13090"/>
    <s v="Dave Kipp"/>
    <x v="0"/>
    <s v="United States"/>
    <s v="Clinton"/>
    <s v="Maryland"/>
    <n v="20735"/>
    <x v="3"/>
    <s v="FUR-TA-10002356"/>
    <x v="0"/>
    <x v="3"/>
    <s v="Bevis Boat-Shaped Conference Table"/>
    <n v="550.43100000000004"/>
    <n v="3"/>
    <n v="0.3"/>
    <n v="-47.179800000000029"/>
    <n v="-8.5714285714285757E-2"/>
  </r>
  <r>
    <n v="7814"/>
    <s v="CA-2016-134334"/>
    <x v="1173"/>
    <d v="2016-02-15T00:00:00"/>
    <x v="2"/>
    <s v="DK-13090"/>
    <s v="Dave Kipp"/>
    <x v="0"/>
    <s v="United States"/>
    <s v="Clinton"/>
    <s v="Maryland"/>
    <n v="20735"/>
    <x v="3"/>
    <s v="FUR-FU-10003274"/>
    <x v="0"/>
    <x v="5"/>
    <s v="Regeneration Desk Collection"/>
    <n v="10.56"/>
    <n v="6"/>
    <n v="0"/>
    <n v="4.6464000000000008"/>
    <n v="0.44000000000000006"/>
  </r>
  <r>
    <n v="7815"/>
    <s v="US-2017-109316"/>
    <x v="110"/>
    <d v="2017-06-10T00:00:00"/>
    <x v="2"/>
    <s v="MG-17680"/>
    <s v="Maureen Gastineau"/>
    <x v="2"/>
    <s v="United States"/>
    <s v="Los Angeles"/>
    <s v="California"/>
    <n v="90049"/>
    <x v="1"/>
    <s v="FUR-BO-10004834"/>
    <x v="0"/>
    <x v="0"/>
    <s v="Riverside Palais Royal Lawyers Bookcase, Royale Cherry Finish"/>
    <n v="1497.6659999999999"/>
    <n v="2"/>
    <n v="0.15"/>
    <n v="140.95680000000004"/>
    <n v="9.4117647058823556E-2"/>
  </r>
  <r>
    <n v="7816"/>
    <s v="US-2017-109316"/>
    <x v="110"/>
    <d v="2017-06-10T00:00:00"/>
    <x v="2"/>
    <s v="MG-17680"/>
    <s v="Maureen Gastineau"/>
    <x v="2"/>
    <s v="United States"/>
    <s v="Los Angeles"/>
    <s v="California"/>
    <n v="90049"/>
    <x v="1"/>
    <s v="TEC-PH-10000307"/>
    <x v="2"/>
    <x v="7"/>
    <s v="Shocksock Galaxy S4 Armband"/>
    <n v="17.52"/>
    <n v="2"/>
    <n v="0.2"/>
    <n v="-3.5040000000000022"/>
    <n v="-0.20000000000000012"/>
  </r>
  <r>
    <n v="7817"/>
    <s v="CA-2016-138478"/>
    <x v="147"/>
    <d v="2016-10-26T00:00:00"/>
    <x v="0"/>
    <s v="DP-13390"/>
    <s v="Dennis Pardue"/>
    <x v="2"/>
    <s v="United States"/>
    <s v="North Las Vegas"/>
    <s v="Nevada"/>
    <n v="89031"/>
    <x v="1"/>
    <s v="OFF-AR-10002240"/>
    <x v="1"/>
    <x v="6"/>
    <s v="Panasonic KP-150 Electric Pencil Sharpener"/>
    <n v="113.22"/>
    <n v="3"/>
    <n v="0"/>
    <n v="29.437200000000001"/>
    <n v="0.26"/>
  </r>
  <r>
    <n v="7818"/>
    <s v="CA-2016-138478"/>
    <x v="147"/>
    <d v="2016-10-26T00:00:00"/>
    <x v="0"/>
    <s v="DP-13390"/>
    <s v="Dennis Pardue"/>
    <x v="2"/>
    <s v="United States"/>
    <s v="North Las Vegas"/>
    <s v="Nevada"/>
    <n v="89031"/>
    <x v="1"/>
    <s v="OFF-PA-10001801"/>
    <x v="1"/>
    <x v="10"/>
    <s v="Xerox 193"/>
    <n v="35.880000000000003"/>
    <n v="6"/>
    <n v="0"/>
    <n v="17.581200000000003"/>
    <n v="0.49000000000000005"/>
  </r>
  <r>
    <n v="7819"/>
    <s v="CA-2016-138478"/>
    <x v="147"/>
    <d v="2016-10-26T00:00:00"/>
    <x v="0"/>
    <s v="DP-13390"/>
    <s v="Dennis Pardue"/>
    <x v="2"/>
    <s v="United States"/>
    <s v="North Las Vegas"/>
    <s v="Nevada"/>
    <n v="89031"/>
    <x v="1"/>
    <s v="OFF-BI-10001120"/>
    <x v="1"/>
    <x v="8"/>
    <s v="Ibico EPK-21 Electric Binding System"/>
    <n v="4535.9760000000006"/>
    <n v="3"/>
    <n v="0.2"/>
    <n v="1644.2912999999999"/>
    <n v="0.36249999999999993"/>
  </r>
  <r>
    <n v="7820"/>
    <s v="CA-2017-150469"/>
    <x v="795"/>
    <d v="2017-01-30T00:00:00"/>
    <x v="1"/>
    <s v="CJ-12010"/>
    <s v="Caroline Jumper"/>
    <x v="0"/>
    <s v="United States"/>
    <s v="San Francisco"/>
    <s v="California"/>
    <n v="94109"/>
    <x v="1"/>
    <s v="OFF-FA-10000611"/>
    <x v="1"/>
    <x v="13"/>
    <s v="Binder Clips by OIC"/>
    <n v="11.84"/>
    <n v="8"/>
    <n v="0"/>
    <n v="5.6831999999999994"/>
    <n v="0.47999999999999993"/>
  </r>
  <r>
    <n v="7821"/>
    <s v="CA-2017-152436"/>
    <x v="166"/>
    <d v="2017-12-10T00:00:00"/>
    <x v="0"/>
    <s v="CW-11905"/>
    <s v="Carl Weiss"/>
    <x v="2"/>
    <s v="United States"/>
    <s v="Cranston"/>
    <s v="Rhode Island"/>
    <n v="2920"/>
    <x v="3"/>
    <s v="OFF-ST-10000036"/>
    <x v="1"/>
    <x v="4"/>
    <s v="Recycled Data-Pak for Archival Bound Computer Printouts, 12-1/2 x 12-1/2 x 16"/>
    <n v="592.74"/>
    <n v="6"/>
    <n v="0"/>
    <n v="160.03979999999999"/>
    <n v="0.26999999999999996"/>
  </r>
  <r>
    <n v="7822"/>
    <s v="CA-2016-169334"/>
    <x v="147"/>
    <d v="2016-10-24T00:00:00"/>
    <x v="0"/>
    <s v="GW-14605"/>
    <s v="Giulietta Weimer"/>
    <x v="0"/>
    <s v="United States"/>
    <s v="Jackson"/>
    <s v="Tennessee"/>
    <n v="38301"/>
    <x v="0"/>
    <s v="OFF-ST-10004950"/>
    <x v="1"/>
    <x v="4"/>
    <s v="Tenex Personal Filing Tote With Secure Closure Lid, Black/Frost"/>
    <n v="111.67200000000001"/>
    <n v="9"/>
    <n v="0.2"/>
    <n v="6.9794999999999909"/>
    <n v="6.249999999999991E-2"/>
  </r>
  <r>
    <n v="7823"/>
    <s v="US-2014-115413"/>
    <x v="86"/>
    <d v="2014-09-01T00:00:00"/>
    <x v="1"/>
    <s v="PP-18955"/>
    <s v="Paul Prost"/>
    <x v="2"/>
    <s v="United States"/>
    <s v="Newark"/>
    <s v="Delaware"/>
    <n v="19711"/>
    <x v="3"/>
    <s v="OFF-AR-10003770"/>
    <x v="1"/>
    <x v="6"/>
    <s v="Newell 340"/>
    <n v="8.64"/>
    <n v="3"/>
    <n v="0"/>
    <n v="2.5055999999999998"/>
    <n v="0.28999999999999998"/>
  </r>
  <r>
    <n v="7824"/>
    <s v="US-2014-115413"/>
    <x v="86"/>
    <d v="2014-09-01T00:00:00"/>
    <x v="1"/>
    <s v="PP-18955"/>
    <s v="Paul Prost"/>
    <x v="2"/>
    <s v="United States"/>
    <s v="Newark"/>
    <s v="Delaware"/>
    <n v="19711"/>
    <x v="3"/>
    <s v="TEC-AC-10002800"/>
    <x v="2"/>
    <x v="11"/>
    <s v="Plantronics Audio 478 Stereo USB Headset"/>
    <n v="149.97"/>
    <n v="3"/>
    <n v="0"/>
    <n v="52.489499999999992"/>
    <n v="0.35"/>
  </r>
  <r>
    <n v="7825"/>
    <s v="CA-2014-125150"/>
    <x v="1174"/>
    <d v="2014-05-23T00:00:00"/>
    <x v="1"/>
    <s v="PW-19030"/>
    <s v="Pauline Webber"/>
    <x v="1"/>
    <s v="United States"/>
    <s v="Los Angeles"/>
    <s v="California"/>
    <n v="90036"/>
    <x v="1"/>
    <s v="FUR-CH-10002439"/>
    <x v="0"/>
    <x v="1"/>
    <s v="Iceberg Nesting Folding Chair, 19w x 6d x 43h"/>
    <n v="232.88"/>
    <n v="5"/>
    <n v="0.2"/>
    <n v="17.466000000000008"/>
    <n v="7.5000000000000039E-2"/>
  </r>
  <r>
    <n v="7826"/>
    <s v="CA-2015-127327"/>
    <x v="302"/>
    <d v="2015-02-07T00:00:00"/>
    <x v="1"/>
    <s v="PW-19030"/>
    <s v="Pauline Webber"/>
    <x v="1"/>
    <s v="United States"/>
    <s v="Rome"/>
    <s v="New York"/>
    <n v="13440"/>
    <x v="3"/>
    <s v="FUR-CH-10004218"/>
    <x v="0"/>
    <x v="1"/>
    <s v="Global Fabric Manager's Chair, Dark Gray"/>
    <n v="90.882000000000005"/>
    <n v="1"/>
    <n v="0.1"/>
    <n v="15.147000000000004"/>
    <n v="0.16666666666666671"/>
  </r>
  <r>
    <n v="7827"/>
    <s v="CA-2017-117114"/>
    <x v="1108"/>
    <d v="2017-11-05T00:00:00"/>
    <x v="1"/>
    <s v="CY-12745"/>
    <s v="Craig Yedwab"/>
    <x v="1"/>
    <s v="United States"/>
    <s v="Chicago"/>
    <s v="Illinois"/>
    <n v="60610"/>
    <x v="2"/>
    <s v="TEC-PH-10004042"/>
    <x v="2"/>
    <x v="7"/>
    <s v="ClearOne Communications CHAT 70 OC Speaker Phone"/>
    <n v="508.76800000000003"/>
    <n v="4"/>
    <n v="0.2"/>
    <n v="38.157600000000002"/>
    <n v="7.4999999999999997E-2"/>
  </r>
  <r>
    <n v="7828"/>
    <s v="CA-2017-117114"/>
    <x v="1108"/>
    <d v="2017-11-05T00:00:00"/>
    <x v="1"/>
    <s v="CY-12745"/>
    <s v="Craig Yedwab"/>
    <x v="1"/>
    <s v="United States"/>
    <s v="Chicago"/>
    <s v="Illinois"/>
    <n v="60610"/>
    <x v="2"/>
    <s v="OFF-EN-10001137"/>
    <x v="1"/>
    <x v="12"/>
    <s v="#10 Gummed Flap White Envelopes, 100/Box"/>
    <n v="9.9120000000000008"/>
    <n v="3"/>
    <n v="0.2"/>
    <n v="3.2213999999999996"/>
    <n v="0.32499999999999996"/>
  </r>
  <r>
    <n v="7829"/>
    <s v="CA-2015-137302"/>
    <x v="33"/>
    <d v="2015-05-01T00:00:00"/>
    <x v="1"/>
    <s v="BW-11110"/>
    <s v="Bart Watters"/>
    <x v="1"/>
    <s v="United States"/>
    <s v="San Diego"/>
    <s v="California"/>
    <n v="92105"/>
    <x v="1"/>
    <s v="FUR-CH-10002017"/>
    <x v="0"/>
    <x v="1"/>
    <s v="SAFCO Optional Arm Kit for Workspace Cribbage Stacking Chair"/>
    <n v="63.936000000000007"/>
    <n v="3"/>
    <n v="0.2"/>
    <n v="6.3935999999999957"/>
    <n v="9.9999999999999922E-2"/>
  </r>
  <r>
    <n v="7830"/>
    <s v="CA-2015-137302"/>
    <x v="33"/>
    <d v="2015-05-01T00:00:00"/>
    <x v="1"/>
    <s v="BW-11110"/>
    <s v="Bart Watters"/>
    <x v="1"/>
    <s v="United States"/>
    <s v="San Diego"/>
    <s v="California"/>
    <n v="92105"/>
    <x v="1"/>
    <s v="OFF-AR-10000588"/>
    <x v="1"/>
    <x v="6"/>
    <s v="Newell 345"/>
    <n v="59.519999999999996"/>
    <n v="3"/>
    <n v="0"/>
    <n v="15.475200000000001"/>
    <n v="0.26"/>
  </r>
  <r>
    <n v="7831"/>
    <s v="CA-2015-137302"/>
    <x v="33"/>
    <d v="2015-05-01T00:00:00"/>
    <x v="1"/>
    <s v="BW-11110"/>
    <s v="Bart Watters"/>
    <x v="1"/>
    <s v="United States"/>
    <s v="San Diego"/>
    <s v="California"/>
    <n v="92105"/>
    <x v="1"/>
    <s v="TEC-PH-10003174"/>
    <x v="2"/>
    <x v="7"/>
    <s v="RCA ViSYS 25825 Wireless digital phone"/>
    <n v="311.97600000000006"/>
    <n v="3"/>
    <n v="0.2"/>
    <n v="38.996999999999986"/>
    <n v="0.12499999999999993"/>
  </r>
  <r>
    <n v="7832"/>
    <s v="CA-2015-137302"/>
    <x v="33"/>
    <d v="2015-05-01T00:00:00"/>
    <x v="1"/>
    <s v="BW-11110"/>
    <s v="Bart Watters"/>
    <x v="1"/>
    <s v="United States"/>
    <s v="San Diego"/>
    <s v="California"/>
    <n v="92105"/>
    <x v="1"/>
    <s v="OFF-BI-10001524"/>
    <x v="1"/>
    <x v="8"/>
    <s v="GBC Premium Transparent Covers with Diagonal Lined Pattern"/>
    <n v="50.352000000000004"/>
    <n v="3"/>
    <n v="0.2"/>
    <n v="17.623199999999997"/>
    <n v="0.34999999999999992"/>
  </r>
  <r>
    <n v="7833"/>
    <s v="CA-2016-112382"/>
    <x v="195"/>
    <d v="2016-05-13T00:00:00"/>
    <x v="1"/>
    <s v="MB-18085"/>
    <s v="Mick Brown"/>
    <x v="0"/>
    <s v="United States"/>
    <s v="Houston"/>
    <s v="Texas"/>
    <n v="77036"/>
    <x v="2"/>
    <s v="TEC-PH-10001552"/>
    <x v="2"/>
    <x v="7"/>
    <s v="I Need's 3d Hello Kitty Hybrid Silicone Case Cover for HTC One X 4g with 3d Hello Kitty Stylus Pen Green/pink"/>
    <n v="19.136000000000003"/>
    <n v="2"/>
    <n v="0.2"/>
    <n v="1.9136000000000006"/>
    <n v="0.10000000000000002"/>
  </r>
  <r>
    <n v="7834"/>
    <s v="CA-2015-128958"/>
    <x v="1175"/>
    <d v="2015-01-28T00:00:00"/>
    <x v="1"/>
    <s v="CR-12820"/>
    <s v="Cyra Reiten"/>
    <x v="2"/>
    <s v="United States"/>
    <s v="West Palm Beach"/>
    <s v="Florida"/>
    <n v="33407"/>
    <x v="0"/>
    <s v="OFF-AR-10004757"/>
    <x v="1"/>
    <x v="6"/>
    <s v="Crayola Colored Pencils"/>
    <n v="13.120000000000001"/>
    <n v="5"/>
    <n v="0.2"/>
    <n v="2.1319999999999988"/>
    <n v="0.16249999999999989"/>
  </r>
  <r>
    <n v="7835"/>
    <s v="CA-2015-106257"/>
    <x v="657"/>
    <d v="2015-04-17T00:00:00"/>
    <x v="0"/>
    <s v="EB-14110"/>
    <s v="Eugene Barchas"/>
    <x v="0"/>
    <s v="United States"/>
    <s v="Los Angeles"/>
    <s v="California"/>
    <n v="90045"/>
    <x v="1"/>
    <s v="FUR-TA-10002530"/>
    <x v="0"/>
    <x v="3"/>
    <s v="Iceberg OfficeWorks 42&quot; Round Tables"/>
    <n v="241.56799999999998"/>
    <n v="2"/>
    <n v="0.2"/>
    <n v="-15.098000000000013"/>
    <n v="-6.2500000000000056E-2"/>
  </r>
  <r>
    <n v="7836"/>
    <s v="CA-2015-106257"/>
    <x v="657"/>
    <d v="2015-04-17T00:00:00"/>
    <x v="0"/>
    <s v="EB-14110"/>
    <s v="Eugene Barchas"/>
    <x v="0"/>
    <s v="United States"/>
    <s v="Los Angeles"/>
    <s v="California"/>
    <n v="90045"/>
    <x v="1"/>
    <s v="TEC-PH-10001494"/>
    <x v="2"/>
    <x v="7"/>
    <s v="Polycom CX600 IP Phone VoIP phone"/>
    <n v="479.92"/>
    <n v="2"/>
    <n v="0.2"/>
    <n v="41.993000000000009"/>
    <n v="8.7500000000000022E-2"/>
  </r>
  <r>
    <n v="7837"/>
    <s v="CA-2015-149083"/>
    <x v="12"/>
    <d v="2015-09-30T00:00:00"/>
    <x v="1"/>
    <s v="SH-19975"/>
    <s v="Sally Hughsby"/>
    <x v="1"/>
    <s v="United States"/>
    <s v="Seattle"/>
    <s v="Washington"/>
    <n v="98103"/>
    <x v="1"/>
    <s v="FUR-CH-10004289"/>
    <x v="0"/>
    <x v="1"/>
    <s v="Global Super Steno Chair"/>
    <n v="307.13600000000002"/>
    <n v="4"/>
    <n v="0.2"/>
    <n v="-11.51760000000003"/>
    <n v="-3.7500000000000096E-2"/>
  </r>
  <r>
    <n v="7838"/>
    <s v="CA-2015-149083"/>
    <x v="12"/>
    <d v="2015-09-30T00:00:00"/>
    <x v="1"/>
    <s v="SH-19975"/>
    <s v="Sally Hughsby"/>
    <x v="1"/>
    <s v="United States"/>
    <s v="Seattle"/>
    <s v="Washington"/>
    <n v="98103"/>
    <x v="1"/>
    <s v="OFF-LA-10002945"/>
    <x v="1"/>
    <x v="2"/>
    <s v="Permanent Self-Adhesive File Folder Labels for Typewriters, 1 1/8 x 3 1/2, White"/>
    <n v="12.6"/>
    <n v="2"/>
    <n v="0"/>
    <n v="5.7959999999999994"/>
    <n v="0.45999999999999996"/>
  </r>
  <r>
    <n v="7839"/>
    <s v="CA-2015-149083"/>
    <x v="12"/>
    <d v="2015-09-30T00:00:00"/>
    <x v="1"/>
    <s v="SH-19975"/>
    <s v="Sally Hughsby"/>
    <x v="1"/>
    <s v="United States"/>
    <s v="Seattle"/>
    <s v="Washington"/>
    <n v="98103"/>
    <x v="1"/>
    <s v="TEC-AC-10002567"/>
    <x v="2"/>
    <x v="11"/>
    <s v="Logitech G602 Wireless Gaming Mouse"/>
    <n v="159.97999999999999"/>
    <n v="2"/>
    <n v="0"/>
    <n v="57.592799999999997"/>
    <n v="0.36"/>
  </r>
  <r>
    <n v="7840"/>
    <s v="US-2014-137869"/>
    <x v="1176"/>
    <d v="2014-04-02T00:00:00"/>
    <x v="1"/>
    <s v="CV-12295"/>
    <s v="Christina VanderZanden"/>
    <x v="0"/>
    <s v="United States"/>
    <s v="Des Moines"/>
    <s v="Iowa"/>
    <n v="50315"/>
    <x v="2"/>
    <s v="OFF-EN-10001509"/>
    <x v="1"/>
    <x v="12"/>
    <s v="Poly String Tie Envelopes"/>
    <n v="6.12"/>
    <n v="3"/>
    <n v="0"/>
    <n v="2.8763999999999994"/>
    <n v="0.46999999999999992"/>
  </r>
  <r>
    <n v="7841"/>
    <s v="US-2014-137869"/>
    <x v="1176"/>
    <d v="2014-04-02T00:00:00"/>
    <x v="1"/>
    <s v="CV-12295"/>
    <s v="Christina VanderZanden"/>
    <x v="0"/>
    <s v="United States"/>
    <s v="Des Moines"/>
    <s v="Iowa"/>
    <n v="50315"/>
    <x v="2"/>
    <s v="FUR-TA-10003954"/>
    <x v="0"/>
    <x v="3"/>
    <s v="Hon 94000 Series Round Tables"/>
    <n v="1184.72"/>
    <n v="4"/>
    <n v="0"/>
    <n v="106.62480000000005"/>
    <n v="9.0000000000000038E-2"/>
  </r>
  <r>
    <n v="7842"/>
    <s v="CA-2016-116603"/>
    <x v="19"/>
    <d v="2016-07-22T00:00:00"/>
    <x v="1"/>
    <s v="AT-10735"/>
    <s v="Annie Thurman"/>
    <x v="0"/>
    <s v="United States"/>
    <s v="New York City"/>
    <s v="New York"/>
    <n v="10024"/>
    <x v="3"/>
    <s v="OFF-AP-10002892"/>
    <x v="1"/>
    <x v="9"/>
    <s v="Belkin F5C206VTEL 6 Outlet Surge"/>
    <n v="45.96"/>
    <n v="2"/>
    <n v="0"/>
    <n v="13.787999999999997"/>
    <n v="0.29999999999999993"/>
  </r>
  <r>
    <n v="7843"/>
    <s v="CA-2014-158470"/>
    <x v="987"/>
    <d v="2014-04-23T00:00:00"/>
    <x v="0"/>
    <s v="AG-10390"/>
    <s v="Allen Goldenen"/>
    <x v="0"/>
    <s v="United States"/>
    <s v="Arlington"/>
    <s v="Virginia"/>
    <n v="22204"/>
    <x v="0"/>
    <s v="OFF-BI-10003638"/>
    <x v="1"/>
    <x v="8"/>
    <s v="GBC Durable Plastic Covers"/>
    <n v="58.050000000000004"/>
    <n v="3"/>
    <n v="0"/>
    <n v="26.702999999999999"/>
    <n v="0.45999999999999996"/>
  </r>
  <r>
    <n v="7844"/>
    <s v="CA-2014-158470"/>
    <x v="987"/>
    <d v="2014-04-23T00:00:00"/>
    <x v="0"/>
    <s v="AG-10390"/>
    <s v="Allen Goldenen"/>
    <x v="0"/>
    <s v="United States"/>
    <s v="Arlington"/>
    <s v="Virginia"/>
    <n v="22204"/>
    <x v="0"/>
    <s v="OFF-PA-10001569"/>
    <x v="1"/>
    <x v="10"/>
    <s v="Xerox 232"/>
    <n v="71.28"/>
    <n v="11"/>
    <n v="0"/>
    <n v="34.214400000000005"/>
    <n v="0.48000000000000004"/>
  </r>
  <r>
    <n v="7845"/>
    <s v="US-2017-123834"/>
    <x v="246"/>
    <d v="2017-07-25T00:00:00"/>
    <x v="1"/>
    <s v="GM-14500"/>
    <s v="Gene McClure"/>
    <x v="0"/>
    <s v="United States"/>
    <s v="Pharr"/>
    <s v="Texas"/>
    <n v="78577"/>
    <x v="2"/>
    <s v="FUR-TA-10001676"/>
    <x v="0"/>
    <x v="3"/>
    <s v="Hon 61000 Series Interactive Training Tables"/>
    <n v="124.404"/>
    <n v="4"/>
    <n v="0.3"/>
    <n v="-21.3264"/>
    <n v="-0.17142857142857143"/>
  </r>
  <r>
    <n v="7846"/>
    <s v="CA-2015-125976"/>
    <x v="874"/>
    <d v="2015-10-02T00:00:00"/>
    <x v="1"/>
    <s v="JK-15205"/>
    <s v="Jamie Kunitz"/>
    <x v="0"/>
    <s v="United States"/>
    <s v="Arlington"/>
    <s v="Virginia"/>
    <n v="22204"/>
    <x v="0"/>
    <s v="OFF-PA-10001125"/>
    <x v="1"/>
    <x v="10"/>
    <s v="Xerox 1988"/>
    <n v="154.9"/>
    <n v="5"/>
    <n v="0"/>
    <n v="69.704999999999998"/>
    <n v="0.44999999999999996"/>
  </r>
  <r>
    <n v="7847"/>
    <s v="CA-2015-125976"/>
    <x v="874"/>
    <d v="2015-10-02T00:00:00"/>
    <x v="1"/>
    <s v="JK-15205"/>
    <s v="Jamie Kunitz"/>
    <x v="0"/>
    <s v="United States"/>
    <s v="Arlington"/>
    <s v="Virginia"/>
    <n v="22204"/>
    <x v="0"/>
    <s v="TEC-PH-10002496"/>
    <x v="2"/>
    <x v="7"/>
    <s v="Cisco SPA301"/>
    <n v="1871.88"/>
    <n v="12"/>
    <n v="0"/>
    <n v="561.56399999999996"/>
    <n v="0.3"/>
  </r>
  <r>
    <n v="7848"/>
    <s v="CA-2016-128706"/>
    <x v="535"/>
    <d v="2016-03-02T00:00:00"/>
    <x v="1"/>
    <s v="DW-13540"/>
    <s v="Don Weiss"/>
    <x v="0"/>
    <s v="United States"/>
    <s v="Houston"/>
    <s v="Texas"/>
    <n v="77070"/>
    <x v="2"/>
    <s v="FUR-FU-10004053"/>
    <x v="0"/>
    <x v="5"/>
    <s v="DAX Two-Tone Silver Metal Document Frame"/>
    <n v="16.192"/>
    <n v="2"/>
    <n v="0.6"/>
    <n v="-6.8815999999999953"/>
    <n v="-0.42499999999999971"/>
  </r>
  <r>
    <n v="7849"/>
    <s v="CA-2016-104311"/>
    <x v="440"/>
    <d v="2016-05-06T00:00:00"/>
    <x v="1"/>
    <s v="AS-10090"/>
    <s v="Adam Shillingsburg"/>
    <x v="0"/>
    <s v="United States"/>
    <s v="Irving"/>
    <s v="Texas"/>
    <n v="75061"/>
    <x v="2"/>
    <s v="OFF-ST-10000321"/>
    <x v="1"/>
    <x v="4"/>
    <s v="Akro Stacking Bins"/>
    <n v="18.936"/>
    <n v="3"/>
    <n v="0.2"/>
    <n v="-3.787200000000003"/>
    <n v="-0.20000000000000015"/>
  </r>
  <r>
    <n v="7850"/>
    <s v="CA-2016-104311"/>
    <x v="440"/>
    <d v="2016-05-06T00:00:00"/>
    <x v="1"/>
    <s v="AS-10090"/>
    <s v="Adam Shillingsburg"/>
    <x v="0"/>
    <s v="United States"/>
    <s v="Irving"/>
    <s v="Texas"/>
    <n v="75061"/>
    <x v="2"/>
    <s v="OFF-ST-10002957"/>
    <x v="1"/>
    <x v="4"/>
    <s v="Sterilite Show Offs Storage Containers"/>
    <n v="12.672000000000001"/>
    <n v="3"/>
    <n v="0.2"/>
    <n v="-3.1680000000000001"/>
    <n v="-0.25"/>
  </r>
  <r>
    <n v="7851"/>
    <s v="CA-2016-104311"/>
    <x v="440"/>
    <d v="2016-05-06T00:00:00"/>
    <x v="1"/>
    <s v="AS-10090"/>
    <s v="Adam Shillingsburg"/>
    <x v="0"/>
    <s v="United States"/>
    <s v="Irving"/>
    <s v="Texas"/>
    <n v="75061"/>
    <x v="2"/>
    <s v="OFF-LA-10000973"/>
    <x v="1"/>
    <x v="2"/>
    <s v="Avery 502"/>
    <n v="5.04"/>
    <n v="2"/>
    <n v="0.2"/>
    <n v="1.764"/>
    <n v="0.35"/>
  </r>
  <r>
    <n v="7852"/>
    <s v="CA-2014-169649"/>
    <x v="337"/>
    <d v="2014-12-15T00:00:00"/>
    <x v="1"/>
    <s v="TS-21205"/>
    <s v="Thomas Seio"/>
    <x v="1"/>
    <s v="United States"/>
    <s v="Chicago"/>
    <s v="Illinois"/>
    <n v="60653"/>
    <x v="2"/>
    <s v="OFF-PA-10000143"/>
    <x v="1"/>
    <x v="10"/>
    <s v="Astroparche Fine Business Paper"/>
    <n v="8.4480000000000004"/>
    <n v="2"/>
    <n v="0.2"/>
    <n v="2.9568000000000003"/>
    <n v="0.35000000000000003"/>
  </r>
  <r>
    <n v="7853"/>
    <s v="CA-2014-169649"/>
    <x v="337"/>
    <d v="2014-12-15T00:00:00"/>
    <x v="1"/>
    <s v="TS-21205"/>
    <s v="Thomas Seio"/>
    <x v="1"/>
    <s v="United States"/>
    <s v="Chicago"/>
    <s v="Illinois"/>
    <n v="60653"/>
    <x v="2"/>
    <s v="OFF-AP-10003287"/>
    <x v="1"/>
    <x v="9"/>
    <s v="Tripp Lite TLP810NET Broadband Surge for Modem/Fax"/>
    <n v="20.387999999999995"/>
    <n v="2"/>
    <n v="0.8"/>
    <n v="-53.008800000000008"/>
    <n v="-2.600000000000001"/>
  </r>
  <r>
    <n v="7854"/>
    <s v="CA-2015-144890"/>
    <x v="707"/>
    <d v="2015-12-29T00:00:00"/>
    <x v="1"/>
    <s v="SM-20320"/>
    <s v="Sean Miller"/>
    <x v="2"/>
    <s v="United States"/>
    <s v="Los Angeles"/>
    <s v="California"/>
    <n v="90049"/>
    <x v="1"/>
    <s v="OFF-PA-10001526"/>
    <x v="1"/>
    <x v="10"/>
    <s v="Xerox 1949"/>
    <n v="9.9600000000000009"/>
    <n v="2"/>
    <n v="0"/>
    <n v="4.8804000000000007"/>
    <n v="0.49000000000000005"/>
  </r>
  <r>
    <n v="7855"/>
    <s v="CA-2017-135587"/>
    <x v="226"/>
    <d v="2017-12-12T00:00:00"/>
    <x v="1"/>
    <s v="BH-11710"/>
    <s v="Brosina Hoffman"/>
    <x v="0"/>
    <s v="United States"/>
    <s v="Hattiesburg"/>
    <s v="Mississippi"/>
    <n v="39401"/>
    <x v="0"/>
    <s v="OFF-AP-10004540"/>
    <x v="1"/>
    <x v="9"/>
    <s v="Eureka The Boss Lite 10-Amp Upright Vacuum, Blue"/>
    <n v="320.64"/>
    <n v="4"/>
    <n v="0"/>
    <n v="89.779200000000003"/>
    <n v="0.28000000000000003"/>
  </r>
  <r>
    <n v="7856"/>
    <s v="CA-2017-135587"/>
    <x v="226"/>
    <d v="2017-12-12T00:00:00"/>
    <x v="1"/>
    <s v="BH-11710"/>
    <s v="Brosina Hoffman"/>
    <x v="0"/>
    <s v="United States"/>
    <s v="Hattiesburg"/>
    <s v="Mississippi"/>
    <n v="39401"/>
    <x v="0"/>
    <s v="TEC-AC-10001266"/>
    <x v="2"/>
    <x v="11"/>
    <s v="Memorex Micro Travel Drive 8 GB"/>
    <n v="52"/>
    <n v="4"/>
    <n v="0"/>
    <n v="23.4"/>
    <n v="0.44999999999999996"/>
  </r>
  <r>
    <n v="7857"/>
    <s v="CA-2014-103429"/>
    <x v="992"/>
    <d v="2014-06-01T00:00:00"/>
    <x v="2"/>
    <s v="LW-16825"/>
    <s v="Laurel Workman"/>
    <x v="1"/>
    <s v="United States"/>
    <s v="New York City"/>
    <s v="New York"/>
    <n v="10024"/>
    <x v="3"/>
    <s v="OFF-BI-10004233"/>
    <x v="1"/>
    <x v="8"/>
    <s v="GBC Pre-Punched Binding Paper, Plastic, White, 8-1/2&quot; x 11&quot;"/>
    <n v="25.584000000000003"/>
    <n v="2"/>
    <n v="0.2"/>
    <n v="8.9543999999999997"/>
    <n v="0.34999999999999992"/>
  </r>
  <r>
    <n v="7858"/>
    <s v="CA-2014-103429"/>
    <x v="992"/>
    <d v="2014-06-01T00:00:00"/>
    <x v="2"/>
    <s v="LW-16825"/>
    <s v="Laurel Workman"/>
    <x v="1"/>
    <s v="United States"/>
    <s v="New York City"/>
    <s v="New York"/>
    <n v="10024"/>
    <x v="3"/>
    <s v="TEC-PH-10003505"/>
    <x v="2"/>
    <x v="7"/>
    <s v="Geemarc AmpliPOWER60"/>
    <n v="464"/>
    <n v="5"/>
    <n v="0"/>
    <n v="134.55999999999995"/>
    <n v="0.28999999999999987"/>
  </r>
  <r>
    <n v="7859"/>
    <s v="CA-2014-103429"/>
    <x v="992"/>
    <d v="2014-06-01T00:00:00"/>
    <x v="2"/>
    <s v="LW-16825"/>
    <s v="Laurel Workman"/>
    <x v="1"/>
    <s v="United States"/>
    <s v="New York City"/>
    <s v="New York"/>
    <n v="10024"/>
    <x v="3"/>
    <s v="OFF-AP-10001005"/>
    <x v="1"/>
    <x v="9"/>
    <s v="Honeywell Quietcare HEPA Air Cleaner"/>
    <n v="235.95000000000002"/>
    <n v="3"/>
    <n v="0"/>
    <n v="77.863499999999988"/>
    <n v="0.3299999999999999"/>
  </r>
  <r>
    <n v="7860"/>
    <s v="CA-2014-103429"/>
    <x v="992"/>
    <d v="2014-06-01T00:00:00"/>
    <x v="2"/>
    <s v="LW-16825"/>
    <s v="Laurel Workman"/>
    <x v="1"/>
    <s v="United States"/>
    <s v="New York City"/>
    <s v="New York"/>
    <n v="10024"/>
    <x v="3"/>
    <s v="OFF-PA-10001712"/>
    <x v="1"/>
    <x v="10"/>
    <s v="Xerox 1948"/>
    <n v="39.96"/>
    <n v="4"/>
    <n v="0"/>
    <n v="17.981999999999999"/>
    <n v="0.44999999999999996"/>
  </r>
  <r>
    <n v="7861"/>
    <s v="CA-2017-152261"/>
    <x v="580"/>
    <d v="2017-03-06T00:00:00"/>
    <x v="1"/>
    <s v="JA-15970"/>
    <s v="Joseph Airdo"/>
    <x v="0"/>
    <s v="United States"/>
    <s v="Cuyahoga Falls"/>
    <s v="Ohio"/>
    <n v="44221"/>
    <x v="3"/>
    <s v="OFF-BI-10002353"/>
    <x v="1"/>
    <x v="8"/>
    <s v="GBC VeloBind Cover Sets"/>
    <n v="18.528000000000002"/>
    <n v="4"/>
    <n v="0.7"/>
    <n v="-12.352"/>
    <n v="-0.66666666666666663"/>
  </r>
  <r>
    <n v="7862"/>
    <s v="CA-2015-142993"/>
    <x v="88"/>
    <d v="2015-10-17T00:00:00"/>
    <x v="1"/>
    <s v="KA-16525"/>
    <s v="Kelly Andreada"/>
    <x v="0"/>
    <s v="United States"/>
    <s v="Seattle"/>
    <s v="Washington"/>
    <n v="98103"/>
    <x v="1"/>
    <s v="TEC-AC-10003038"/>
    <x v="2"/>
    <x v="11"/>
    <s v="Kingston Digital DataTraveler 16GB USB 2.0"/>
    <n v="17.899999999999999"/>
    <n v="2"/>
    <n v="0"/>
    <n v="3.400999999999998"/>
    <n v="0.18999999999999989"/>
  </r>
  <r>
    <n v="7863"/>
    <s v="CA-2015-142993"/>
    <x v="88"/>
    <d v="2015-10-17T00:00:00"/>
    <x v="1"/>
    <s v="KA-16525"/>
    <s v="Kelly Andreada"/>
    <x v="0"/>
    <s v="United States"/>
    <s v="Seattle"/>
    <s v="Washington"/>
    <n v="98103"/>
    <x v="1"/>
    <s v="OFF-ST-10000934"/>
    <x v="1"/>
    <x v="4"/>
    <s v="Contico 72&quot;H Heavy-Duty Storage System"/>
    <n v="81.96"/>
    <n v="2"/>
    <n v="0"/>
    <n v="0"/>
    <n v="0"/>
  </r>
  <r>
    <n v="7864"/>
    <s v="CA-2015-143364"/>
    <x v="1177"/>
    <d v="2015-07-19T00:00:00"/>
    <x v="0"/>
    <s v="TG-21310"/>
    <s v="Toby Gnade"/>
    <x v="0"/>
    <s v="United States"/>
    <s v="Mesa"/>
    <s v="Arizona"/>
    <n v="85204"/>
    <x v="1"/>
    <s v="OFF-ST-10002743"/>
    <x v="1"/>
    <x v="4"/>
    <s v="SAFCO Boltless Steel Shelving"/>
    <n v="272.73599999999999"/>
    <n v="3"/>
    <n v="0.2"/>
    <n v="-64.774800000000013"/>
    <n v="-0.23750000000000004"/>
  </r>
  <r>
    <n v="7865"/>
    <s v="CA-2015-143364"/>
    <x v="1177"/>
    <d v="2015-07-19T00:00:00"/>
    <x v="0"/>
    <s v="TG-21310"/>
    <s v="Toby Gnade"/>
    <x v="0"/>
    <s v="United States"/>
    <s v="Mesa"/>
    <s v="Arizona"/>
    <n v="85204"/>
    <x v="1"/>
    <s v="OFF-PA-10001846"/>
    <x v="1"/>
    <x v="10"/>
    <s v="Xerox 1899"/>
    <n v="18.496000000000002"/>
    <n v="4"/>
    <n v="0.2"/>
    <n v="6.7048000000000005"/>
    <n v="0.36249999999999999"/>
  </r>
  <r>
    <n v="7866"/>
    <s v="CA-2015-143364"/>
    <x v="1177"/>
    <d v="2015-07-19T00:00:00"/>
    <x v="0"/>
    <s v="TG-21310"/>
    <s v="Toby Gnade"/>
    <x v="0"/>
    <s v="United States"/>
    <s v="Mesa"/>
    <s v="Arizona"/>
    <n v="85204"/>
    <x v="1"/>
    <s v="FUR-CH-10004287"/>
    <x v="0"/>
    <x v="1"/>
    <s v="SAFCO Arco Folding Chair"/>
    <n v="441.92"/>
    <n v="2"/>
    <n v="0.2"/>
    <n v="49.715999999999966"/>
    <n v="0.11249999999999992"/>
  </r>
  <r>
    <n v="7867"/>
    <s v="CA-2015-143364"/>
    <x v="1177"/>
    <d v="2015-07-19T00:00:00"/>
    <x v="0"/>
    <s v="TG-21310"/>
    <s v="Toby Gnade"/>
    <x v="0"/>
    <s v="United States"/>
    <s v="Mesa"/>
    <s v="Arizona"/>
    <n v="85204"/>
    <x v="1"/>
    <s v="FUR-BO-10001608"/>
    <x v="0"/>
    <x v="0"/>
    <s v="Hon Metal Bookcases, Black"/>
    <n v="127.76400000000002"/>
    <n v="6"/>
    <n v="0.7"/>
    <n v="-191.64599999999996"/>
    <n v="-1.4999999999999993"/>
  </r>
  <r>
    <n v="7868"/>
    <s v="CA-2014-100972"/>
    <x v="84"/>
    <d v="2014-11-24T00:00:00"/>
    <x v="0"/>
    <s v="DB-13360"/>
    <s v="Dennis Bolton"/>
    <x v="2"/>
    <s v="United States"/>
    <s v="Salt Lake City"/>
    <s v="Utah"/>
    <n v="84106"/>
    <x v="1"/>
    <s v="OFF-PA-10000357"/>
    <x v="1"/>
    <x v="10"/>
    <s v="Xerox 1888"/>
    <n v="166.44"/>
    <n v="3"/>
    <n v="0"/>
    <n v="79.891199999999998"/>
    <n v="0.48"/>
  </r>
  <r>
    <n v="7869"/>
    <s v="CA-2016-136994"/>
    <x v="1022"/>
    <d v="2016-06-02T00:00:00"/>
    <x v="1"/>
    <s v="LS-17245"/>
    <s v="Lynn Smith"/>
    <x v="0"/>
    <s v="United States"/>
    <s v="Los Angeles"/>
    <s v="California"/>
    <n v="90045"/>
    <x v="1"/>
    <s v="OFF-PA-10000575"/>
    <x v="1"/>
    <x v="10"/>
    <s v="Wirebound Message Books, Four 2 3/4 x 5 White Forms per Page"/>
    <n v="13.38"/>
    <n v="2"/>
    <n v="0"/>
    <n v="6.1547999999999998"/>
    <n v="0.45999999999999996"/>
  </r>
  <r>
    <n v="7870"/>
    <s v="US-2017-166233"/>
    <x v="445"/>
    <d v="2017-07-09T00:00:00"/>
    <x v="1"/>
    <s v="MO-17950"/>
    <s v="Michael Oakman"/>
    <x v="0"/>
    <s v="United States"/>
    <s v="Jacksonville"/>
    <s v="North Carolina"/>
    <n v="28540"/>
    <x v="0"/>
    <s v="TEC-AC-10002167"/>
    <x v="2"/>
    <x v="11"/>
    <s v="Imation 8gb Micro Traveldrive Usb 2.0 Flash Drive"/>
    <n v="24"/>
    <n v="2"/>
    <n v="0.2"/>
    <n v="-2.6999999999999993"/>
    <n v="-0.11249999999999998"/>
  </r>
  <r>
    <n v="7871"/>
    <s v="CA-2017-122112"/>
    <x v="145"/>
    <d v="2017-09-29T00:00:00"/>
    <x v="1"/>
    <s v="CA-11965"/>
    <s v="Carol Adams"/>
    <x v="1"/>
    <s v="United States"/>
    <s v="Lakewood"/>
    <s v="Ohio"/>
    <n v="44107"/>
    <x v="3"/>
    <s v="OFF-EN-10004459"/>
    <x v="1"/>
    <x v="12"/>
    <s v="Security-Tint Envelopes"/>
    <n v="24.448"/>
    <n v="4"/>
    <n v="0.2"/>
    <n v="8.8623999999999992"/>
    <n v="0.36249999999999993"/>
  </r>
  <r>
    <n v="7872"/>
    <s v="CA-2016-101672"/>
    <x v="339"/>
    <d v="2016-10-07T00:00:00"/>
    <x v="1"/>
    <s v="DB-12910"/>
    <s v="Daniel Byrd"/>
    <x v="2"/>
    <s v="United States"/>
    <s v="Lake Forest"/>
    <s v="California"/>
    <n v="92630"/>
    <x v="1"/>
    <s v="OFF-LA-10002271"/>
    <x v="1"/>
    <x v="2"/>
    <s v="Smead Alpha-Z Color-Coded Second Alphabetical Labels and Starter Set"/>
    <n v="6.16"/>
    <n v="2"/>
    <n v="0"/>
    <n v="2.9567999999999999"/>
    <n v="0.48"/>
  </r>
  <r>
    <n v="7873"/>
    <s v="CA-2016-101672"/>
    <x v="339"/>
    <d v="2016-10-07T00:00:00"/>
    <x v="1"/>
    <s v="DB-12910"/>
    <s v="Daniel Byrd"/>
    <x v="2"/>
    <s v="United States"/>
    <s v="Lake Forest"/>
    <s v="California"/>
    <n v="92630"/>
    <x v="1"/>
    <s v="FUR-CH-10004063"/>
    <x v="0"/>
    <x v="1"/>
    <s v="Global Deluxe High-Back Manager's Chair"/>
    <n v="915.13600000000008"/>
    <n v="4"/>
    <n v="0.2"/>
    <n v="102.95279999999988"/>
    <n v="0.11249999999999986"/>
  </r>
  <r>
    <n v="7874"/>
    <s v="CA-2016-101672"/>
    <x v="339"/>
    <d v="2016-10-07T00:00:00"/>
    <x v="1"/>
    <s v="DB-12910"/>
    <s v="Daniel Byrd"/>
    <x v="2"/>
    <s v="United States"/>
    <s v="Lake Forest"/>
    <s v="California"/>
    <n v="92630"/>
    <x v="1"/>
    <s v="OFF-PA-10004610"/>
    <x v="1"/>
    <x v="10"/>
    <s v="Xerox 1900"/>
    <n v="8.56"/>
    <n v="2"/>
    <n v="0"/>
    <n v="3.8519999999999994"/>
    <n v="0.4499999999999999"/>
  </r>
  <r>
    <n v="7875"/>
    <s v="CA-2016-101672"/>
    <x v="339"/>
    <d v="2016-10-07T00:00:00"/>
    <x v="1"/>
    <s v="DB-12910"/>
    <s v="Daniel Byrd"/>
    <x v="2"/>
    <s v="United States"/>
    <s v="Lake Forest"/>
    <s v="California"/>
    <n v="92630"/>
    <x v="1"/>
    <s v="OFF-PA-10001878"/>
    <x v="1"/>
    <x v="10"/>
    <s v="Xerox 1891"/>
    <n v="97.82"/>
    <n v="2"/>
    <n v="0"/>
    <n v="45.975399999999993"/>
    <n v="0.47"/>
  </r>
  <r>
    <n v="7876"/>
    <s v="CA-2017-168403"/>
    <x v="428"/>
    <d v="2017-09-15T00:00:00"/>
    <x v="1"/>
    <s v="DK-12835"/>
    <s v="Damala Kotsonis"/>
    <x v="1"/>
    <s v="United States"/>
    <s v="Portland"/>
    <s v="Oregon"/>
    <n v="97206"/>
    <x v="1"/>
    <s v="OFF-PA-10002036"/>
    <x v="1"/>
    <x v="10"/>
    <s v="Xerox 1930"/>
    <n v="31.104000000000006"/>
    <n v="6"/>
    <n v="0.2"/>
    <n v="11.2752"/>
    <n v="0.36249999999999993"/>
  </r>
  <r>
    <n v="7877"/>
    <s v="CA-2017-168403"/>
    <x v="428"/>
    <d v="2017-09-15T00:00:00"/>
    <x v="1"/>
    <s v="DK-12835"/>
    <s v="Damala Kotsonis"/>
    <x v="1"/>
    <s v="United States"/>
    <s v="Portland"/>
    <s v="Oregon"/>
    <n v="97206"/>
    <x v="1"/>
    <s v="OFF-AP-10003278"/>
    <x v="1"/>
    <x v="9"/>
    <s v="Belkin 7-Outlet SurgeMaster Home Series"/>
    <n v="11.176000000000002"/>
    <n v="1"/>
    <n v="0.2"/>
    <n v="0.8382000000000005"/>
    <n v="7.5000000000000025E-2"/>
  </r>
  <r>
    <n v="7878"/>
    <s v="CA-2015-148705"/>
    <x v="899"/>
    <d v="2015-03-18T00:00:00"/>
    <x v="1"/>
    <s v="EB-14170"/>
    <s v="Evan Bailliet"/>
    <x v="0"/>
    <s v="United States"/>
    <s v="Charlotte"/>
    <s v="North Carolina"/>
    <n v="28205"/>
    <x v="0"/>
    <s v="OFF-LA-10001641"/>
    <x v="1"/>
    <x v="2"/>
    <s v="Avery 518"/>
    <n v="5.04"/>
    <n v="2"/>
    <n v="0.2"/>
    <n v="1.764"/>
    <n v="0.35"/>
  </r>
  <r>
    <n v="7879"/>
    <s v="CA-2016-160241"/>
    <x v="896"/>
    <d v="2016-12-04T00:00:00"/>
    <x v="0"/>
    <s v="DR-12940"/>
    <s v="Daniel Raglin"/>
    <x v="2"/>
    <s v="United States"/>
    <s v="Aurora"/>
    <s v="Illinois"/>
    <n v="60505"/>
    <x v="2"/>
    <s v="FUR-FU-10003806"/>
    <x v="0"/>
    <x v="5"/>
    <s v="Tenex Chairmat w/ Average Lip, 45&quot; x 53&quot;"/>
    <n v="242.17600000000004"/>
    <n v="4"/>
    <n v="0.6"/>
    <n v="-302.72000000000003"/>
    <n v="-1.2499999999999998"/>
  </r>
  <r>
    <n v="7880"/>
    <s v="CA-2016-155747"/>
    <x v="403"/>
    <d v="2016-06-21T00:00:00"/>
    <x v="1"/>
    <s v="JS-15685"/>
    <s v="Jim Sink"/>
    <x v="1"/>
    <s v="United States"/>
    <s v="Philadelphia"/>
    <s v="Pennsylvania"/>
    <n v="19140"/>
    <x v="3"/>
    <s v="FUR-TA-10003392"/>
    <x v="0"/>
    <x v="3"/>
    <s v="Global Adaptabilities Conference Tables"/>
    <n v="337.17599999999999"/>
    <n v="2"/>
    <n v="0.4"/>
    <n v="-118.01160000000002"/>
    <n v="-0.35000000000000003"/>
  </r>
  <r>
    <n v="7881"/>
    <s v="CA-2017-118017"/>
    <x v="734"/>
    <d v="2017-12-06T00:00:00"/>
    <x v="0"/>
    <s v="LC-16870"/>
    <s v="Lena Cacioppo"/>
    <x v="0"/>
    <s v="United States"/>
    <s v="Thornton"/>
    <s v="Colorado"/>
    <n v="80229"/>
    <x v="1"/>
    <s v="OFF-AR-10003856"/>
    <x v="1"/>
    <x v="6"/>
    <s v="Newell 344"/>
    <n v="13.343999999999998"/>
    <n v="6"/>
    <n v="0.2"/>
    <n v="1.0007999999999999"/>
    <n v="7.5000000000000011E-2"/>
  </r>
  <r>
    <n v="7882"/>
    <s v="CA-2017-118017"/>
    <x v="734"/>
    <d v="2017-12-06T00:00:00"/>
    <x v="0"/>
    <s v="LC-16870"/>
    <s v="Lena Cacioppo"/>
    <x v="0"/>
    <s v="United States"/>
    <s v="Thornton"/>
    <s v="Colorado"/>
    <n v="80229"/>
    <x v="1"/>
    <s v="TEC-AC-10002006"/>
    <x v="2"/>
    <x v="11"/>
    <s v="Memorex Micro Travel Drive 16 GB"/>
    <n v="76.75200000000001"/>
    <n v="6"/>
    <n v="0.2"/>
    <n v="10.553399999999993"/>
    <n v="0.1374999999999999"/>
  </r>
  <r>
    <n v="7883"/>
    <s v="CA-2017-118017"/>
    <x v="734"/>
    <d v="2017-12-06T00:00:00"/>
    <x v="0"/>
    <s v="LC-16870"/>
    <s v="Lena Cacioppo"/>
    <x v="0"/>
    <s v="United States"/>
    <s v="Thornton"/>
    <s v="Colorado"/>
    <n v="80229"/>
    <x v="1"/>
    <s v="TEC-AC-10002006"/>
    <x v="2"/>
    <x v="11"/>
    <s v="Memorex Micro Travel Drive 16 GB"/>
    <n v="102.33600000000001"/>
    <n v="8"/>
    <n v="0.2"/>
    <n v="14.07119999999999"/>
    <n v="0.1374999999999999"/>
  </r>
  <r>
    <n v="7884"/>
    <s v="CA-2017-118017"/>
    <x v="734"/>
    <d v="2017-12-06T00:00:00"/>
    <x v="0"/>
    <s v="LC-16870"/>
    <s v="Lena Cacioppo"/>
    <x v="0"/>
    <s v="United States"/>
    <s v="Thornton"/>
    <s v="Colorado"/>
    <n v="80229"/>
    <x v="1"/>
    <s v="OFF-PA-10002246"/>
    <x v="1"/>
    <x v="10"/>
    <s v="Wirebound Four 2-3/4 x 5 Forms per Page, 400 Sets per Book"/>
    <n v="10.32"/>
    <n v="2"/>
    <n v="0.2"/>
    <n v="3.7409999999999997"/>
    <n v="0.36249999999999993"/>
  </r>
  <r>
    <n v="7885"/>
    <s v="CA-2017-118017"/>
    <x v="734"/>
    <d v="2017-12-06T00:00:00"/>
    <x v="0"/>
    <s v="LC-16870"/>
    <s v="Lena Cacioppo"/>
    <x v="0"/>
    <s v="United States"/>
    <s v="Thornton"/>
    <s v="Colorado"/>
    <n v="80229"/>
    <x v="1"/>
    <s v="OFF-SU-10004782"/>
    <x v="1"/>
    <x v="14"/>
    <s v="Elite 5&quot; Scissors"/>
    <n v="47.32"/>
    <n v="7"/>
    <n v="0.2"/>
    <n v="5.9149999999999938"/>
    <n v="0.12499999999999988"/>
  </r>
  <r>
    <n v="7886"/>
    <s v="CA-2017-118017"/>
    <x v="734"/>
    <d v="2017-12-06T00:00:00"/>
    <x v="0"/>
    <s v="LC-16870"/>
    <s v="Lena Cacioppo"/>
    <x v="0"/>
    <s v="United States"/>
    <s v="Thornton"/>
    <s v="Colorado"/>
    <n v="80229"/>
    <x v="1"/>
    <s v="FUR-FU-10004351"/>
    <x v="0"/>
    <x v="5"/>
    <s v="Staple-based wall hangings"/>
    <n v="23.376000000000001"/>
    <n v="3"/>
    <n v="0.2"/>
    <n v="7.0128000000000013"/>
    <n v="0.30000000000000004"/>
  </r>
  <r>
    <n v="7887"/>
    <s v="CA-2017-118017"/>
    <x v="734"/>
    <d v="2017-12-06T00:00:00"/>
    <x v="0"/>
    <s v="LC-16870"/>
    <s v="Lena Cacioppo"/>
    <x v="0"/>
    <s v="United States"/>
    <s v="Thornton"/>
    <s v="Colorado"/>
    <n v="80229"/>
    <x v="1"/>
    <s v="FUR-FU-10004270"/>
    <x v="0"/>
    <x v="5"/>
    <s v="Eldon Image Series Desk Accessories, Burgundy"/>
    <n v="16.72"/>
    <n v="5"/>
    <n v="0.2"/>
    <n v="3.3439999999999994"/>
    <n v="0.19999999999999998"/>
  </r>
  <r>
    <n v="7888"/>
    <s v="CA-2017-118017"/>
    <x v="734"/>
    <d v="2017-12-06T00:00:00"/>
    <x v="0"/>
    <s v="LC-16870"/>
    <s v="Lena Cacioppo"/>
    <x v="0"/>
    <s v="United States"/>
    <s v="Thornton"/>
    <s v="Colorado"/>
    <n v="80229"/>
    <x v="1"/>
    <s v="FUR-FU-10004053"/>
    <x v="0"/>
    <x v="5"/>
    <s v="DAX Two-Tone Silver Metal Document Frame"/>
    <n v="16.192"/>
    <n v="1"/>
    <n v="0.2"/>
    <n v="4.6552000000000007"/>
    <n v="0.28750000000000003"/>
  </r>
  <r>
    <n v="7889"/>
    <s v="CA-2016-113117"/>
    <x v="765"/>
    <d v="2016-08-22T00:00:00"/>
    <x v="1"/>
    <s v="JP-15520"/>
    <s v="Jeremy Pistek"/>
    <x v="0"/>
    <s v="United States"/>
    <s v="Davis"/>
    <s v="California"/>
    <n v="95616"/>
    <x v="1"/>
    <s v="OFF-PA-10000019"/>
    <x v="1"/>
    <x v="10"/>
    <s v="Xerox 1931"/>
    <n v="32.400000000000006"/>
    <n v="5"/>
    <n v="0"/>
    <n v="15.552000000000001"/>
    <n v="0.48"/>
  </r>
  <r>
    <n v="7890"/>
    <s v="CA-2016-148684"/>
    <x v="591"/>
    <d v="2016-12-29T00:00:00"/>
    <x v="1"/>
    <s v="TS-21655"/>
    <s v="Trudy Schmidt"/>
    <x v="0"/>
    <s v="United States"/>
    <s v="Fayetteville"/>
    <s v="Arkansas"/>
    <n v="72701"/>
    <x v="0"/>
    <s v="OFF-AR-10003811"/>
    <x v="1"/>
    <x v="6"/>
    <s v="Newell 327"/>
    <n v="19.89"/>
    <n v="9"/>
    <n v="0"/>
    <n v="5.3703000000000003"/>
    <n v="0.27"/>
  </r>
  <r>
    <n v="7891"/>
    <s v="CA-2016-148684"/>
    <x v="591"/>
    <d v="2016-12-29T00:00:00"/>
    <x v="1"/>
    <s v="TS-21655"/>
    <s v="Trudy Schmidt"/>
    <x v="0"/>
    <s v="United States"/>
    <s v="Fayetteville"/>
    <s v="Arkansas"/>
    <n v="72701"/>
    <x v="0"/>
    <s v="TEC-AC-10001838"/>
    <x v="2"/>
    <x v="11"/>
    <s v="Razer Tiamat Over Ear 7.1 Surround Sound PC Gaming Headset"/>
    <n v="399.98"/>
    <n v="2"/>
    <n v="0"/>
    <n v="171.99140000000003"/>
    <n v="0.43000000000000005"/>
  </r>
  <r>
    <n v="7892"/>
    <s v="CA-2016-148684"/>
    <x v="591"/>
    <d v="2016-12-29T00:00:00"/>
    <x v="1"/>
    <s v="TS-21655"/>
    <s v="Trudy Schmidt"/>
    <x v="0"/>
    <s v="United States"/>
    <s v="Fayetteville"/>
    <s v="Arkansas"/>
    <n v="72701"/>
    <x v="0"/>
    <s v="FUR-FU-10003553"/>
    <x v="0"/>
    <x v="5"/>
    <s v="Howard Miller 13-1/2&quot; Diameter Rosebrook Wall Clock"/>
    <n v="343.84999999999997"/>
    <n v="5"/>
    <n v="0"/>
    <n v="137.54000000000002"/>
    <n v="0.40000000000000008"/>
  </r>
  <r>
    <n v="7893"/>
    <s v="CA-2016-148684"/>
    <x v="591"/>
    <d v="2016-12-29T00:00:00"/>
    <x v="1"/>
    <s v="TS-21655"/>
    <s v="Trudy Schmidt"/>
    <x v="0"/>
    <s v="United States"/>
    <s v="Fayetteville"/>
    <s v="Arkansas"/>
    <n v="72701"/>
    <x v="0"/>
    <s v="OFF-PA-10003302"/>
    <x v="1"/>
    <x v="10"/>
    <s v="Xerox 1906"/>
    <n v="106.32"/>
    <n v="3"/>
    <n v="0"/>
    <n v="49.970399999999991"/>
    <n v="0.46999999999999992"/>
  </r>
  <r>
    <n v="7894"/>
    <s v="CA-2017-125367"/>
    <x v="283"/>
    <d v="2017-07-30T00:00:00"/>
    <x v="1"/>
    <s v="NM-18445"/>
    <s v="Nathan Mautz"/>
    <x v="2"/>
    <s v="United States"/>
    <s v="New York City"/>
    <s v="New York"/>
    <n v="10011"/>
    <x v="3"/>
    <s v="OFF-BI-10002412"/>
    <x v="1"/>
    <x v="8"/>
    <s v="Wilson Jones “Snap” Scratch Pad Binder Tool for Ring Binders"/>
    <n v="13.919999999999998"/>
    <n v="3"/>
    <n v="0.2"/>
    <n v="4.3500000000000005"/>
    <n v="0.31250000000000006"/>
  </r>
  <r>
    <n v="7895"/>
    <s v="CA-2017-124744"/>
    <x v="548"/>
    <d v="2017-06-25T00:00:00"/>
    <x v="1"/>
    <s v="EH-14125"/>
    <s v="Eugene Hildebrand"/>
    <x v="2"/>
    <s v="United States"/>
    <s v="Wheeling"/>
    <s v="West Virginia"/>
    <n v="26003"/>
    <x v="3"/>
    <s v="OFF-BI-10002852"/>
    <x v="1"/>
    <x v="8"/>
    <s v="Ibico Standard Transparent Covers"/>
    <n v="82.4"/>
    <n v="5"/>
    <n v="0"/>
    <n v="40.376000000000005"/>
    <n v="0.49000000000000005"/>
  </r>
  <r>
    <n v="7896"/>
    <s v="CA-2017-124744"/>
    <x v="548"/>
    <d v="2017-06-25T00:00:00"/>
    <x v="1"/>
    <s v="EH-14125"/>
    <s v="Eugene Hildebrand"/>
    <x v="2"/>
    <s v="United States"/>
    <s v="Wheeling"/>
    <s v="West Virginia"/>
    <n v="26003"/>
    <x v="3"/>
    <s v="OFF-BI-10000145"/>
    <x v="1"/>
    <x v="8"/>
    <s v="Zipper Ring Binder Pockets"/>
    <n v="6.24"/>
    <n v="2"/>
    <n v="0"/>
    <n v="3.0575999999999999"/>
    <n v="0.48999999999999994"/>
  </r>
  <r>
    <n v="7897"/>
    <s v="CA-2017-124744"/>
    <x v="548"/>
    <d v="2017-06-25T00:00:00"/>
    <x v="1"/>
    <s v="EH-14125"/>
    <s v="Eugene Hildebrand"/>
    <x v="2"/>
    <s v="United States"/>
    <s v="Wheeling"/>
    <s v="West Virginia"/>
    <n v="26003"/>
    <x v="3"/>
    <s v="OFF-PA-10001970"/>
    <x v="1"/>
    <x v="10"/>
    <s v="Xerox 1908"/>
    <n v="447.84"/>
    <n v="8"/>
    <n v="0"/>
    <n v="219.44159999999999"/>
    <n v="0.49"/>
  </r>
  <r>
    <n v="7898"/>
    <s v="CA-2017-128363"/>
    <x v="802"/>
    <d v="2017-08-18T00:00:00"/>
    <x v="1"/>
    <s v="DC-12850"/>
    <s v="Dan Campbell"/>
    <x v="0"/>
    <s v="United States"/>
    <s v="Memphis"/>
    <s v="Tennessee"/>
    <n v="38109"/>
    <x v="0"/>
    <s v="OFF-AP-10001563"/>
    <x v="1"/>
    <x v="9"/>
    <s v="Belkin Premiere Surge Master II 8-outlet surge protector"/>
    <n v="272.048"/>
    <n v="7"/>
    <n v="0.2"/>
    <n v="30.605399999999946"/>
    <n v="0.11249999999999979"/>
  </r>
  <r>
    <n v="7899"/>
    <s v="CA-2017-128363"/>
    <x v="802"/>
    <d v="2017-08-18T00:00:00"/>
    <x v="1"/>
    <s v="DC-12850"/>
    <s v="Dan Campbell"/>
    <x v="0"/>
    <s v="United States"/>
    <s v="Memphis"/>
    <s v="Tennessee"/>
    <n v="38109"/>
    <x v="0"/>
    <s v="OFF-BI-10001359"/>
    <x v="1"/>
    <x v="8"/>
    <s v="GBC DocuBind TL300 Electric Binding System"/>
    <n v="1614.5820000000003"/>
    <n v="6"/>
    <n v="0.7"/>
    <n v="-1237.8461999999995"/>
    <n v="-0.76666666666666616"/>
  </r>
  <r>
    <n v="7900"/>
    <s v="CA-2017-128363"/>
    <x v="802"/>
    <d v="2017-08-18T00:00:00"/>
    <x v="1"/>
    <s v="DC-12850"/>
    <s v="Dan Campbell"/>
    <x v="0"/>
    <s v="United States"/>
    <s v="Memphis"/>
    <s v="Tennessee"/>
    <n v="38109"/>
    <x v="0"/>
    <s v="OFF-FA-10003495"/>
    <x v="1"/>
    <x v="13"/>
    <s v="Staples"/>
    <n v="24.320000000000004"/>
    <n v="5"/>
    <n v="0.2"/>
    <n v="9.1199999999999974"/>
    <n v="0.37499999999999983"/>
  </r>
  <r>
    <n v="7901"/>
    <s v="CA-2017-128363"/>
    <x v="802"/>
    <d v="2017-08-18T00:00:00"/>
    <x v="1"/>
    <s v="DC-12850"/>
    <s v="Dan Campbell"/>
    <x v="0"/>
    <s v="United States"/>
    <s v="Memphis"/>
    <s v="Tennessee"/>
    <n v="38109"/>
    <x v="0"/>
    <s v="TEC-AC-10003709"/>
    <x v="2"/>
    <x v="11"/>
    <s v="Maxell 4.7GB DVD-R 5/Pack"/>
    <n v="1.5840000000000001"/>
    <n v="2"/>
    <n v="0.2"/>
    <n v="0.47520000000000018"/>
    <n v="0.3000000000000001"/>
  </r>
  <r>
    <n v="7902"/>
    <s v="CA-2017-128363"/>
    <x v="802"/>
    <d v="2017-08-18T00:00:00"/>
    <x v="1"/>
    <s v="DC-12850"/>
    <s v="Dan Campbell"/>
    <x v="0"/>
    <s v="United States"/>
    <s v="Memphis"/>
    <s v="Tennessee"/>
    <n v="38109"/>
    <x v="0"/>
    <s v="FUR-FU-10003268"/>
    <x v="0"/>
    <x v="5"/>
    <s v="Eldon Radial Chair Mat for Low to Medium Pile Carpets"/>
    <n v="31.983999999999998"/>
    <n v="1"/>
    <n v="0.2"/>
    <n v="0"/>
    <n v="0"/>
  </r>
  <r>
    <n v="7903"/>
    <s v="CA-2017-128363"/>
    <x v="802"/>
    <d v="2017-08-18T00:00:00"/>
    <x v="1"/>
    <s v="DC-12850"/>
    <s v="Dan Campbell"/>
    <x v="0"/>
    <s v="United States"/>
    <s v="Memphis"/>
    <s v="Tennessee"/>
    <n v="38109"/>
    <x v="0"/>
    <s v="OFF-EN-10003845"/>
    <x v="1"/>
    <x v="12"/>
    <s v="Colored Envelopes"/>
    <n v="14.76"/>
    <n v="5"/>
    <n v="0.2"/>
    <n v="4.7969999999999988"/>
    <n v="0.3249999999999999"/>
  </r>
  <r>
    <n v="7904"/>
    <s v="CA-2017-128363"/>
    <x v="802"/>
    <d v="2017-08-18T00:00:00"/>
    <x v="1"/>
    <s v="DC-12850"/>
    <s v="Dan Campbell"/>
    <x v="0"/>
    <s v="United States"/>
    <s v="Memphis"/>
    <s v="Tennessee"/>
    <n v="38109"/>
    <x v="0"/>
    <s v="FUR-CH-10002073"/>
    <x v="0"/>
    <x v="1"/>
    <s v="Hon Olson Stacker Chairs"/>
    <n v="423.64799999999997"/>
    <n v="2"/>
    <n v="0.2"/>
    <n v="47.660399999999967"/>
    <n v="0.11249999999999993"/>
  </r>
  <r>
    <n v="7905"/>
    <s v="CA-2015-126669"/>
    <x v="209"/>
    <d v="2015-11-13T00:00:00"/>
    <x v="1"/>
    <s v="DO-13645"/>
    <s v="Doug O'Connell"/>
    <x v="0"/>
    <s v="United States"/>
    <s v="Houston"/>
    <s v="Texas"/>
    <n v="77036"/>
    <x v="2"/>
    <s v="OFF-PA-10001357"/>
    <x v="1"/>
    <x v="10"/>
    <s v="Xerox 1886"/>
    <n v="76.64"/>
    <n v="2"/>
    <n v="0.2"/>
    <n v="26.823999999999995"/>
    <n v="0.34999999999999992"/>
  </r>
  <r>
    <n v="7906"/>
    <s v="US-2015-118766"/>
    <x v="52"/>
    <d v="2015-10-22T00:00:00"/>
    <x v="1"/>
    <s v="LS-16975"/>
    <s v="Lindsay Shagiari"/>
    <x v="2"/>
    <s v="United States"/>
    <s v="Dallas"/>
    <s v="Texas"/>
    <n v="75217"/>
    <x v="2"/>
    <s v="OFF-EN-10001415"/>
    <x v="1"/>
    <x v="12"/>
    <s v="Staple envelope"/>
    <n v="4.4640000000000004"/>
    <n v="1"/>
    <n v="0.2"/>
    <n v="1.6739999999999999"/>
    <n v="0.37499999999999994"/>
  </r>
  <r>
    <n v="7907"/>
    <s v="US-2015-118766"/>
    <x v="52"/>
    <d v="2015-10-22T00:00:00"/>
    <x v="1"/>
    <s v="LS-16975"/>
    <s v="Lindsay Shagiari"/>
    <x v="2"/>
    <s v="United States"/>
    <s v="Dallas"/>
    <s v="Texas"/>
    <n v="75217"/>
    <x v="2"/>
    <s v="OFF-BI-10002813"/>
    <x v="1"/>
    <x v="8"/>
    <s v="Avery Reinforcements for Hole-Punch Pages"/>
    <n v="3.9599999999999991"/>
    <n v="10"/>
    <n v="0.8"/>
    <n v="-6.93"/>
    <n v="-1.7500000000000004"/>
  </r>
  <r>
    <n v="7908"/>
    <s v="CA-2016-112585"/>
    <x v="679"/>
    <d v="2016-08-02T00:00:00"/>
    <x v="2"/>
    <s v="RW-19630"/>
    <s v="Rob Williams"/>
    <x v="1"/>
    <s v="United States"/>
    <s v="San Francisco"/>
    <s v="California"/>
    <n v="94122"/>
    <x v="1"/>
    <s v="OFF-AP-10003849"/>
    <x v="1"/>
    <x v="9"/>
    <s v="Hoover Shoulder Vac Commercial Portable Vacuum"/>
    <n v="715.64"/>
    <n v="2"/>
    <n v="0"/>
    <n v="178.90999999999997"/>
    <n v="0.24999999999999997"/>
  </r>
  <r>
    <n v="7909"/>
    <s v="CA-2016-149762"/>
    <x v="275"/>
    <d v="2016-12-07T00:00:00"/>
    <x v="1"/>
    <s v="RD-19720"/>
    <s v="Roger Demir"/>
    <x v="0"/>
    <s v="United States"/>
    <s v="Morgan Hill"/>
    <s v="California"/>
    <n v="95037"/>
    <x v="1"/>
    <s v="FUR-TA-10004147"/>
    <x v="0"/>
    <x v="3"/>
    <s v="Hon 4060 Series Tables"/>
    <n v="268.70400000000001"/>
    <n v="3"/>
    <n v="0.2"/>
    <n v="6.717599999999976"/>
    <n v="2.4999999999999911E-2"/>
  </r>
  <r>
    <n v="7910"/>
    <s v="CA-2016-149762"/>
    <x v="275"/>
    <d v="2016-12-07T00:00:00"/>
    <x v="1"/>
    <s v="RD-19720"/>
    <s v="Roger Demir"/>
    <x v="0"/>
    <s v="United States"/>
    <s v="Morgan Hill"/>
    <s v="California"/>
    <n v="95037"/>
    <x v="1"/>
    <s v="OFF-AR-10001662"/>
    <x v="1"/>
    <x v="6"/>
    <s v="Rogers Handheld Barrel Pencil Sharpener"/>
    <n v="21.92"/>
    <n v="8"/>
    <n v="0"/>
    <n v="5.9184000000000019"/>
    <n v="0.27000000000000007"/>
  </r>
  <r>
    <n v="7911"/>
    <s v="CA-2016-149762"/>
    <x v="275"/>
    <d v="2016-12-07T00:00:00"/>
    <x v="1"/>
    <s v="RD-19720"/>
    <s v="Roger Demir"/>
    <x v="0"/>
    <s v="United States"/>
    <s v="Morgan Hill"/>
    <s v="California"/>
    <n v="95037"/>
    <x v="1"/>
    <s v="OFF-ST-10001558"/>
    <x v="1"/>
    <x v="4"/>
    <s v="Acco Perma 4000 Stacking Storage Drawers"/>
    <n v="48.72"/>
    <n v="3"/>
    <n v="0"/>
    <n v="7.3079999999999998"/>
    <n v="0.15"/>
  </r>
  <r>
    <n v="7912"/>
    <s v="CA-2016-149762"/>
    <x v="275"/>
    <d v="2016-12-07T00:00:00"/>
    <x v="1"/>
    <s v="RD-19720"/>
    <s v="Roger Demir"/>
    <x v="0"/>
    <s v="United States"/>
    <s v="Morgan Hill"/>
    <s v="California"/>
    <n v="95037"/>
    <x v="1"/>
    <s v="FUR-BO-10001337"/>
    <x v="0"/>
    <x v="0"/>
    <s v="O'Sullivan Living Dimensions 2-Shelf Bookcases"/>
    <n v="205.666"/>
    <n v="2"/>
    <n v="0.15"/>
    <n v="-12.097999999999999"/>
    <n v="-5.8823529411764705E-2"/>
  </r>
  <r>
    <n v="7913"/>
    <s v="CA-2016-167605"/>
    <x v="236"/>
    <d v="2016-04-30T00:00:00"/>
    <x v="0"/>
    <s v="RB-19570"/>
    <s v="Rob Beeghly"/>
    <x v="0"/>
    <s v="United States"/>
    <s v="Saint Charles"/>
    <s v="Illinois"/>
    <n v="60174"/>
    <x v="2"/>
    <s v="FUR-FU-10001602"/>
    <x v="0"/>
    <x v="5"/>
    <s v="Eldon Delta Triangular Chair Mat, 52&quot; x 58&quot;, Clear"/>
    <n v="30.344000000000001"/>
    <n v="2"/>
    <n v="0.6"/>
    <n v="-31.861200000000004"/>
    <n v="-1.05"/>
  </r>
  <r>
    <n v="7914"/>
    <s v="US-2017-105697"/>
    <x v="326"/>
    <d v="2017-08-27T00:00:00"/>
    <x v="2"/>
    <s v="JE-15715"/>
    <s v="Joe Elijah"/>
    <x v="0"/>
    <s v="United States"/>
    <s v="Cleveland"/>
    <s v="Ohio"/>
    <n v="44105"/>
    <x v="3"/>
    <s v="OFF-ST-10003996"/>
    <x v="1"/>
    <x v="4"/>
    <s v="Letter/Legal File Tote with Clear Snap-On Lid, Black Granite"/>
    <n v="25.695999999999998"/>
    <n v="2"/>
    <n v="0.2"/>
    <n v="1.9271999999999991"/>
    <n v="7.4999999999999969E-2"/>
  </r>
  <r>
    <n v="7915"/>
    <s v="CA-2017-165323"/>
    <x v="46"/>
    <d v="2017-06-21T00:00:00"/>
    <x v="1"/>
    <s v="SR-20740"/>
    <s v="Steven Roelle"/>
    <x v="2"/>
    <s v="United States"/>
    <s v="New York City"/>
    <s v="New York"/>
    <n v="10024"/>
    <x v="3"/>
    <s v="TEC-MA-10003673"/>
    <x v="2"/>
    <x v="15"/>
    <s v="Hewlett-Packard Desktjet 6988DT Refurbished Printer"/>
    <n v="3404.5"/>
    <n v="5"/>
    <n v="0"/>
    <n v="1668.2049999999999"/>
    <n v="0.49"/>
  </r>
  <r>
    <n v="7916"/>
    <s v="CA-2017-165323"/>
    <x v="46"/>
    <d v="2017-06-21T00:00:00"/>
    <x v="1"/>
    <s v="SR-20740"/>
    <s v="Steven Roelle"/>
    <x v="2"/>
    <s v="United States"/>
    <s v="New York City"/>
    <s v="New York"/>
    <n v="10024"/>
    <x v="3"/>
    <s v="TEC-AC-10004992"/>
    <x v="2"/>
    <x v="11"/>
    <s v="Kingston Digital DataTraveler 64GB USB 2.0"/>
    <n v="101.34"/>
    <n v="3"/>
    <n v="0"/>
    <n v="8.1071999999999917"/>
    <n v="7.9999999999999918E-2"/>
  </r>
  <r>
    <n v="7917"/>
    <s v="CA-2015-110891"/>
    <x v="312"/>
    <d v="2015-11-24T00:00:00"/>
    <x v="1"/>
    <s v="PO-19195"/>
    <s v="Phillina Ober"/>
    <x v="2"/>
    <s v="United States"/>
    <s v="Philadelphia"/>
    <s v="Pennsylvania"/>
    <n v="19140"/>
    <x v="3"/>
    <s v="FUR-CH-10002880"/>
    <x v="0"/>
    <x v="1"/>
    <s v="Global High-Back Leather Tilter, Burgundy"/>
    <n v="344.37199999999996"/>
    <n v="4"/>
    <n v="0.3"/>
    <n v="-93.472400000000022"/>
    <n v="-0.27142857142857152"/>
  </r>
  <r>
    <n v="7918"/>
    <s v="CA-2017-100783"/>
    <x v="507"/>
    <d v="2017-09-08T00:00:00"/>
    <x v="0"/>
    <s v="JK-16120"/>
    <s v="Julie Kriz"/>
    <x v="2"/>
    <s v="United States"/>
    <s v="Garland"/>
    <s v="Texas"/>
    <n v="75043"/>
    <x v="2"/>
    <s v="OFF-AR-10000380"/>
    <x v="1"/>
    <x v="6"/>
    <s v="Hunt PowerHouse Electric Pencil Sharpener, Blue"/>
    <n v="30.384"/>
    <n v="1"/>
    <n v="0.2"/>
    <n v="3.7979999999999947"/>
    <n v="0.12499999999999982"/>
  </r>
  <r>
    <n v="7919"/>
    <s v="CA-2015-152513"/>
    <x v="433"/>
    <d v="2015-07-08T00:00:00"/>
    <x v="0"/>
    <s v="JP-16135"/>
    <s v="Julie Prescott"/>
    <x v="2"/>
    <s v="United States"/>
    <s v="San Diego"/>
    <s v="California"/>
    <n v="92024"/>
    <x v="1"/>
    <s v="OFF-BI-10002706"/>
    <x v="1"/>
    <x v="8"/>
    <s v="Avery Premier Heavy-Duty Binder with Round Locking Rings"/>
    <n v="22.847999999999999"/>
    <n v="2"/>
    <n v="0.2"/>
    <n v="7.4255999999999993"/>
    <n v="0.32500000000000001"/>
  </r>
  <r>
    <n v="7920"/>
    <s v="CA-2017-139822"/>
    <x v="175"/>
    <d v="2017-09-21T00:00:00"/>
    <x v="1"/>
    <s v="Dp-13240"/>
    <s v="Dean percer"/>
    <x v="2"/>
    <s v="United States"/>
    <s v="Waterbury"/>
    <s v="Connecticut"/>
    <n v="6708"/>
    <x v="3"/>
    <s v="OFF-ST-10000943"/>
    <x v="1"/>
    <x v="4"/>
    <s v="Eldon ProFile File 'N Store Portable File Tub Letter/Legal Size Black"/>
    <n v="38.619999999999997"/>
    <n v="2"/>
    <n v="0"/>
    <n v="10.813600000000001"/>
    <n v="0.28000000000000003"/>
  </r>
  <r>
    <n v="7921"/>
    <s v="CA-2017-139822"/>
    <x v="175"/>
    <d v="2017-09-21T00:00:00"/>
    <x v="1"/>
    <s v="Dp-13240"/>
    <s v="Dean percer"/>
    <x v="2"/>
    <s v="United States"/>
    <s v="Waterbury"/>
    <s v="Connecticut"/>
    <n v="6708"/>
    <x v="3"/>
    <s v="TEC-AC-10001090"/>
    <x v="2"/>
    <x v="11"/>
    <s v="Micro Innovations Wireless Classic Keyboard with Mouse"/>
    <n v="59.98"/>
    <n v="2"/>
    <n v="0"/>
    <n v="10.796399999999998"/>
    <n v="0.18"/>
  </r>
  <r>
    <n v="7922"/>
    <s v="CA-2017-107713"/>
    <x v="677"/>
    <d v="2017-03-17T00:00:00"/>
    <x v="1"/>
    <s v="JB-16000"/>
    <s v="Joy Bell-"/>
    <x v="0"/>
    <s v="United States"/>
    <s v="Columbia"/>
    <s v="Maryland"/>
    <n v="21044"/>
    <x v="3"/>
    <s v="OFF-BI-10002026"/>
    <x v="1"/>
    <x v="8"/>
    <s v="Avery Arch Ring Binders"/>
    <n v="174.3"/>
    <n v="3"/>
    <n v="0"/>
    <n v="81.920999999999992"/>
    <n v="0.46999999999999992"/>
  </r>
  <r>
    <n v="7923"/>
    <s v="CA-2017-134096"/>
    <x v="241"/>
    <d v="2017-09-29T00:00:00"/>
    <x v="1"/>
    <s v="PP-18955"/>
    <s v="Paul Prost"/>
    <x v="2"/>
    <s v="United States"/>
    <s v="Hollywood"/>
    <s v="Florida"/>
    <n v="33021"/>
    <x v="0"/>
    <s v="TEC-PH-10000526"/>
    <x v="2"/>
    <x v="7"/>
    <s v="Vtech CS6719"/>
    <n v="383.96000000000004"/>
    <n v="5"/>
    <n v="0.2"/>
    <n v="38.396000000000015"/>
    <n v="0.10000000000000003"/>
  </r>
  <r>
    <n v="7924"/>
    <s v="CA-2017-134096"/>
    <x v="241"/>
    <d v="2017-09-29T00:00:00"/>
    <x v="1"/>
    <s v="PP-18955"/>
    <s v="Paul Prost"/>
    <x v="2"/>
    <s v="United States"/>
    <s v="Hollywood"/>
    <s v="Florida"/>
    <n v="33021"/>
    <x v="0"/>
    <s v="OFF-BI-10004002"/>
    <x v="1"/>
    <x v="8"/>
    <s v="Wilson Jones International Size A4 Ring Binders"/>
    <n v="15.570000000000004"/>
    <n v="3"/>
    <n v="0.7"/>
    <n v="-11.417999999999999"/>
    <n v="-0.73333333333333306"/>
  </r>
  <r>
    <n v="7925"/>
    <s v="CA-2016-125843"/>
    <x v="572"/>
    <d v="2016-08-16T00:00:00"/>
    <x v="2"/>
    <s v="RF-19840"/>
    <s v="Roy Französisch"/>
    <x v="0"/>
    <s v="United States"/>
    <s v="Springfield"/>
    <s v="Virginia"/>
    <n v="22153"/>
    <x v="0"/>
    <s v="OFF-BI-10002309"/>
    <x v="1"/>
    <x v="8"/>
    <s v="Avery Heavy-Duty EZD  Binder With Locking Rings"/>
    <n v="22.32"/>
    <n v="4"/>
    <n v="0"/>
    <n v="10.7136"/>
    <n v="0.48"/>
  </r>
  <r>
    <n v="7926"/>
    <s v="CA-2016-125843"/>
    <x v="572"/>
    <d v="2016-08-16T00:00:00"/>
    <x v="2"/>
    <s v="RF-19840"/>
    <s v="Roy Französisch"/>
    <x v="0"/>
    <s v="United States"/>
    <s v="Springfield"/>
    <s v="Virginia"/>
    <n v="22153"/>
    <x v="0"/>
    <s v="OFF-LA-10003923"/>
    <x v="1"/>
    <x v="2"/>
    <s v="Alphabetical Labels for Top Tab Filing"/>
    <n v="103.60000000000001"/>
    <n v="7"/>
    <n v="0"/>
    <n v="51.800000000000004"/>
    <n v="0.5"/>
  </r>
  <r>
    <n v="7927"/>
    <s v="CA-2017-120404"/>
    <x v="225"/>
    <d v="2017-11-24T00:00:00"/>
    <x v="0"/>
    <s v="KH-16330"/>
    <s v="Katharine Harms"/>
    <x v="1"/>
    <s v="United States"/>
    <s v="New York City"/>
    <s v="New York"/>
    <n v="10035"/>
    <x v="3"/>
    <s v="TEC-AC-10003433"/>
    <x v="2"/>
    <x v="11"/>
    <s v="Maxell 4.7GB DVD+R 5/Pack"/>
    <n v="2.9699999999999998"/>
    <n v="3"/>
    <n v="0"/>
    <n v="1.3365"/>
    <n v="0.45000000000000007"/>
  </r>
  <r>
    <n v="7928"/>
    <s v="CA-2017-120404"/>
    <x v="225"/>
    <d v="2017-11-24T00:00:00"/>
    <x v="0"/>
    <s v="KH-16330"/>
    <s v="Katharine Harms"/>
    <x v="1"/>
    <s v="United States"/>
    <s v="New York City"/>
    <s v="New York"/>
    <n v="10035"/>
    <x v="3"/>
    <s v="TEC-PH-10001363"/>
    <x v="2"/>
    <x v="7"/>
    <s v="Apple iPhone 5S"/>
    <n v="569.99"/>
    <n v="1"/>
    <n v="0"/>
    <n v="170.99699999999996"/>
    <n v="0.29999999999999993"/>
  </r>
  <r>
    <n v="7929"/>
    <s v="CA-2017-120404"/>
    <x v="225"/>
    <d v="2017-11-24T00:00:00"/>
    <x v="0"/>
    <s v="KH-16330"/>
    <s v="Katharine Harms"/>
    <x v="1"/>
    <s v="United States"/>
    <s v="New York City"/>
    <s v="New York"/>
    <n v="10035"/>
    <x v="3"/>
    <s v="FUR-FU-10000820"/>
    <x v="0"/>
    <x v="5"/>
    <s v="Tensor Brushed Steel Torchiere Floor Lamp"/>
    <n v="50.97"/>
    <n v="3"/>
    <n v="0"/>
    <n v="9.1745999999999981"/>
    <n v="0.17999999999999997"/>
  </r>
  <r>
    <n v="7930"/>
    <s v="CA-2017-167549"/>
    <x v="800"/>
    <d v="2017-07-27T00:00:00"/>
    <x v="2"/>
    <s v="EM-14200"/>
    <s v="Evan Minnotte"/>
    <x v="2"/>
    <s v="United States"/>
    <s v="Dallas"/>
    <s v="Texas"/>
    <n v="75217"/>
    <x v="2"/>
    <s v="FUR-TA-10004767"/>
    <x v="0"/>
    <x v="3"/>
    <s v="Safco Drafting Table"/>
    <n v="298.11599999999999"/>
    <n v="6"/>
    <n v="0.3"/>
    <n v="-4.2588000000000363"/>
    <n v="-1.4285714285714408E-2"/>
  </r>
  <r>
    <n v="7931"/>
    <s v="CA-2016-120082"/>
    <x v="869"/>
    <d v="2016-03-27T00:00:00"/>
    <x v="0"/>
    <s v="DK-12835"/>
    <s v="Damala Kotsonis"/>
    <x v="1"/>
    <s v="United States"/>
    <s v="New York City"/>
    <s v="New York"/>
    <n v="10024"/>
    <x v="3"/>
    <s v="OFF-AR-10001955"/>
    <x v="1"/>
    <x v="6"/>
    <s v="Newell 319"/>
    <n v="59.519999999999996"/>
    <n v="3"/>
    <n v="0"/>
    <n v="17.855999999999995"/>
    <n v="0.29999999999999993"/>
  </r>
  <r>
    <n v="7932"/>
    <s v="US-2016-168095"/>
    <x v="692"/>
    <d v="2016-07-20T00:00:00"/>
    <x v="1"/>
    <s v="MC-17425"/>
    <s v="Mark Cousins"/>
    <x v="1"/>
    <s v="United States"/>
    <s v="Portland"/>
    <s v="Oregon"/>
    <n v="97206"/>
    <x v="1"/>
    <s v="FUR-CH-10004886"/>
    <x v="0"/>
    <x v="1"/>
    <s v="Bevis Steel Folding Chairs"/>
    <n v="230.28000000000003"/>
    <n v="3"/>
    <n v="0.2"/>
    <n v="23.027999999999992"/>
    <n v="9.999999999999995E-2"/>
  </r>
  <r>
    <n v="7933"/>
    <s v="US-2016-168095"/>
    <x v="692"/>
    <d v="2016-07-20T00:00:00"/>
    <x v="1"/>
    <s v="MC-17425"/>
    <s v="Mark Cousins"/>
    <x v="1"/>
    <s v="United States"/>
    <s v="Portland"/>
    <s v="Oregon"/>
    <n v="97206"/>
    <x v="1"/>
    <s v="OFF-PA-10003641"/>
    <x v="1"/>
    <x v="10"/>
    <s v="Xerox 1909"/>
    <n v="105.52"/>
    <n v="5"/>
    <n v="0.2"/>
    <n v="34.293999999999997"/>
    <n v="0.32499999999999996"/>
  </r>
  <r>
    <n v="7934"/>
    <s v="CA-2017-166093"/>
    <x v="629"/>
    <d v="2017-08-24T00:00:00"/>
    <x v="1"/>
    <s v="RW-19540"/>
    <s v="Rick Wilson"/>
    <x v="1"/>
    <s v="United States"/>
    <s v="Brentwood"/>
    <s v="California"/>
    <n v="94513"/>
    <x v="1"/>
    <s v="OFF-EN-10003134"/>
    <x v="1"/>
    <x v="12"/>
    <s v="Staple envelope"/>
    <n v="23.36"/>
    <n v="2"/>
    <n v="0"/>
    <n v="11.68"/>
    <n v="0.5"/>
  </r>
  <r>
    <n v="7935"/>
    <s v="CA-2017-166093"/>
    <x v="629"/>
    <d v="2017-08-24T00:00:00"/>
    <x v="1"/>
    <s v="RW-19540"/>
    <s v="Rick Wilson"/>
    <x v="1"/>
    <s v="United States"/>
    <s v="Brentwood"/>
    <s v="California"/>
    <n v="94513"/>
    <x v="1"/>
    <s v="TEC-PH-10002564"/>
    <x v="2"/>
    <x v="7"/>
    <s v="OtterBox Defender Series Case - Samsung Galaxy S4"/>
    <n v="71.975999999999999"/>
    <n v="3"/>
    <n v="0.2"/>
    <n v="8.9969999999999892"/>
    <n v="0.12499999999999985"/>
  </r>
  <r>
    <n v="7936"/>
    <s v="CA-2017-166093"/>
    <x v="629"/>
    <d v="2017-08-24T00:00:00"/>
    <x v="1"/>
    <s v="RW-19540"/>
    <s v="Rick Wilson"/>
    <x v="1"/>
    <s v="United States"/>
    <s v="Brentwood"/>
    <s v="California"/>
    <n v="94513"/>
    <x v="1"/>
    <s v="OFF-PA-10003893"/>
    <x v="1"/>
    <x v="10"/>
    <s v="Xerox 1962"/>
    <n v="8.56"/>
    <n v="2"/>
    <n v="0"/>
    <n v="3.8519999999999994"/>
    <n v="0.4499999999999999"/>
  </r>
  <r>
    <n v="7937"/>
    <s v="CA-2017-166093"/>
    <x v="629"/>
    <d v="2017-08-24T00:00:00"/>
    <x v="1"/>
    <s v="RW-19540"/>
    <s v="Rick Wilson"/>
    <x v="1"/>
    <s v="United States"/>
    <s v="Brentwood"/>
    <s v="California"/>
    <n v="94513"/>
    <x v="1"/>
    <s v="OFF-BI-10000174"/>
    <x v="1"/>
    <x v="8"/>
    <s v="Wilson Jones Clip &amp; Carry Folder Binder Tool for Ring Binders, Clear"/>
    <n v="13.919999999999998"/>
    <n v="3"/>
    <n v="0.2"/>
    <n v="4.8720000000000008"/>
    <n v="0.35000000000000009"/>
  </r>
  <r>
    <n v="7938"/>
    <s v="CA-2017-166093"/>
    <x v="629"/>
    <d v="2017-08-24T00:00:00"/>
    <x v="1"/>
    <s v="RW-19540"/>
    <s v="Rick Wilson"/>
    <x v="1"/>
    <s v="United States"/>
    <s v="Brentwood"/>
    <s v="California"/>
    <n v="94513"/>
    <x v="1"/>
    <s v="OFF-AP-10001058"/>
    <x v="1"/>
    <x v="9"/>
    <s v="Sanyo 2.5 Cubic Foot Mid-Size Office Refrigerators"/>
    <n v="2518.29"/>
    <n v="9"/>
    <n v="0"/>
    <n v="654.7553999999999"/>
    <n v="0.25999999999999995"/>
  </r>
  <r>
    <n v="7939"/>
    <s v="CA-2017-166093"/>
    <x v="629"/>
    <d v="2017-08-24T00:00:00"/>
    <x v="1"/>
    <s v="RW-19540"/>
    <s v="Rick Wilson"/>
    <x v="1"/>
    <s v="United States"/>
    <s v="Brentwood"/>
    <s v="California"/>
    <n v="94513"/>
    <x v="1"/>
    <s v="OFF-ST-10001496"/>
    <x v="1"/>
    <x v="4"/>
    <s v="Standard Rollaway File with Lock"/>
    <n v="540.56999999999994"/>
    <n v="3"/>
    <n v="0"/>
    <n v="140.54820000000001"/>
    <n v="0.26000000000000006"/>
  </r>
  <r>
    <n v="7940"/>
    <s v="CA-2017-166093"/>
    <x v="629"/>
    <d v="2017-08-24T00:00:00"/>
    <x v="1"/>
    <s v="RW-19540"/>
    <s v="Rick Wilson"/>
    <x v="1"/>
    <s v="United States"/>
    <s v="Brentwood"/>
    <s v="California"/>
    <n v="94513"/>
    <x v="1"/>
    <s v="OFF-BI-10004230"/>
    <x v="1"/>
    <x v="8"/>
    <s v="GBC Recycled Grain Textured Covers"/>
    <n v="221.05600000000001"/>
    <n v="8"/>
    <n v="0.2"/>
    <n v="77.369599999999991"/>
    <n v="0.34999999999999992"/>
  </r>
  <r>
    <n v="7941"/>
    <s v="CA-2016-146325"/>
    <x v="882"/>
    <d v="2016-12-17T00:00:00"/>
    <x v="2"/>
    <s v="DS-13180"/>
    <s v="David Smith"/>
    <x v="1"/>
    <s v="United States"/>
    <s v="San Diego"/>
    <s v="California"/>
    <n v="92037"/>
    <x v="1"/>
    <s v="FUR-CH-10001146"/>
    <x v="0"/>
    <x v="1"/>
    <s v="Global Task Chair, Black"/>
    <n v="81.424000000000007"/>
    <n v="2"/>
    <n v="0.2"/>
    <n v="-9.1601999999999961"/>
    <n v="-0.11249999999999995"/>
  </r>
  <r>
    <n v="7942"/>
    <s v="CA-2016-146325"/>
    <x v="882"/>
    <d v="2016-12-17T00:00:00"/>
    <x v="2"/>
    <s v="DS-13180"/>
    <s v="David Smith"/>
    <x v="1"/>
    <s v="United States"/>
    <s v="San Diego"/>
    <s v="California"/>
    <n v="92037"/>
    <x v="1"/>
    <s v="OFF-ST-10001590"/>
    <x v="1"/>
    <x v="4"/>
    <s v="Tenex Personal Project File with Scoop Front Design, Black"/>
    <n v="134.80000000000001"/>
    <n v="10"/>
    <n v="0"/>
    <n v="35.047999999999995"/>
    <n v="0.25999999999999995"/>
  </r>
  <r>
    <n v="7943"/>
    <s v="CA-2017-134194"/>
    <x v="53"/>
    <d v="2018-01-01T00:00:00"/>
    <x v="1"/>
    <s v="GA-14725"/>
    <s v="Guy Armstrong"/>
    <x v="0"/>
    <s v="United States"/>
    <s v="Dallas"/>
    <s v="Texas"/>
    <n v="75081"/>
    <x v="2"/>
    <s v="OFF-BI-10003684"/>
    <x v="1"/>
    <x v="8"/>
    <s v="Wilson Jones Legal Size Ring Binders"/>
    <n v="39.581999999999987"/>
    <n v="9"/>
    <n v="0.8"/>
    <n v="-59.372999999999976"/>
    <n v="-1.5"/>
  </r>
  <r>
    <n v="7944"/>
    <s v="CA-2017-134194"/>
    <x v="53"/>
    <d v="2018-01-01T00:00:00"/>
    <x v="1"/>
    <s v="GA-14725"/>
    <s v="Guy Armstrong"/>
    <x v="0"/>
    <s v="United States"/>
    <s v="Dallas"/>
    <s v="Texas"/>
    <n v="75081"/>
    <x v="2"/>
    <s v="OFF-SU-10000946"/>
    <x v="1"/>
    <x v="14"/>
    <s v="Staple remover"/>
    <n v="44.688000000000002"/>
    <n v="7"/>
    <n v="0.2"/>
    <n v="5.0273999999999965"/>
    <n v="0.11249999999999992"/>
  </r>
  <r>
    <n v="7945"/>
    <s v="CA-2017-134194"/>
    <x v="53"/>
    <d v="2018-01-01T00:00:00"/>
    <x v="1"/>
    <s v="GA-14725"/>
    <s v="Guy Armstrong"/>
    <x v="0"/>
    <s v="United States"/>
    <s v="Dallas"/>
    <s v="Texas"/>
    <n v="75081"/>
    <x v="2"/>
    <s v="OFF-AR-10001615"/>
    <x v="1"/>
    <x v="6"/>
    <s v="Newell 34"/>
    <n v="31.744"/>
    <n v="2"/>
    <n v="0.2"/>
    <n v="2.3808000000000007"/>
    <n v="7.5000000000000025E-2"/>
  </r>
  <r>
    <n v="7946"/>
    <s v="CA-2017-134194"/>
    <x v="53"/>
    <d v="2018-01-01T00:00:00"/>
    <x v="1"/>
    <s v="GA-14725"/>
    <s v="Guy Armstrong"/>
    <x v="0"/>
    <s v="United States"/>
    <s v="Dallas"/>
    <s v="Texas"/>
    <n v="75081"/>
    <x v="2"/>
    <s v="OFF-BI-10001597"/>
    <x v="1"/>
    <x v="8"/>
    <s v="Wilson Jones Ledger-Size, Piano-Hinge Binder, 2&quot;, Blue"/>
    <n v="40.97999999999999"/>
    <n v="5"/>
    <n v="0.8"/>
    <n v="-65.567999999999998"/>
    <n v="-1.6000000000000003"/>
  </r>
  <r>
    <n v="7947"/>
    <s v="CA-2017-134194"/>
    <x v="53"/>
    <d v="2018-01-01T00:00:00"/>
    <x v="1"/>
    <s v="GA-14725"/>
    <s v="Guy Armstrong"/>
    <x v="0"/>
    <s v="United States"/>
    <s v="Dallas"/>
    <s v="Texas"/>
    <n v="75081"/>
    <x v="2"/>
    <s v="OFF-BI-10001116"/>
    <x v="1"/>
    <x v="8"/>
    <s v="Wilson Jones 1&quot; Hanging DublLock Ring Binders"/>
    <n v="3.1679999999999993"/>
    <n v="3"/>
    <n v="0.8"/>
    <n v="-5.0687999999999995"/>
    <n v="-1.6000000000000003"/>
  </r>
  <r>
    <n v="7948"/>
    <s v="CA-2014-131009"/>
    <x v="72"/>
    <d v="2014-03-05T00:00:00"/>
    <x v="1"/>
    <s v="SC-20380"/>
    <s v="Shahid Collister"/>
    <x v="0"/>
    <s v="United States"/>
    <s v="El Paso"/>
    <s v="Texas"/>
    <n v="79907"/>
    <x v="2"/>
    <s v="OFF-FA-10004395"/>
    <x v="1"/>
    <x v="13"/>
    <s v="Plymouth Boxed Rubber Bands by Plymouth"/>
    <n v="18.84"/>
    <n v="5"/>
    <n v="0.2"/>
    <n v="-3.5324999999999998"/>
    <n v="-0.1875"/>
  </r>
  <r>
    <n v="7949"/>
    <s v="CA-2014-131009"/>
    <x v="72"/>
    <d v="2014-03-05T00:00:00"/>
    <x v="1"/>
    <s v="SC-20380"/>
    <s v="Shahid Collister"/>
    <x v="0"/>
    <s v="United States"/>
    <s v="El Paso"/>
    <s v="Texas"/>
    <n v="79907"/>
    <x v="2"/>
    <s v="FUR-CH-10001270"/>
    <x v="0"/>
    <x v="1"/>
    <s v="Harbour Creations Steel Folding Chair"/>
    <n v="362.24999999999994"/>
    <n v="6"/>
    <n v="0.3"/>
    <n v="0"/>
    <n v="0"/>
  </r>
  <r>
    <n v="7950"/>
    <s v="CA-2014-131009"/>
    <x v="72"/>
    <d v="2014-03-05T00:00:00"/>
    <x v="1"/>
    <s v="SC-20380"/>
    <s v="Shahid Collister"/>
    <x v="0"/>
    <s v="United States"/>
    <s v="El Paso"/>
    <s v="Texas"/>
    <n v="79907"/>
    <x v="2"/>
    <s v="FUR-FU-10001095"/>
    <x v="0"/>
    <x v="5"/>
    <s v="DAX Black Cherry Wood-Tone Poster Frame"/>
    <n v="63.552000000000007"/>
    <n v="6"/>
    <n v="0.6"/>
    <n v="-34.953600000000002"/>
    <n v="-0.54999999999999993"/>
  </r>
  <r>
    <n v="7951"/>
    <s v="CA-2014-131009"/>
    <x v="72"/>
    <d v="2014-03-05T00:00:00"/>
    <x v="1"/>
    <s v="SC-20380"/>
    <s v="Shahid Collister"/>
    <x v="0"/>
    <s v="United States"/>
    <s v="El Paso"/>
    <s v="Texas"/>
    <n v="79907"/>
    <x v="2"/>
    <s v="OFF-ST-10001469"/>
    <x v="1"/>
    <x v="4"/>
    <s v="Fellowes Bankers Box Recycled Super Stor/Drawer"/>
    <n v="129.55199999999999"/>
    <n v="3"/>
    <n v="0.2"/>
    <n v="-22.671600000000005"/>
    <n v="-0.17500000000000004"/>
  </r>
  <r>
    <n v="7952"/>
    <s v="CA-2015-145814"/>
    <x v="902"/>
    <d v="2015-11-24T00:00:00"/>
    <x v="1"/>
    <s v="KD-16345"/>
    <s v="Katherine Ducich"/>
    <x v="0"/>
    <s v="United States"/>
    <s v="New York City"/>
    <s v="New York"/>
    <n v="10035"/>
    <x v="3"/>
    <s v="OFF-BI-10003196"/>
    <x v="1"/>
    <x v="8"/>
    <s v="Accohide Poly Flexible Ring Binders"/>
    <n v="5.9840000000000009"/>
    <n v="2"/>
    <n v="0.2"/>
    <n v="2.2439999999999998"/>
    <n v="0.37499999999999989"/>
  </r>
  <r>
    <n v="7953"/>
    <s v="CA-2015-145814"/>
    <x v="902"/>
    <d v="2015-11-24T00:00:00"/>
    <x v="1"/>
    <s v="KD-16345"/>
    <s v="Katherine Ducich"/>
    <x v="0"/>
    <s v="United States"/>
    <s v="New York City"/>
    <s v="New York"/>
    <n v="10035"/>
    <x v="3"/>
    <s v="TEC-PH-10002200"/>
    <x v="2"/>
    <x v="7"/>
    <s v="Aastra 6757i CT Wireless VoIP phone"/>
    <n v="861.76"/>
    <n v="4"/>
    <n v="0"/>
    <n v="249.91039999999998"/>
    <n v="0.28999999999999998"/>
  </r>
  <r>
    <n v="7954"/>
    <s v="CA-2014-138359"/>
    <x v="470"/>
    <d v="2014-04-06T00:00:00"/>
    <x v="1"/>
    <s v="KH-16330"/>
    <s v="Katharine Harms"/>
    <x v="1"/>
    <s v="United States"/>
    <s v="Revere"/>
    <s v="Massachusetts"/>
    <n v="2151"/>
    <x v="3"/>
    <s v="OFF-ST-10000636"/>
    <x v="1"/>
    <x v="4"/>
    <s v="Rogers Profile Extra Capacity Storage Tub"/>
    <n v="66.959999999999994"/>
    <n v="4"/>
    <n v="0"/>
    <n v="2.6783999999999963"/>
    <n v="3.9999999999999952E-2"/>
  </r>
  <r>
    <n v="7955"/>
    <s v="CA-2014-138359"/>
    <x v="470"/>
    <d v="2014-04-06T00:00:00"/>
    <x v="1"/>
    <s v="KH-16330"/>
    <s v="Katharine Harms"/>
    <x v="1"/>
    <s v="United States"/>
    <s v="Revere"/>
    <s v="Massachusetts"/>
    <n v="2151"/>
    <x v="3"/>
    <s v="OFF-BI-10000145"/>
    <x v="1"/>
    <x v="8"/>
    <s v="Zipper Ring Binder Pockets"/>
    <n v="6.24"/>
    <n v="2"/>
    <n v="0"/>
    <n v="3.0575999999999999"/>
    <n v="0.48999999999999994"/>
  </r>
  <r>
    <n v="7956"/>
    <s v="CA-2017-131807"/>
    <x v="361"/>
    <d v="2017-10-10T00:00:00"/>
    <x v="1"/>
    <s v="GG-14650"/>
    <s v="Greg Guthrie"/>
    <x v="1"/>
    <s v="United States"/>
    <s v="Chico"/>
    <s v="California"/>
    <n v="95928"/>
    <x v="1"/>
    <s v="FUR-CH-10001190"/>
    <x v="0"/>
    <x v="1"/>
    <s v="Global Deluxe High-Back Office Chair in Storm"/>
    <n v="435.16800000000006"/>
    <n v="4"/>
    <n v="0.2"/>
    <n v="-59.835600000000042"/>
    <n v="-0.13750000000000007"/>
  </r>
  <r>
    <n v="7957"/>
    <s v="CA-2017-131807"/>
    <x v="361"/>
    <d v="2017-10-10T00:00:00"/>
    <x v="1"/>
    <s v="GG-14650"/>
    <s v="Greg Guthrie"/>
    <x v="1"/>
    <s v="United States"/>
    <s v="Chico"/>
    <s v="California"/>
    <n v="95928"/>
    <x v="1"/>
    <s v="OFF-FA-10002780"/>
    <x v="1"/>
    <x v="13"/>
    <s v="Staples"/>
    <n v="14.9"/>
    <n v="5"/>
    <n v="0"/>
    <n v="6.8539999999999992"/>
    <n v="0.45999999999999991"/>
  </r>
  <r>
    <n v="7958"/>
    <s v="CA-2017-131807"/>
    <x v="361"/>
    <d v="2017-10-10T00:00:00"/>
    <x v="1"/>
    <s v="GG-14650"/>
    <s v="Greg Guthrie"/>
    <x v="1"/>
    <s v="United States"/>
    <s v="Chico"/>
    <s v="California"/>
    <n v="95928"/>
    <x v="1"/>
    <s v="OFF-AP-10004052"/>
    <x v="1"/>
    <x v="9"/>
    <s v="Hoover Replacement Belts For Soft Guard &amp; Commercial Ltweight Upright Vacs, 2/Pk"/>
    <n v="15.8"/>
    <n v="4"/>
    <n v="0"/>
    <n v="4.1080000000000005"/>
    <n v="0.26"/>
  </r>
  <r>
    <n v="7959"/>
    <s v="CA-2017-131807"/>
    <x v="361"/>
    <d v="2017-10-10T00:00:00"/>
    <x v="1"/>
    <s v="GG-14650"/>
    <s v="Greg Guthrie"/>
    <x v="1"/>
    <s v="United States"/>
    <s v="Chico"/>
    <s v="California"/>
    <n v="95928"/>
    <x v="1"/>
    <s v="FUR-FU-10004666"/>
    <x v="0"/>
    <x v="5"/>
    <s v="DAX Clear Channel Poster Frame"/>
    <n v="72.900000000000006"/>
    <n v="5"/>
    <n v="0"/>
    <n v="26.973000000000003"/>
    <n v="0.37"/>
  </r>
  <r>
    <n v="7960"/>
    <s v="CA-2017-131807"/>
    <x v="361"/>
    <d v="2017-10-10T00:00:00"/>
    <x v="1"/>
    <s v="GG-14650"/>
    <s v="Greg Guthrie"/>
    <x v="1"/>
    <s v="United States"/>
    <s v="Chico"/>
    <s v="California"/>
    <n v="95928"/>
    <x v="1"/>
    <s v="FUR-TA-10004086"/>
    <x v="0"/>
    <x v="3"/>
    <s v="KI Adjustable-Height Table"/>
    <n v="206.35200000000003"/>
    <n v="3"/>
    <n v="0.2"/>
    <n v="5.1587999999999852"/>
    <n v="2.4999999999999925E-2"/>
  </r>
  <r>
    <n v="7961"/>
    <s v="CA-2017-131807"/>
    <x v="361"/>
    <d v="2017-10-10T00:00:00"/>
    <x v="1"/>
    <s v="GG-14650"/>
    <s v="Greg Guthrie"/>
    <x v="1"/>
    <s v="United States"/>
    <s v="Chico"/>
    <s v="California"/>
    <n v="95928"/>
    <x v="1"/>
    <s v="TEC-PH-10000702"/>
    <x v="2"/>
    <x v="7"/>
    <s v="Square Credit Card Reader, 4 1/2&quot; x 4 1/2&quot; x 1&quot;, White"/>
    <n v="7.9920000000000009"/>
    <n v="1"/>
    <n v="0.2"/>
    <n v="2.6972999999999994"/>
    <n v="0.33749999999999986"/>
  </r>
  <r>
    <n v="7962"/>
    <s v="CA-2017-104864"/>
    <x v="551"/>
    <d v="2017-11-23T00:00:00"/>
    <x v="0"/>
    <s v="JS-15685"/>
    <s v="Jim Sink"/>
    <x v="1"/>
    <s v="United States"/>
    <s v="Miramar"/>
    <s v="Florida"/>
    <n v="33023"/>
    <x v="0"/>
    <s v="OFF-ST-10002301"/>
    <x v="1"/>
    <x v="4"/>
    <s v="Tennsco Commercial Shelving"/>
    <n v="81.360000000000014"/>
    <n v="5"/>
    <n v="0.2"/>
    <n v="-19.323000000000011"/>
    <n v="-0.2375000000000001"/>
  </r>
  <r>
    <n v="7963"/>
    <s v="CA-2017-104864"/>
    <x v="551"/>
    <d v="2017-11-23T00:00:00"/>
    <x v="0"/>
    <s v="JS-15685"/>
    <s v="Jim Sink"/>
    <x v="1"/>
    <s v="United States"/>
    <s v="Miramar"/>
    <s v="Florida"/>
    <n v="33023"/>
    <x v="0"/>
    <s v="OFF-BI-10001636"/>
    <x v="1"/>
    <x v="8"/>
    <s v="Ibico Plastic and Wire Spiral Binding Combs"/>
    <n v="20.232000000000003"/>
    <n v="8"/>
    <n v="0.7"/>
    <n v="-16.185600000000001"/>
    <n v="-0.79999999999999993"/>
  </r>
  <r>
    <n v="7964"/>
    <s v="CA-2017-104864"/>
    <x v="551"/>
    <d v="2017-11-23T00:00:00"/>
    <x v="0"/>
    <s v="JS-15685"/>
    <s v="Jim Sink"/>
    <x v="1"/>
    <s v="United States"/>
    <s v="Miramar"/>
    <s v="Florida"/>
    <n v="33023"/>
    <x v="0"/>
    <s v="OFF-AP-10002684"/>
    <x v="1"/>
    <x v="9"/>
    <s v="Acco 7-Outlet Masterpiece Power Center, Wihtout Fax/Phone Line Protection"/>
    <n v="389.05600000000004"/>
    <n v="4"/>
    <n v="0.2"/>
    <n v="48.631999999999948"/>
    <n v="0.12499999999999985"/>
  </r>
  <r>
    <n v="7965"/>
    <s v="CA-2017-104864"/>
    <x v="551"/>
    <d v="2017-11-23T00:00:00"/>
    <x v="0"/>
    <s v="JS-15685"/>
    <s v="Jim Sink"/>
    <x v="1"/>
    <s v="United States"/>
    <s v="Miramar"/>
    <s v="Florida"/>
    <n v="33023"/>
    <x v="0"/>
    <s v="OFF-PA-10004609"/>
    <x v="1"/>
    <x v="10"/>
    <s v="Xerox 221"/>
    <n v="20.736000000000004"/>
    <n v="4"/>
    <n v="0.2"/>
    <n v="7.2576000000000001"/>
    <n v="0.34999999999999992"/>
  </r>
  <r>
    <n v="7966"/>
    <s v="CA-2017-104864"/>
    <x v="551"/>
    <d v="2017-11-23T00:00:00"/>
    <x v="0"/>
    <s v="JS-15685"/>
    <s v="Jim Sink"/>
    <x v="1"/>
    <s v="United States"/>
    <s v="Miramar"/>
    <s v="Florida"/>
    <n v="33023"/>
    <x v="0"/>
    <s v="OFF-PA-10003309"/>
    <x v="1"/>
    <x v="10"/>
    <s v="Xerox 211"/>
    <n v="41.472000000000008"/>
    <n v="8"/>
    <n v="0.2"/>
    <n v="14.5152"/>
    <n v="0.34999999999999992"/>
  </r>
  <r>
    <n v="7967"/>
    <s v="CA-2015-138219"/>
    <x v="391"/>
    <d v="2015-03-30T00:00:00"/>
    <x v="1"/>
    <s v="BP-11095"/>
    <s v="Bart Pistole"/>
    <x v="1"/>
    <s v="United States"/>
    <s v="Los Angeles"/>
    <s v="California"/>
    <n v="90049"/>
    <x v="1"/>
    <s v="OFF-PA-10000380"/>
    <x v="1"/>
    <x v="10"/>
    <s v="REDIFORM Incoming/Outgoing Call Register, 11&quot; X 8 1/2&quot;, 100 Messages"/>
    <n v="33.36"/>
    <n v="4"/>
    <n v="0"/>
    <n v="16.68"/>
    <n v="0.5"/>
  </r>
  <r>
    <n v="7968"/>
    <s v="CA-2016-157707"/>
    <x v="1155"/>
    <d v="2016-10-12T00:00:00"/>
    <x v="2"/>
    <s v="CC-12610"/>
    <s v="Corey Catlett"/>
    <x v="1"/>
    <s v="United States"/>
    <s v="Denver"/>
    <s v="Colorado"/>
    <n v="80219"/>
    <x v="1"/>
    <s v="FUR-BO-10001567"/>
    <x v="0"/>
    <x v="0"/>
    <s v="Bush Westfield Collection Bookcases, Dark Cherry Finish, Fully Assembled"/>
    <n v="90.882000000000005"/>
    <n v="3"/>
    <n v="0.7"/>
    <n v="-190.85220000000004"/>
    <n v="-2.1000000000000005"/>
  </r>
  <r>
    <n v="7969"/>
    <s v="CA-2016-157707"/>
    <x v="1155"/>
    <d v="2016-10-12T00:00:00"/>
    <x v="2"/>
    <s v="CC-12610"/>
    <s v="Corey Catlett"/>
    <x v="1"/>
    <s v="United States"/>
    <s v="Denver"/>
    <s v="Colorado"/>
    <n v="80219"/>
    <x v="1"/>
    <s v="TEC-PH-10002583"/>
    <x v="2"/>
    <x v="7"/>
    <s v="iOttie HLCRIO102 Car Mount"/>
    <n v="15.991999999999999"/>
    <n v="1"/>
    <n v="0.2"/>
    <n v="-2.9985000000000022"/>
    <n v="-0.18750000000000014"/>
  </r>
  <r>
    <n v="7970"/>
    <s v="CA-2016-157707"/>
    <x v="1155"/>
    <d v="2016-10-12T00:00:00"/>
    <x v="2"/>
    <s v="CC-12610"/>
    <s v="Corey Catlett"/>
    <x v="1"/>
    <s v="United States"/>
    <s v="Denver"/>
    <s v="Colorado"/>
    <n v="80219"/>
    <x v="1"/>
    <s v="FUR-CH-10004853"/>
    <x v="0"/>
    <x v="1"/>
    <s v="Global Manager's Adjustable Task Chair, Storm"/>
    <n v="120.78399999999999"/>
    <n v="1"/>
    <n v="0.2"/>
    <n v="13.588199999999986"/>
    <n v="0.11249999999999989"/>
  </r>
  <r>
    <n v="7971"/>
    <s v="US-2015-126753"/>
    <x v="748"/>
    <d v="2015-08-20T00:00:00"/>
    <x v="1"/>
    <s v="SP-20860"/>
    <s v="Sung Pak"/>
    <x v="1"/>
    <s v="United States"/>
    <s v="Philadelphia"/>
    <s v="Pennsylvania"/>
    <n v="19134"/>
    <x v="3"/>
    <s v="TEC-PH-10003580"/>
    <x v="2"/>
    <x v="7"/>
    <s v="Cisco IP Phone 7961G-GE VoIP phone"/>
    <n v="519.79200000000003"/>
    <n v="4"/>
    <n v="0.4"/>
    <n v="-112.62159999999994"/>
    <n v="-0.21666666666666654"/>
  </r>
  <r>
    <n v="7972"/>
    <s v="US-2015-126753"/>
    <x v="748"/>
    <d v="2015-08-20T00:00:00"/>
    <x v="1"/>
    <s v="SP-20860"/>
    <s v="Sung Pak"/>
    <x v="1"/>
    <s v="United States"/>
    <s v="Philadelphia"/>
    <s v="Pennsylvania"/>
    <n v="19134"/>
    <x v="3"/>
    <s v="TEC-AC-10004227"/>
    <x v="2"/>
    <x v="11"/>
    <s v="SanDisk Ultra 16 GB MicroSDHC Class 10 Memory Card"/>
    <n v="31.176000000000002"/>
    <n v="3"/>
    <n v="0.2"/>
    <n v="-5.4558000000000035"/>
    <n v="-0.1750000000000001"/>
  </r>
  <r>
    <n v="7973"/>
    <s v="US-2015-126753"/>
    <x v="748"/>
    <d v="2015-08-20T00:00:00"/>
    <x v="1"/>
    <s v="SP-20860"/>
    <s v="Sung Pak"/>
    <x v="1"/>
    <s v="United States"/>
    <s v="Philadelphia"/>
    <s v="Pennsylvania"/>
    <n v="19134"/>
    <x v="3"/>
    <s v="OFF-PA-10002787"/>
    <x v="1"/>
    <x v="10"/>
    <s v="Xerox 227"/>
    <n v="10.368000000000002"/>
    <n v="2"/>
    <n v="0.2"/>
    <n v="3.6288"/>
    <n v="0.34999999999999992"/>
  </r>
  <r>
    <n v="7974"/>
    <s v="US-2015-126753"/>
    <x v="748"/>
    <d v="2015-08-20T00:00:00"/>
    <x v="1"/>
    <s v="SP-20860"/>
    <s v="Sung Pak"/>
    <x v="1"/>
    <s v="United States"/>
    <s v="Philadelphia"/>
    <s v="Pennsylvania"/>
    <n v="19134"/>
    <x v="3"/>
    <s v="OFF-BI-10003981"/>
    <x v="1"/>
    <x v="8"/>
    <s v="Avery Durable Plastic 1&quot; Binders"/>
    <n v="2.7240000000000006"/>
    <n v="2"/>
    <n v="0.7"/>
    <n v="-1.9067999999999996"/>
    <n v="-0.69999999999999973"/>
  </r>
  <r>
    <n v="7975"/>
    <s v="US-2015-126753"/>
    <x v="748"/>
    <d v="2015-08-20T00:00:00"/>
    <x v="1"/>
    <s v="SP-20860"/>
    <s v="Sung Pak"/>
    <x v="1"/>
    <s v="United States"/>
    <s v="Philadelphia"/>
    <s v="Pennsylvania"/>
    <n v="19134"/>
    <x v="3"/>
    <s v="FUR-FU-10001488"/>
    <x v="0"/>
    <x v="5"/>
    <s v="Tenex 46&quot; x 60&quot; Computer Anti-Static Chairmat, Rectangular Shaped"/>
    <n v="254.35200000000003"/>
    <n v="3"/>
    <n v="0.2"/>
    <n v="0"/>
    <n v="0"/>
  </r>
  <r>
    <n v="7976"/>
    <s v="US-2015-126753"/>
    <x v="748"/>
    <d v="2015-08-20T00:00:00"/>
    <x v="1"/>
    <s v="SP-20860"/>
    <s v="Sung Pak"/>
    <x v="1"/>
    <s v="United States"/>
    <s v="Philadelphia"/>
    <s v="Pennsylvania"/>
    <n v="19134"/>
    <x v="3"/>
    <s v="OFF-BI-10003727"/>
    <x v="1"/>
    <x v="8"/>
    <s v="Avery Durable Slant Ring Binders With Label Holder"/>
    <n v="3.762"/>
    <n v="3"/>
    <n v="0.7"/>
    <n v="-2.758799999999999"/>
    <n v="-0.73333333333333306"/>
  </r>
  <r>
    <n v="7977"/>
    <s v="US-2015-126753"/>
    <x v="748"/>
    <d v="2015-08-20T00:00:00"/>
    <x v="1"/>
    <s v="SP-20860"/>
    <s v="Sung Pak"/>
    <x v="1"/>
    <s v="United States"/>
    <s v="Philadelphia"/>
    <s v="Pennsylvania"/>
    <n v="19134"/>
    <x v="3"/>
    <s v="OFF-PA-10000130"/>
    <x v="1"/>
    <x v="10"/>
    <s v="Xerox 199"/>
    <n v="10.272000000000002"/>
    <n v="3"/>
    <n v="0.2"/>
    <n v="3.2099999999999982"/>
    <n v="0.31249999999999978"/>
  </r>
  <r>
    <n v="7978"/>
    <s v="CA-2014-166051"/>
    <x v="1178"/>
    <d v="2014-06-05T00:00:00"/>
    <x v="1"/>
    <s v="JK-15625"/>
    <s v="Jim Karlsson"/>
    <x v="0"/>
    <s v="United States"/>
    <s v="Jackson"/>
    <s v="Mississippi"/>
    <n v="39212"/>
    <x v="0"/>
    <s v="TEC-PH-10002680"/>
    <x v="2"/>
    <x v="7"/>
    <s v="Samsung Galaxy Note 3"/>
    <n v="659.97"/>
    <n v="3"/>
    <n v="0"/>
    <n v="197.99099999999996"/>
    <n v="0.29999999999999993"/>
  </r>
  <r>
    <n v="7979"/>
    <s v="CA-2014-166051"/>
    <x v="1178"/>
    <d v="2014-06-05T00:00:00"/>
    <x v="1"/>
    <s v="JK-15625"/>
    <s v="Jim Karlsson"/>
    <x v="0"/>
    <s v="United States"/>
    <s v="Jackson"/>
    <s v="Mississippi"/>
    <n v="39212"/>
    <x v="0"/>
    <s v="TEC-PH-10002538"/>
    <x v="2"/>
    <x v="7"/>
    <s v="Grandstream GXP1160 VoIP phone"/>
    <n v="113.72999999999999"/>
    <n v="3"/>
    <n v="0"/>
    <n v="32.981699999999989"/>
    <n v="0.28999999999999992"/>
  </r>
  <r>
    <n v="7980"/>
    <s v="CA-2015-113040"/>
    <x v="375"/>
    <d v="2015-08-31T00:00:00"/>
    <x v="1"/>
    <s v="CC-12100"/>
    <s v="Chad Cunningham"/>
    <x v="2"/>
    <s v="United States"/>
    <s v="Los Angeles"/>
    <s v="California"/>
    <n v="90045"/>
    <x v="1"/>
    <s v="OFF-BI-10001249"/>
    <x v="1"/>
    <x v="8"/>
    <s v="Avery Heavy-Duty EZD View Binder with Locking Rings"/>
    <n v="5.1040000000000001"/>
    <n v="1"/>
    <n v="0.2"/>
    <n v="1.6587999999999996"/>
    <n v="0.3249999999999999"/>
  </r>
  <r>
    <n v="7981"/>
    <s v="CA-2014-103800"/>
    <x v="1179"/>
    <d v="2014-01-07T00:00:00"/>
    <x v="1"/>
    <s v="DP-13000"/>
    <s v="Darren Powers"/>
    <x v="0"/>
    <s v="United States"/>
    <s v="Houston"/>
    <s v="Texas"/>
    <n v="77095"/>
    <x v="2"/>
    <s v="OFF-PA-10000174"/>
    <x v="1"/>
    <x v="10"/>
    <s v="Message Book, Wirebound, Four 5 1/2&quot; X 4&quot; Forms/Pg., 200 Dupl. Sets/Book"/>
    <n v="16.448"/>
    <n v="2"/>
    <n v="0.2"/>
    <n v="5.5511999999999979"/>
    <n v="0.33749999999999986"/>
  </r>
  <r>
    <n v="7982"/>
    <s v="CA-2014-113383"/>
    <x v="1076"/>
    <d v="2014-09-13T00:00:00"/>
    <x v="2"/>
    <s v="SF-20065"/>
    <s v="Sandra Flanagan"/>
    <x v="0"/>
    <s v="United States"/>
    <s v="Clifton"/>
    <s v="New Jersey"/>
    <n v="7011"/>
    <x v="3"/>
    <s v="OFF-AP-10004532"/>
    <x v="1"/>
    <x v="9"/>
    <s v="Kensington 6 Outlet Guardian Standard Surge Protector"/>
    <n v="81.92"/>
    <n v="4"/>
    <n v="0"/>
    <n v="22.118400000000001"/>
    <n v="0.27"/>
  </r>
  <r>
    <n v="7983"/>
    <s v="CA-2014-113383"/>
    <x v="1076"/>
    <d v="2014-09-13T00:00:00"/>
    <x v="2"/>
    <s v="SF-20065"/>
    <s v="Sandra Flanagan"/>
    <x v="0"/>
    <s v="United States"/>
    <s v="Clifton"/>
    <s v="New Jersey"/>
    <n v="7011"/>
    <x v="3"/>
    <s v="FUR-FU-10001986"/>
    <x v="0"/>
    <x v="5"/>
    <s v="Dana Fluorescent Magnifying Lamp, White, 36&quot;"/>
    <n v="254.89999999999998"/>
    <n v="5"/>
    <n v="0"/>
    <n v="76.469999999999985"/>
    <n v="0.3"/>
  </r>
  <r>
    <n v="7984"/>
    <s v="CA-2017-152499"/>
    <x v="203"/>
    <d v="2017-01-25T00:00:00"/>
    <x v="0"/>
    <s v="EH-13765"/>
    <s v="Edward Hooks"/>
    <x v="1"/>
    <s v="United States"/>
    <s v="Chicago"/>
    <s v="Illinois"/>
    <n v="60623"/>
    <x v="2"/>
    <s v="OFF-FA-10002975"/>
    <x v="1"/>
    <x v="13"/>
    <s v="Staples"/>
    <n v="15.120000000000001"/>
    <n v="5"/>
    <n v="0.2"/>
    <n v="4.9139999999999988"/>
    <n v="0.3249999999999999"/>
  </r>
  <r>
    <n v="7985"/>
    <s v="CA-2017-152499"/>
    <x v="203"/>
    <d v="2017-01-25T00:00:00"/>
    <x v="0"/>
    <s v="EH-13765"/>
    <s v="Edward Hooks"/>
    <x v="1"/>
    <s v="United States"/>
    <s v="Chicago"/>
    <s v="Illinois"/>
    <n v="60623"/>
    <x v="2"/>
    <s v="OFF-AR-10003481"/>
    <x v="1"/>
    <x v="6"/>
    <s v="Newell 348"/>
    <n v="7.8719999999999999"/>
    <n v="3"/>
    <n v="0.2"/>
    <n v="0.88559999999999883"/>
    <n v="0.11249999999999985"/>
  </r>
  <r>
    <n v="7986"/>
    <s v="CA-2016-151498"/>
    <x v="438"/>
    <d v="2016-04-24T00:00:00"/>
    <x v="2"/>
    <s v="DN-13690"/>
    <s v="Duane Noonan"/>
    <x v="0"/>
    <s v="United States"/>
    <s v="Seattle"/>
    <s v="Washington"/>
    <n v="98115"/>
    <x v="1"/>
    <s v="OFF-BI-10004967"/>
    <x v="1"/>
    <x v="8"/>
    <s v="Round Ring Binders"/>
    <n v="8.32"/>
    <n v="5"/>
    <n v="0.2"/>
    <n v="2.8079999999999998"/>
    <n v="0.33749999999999997"/>
  </r>
  <r>
    <n v="7987"/>
    <s v="CA-2016-137939"/>
    <x v="1180"/>
    <d v="2016-07-23T00:00:00"/>
    <x v="0"/>
    <s v="PJ-19015"/>
    <s v="Pauline Johnson"/>
    <x v="0"/>
    <s v="United States"/>
    <s v="Long Beach"/>
    <s v="New York"/>
    <n v="11561"/>
    <x v="3"/>
    <s v="TEC-PH-10003589"/>
    <x v="2"/>
    <x v="7"/>
    <s v="invisibleSHIELD by ZAGG Smudge-Free Screen Protector"/>
    <n v="89.949999999999989"/>
    <n v="5"/>
    <n v="0"/>
    <n v="43.175999999999995"/>
    <n v="0.48"/>
  </r>
  <r>
    <n v="7988"/>
    <s v="US-2016-117793"/>
    <x v="828"/>
    <d v="2016-08-29T00:00:00"/>
    <x v="1"/>
    <s v="MA-17560"/>
    <s v="Matt Abelman"/>
    <x v="2"/>
    <s v="United States"/>
    <s v="Sheboygan"/>
    <s v="Wisconsin"/>
    <n v="53081"/>
    <x v="2"/>
    <s v="OFF-LA-10002945"/>
    <x v="1"/>
    <x v="2"/>
    <s v="Permanent Self-Adhesive File Folder Labels for Typewriters, 1 1/8 x 3 1/2, White"/>
    <n v="25.2"/>
    <n v="4"/>
    <n v="0"/>
    <n v="11.591999999999999"/>
    <n v="0.45999999999999996"/>
  </r>
  <r>
    <n v="7989"/>
    <s v="US-2016-117793"/>
    <x v="828"/>
    <d v="2016-08-29T00:00:00"/>
    <x v="1"/>
    <s v="MA-17560"/>
    <s v="Matt Abelman"/>
    <x v="2"/>
    <s v="United States"/>
    <s v="Sheboygan"/>
    <s v="Wisconsin"/>
    <n v="53081"/>
    <x v="2"/>
    <s v="OFF-LA-10003537"/>
    <x v="1"/>
    <x v="2"/>
    <s v="Avery 515"/>
    <n v="37.589999999999996"/>
    <n v="3"/>
    <n v="0"/>
    <n v="17.667299999999997"/>
    <n v="0.47"/>
  </r>
  <r>
    <n v="7990"/>
    <s v="US-2016-117793"/>
    <x v="828"/>
    <d v="2016-08-29T00:00:00"/>
    <x v="1"/>
    <s v="MA-17560"/>
    <s v="Matt Abelman"/>
    <x v="2"/>
    <s v="United States"/>
    <s v="Sheboygan"/>
    <s v="Wisconsin"/>
    <n v="53081"/>
    <x v="2"/>
    <s v="OFF-ST-10002406"/>
    <x v="1"/>
    <x v="4"/>
    <s v="Pizazz Global Quick File"/>
    <n v="14.97"/>
    <n v="1"/>
    <n v="0"/>
    <n v="4.1916000000000011"/>
    <n v="0.28000000000000008"/>
  </r>
  <r>
    <n v="7991"/>
    <s v="US-2016-117793"/>
    <x v="828"/>
    <d v="2016-08-29T00:00:00"/>
    <x v="1"/>
    <s v="MA-17560"/>
    <s v="Matt Abelman"/>
    <x v="2"/>
    <s v="United States"/>
    <s v="Sheboygan"/>
    <s v="Wisconsin"/>
    <n v="53081"/>
    <x v="2"/>
    <s v="TEC-AC-10003433"/>
    <x v="2"/>
    <x v="11"/>
    <s v="Maxell 4.7GB DVD+R 5/Pack"/>
    <n v="1.98"/>
    <n v="2"/>
    <n v="0"/>
    <n v="0.89100000000000001"/>
    <n v="0.45"/>
  </r>
  <r>
    <n v="7992"/>
    <s v="CA-2016-133872"/>
    <x v="403"/>
    <d v="2016-06-17T00:00:00"/>
    <x v="2"/>
    <s v="VM-21835"/>
    <s v="Vivian Mathis"/>
    <x v="0"/>
    <s v="United States"/>
    <s v="Boca Raton"/>
    <s v="Florida"/>
    <n v="33433"/>
    <x v="0"/>
    <s v="OFF-BI-10002082"/>
    <x v="1"/>
    <x v="8"/>
    <s v="GBC Twin Loop Wire Binding Elements"/>
    <n v="39.936000000000007"/>
    <n v="4"/>
    <n v="0.7"/>
    <n v="-26.623999999999995"/>
    <n v="-0.66666666666666641"/>
  </r>
  <r>
    <n v="7993"/>
    <s v="CA-2016-133872"/>
    <x v="403"/>
    <d v="2016-06-17T00:00:00"/>
    <x v="2"/>
    <s v="VM-21835"/>
    <s v="Vivian Mathis"/>
    <x v="0"/>
    <s v="United States"/>
    <s v="Boca Raton"/>
    <s v="Florida"/>
    <n v="33433"/>
    <x v="0"/>
    <s v="TEC-AC-10000521"/>
    <x v="2"/>
    <x v="11"/>
    <s v="Verbatim Slim CD and DVD Storage Cases, 50/Pack"/>
    <n v="18.463999999999999"/>
    <n v="2"/>
    <n v="0.2"/>
    <n v="2.3079999999999998"/>
    <n v="0.125"/>
  </r>
  <r>
    <n v="7994"/>
    <s v="US-2015-165743"/>
    <x v="312"/>
    <d v="2015-11-23T00:00:00"/>
    <x v="0"/>
    <s v="MM-18055"/>
    <s v="Michelle Moray"/>
    <x v="0"/>
    <s v="United States"/>
    <s v="Aurora"/>
    <s v="Colorado"/>
    <n v="80013"/>
    <x v="1"/>
    <s v="OFF-BI-10001982"/>
    <x v="1"/>
    <x v="8"/>
    <s v="Wilson Jones Custom Binder Spines &amp; Labels"/>
    <n v="4.8960000000000008"/>
    <n v="3"/>
    <n v="0.7"/>
    <n v="-3.4271999999999991"/>
    <n v="-0.69999999999999973"/>
  </r>
  <r>
    <n v="7995"/>
    <s v="US-2015-165743"/>
    <x v="312"/>
    <d v="2015-11-23T00:00:00"/>
    <x v="0"/>
    <s v="MM-18055"/>
    <s v="Michelle Moray"/>
    <x v="0"/>
    <s v="United States"/>
    <s v="Aurora"/>
    <s v="Colorado"/>
    <n v="80013"/>
    <x v="1"/>
    <s v="FUR-BO-10002268"/>
    <x v="0"/>
    <x v="0"/>
    <s v="Sauder Barrister Bookcases"/>
    <n v="145.76400000000001"/>
    <n v="6"/>
    <n v="0.7"/>
    <n v="-247.79879999999997"/>
    <n v="-1.6999999999999997"/>
  </r>
  <r>
    <n v="7996"/>
    <s v="US-2015-165743"/>
    <x v="312"/>
    <d v="2015-11-23T00:00:00"/>
    <x v="0"/>
    <s v="MM-18055"/>
    <s v="Michelle Moray"/>
    <x v="0"/>
    <s v="United States"/>
    <s v="Aurora"/>
    <s v="Colorado"/>
    <n v="80013"/>
    <x v="1"/>
    <s v="OFF-BI-10001758"/>
    <x v="1"/>
    <x v="8"/>
    <s v="Wilson Jones 14 Line Acrylic Coated Pressboard Data Binders"/>
    <n v="9.6120000000000001"/>
    <n v="6"/>
    <n v="0.7"/>
    <n v="-7.3691999999999993"/>
    <n v="-0.76666666666666661"/>
  </r>
  <r>
    <n v="7997"/>
    <s v="US-2017-105998"/>
    <x v="132"/>
    <d v="2017-11-05T00:00:00"/>
    <x v="2"/>
    <s v="CR-12580"/>
    <s v="Clay Rozendal"/>
    <x v="2"/>
    <s v="United States"/>
    <s v="San Diego"/>
    <s v="California"/>
    <n v="92037"/>
    <x v="1"/>
    <s v="TEC-AC-10004469"/>
    <x v="2"/>
    <x v="11"/>
    <s v="Microsoft Sculpt Comfort Mouse"/>
    <n v="199.75"/>
    <n v="5"/>
    <n v="0"/>
    <n v="87.890000000000015"/>
    <n v="0.44000000000000006"/>
  </r>
  <r>
    <n v="7998"/>
    <s v="US-2017-105998"/>
    <x v="132"/>
    <d v="2017-11-05T00:00:00"/>
    <x v="2"/>
    <s v="CR-12580"/>
    <s v="Clay Rozendal"/>
    <x v="2"/>
    <s v="United States"/>
    <s v="San Diego"/>
    <s v="California"/>
    <n v="92037"/>
    <x v="1"/>
    <s v="FUR-TA-10001095"/>
    <x v="0"/>
    <x v="3"/>
    <s v="Chromcraft Round Conference Tables"/>
    <n v="1673.1839999999997"/>
    <n v="12"/>
    <n v="0.2"/>
    <n v="20.914800000000014"/>
    <n v="1.2500000000000009E-2"/>
  </r>
  <r>
    <n v="7999"/>
    <s v="US-2014-148194"/>
    <x v="417"/>
    <d v="2014-05-07T00:00:00"/>
    <x v="2"/>
    <s v="BS-11365"/>
    <s v="Bill Shonely"/>
    <x v="1"/>
    <s v="United States"/>
    <s v="Seattle"/>
    <s v="Washington"/>
    <n v="98105"/>
    <x v="1"/>
    <s v="FUR-FU-10001852"/>
    <x v="0"/>
    <x v="5"/>
    <s v="Eldon Regeneration Recycled Desk Accessories, Smoke"/>
    <n v="12.18"/>
    <n v="7"/>
    <n v="0"/>
    <n v="3.8975999999999997"/>
    <n v="0.32"/>
  </r>
  <r>
    <n v="8000"/>
    <s v="US-2014-148194"/>
    <x v="417"/>
    <d v="2014-05-07T00:00:00"/>
    <x v="2"/>
    <s v="BS-11365"/>
    <s v="Bill Shonely"/>
    <x v="1"/>
    <s v="United States"/>
    <s v="Seattle"/>
    <s v="Washington"/>
    <n v="98105"/>
    <x v="1"/>
    <s v="OFF-AP-10000696"/>
    <x v="1"/>
    <x v="9"/>
    <s v="Holmes Odor Grabber"/>
    <n v="57.68"/>
    <n v="4"/>
    <n v="0"/>
    <n v="19.034399999999998"/>
    <n v="0.32999999999999996"/>
  </r>
  <r>
    <n v="8001"/>
    <s v="US-2015-151407"/>
    <x v="627"/>
    <d v="2015-11-12T00:00:00"/>
    <x v="1"/>
    <s v="RD-19585"/>
    <s v="Rob Dowd"/>
    <x v="0"/>
    <s v="United States"/>
    <s v="Dubuque"/>
    <s v="Iowa"/>
    <n v="52001"/>
    <x v="2"/>
    <s v="TEC-PH-10003885"/>
    <x v="2"/>
    <x v="7"/>
    <s v="Cisco SPA508G"/>
    <n v="263.95999999999998"/>
    <n v="4"/>
    <n v="0"/>
    <n v="76.548399999999987"/>
    <n v="0.28999999999999998"/>
  </r>
  <r>
    <n v="8002"/>
    <s v="CA-2015-110870"/>
    <x v="295"/>
    <d v="2015-12-15T00:00:00"/>
    <x v="2"/>
    <s v="KD-16270"/>
    <s v="Karen Daniels"/>
    <x v="0"/>
    <s v="United States"/>
    <s v="Los Angeles"/>
    <s v="California"/>
    <n v="90032"/>
    <x v="1"/>
    <s v="TEC-AC-10002926"/>
    <x v="2"/>
    <x v="11"/>
    <s v="Logitech Wireless Marathon Mouse M705"/>
    <n v="299.94"/>
    <n v="6"/>
    <n v="0"/>
    <n v="128.97420000000002"/>
    <n v="0.4300000000000001"/>
  </r>
  <r>
    <n v="8003"/>
    <s v="CA-2015-110870"/>
    <x v="295"/>
    <d v="2015-12-15T00:00:00"/>
    <x v="2"/>
    <s v="KD-16270"/>
    <s v="Karen Daniels"/>
    <x v="0"/>
    <s v="United States"/>
    <s v="Los Angeles"/>
    <s v="California"/>
    <n v="90032"/>
    <x v="1"/>
    <s v="OFF-SU-10001225"/>
    <x v="1"/>
    <x v="14"/>
    <s v="Staple remover"/>
    <n v="25.76"/>
    <n v="7"/>
    <n v="0"/>
    <n v="0.51519999999999921"/>
    <n v="1.9999999999999969E-2"/>
  </r>
  <r>
    <n v="8004"/>
    <s v="CA-2014-143210"/>
    <x v="588"/>
    <d v="2014-12-03T00:00:00"/>
    <x v="2"/>
    <s v="AA-10645"/>
    <s v="Anna Andreadi"/>
    <x v="0"/>
    <s v="United States"/>
    <s v="Lowell"/>
    <s v="Massachusetts"/>
    <n v="1852"/>
    <x v="3"/>
    <s v="TEC-PH-10004434"/>
    <x v="2"/>
    <x v="7"/>
    <s v="Cisco IP Phone 7961G VoIP phone - Dark gray"/>
    <n v="271.89999999999998"/>
    <n v="2"/>
    <n v="0"/>
    <n v="78.850999999999971"/>
    <n v="0.28999999999999992"/>
  </r>
  <r>
    <n v="8005"/>
    <s v="CA-2014-143210"/>
    <x v="588"/>
    <d v="2014-12-03T00:00:00"/>
    <x v="2"/>
    <s v="AA-10645"/>
    <s v="Anna Andreadi"/>
    <x v="0"/>
    <s v="United States"/>
    <s v="Lowell"/>
    <s v="Massachusetts"/>
    <n v="1852"/>
    <x v="3"/>
    <s v="FUR-FU-10003878"/>
    <x v="0"/>
    <x v="5"/>
    <s v="Linden 10&quot; Round Wall Clock, Black"/>
    <n v="45.839999999999996"/>
    <n v="3"/>
    <n v="0"/>
    <n v="15.585599999999999"/>
    <n v="0.34"/>
  </r>
  <r>
    <n v="8006"/>
    <s v="CA-2014-143210"/>
    <x v="588"/>
    <d v="2014-12-03T00:00:00"/>
    <x v="2"/>
    <s v="AA-10645"/>
    <s v="Anna Andreadi"/>
    <x v="0"/>
    <s v="United States"/>
    <s v="Lowell"/>
    <s v="Massachusetts"/>
    <n v="1852"/>
    <x v="3"/>
    <s v="FUR-FU-10002268"/>
    <x v="0"/>
    <x v="5"/>
    <s v="Ultra Door Push Plate"/>
    <n v="9.82"/>
    <n v="2"/>
    <n v="0"/>
    <n v="3.2405999999999997"/>
    <n v="0.32999999999999996"/>
  </r>
  <r>
    <n v="8007"/>
    <s v="CA-2016-139808"/>
    <x v="877"/>
    <d v="2016-10-11T00:00:00"/>
    <x v="1"/>
    <s v="MC-18100"/>
    <s v="Mick Crebagga"/>
    <x v="0"/>
    <s v="United States"/>
    <s v="Marysville"/>
    <s v="Washington"/>
    <n v="98270"/>
    <x v="1"/>
    <s v="OFF-FA-10001883"/>
    <x v="1"/>
    <x v="13"/>
    <s v="Alliance Super-Size Bands, Assorted Sizes"/>
    <n v="93.36"/>
    <n v="12"/>
    <n v="0"/>
    <n v="0.93359999999999843"/>
    <n v="9.9999999999999829E-3"/>
  </r>
  <r>
    <n v="8008"/>
    <s v="CA-2015-110863"/>
    <x v="972"/>
    <d v="2015-11-24T00:00:00"/>
    <x v="1"/>
    <s v="AA-10645"/>
    <s v="Anna Andreadi"/>
    <x v="0"/>
    <s v="United States"/>
    <s v="Oklahoma City"/>
    <s v="Oklahoma"/>
    <n v="73120"/>
    <x v="2"/>
    <s v="OFF-ST-10002756"/>
    <x v="1"/>
    <x v="4"/>
    <s v="Tennsco Stur-D-Stor Boltless Shelving, 5 Shelves, 24&quot; Deep, Sand"/>
    <n v="541.24"/>
    <n v="4"/>
    <n v="0"/>
    <n v="5.4124000000000478"/>
    <n v="1.0000000000000089E-2"/>
  </r>
  <r>
    <n v="8009"/>
    <s v="CA-2015-110863"/>
    <x v="972"/>
    <d v="2015-11-24T00:00:00"/>
    <x v="1"/>
    <s v="AA-10645"/>
    <s v="Anna Andreadi"/>
    <x v="0"/>
    <s v="United States"/>
    <s v="Oklahoma City"/>
    <s v="Oklahoma"/>
    <n v="73120"/>
    <x v="2"/>
    <s v="OFF-PA-10000474"/>
    <x v="1"/>
    <x v="10"/>
    <s v="Easy-staple paper"/>
    <n v="106.32"/>
    <n v="3"/>
    <n v="0"/>
    <n v="49.970399999999991"/>
    <n v="0.46999999999999992"/>
  </r>
  <r>
    <n v="8010"/>
    <s v="CA-2015-110863"/>
    <x v="972"/>
    <d v="2015-11-24T00:00:00"/>
    <x v="1"/>
    <s v="AA-10645"/>
    <s v="Anna Andreadi"/>
    <x v="0"/>
    <s v="United States"/>
    <s v="Oklahoma City"/>
    <s v="Oklahoma"/>
    <n v="73120"/>
    <x v="2"/>
    <s v="FUR-CH-10002073"/>
    <x v="0"/>
    <x v="1"/>
    <s v="Hon Olson Stacker Chairs"/>
    <n v="1323.8999999999999"/>
    <n v="5"/>
    <n v="0"/>
    <n v="383.93099999999993"/>
    <n v="0.28999999999999998"/>
  </r>
  <r>
    <n v="8011"/>
    <s v="CA-2014-127859"/>
    <x v="461"/>
    <d v="2014-03-20T00:00:00"/>
    <x v="0"/>
    <s v="QJ-19255"/>
    <s v="Quincy Jones"/>
    <x v="1"/>
    <s v="United States"/>
    <s v="Philadelphia"/>
    <s v="Pennsylvania"/>
    <n v="19134"/>
    <x v="3"/>
    <s v="OFF-PA-10003641"/>
    <x v="1"/>
    <x v="10"/>
    <s v="Xerox 1909"/>
    <n v="126.624"/>
    <n v="6"/>
    <n v="0.2"/>
    <n v="41.152799999999992"/>
    <n v="0.32499999999999996"/>
  </r>
  <r>
    <n v="8012"/>
    <s v="US-2015-136427"/>
    <x v="782"/>
    <d v="2015-06-23T00:00:00"/>
    <x v="2"/>
    <s v="JM-16195"/>
    <s v="Justin MacKendrick"/>
    <x v="0"/>
    <s v="United States"/>
    <s v="Aurora"/>
    <s v="Colorado"/>
    <n v="80013"/>
    <x v="1"/>
    <s v="TEC-PH-10002070"/>
    <x v="2"/>
    <x v="7"/>
    <s v="Griffin GC36547 PowerJolt SE Lightning Charger"/>
    <n v="125.944"/>
    <n v="7"/>
    <n v="0.2"/>
    <n v="15.742999999999984"/>
    <n v="0.12499999999999988"/>
  </r>
  <r>
    <n v="8013"/>
    <s v="CA-2017-120168"/>
    <x v="1126"/>
    <d v="2017-05-25T00:00:00"/>
    <x v="3"/>
    <s v="TB-21625"/>
    <s v="Trudy Brown"/>
    <x v="0"/>
    <s v="United States"/>
    <s v="New York City"/>
    <s v="New York"/>
    <n v="10009"/>
    <x v="3"/>
    <s v="OFF-BI-10004519"/>
    <x v="1"/>
    <x v="8"/>
    <s v="GBC DocuBind P100 Manual Binding Machine"/>
    <n v="663.92"/>
    <n v="5"/>
    <n v="0.2"/>
    <n v="207.47499999999994"/>
    <n v="0.31249999999999994"/>
  </r>
  <r>
    <n v="8014"/>
    <s v="CA-2017-120168"/>
    <x v="1126"/>
    <d v="2017-05-25T00:00:00"/>
    <x v="3"/>
    <s v="TB-21625"/>
    <s v="Trudy Brown"/>
    <x v="0"/>
    <s v="United States"/>
    <s v="New York City"/>
    <s v="New York"/>
    <n v="10009"/>
    <x v="3"/>
    <s v="TEC-AC-10002167"/>
    <x v="2"/>
    <x v="11"/>
    <s v="Imation 8gb Micro Traveldrive Usb 2.0 Flash Drive"/>
    <n v="120"/>
    <n v="8"/>
    <n v="0"/>
    <n v="13.200000000000003"/>
    <n v="0.11000000000000003"/>
  </r>
  <r>
    <n v="8015"/>
    <s v="CA-2017-120168"/>
    <x v="1126"/>
    <d v="2017-05-25T00:00:00"/>
    <x v="3"/>
    <s v="TB-21625"/>
    <s v="Trudy Brown"/>
    <x v="0"/>
    <s v="United States"/>
    <s v="New York City"/>
    <s v="New York"/>
    <n v="10009"/>
    <x v="3"/>
    <s v="OFF-FA-10000936"/>
    <x v="1"/>
    <x v="13"/>
    <s v="Acco Hot Clips Clips to Go"/>
    <n v="3.29"/>
    <n v="1"/>
    <n v="0"/>
    <n v="1.4804999999999999"/>
    <n v="0.44999999999999996"/>
  </r>
  <r>
    <n v="8016"/>
    <s v="CA-2017-120168"/>
    <x v="1126"/>
    <d v="2017-05-25T00:00:00"/>
    <x v="3"/>
    <s v="TB-21625"/>
    <s v="Trudy Brown"/>
    <x v="0"/>
    <s v="United States"/>
    <s v="New York City"/>
    <s v="New York"/>
    <n v="10009"/>
    <x v="3"/>
    <s v="FUR-FU-10000732"/>
    <x v="0"/>
    <x v="5"/>
    <s v="Eldon 200 Class Desk Accessories"/>
    <n v="18.84"/>
    <n v="3"/>
    <n v="0"/>
    <n v="6.0287999999999995"/>
    <n v="0.31999999999999995"/>
  </r>
  <r>
    <n v="8017"/>
    <s v="US-2014-131870"/>
    <x v="340"/>
    <d v="2014-09-11T00:00:00"/>
    <x v="2"/>
    <s v="NF-18595"/>
    <s v="Nicole Fjeld"/>
    <x v="2"/>
    <s v="United States"/>
    <s v="Lancaster"/>
    <s v="Ohio"/>
    <n v="43130"/>
    <x v="3"/>
    <s v="FUR-FU-10002501"/>
    <x v="0"/>
    <x v="5"/>
    <s v="Nu-Dell Executive Frame"/>
    <n v="60.672000000000011"/>
    <n v="6"/>
    <n v="0.2"/>
    <n v="12.892799999999998"/>
    <n v="0.21249999999999991"/>
  </r>
  <r>
    <n v="8018"/>
    <s v="US-2014-131870"/>
    <x v="340"/>
    <d v="2014-09-11T00:00:00"/>
    <x v="2"/>
    <s v="NF-18595"/>
    <s v="Nicole Fjeld"/>
    <x v="2"/>
    <s v="United States"/>
    <s v="Lancaster"/>
    <s v="Ohio"/>
    <n v="43130"/>
    <x v="3"/>
    <s v="OFF-AR-10000634"/>
    <x v="1"/>
    <x v="6"/>
    <s v="Newell 320"/>
    <n v="30.816000000000003"/>
    <n v="9"/>
    <n v="0.2"/>
    <n v="2.6964000000000006"/>
    <n v="8.7500000000000008E-2"/>
  </r>
  <r>
    <n v="8019"/>
    <s v="CA-2017-114804"/>
    <x v="161"/>
    <d v="2017-10-19T00:00:00"/>
    <x v="0"/>
    <s v="BF-11020"/>
    <s v="Barry Französisch"/>
    <x v="1"/>
    <s v="United States"/>
    <s v="Modesto"/>
    <s v="California"/>
    <n v="95351"/>
    <x v="1"/>
    <s v="TEC-PH-10001700"/>
    <x v="2"/>
    <x v="7"/>
    <s v="Panasonic KX-TG6844B Expandable Digital Cordless Telephone"/>
    <n v="52.792000000000002"/>
    <n v="1"/>
    <n v="0.2"/>
    <n v="4.6193000000000026"/>
    <n v="8.750000000000005E-2"/>
  </r>
  <r>
    <n v="8020"/>
    <s v="CA-2017-167227"/>
    <x v="808"/>
    <d v="2017-11-05T00:00:00"/>
    <x v="2"/>
    <s v="NP-18670"/>
    <s v="Nora Paige"/>
    <x v="0"/>
    <s v="United States"/>
    <s v="Saint Louis"/>
    <s v="Missouri"/>
    <n v="63116"/>
    <x v="2"/>
    <s v="OFF-AP-10001962"/>
    <x v="1"/>
    <x v="9"/>
    <s v="Black &amp; Decker Filter for Double Action Dustbuster Cordless Vac BLDV7210"/>
    <n v="83.9"/>
    <n v="10"/>
    <n v="0"/>
    <n v="20.975000000000001"/>
    <n v="0.25"/>
  </r>
  <r>
    <n v="8021"/>
    <s v="CA-2017-167227"/>
    <x v="808"/>
    <d v="2017-11-05T00:00:00"/>
    <x v="2"/>
    <s v="NP-18670"/>
    <s v="Nora Paige"/>
    <x v="0"/>
    <s v="United States"/>
    <s v="Saint Louis"/>
    <s v="Missouri"/>
    <n v="63116"/>
    <x v="2"/>
    <s v="OFF-PA-10001838"/>
    <x v="1"/>
    <x v="10"/>
    <s v="Adams Telephone Message Book W/Dividers/Space For Phone Numbers, 5 1/4&quot;X8 1/2&quot;, 300/Messages"/>
    <n v="11.76"/>
    <n v="2"/>
    <n v="0"/>
    <n v="5.7623999999999995"/>
    <n v="0.49"/>
  </r>
  <r>
    <n v="8022"/>
    <s v="CA-2014-129189"/>
    <x v="609"/>
    <d v="2014-07-25T00:00:00"/>
    <x v="1"/>
    <s v="HM-14860"/>
    <s v="Harry Marie"/>
    <x v="1"/>
    <s v="United States"/>
    <s v="Dallas"/>
    <s v="Texas"/>
    <n v="75217"/>
    <x v="2"/>
    <s v="OFF-AP-10000124"/>
    <x v="1"/>
    <x v="9"/>
    <s v="Acco 6 Outlet Guardian Basic Surge Suppressor"/>
    <n v="4.9919999999999991"/>
    <n v="3"/>
    <n v="0.8"/>
    <n v="-12.979200000000002"/>
    <n v="-2.600000000000001"/>
  </r>
  <r>
    <n v="8023"/>
    <s v="CA-2014-129189"/>
    <x v="609"/>
    <d v="2014-07-25T00:00:00"/>
    <x v="1"/>
    <s v="HM-14860"/>
    <s v="Harry Marie"/>
    <x v="1"/>
    <s v="United States"/>
    <s v="Dallas"/>
    <s v="Texas"/>
    <n v="75217"/>
    <x v="2"/>
    <s v="OFF-EN-10003567"/>
    <x v="1"/>
    <x v="12"/>
    <s v="Inter-Office Recycled Envelopes, Brown Kraft, Button-String,10&quot; x 13&quot; , 100/Box"/>
    <n v="87.92"/>
    <n v="5"/>
    <n v="0.2"/>
    <n v="29.673000000000005"/>
    <n v="0.33750000000000008"/>
  </r>
  <r>
    <n v="8024"/>
    <s v="CA-2014-129189"/>
    <x v="609"/>
    <d v="2014-07-25T00:00:00"/>
    <x v="1"/>
    <s v="HM-14860"/>
    <s v="Harry Marie"/>
    <x v="1"/>
    <s v="United States"/>
    <s v="Dallas"/>
    <s v="Texas"/>
    <n v="75217"/>
    <x v="2"/>
    <s v="FUR-CH-10004997"/>
    <x v="0"/>
    <x v="1"/>
    <s v="Hon Every-Day Series Multi-Task Chairs"/>
    <n v="657.93"/>
    <n v="5"/>
    <n v="0.3"/>
    <n v="-93.989999999999952"/>
    <n v="-0.14285714285714279"/>
  </r>
  <r>
    <n v="8025"/>
    <s v="CA-2014-129189"/>
    <x v="609"/>
    <d v="2014-07-25T00:00:00"/>
    <x v="1"/>
    <s v="HM-14860"/>
    <s v="Harry Marie"/>
    <x v="1"/>
    <s v="United States"/>
    <s v="Dallas"/>
    <s v="Texas"/>
    <n v="75217"/>
    <x v="2"/>
    <s v="OFF-BI-10000494"/>
    <x v="1"/>
    <x v="8"/>
    <s v="Acco Economy Flexible Poly Round Ring Binder"/>
    <n v="1.0439999999999998"/>
    <n v="1"/>
    <n v="0.8"/>
    <n v="-1.8270000000000004"/>
    <n v="-1.7500000000000007"/>
  </r>
  <r>
    <n v="8026"/>
    <s v="CA-2015-132465"/>
    <x v="861"/>
    <d v="2015-09-15T00:00:00"/>
    <x v="0"/>
    <s v="DM-13525"/>
    <s v="Don Miller"/>
    <x v="1"/>
    <s v="United States"/>
    <s v="New York City"/>
    <s v="New York"/>
    <n v="10035"/>
    <x v="3"/>
    <s v="FUR-FU-10000277"/>
    <x v="0"/>
    <x v="5"/>
    <s v="Deflect-o DuraMat Antistatic Studded Beveled Mat for Medium Pile Carpeting"/>
    <n v="210.68"/>
    <n v="2"/>
    <n v="0"/>
    <n v="50.563199999999995"/>
    <n v="0.23999999999999996"/>
  </r>
  <r>
    <n v="8027"/>
    <s v="CA-2015-132465"/>
    <x v="861"/>
    <d v="2015-09-15T00:00:00"/>
    <x v="0"/>
    <s v="DM-13525"/>
    <s v="Don Miller"/>
    <x v="1"/>
    <s v="United States"/>
    <s v="New York City"/>
    <s v="New York"/>
    <n v="10035"/>
    <x v="3"/>
    <s v="OFF-ST-10003641"/>
    <x v="1"/>
    <x v="4"/>
    <s v="Space Solutions Industrial Galvanized Steel Shelving."/>
    <n v="78.8"/>
    <n v="1"/>
    <n v="0"/>
    <n v="1.5760000000000076"/>
    <n v="2.0000000000000098E-2"/>
  </r>
  <r>
    <n v="8028"/>
    <s v="CA-2015-132465"/>
    <x v="861"/>
    <d v="2015-09-15T00:00:00"/>
    <x v="0"/>
    <s v="DM-13525"/>
    <s v="Don Miller"/>
    <x v="1"/>
    <s v="United States"/>
    <s v="New York City"/>
    <s v="New York"/>
    <n v="10035"/>
    <x v="3"/>
    <s v="TEC-AC-10001998"/>
    <x v="2"/>
    <x v="11"/>
    <s v="Logitech LS21 Speaker System - PC Multimedia - 2.1-CH - Wired"/>
    <n v="19.989999999999998"/>
    <n v="1"/>
    <n v="0"/>
    <n v="6.796599999999998"/>
    <n v="0.33999999999999991"/>
  </r>
  <r>
    <n v="8029"/>
    <s v="CA-2015-132465"/>
    <x v="861"/>
    <d v="2015-09-15T00:00:00"/>
    <x v="0"/>
    <s v="DM-13525"/>
    <s v="Don Miller"/>
    <x v="1"/>
    <s v="United States"/>
    <s v="New York City"/>
    <s v="New York"/>
    <n v="10035"/>
    <x v="3"/>
    <s v="OFF-ST-10001932"/>
    <x v="1"/>
    <x v="4"/>
    <s v="Fellowes Staxonsteel Drawer Files"/>
    <n v="772.68"/>
    <n v="4"/>
    <n v="0"/>
    <n v="108.17520000000002"/>
    <n v="0.14000000000000004"/>
  </r>
  <r>
    <n v="8030"/>
    <s v="CA-2016-166373"/>
    <x v="147"/>
    <d v="2016-10-25T00:00:00"/>
    <x v="1"/>
    <s v="JF-15565"/>
    <s v="Jill Fjeld"/>
    <x v="0"/>
    <s v="United States"/>
    <s v="San Antonio"/>
    <s v="Texas"/>
    <n v="78207"/>
    <x v="2"/>
    <s v="TEC-AC-10002323"/>
    <x v="2"/>
    <x v="11"/>
    <s v="SanDisk Ultra 32 GB MicroSDHC Class 10 Memory Card"/>
    <n v="106.08000000000001"/>
    <n v="6"/>
    <n v="0.2"/>
    <n v="-9.2819999999999965"/>
    <n v="-8.7499999999999953E-2"/>
  </r>
  <r>
    <n v="8031"/>
    <s v="CA-2016-158806"/>
    <x v="676"/>
    <d v="2016-01-11T00:00:00"/>
    <x v="1"/>
    <s v="NM-18520"/>
    <s v="Neoma Murray"/>
    <x v="0"/>
    <s v="United States"/>
    <s v="Amarillo"/>
    <s v="Texas"/>
    <n v="79109"/>
    <x v="2"/>
    <s v="FUR-FU-10004270"/>
    <x v="0"/>
    <x v="5"/>
    <s v="Executive Impressions 13&quot; Clairmont Wall Clock"/>
    <n v="23.076000000000001"/>
    <n v="3"/>
    <n v="0.6"/>
    <n v="-10.961100000000002"/>
    <n v="-0.47500000000000009"/>
  </r>
  <r>
    <n v="8032"/>
    <s v="CA-2016-158806"/>
    <x v="676"/>
    <d v="2016-01-11T00:00:00"/>
    <x v="1"/>
    <s v="NM-18520"/>
    <s v="Neoma Murray"/>
    <x v="0"/>
    <s v="United States"/>
    <s v="Amarillo"/>
    <s v="Texas"/>
    <n v="79109"/>
    <x v="2"/>
    <s v="OFF-PA-10004621"/>
    <x v="1"/>
    <x v="10"/>
    <s v="Xerox 212"/>
    <n v="25.920000000000005"/>
    <n v="5"/>
    <n v="0.2"/>
    <n v="9.0719999999999992"/>
    <n v="0.34999999999999992"/>
  </r>
  <r>
    <n v="8033"/>
    <s v="CA-2015-119690"/>
    <x v="608"/>
    <d v="2015-06-28T00:00:00"/>
    <x v="2"/>
    <s v="MV-17485"/>
    <s v="Mark Van Huff"/>
    <x v="0"/>
    <s v="United States"/>
    <s v="Houston"/>
    <s v="Texas"/>
    <n v="77041"/>
    <x v="2"/>
    <s v="OFF-PA-10001019"/>
    <x v="1"/>
    <x v="10"/>
    <s v="Xerox 1884"/>
    <n v="47.952000000000005"/>
    <n v="3"/>
    <n v="0.2"/>
    <n v="16.183799999999998"/>
    <n v="0.33749999999999991"/>
  </r>
  <r>
    <n v="8034"/>
    <s v="CA-2015-119690"/>
    <x v="608"/>
    <d v="2015-06-28T00:00:00"/>
    <x v="2"/>
    <s v="MV-17485"/>
    <s v="Mark Van Huff"/>
    <x v="0"/>
    <s v="United States"/>
    <s v="Houston"/>
    <s v="Texas"/>
    <n v="77041"/>
    <x v="2"/>
    <s v="OFF-BI-10000201"/>
    <x v="1"/>
    <x v="8"/>
    <s v="Avery Triangle Shaped Sheet Lifters, Black, 2/Pack"/>
    <n v="0.98399999999999976"/>
    <n v="2"/>
    <n v="0.8"/>
    <n v="-1.476"/>
    <n v="-1.5000000000000004"/>
  </r>
  <r>
    <n v="8035"/>
    <s v="CA-2015-119690"/>
    <x v="608"/>
    <d v="2015-06-28T00:00:00"/>
    <x v="2"/>
    <s v="MV-17485"/>
    <s v="Mark Van Huff"/>
    <x v="0"/>
    <s v="United States"/>
    <s v="Houston"/>
    <s v="Texas"/>
    <n v="77041"/>
    <x v="2"/>
    <s v="FUR-FU-10004587"/>
    <x v="0"/>
    <x v="5"/>
    <s v="GE General Use Halogen Bulbs, 100 Watts, 1 Bulb per Pack"/>
    <n v="75.384000000000015"/>
    <n v="9"/>
    <n v="0.6"/>
    <n v="-20.730599999999995"/>
    <n v="-0.27499999999999991"/>
  </r>
  <r>
    <n v="8036"/>
    <s v="CA-2015-119690"/>
    <x v="608"/>
    <d v="2015-06-28T00:00:00"/>
    <x v="2"/>
    <s v="MV-17485"/>
    <s v="Mark Van Huff"/>
    <x v="0"/>
    <s v="United States"/>
    <s v="Houston"/>
    <s v="Texas"/>
    <n v="77041"/>
    <x v="2"/>
    <s v="OFF-LA-10001613"/>
    <x v="1"/>
    <x v="2"/>
    <s v="Avery File Folder Labels"/>
    <n v="4.6079999999999997"/>
    <n v="2"/>
    <n v="0.2"/>
    <n v="1.6704000000000001"/>
    <n v="0.36250000000000004"/>
  </r>
  <r>
    <n v="8037"/>
    <s v="CA-2015-153738"/>
    <x v="1181"/>
    <d v="2015-09-22T00:00:00"/>
    <x v="2"/>
    <s v="AG-10270"/>
    <s v="Alejandro Grove"/>
    <x v="0"/>
    <s v="United States"/>
    <s v="Lawrence"/>
    <s v="Massachusetts"/>
    <n v="1841"/>
    <x v="3"/>
    <s v="OFF-BI-10001308"/>
    <x v="1"/>
    <x v="8"/>
    <s v="GBC Standard Plastic Binding Systems' Combs"/>
    <n v="37.68"/>
    <n v="6"/>
    <n v="0"/>
    <n v="16.955999999999996"/>
    <n v="0.4499999999999999"/>
  </r>
  <r>
    <n v="8038"/>
    <s v="CA-2017-169012"/>
    <x v="815"/>
    <d v="2017-07-14T00:00:00"/>
    <x v="1"/>
    <s v="BF-11275"/>
    <s v="Beth Fritzler"/>
    <x v="1"/>
    <s v="United States"/>
    <s v="Columbus"/>
    <s v="Georgia"/>
    <n v="31907"/>
    <x v="0"/>
    <s v="OFF-AP-10003278"/>
    <x v="1"/>
    <x v="9"/>
    <s v="Belkin 7-Outlet SurgeMaster Home Series"/>
    <n v="41.910000000000004"/>
    <n v="3"/>
    <n v="0"/>
    <n v="10.896600000000003"/>
    <n v="0.26000000000000006"/>
  </r>
  <r>
    <n v="8039"/>
    <s v="CA-2017-109393"/>
    <x v="160"/>
    <d v="2017-07-02T00:00:00"/>
    <x v="0"/>
    <s v="JC-15775"/>
    <s v="John Castell"/>
    <x v="0"/>
    <s v="United States"/>
    <s v="Los Angeles"/>
    <s v="California"/>
    <n v="90032"/>
    <x v="1"/>
    <s v="FUR-BO-10003966"/>
    <x v="0"/>
    <x v="0"/>
    <s v="Sauder Facets Collection Library, Sky Alder Finish"/>
    <n v="435.99900000000002"/>
    <n v="3"/>
    <n v="0.15"/>
    <n v="5.1293999999999755"/>
    <n v="1.1764705882352884E-2"/>
  </r>
  <r>
    <n v="8040"/>
    <s v="CA-2017-121489"/>
    <x v="170"/>
    <d v="2017-08-25T00:00:00"/>
    <x v="0"/>
    <s v="CM-11815"/>
    <s v="Candace McMahon"/>
    <x v="1"/>
    <s v="United States"/>
    <s v="Seattle"/>
    <s v="Washington"/>
    <n v="98115"/>
    <x v="1"/>
    <s v="FUR-CH-10004698"/>
    <x v="0"/>
    <x v="1"/>
    <s v="Padded Folding Chairs, Black, 4/Carton"/>
    <n v="388.70400000000006"/>
    <n v="6"/>
    <n v="0.2"/>
    <n v="38.870400000000018"/>
    <n v="0.10000000000000003"/>
  </r>
  <r>
    <n v="8041"/>
    <s v="CA-2017-121489"/>
    <x v="170"/>
    <d v="2017-08-25T00:00:00"/>
    <x v="0"/>
    <s v="CM-11815"/>
    <s v="Candace McMahon"/>
    <x v="1"/>
    <s v="United States"/>
    <s v="Seattle"/>
    <s v="Washington"/>
    <n v="98115"/>
    <x v="1"/>
    <s v="OFF-ST-10000025"/>
    <x v="1"/>
    <x v="4"/>
    <s v="Fellowes Stor/Drawer Steel Plus Storage Drawers"/>
    <n v="572.58000000000004"/>
    <n v="6"/>
    <n v="0"/>
    <n v="34.354799999999955"/>
    <n v="5.9999999999999915E-2"/>
  </r>
  <r>
    <n v="8042"/>
    <s v="CA-2017-121489"/>
    <x v="170"/>
    <d v="2017-08-25T00:00:00"/>
    <x v="0"/>
    <s v="CM-11815"/>
    <s v="Candace McMahon"/>
    <x v="1"/>
    <s v="United States"/>
    <s v="Seattle"/>
    <s v="Washington"/>
    <n v="98115"/>
    <x v="1"/>
    <s v="TEC-AC-10000682"/>
    <x v="2"/>
    <x v="11"/>
    <s v="Kensington K72356US Mouse-in-a-Box USB Desktop Mouse"/>
    <n v="33.18"/>
    <n v="2"/>
    <n v="0"/>
    <n v="11.613"/>
    <n v="0.35"/>
  </r>
  <r>
    <n v="8043"/>
    <s v="US-2017-133081"/>
    <x v="825"/>
    <d v="2017-03-15T00:00:00"/>
    <x v="1"/>
    <s v="PV-18985"/>
    <s v="Paul Van Hugh"/>
    <x v="2"/>
    <s v="United States"/>
    <s v="Cambridge"/>
    <s v="Massachusetts"/>
    <n v="2138"/>
    <x v="3"/>
    <s v="TEC-AC-10001772"/>
    <x v="2"/>
    <x v="11"/>
    <s v="Memorex Mini Travel Drive 16 GB USB 2.0 Flash Drive"/>
    <n v="63.88"/>
    <n v="4"/>
    <n v="0"/>
    <n v="24.913200000000003"/>
    <n v="0.39"/>
  </r>
  <r>
    <n v="8044"/>
    <s v="US-2017-133081"/>
    <x v="825"/>
    <d v="2017-03-15T00:00:00"/>
    <x v="1"/>
    <s v="PV-18985"/>
    <s v="Paul Van Hugh"/>
    <x v="2"/>
    <s v="United States"/>
    <s v="Cambridge"/>
    <s v="Massachusetts"/>
    <n v="2138"/>
    <x v="3"/>
    <s v="FUR-FU-10001379"/>
    <x v="0"/>
    <x v="5"/>
    <s v="Executive Impressions 16-1/2&quot; Circular Wall Clock"/>
    <n v="26.72"/>
    <n v="1"/>
    <n v="0"/>
    <n v="11.756800000000002"/>
    <n v="0.44000000000000011"/>
  </r>
  <r>
    <n v="8045"/>
    <s v="CA-2017-165008"/>
    <x v="175"/>
    <d v="2017-09-17T00:00:00"/>
    <x v="0"/>
    <s v="DO-13645"/>
    <s v="Doug O'Connell"/>
    <x v="0"/>
    <s v="United States"/>
    <s v="Salt Lake City"/>
    <s v="Utah"/>
    <n v="84106"/>
    <x v="1"/>
    <s v="OFF-BI-10002794"/>
    <x v="1"/>
    <x v="8"/>
    <s v="Avery Trapezoid Ring Binder, 3&quot; Capacity, Black, 1040 sheets"/>
    <n v="295.05599999999998"/>
    <n v="9"/>
    <n v="0.2"/>
    <n v="106.95779999999998"/>
    <n v="0.36249999999999993"/>
  </r>
  <r>
    <n v="8046"/>
    <s v="CA-2016-145611"/>
    <x v="873"/>
    <d v="2016-09-24T00:00:00"/>
    <x v="1"/>
    <s v="HA-14905"/>
    <s v="Helen Abelman"/>
    <x v="0"/>
    <s v="United States"/>
    <s v="New York City"/>
    <s v="New York"/>
    <n v="10035"/>
    <x v="3"/>
    <s v="OFF-AP-10001005"/>
    <x v="1"/>
    <x v="9"/>
    <s v="Honeywell Quietcare HEPA Air Cleaner"/>
    <n v="393.25"/>
    <n v="5"/>
    <n v="0"/>
    <n v="129.77249999999998"/>
    <n v="0.32999999999999996"/>
  </r>
  <r>
    <n v="8047"/>
    <s v="CA-2016-113600"/>
    <x v="272"/>
    <d v="2016-12-17T00:00:00"/>
    <x v="0"/>
    <s v="SH-20395"/>
    <s v="Shahid Hopkins"/>
    <x v="0"/>
    <s v="United States"/>
    <s v="Cuyahoga Falls"/>
    <s v="Ohio"/>
    <n v="44221"/>
    <x v="3"/>
    <s v="OFF-BI-10000201"/>
    <x v="1"/>
    <x v="8"/>
    <s v="Avery Triangle Shaped Sheet Lifters, Black, 2/Pack"/>
    <n v="2.2140000000000004"/>
    <n v="3"/>
    <n v="0.7"/>
    <n v="-1.4760000000000004"/>
    <n v="-0.66666666666666674"/>
  </r>
  <r>
    <n v="8048"/>
    <s v="CA-2017-130834"/>
    <x v="132"/>
    <d v="2017-11-06T00:00:00"/>
    <x v="0"/>
    <s v="JM-16195"/>
    <s v="Justin MacKendrick"/>
    <x v="0"/>
    <s v="United States"/>
    <s v="Wilmington"/>
    <s v="North Carolina"/>
    <n v="28403"/>
    <x v="0"/>
    <s v="OFF-PA-10003673"/>
    <x v="1"/>
    <x v="10"/>
    <s v="Strathmore Photo Mount Cards"/>
    <n v="16.272000000000002"/>
    <n v="3"/>
    <n v="0.2"/>
    <n v="5.2883999999999984"/>
    <n v="0.32499999999999984"/>
  </r>
  <r>
    <n v="8049"/>
    <s v="CA-2016-168543"/>
    <x v="894"/>
    <d v="2016-07-07T00:00:00"/>
    <x v="1"/>
    <s v="DK-13225"/>
    <s v="Dean Katz"/>
    <x v="1"/>
    <s v="United States"/>
    <s v="New York City"/>
    <s v="New York"/>
    <n v="10035"/>
    <x v="3"/>
    <s v="OFF-AP-10000938"/>
    <x v="1"/>
    <x v="9"/>
    <s v="Avanti 1.7 Cu. Ft. Refrigerator"/>
    <n v="706.86"/>
    <n v="7"/>
    <n v="0"/>
    <n v="197.92079999999999"/>
    <n v="0.27999999999999997"/>
  </r>
  <r>
    <n v="8050"/>
    <s v="CA-2014-144974"/>
    <x v="467"/>
    <d v="2014-09-30T00:00:00"/>
    <x v="1"/>
    <s v="CM-12715"/>
    <s v="Craig Molinari"/>
    <x v="1"/>
    <s v="United States"/>
    <s v="Philadelphia"/>
    <s v="Pennsylvania"/>
    <n v="19140"/>
    <x v="3"/>
    <s v="OFF-BI-10003274"/>
    <x v="1"/>
    <x v="8"/>
    <s v="Avery Durable Slant Ring Binders, No Labels"/>
    <n v="5.9700000000000006"/>
    <n v="5"/>
    <n v="0.7"/>
    <n v="-4.577"/>
    <n v="-0.76666666666666661"/>
  </r>
  <r>
    <n v="8051"/>
    <s v="CA-2014-144974"/>
    <x v="467"/>
    <d v="2014-09-30T00:00:00"/>
    <x v="1"/>
    <s v="CM-12715"/>
    <s v="Craig Molinari"/>
    <x v="1"/>
    <s v="United States"/>
    <s v="Philadelphia"/>
    <s v="Pennsylvania"/>
    <n v="19140"/>
    <x v="3"/>
    <s v="FUR-FU-10001095"/>
    <x v="0"/>
    <x v="5"/>
    <s v="DAX Black Cherry Wood-Tone Poster Frame"/>
    <n v="21.184000000000001"/>
    <n v="1"/>
    <n v="0.2"/>
    <n v="4.7664"/>
    <n v="0.22499999999999998"/>
  </r>
  <r>
    <n v="8052"/>
    <s v="CA-2014-144974"/>
    <x v="467"/>
    <d v="2014-09-30T00:00:00"/>
    <x v="1"/>
    <s v="CM-12715"/>
    <s v="Craig Molinari"/>
    <x v="1"/>
    <s v="United States"/>
    <s v="Philadelphia"/>
    <s v="Pennsylvania"/>
    <n v="19140"/>
    <x v="3"/>
    <s v="OFF-AP-10001492"/>
    <x v="1"/>
    <x v="9"/>
    <s v="Acco Six-Outlet Power Strip, 4' Cord Length"/>
    <n v="41.375999999999998"/>
    <n v="6"/>
    <n v="0.2"/>
    <n v="3.1032000000000011"/>
    <n v="7.5000000000000025E-2"/>
  </r>
  <r>
    <n v="8053"/>
    <s v="CA-2014-109904"/>
    <x v="686"/>
    <d v="2014-07-17T00:00:00"/>
    <x v="0"/>
    <s v="BF-10975"/>
    <s v="Barbara Fisher"/>
    <x v="1"/>
    <s v="United States"/>
    <s v="New York City"/>
    <s v="New York"/>
    <n v="10009"/>
    <x v="3"/>
    <s v="OFF-AR-10004999"/>
    <x v="1"/>
    <x v="6"/>
    <s v="Newell 315"/>
    <n v="17.940000000000001"/>
    <n v="3"/>
    <n v="0"/>
    <n v="4.4850000000000003"/>
    <n v="0.25"/>
  </r>
  <r>
    <n v="8054"/>
    <s v="CA-2017-152205"/>
    <x v="394"/>
    <d v="2017-10-05T00:00:00"/>
    <x v="1"/>
    <s v="SF-20965"/>
    <s v="Sylvia Foulston"/>
    <x v="1"/>
    <s v="United States"/>
    <s v="Philadelphia"/>
    <s v="Pennsylvania"/>
    <n v="19134"/>
    <x v="3"/>
    <s v="OFF-BI-10004094"/>
    <x v="1"/>
    <x v="8"/>
    <s v="GBC Standard Plastic Binding Systems Combs"/>
    <n v="2.6550000000000002"/>
    <n v="1"/>
    <n v="0.7"/>
    <n v="-1.8584999999999994"/>
    <n v="-0.69999999999999973"/>
  </r>
  <r>
    <n v="8055"/>
    <s v="CA-2015-121188"/>
    <x v="834"/>
    <d v="2015-09-04T00:00:00"/>
    <x v="1"/>
    <s v="CB-12025"/>
    <s v="Cassandra Brandow"/>
    <x v="0"/>
    <s v="United States"/>
    <s v="Los Angeles"/>
    <s v="California"/>
    <n v="90049"/>
    <x v="1"/>
    <s v="OFF-ST-10001490"/>
    <x v="1"/>
    <x v="4"/>
    <s v="Hot File 7-Pocket, Floor Stand"/>
    <n v="892.35"/>
    <n v="5"/>
    <n v="0"/>
    <n v="267.70499999999993"/>
    <n v="0.29999999999999993"/>
  </r>
  <r>
    <n v="8056"/>
    <s v="CA-2015-121188"/>
    <x v="834"/>
    <d v="2015-09-04T00:00:00"/>
    <x v="1"/>
    <s v="CB-12025"/>
    <s v="Cassandra Brandow"/>
    <x v="0"/>
    <s v="United States"/>
    <s v="Los Angeles"/>
    <s v="California"/>
    <n v="90049"/>
    <x v="1"/>
    <s v="FUR-BO-10004695"/>
    <x v="0"/>
    <x v="0"/>
    <s v="O'Sullivan 2-Door Barrister Bookcase in Odessa Pine"/>
    <n v="307.666"/>
    <n v="2"/>
    <n v="0.15"/>
    <n v="28.956799999999973"/>
    <n v="9.4117647058823445E-2"/>
  </r>
  <r>
    <n v="8057"/>
    <s v="CA-2015-121188"/>
    <x v="834"/>
    <d v="2015-09-04T00:00:00"/>
    <x v="1"/>
    <s v="CB-12025"/>
    <s v="Cassandra Brandow"/>
    <x v="0"/>
    <s v="United States"/>
    <s v="Los Angeles"/>
    <s v="California"/>
    <n v="90049"/>
    <x v="1"/>
    <s v="OFF-ST-10000736"/>
    <x v="1"/>
    <x v="4"/>
    <s v="Carina Double Wide Media Storage Towers in Natural &amp; Black"/>
    <n v="728.82"/>
    <n v="9"/>
    <n v="0"/>
    <n v="29.152799999999971"/>
    <n v="3.9999999999999959E-2"/>
  </r>
  <r>
    <n v="8058"/>
    <s v="CA-2015-121188"/>
    <x v="834"/>
    <d v="2015-09-04T00:00:00"/>
    <x v="1"/>
    <s v="CB-12025"/>
    <s v="Cassandra Brandow"/>
    <x v="0"/>
    <s v="United States"/>
    <s v="Los Angeles"/>
    <s v="California"/>
    <n v="90049"/>
    <x v="1"/>
    <s v="OFF-BI-10001617"/>
    <x v="1"/>
    <x v="8"/>
    <s v="GBC Wire Binding Combs"/>
    <n v="41.36"/>
    <n v="5"/>
    <n v="0.2"/>
    <n v="13.959"/>
    <n v="0.33750000000000002"/>
  </r>
  <r>
    <n v="8059"/>
    <s v="CA-2015-121188"/>
    <x v="834"/>
    <d v="2015-09-04T00:00:00"/>
    <x v="1"/>
    <s v="CB-12025"/>
    <s v="Cassandra Brandow"/>
    <x v="0"/>
    <s v="United States"/>
    <s v="Los Angeles"/>
    <s v="California"/>
    <n v="90049"/>
    <x v="1"/>
    <s v="TEC-PH-10003589"/>
    <x v="2"/>
    <x v="7"/>
    <s v="invisibleSHIELD by ZAGG Smudge-Free Screen Protector"/>
    <n v="43.176000000000002"/>
    <n v="3"/>
    <n v="0.2"/>
    <n v="15.111599999999999"/>
    <n v="0.35"/>
  </r>
  <r>
    <n v="8060"/>
    <s v="CA-2015-121188"/>
    <x v="834"/>
    <d v="2015-09-04T00:00:00"/>
    <x v="1"/>
    <s v="CB-12025"/>
    <s v="Cassandra Brandow"/>
    <x v="0"/>
    <s v="United States"/>
    <s v="Los Angeles"/>
    <s v="California"/>
    <n v="90049"/>
    <x v="1"/>
    <s v="FUR-FU-10003981"/>
    <x v="0"/>
    <x v="5"/>
    <s v="Eldon Wave Desk Accessories"/>
    <n v="4.16"/>
    <n v="2"/>
    <n v="0"/>
    <n v="1.7472000000000003"/>
    <n v="0.42000000000000004"/>
  </r>
  <r>
    <n v="8061"/>
    <s v="CA-2015-156013"/>
    <x v="1181"/>
    <d v="2015-09-26T00:00:00"/>
    <x v="1"/>
    <s v="TC-20980"/>
    <s v="Tamara Chand"/>
    <x v="1"/>
    <s v="United States"/>
    <s v="Long Beach"/>
    <s v="New York"/>
    <n v="11561"/>
    <x v="3"/>
    <s v="OFF-PA-10001970"/>
    <x v="1"/>
    <x v="10"/>
    <s v="Xerox 1881"/>
    <n v="61.4"/>
    <n v="5"/>
    <n v="0"/>
    <n v="28.857999999999997"/>
    <n v="0.47"/>
  </r>
  <r>
    <n v="8062"/>
    <s v="CA-2015-156013"/>
    <x v="1181"/>
    <d v="2015-09-26T00:00:00"/>
    <x v="1"/>
    <s v="TC-20980"/>
    <s v="Tamara Chand"/>
    <x v="1"/>
    <s v="United States"/>
    <s v="Long Beach"/>
    <s v="New York"/>
    <n v="11561"/>
    <x v="3"/>
    <s v="OFF-BI-10002437"/>
    <x v="1"/>
    <x v="8"/>
    <s v="Recycled Premium Regency Composition Covers"/>
    <n v="24.448"/>
    <n v="2"/>
    <n v="0.2"/>
    <n v="8.8623999999999992"/>
    <n v="0.36249999999999993"/>
  </r>
  <r>
    <n v="8063"/>
    <s v="CA-2016-132997"/>
    <x v="77"/>
    <d v="2016-11-09T00:00:00"/>
    <x v="2"/>
    <s v="LW-17215"/>
    <s v="Luke Weiss"/>
    <x v="0"/>
    <s v="United States"/>
    <s v="Rochester"/>
    <s v="New York"/>
    <n v="14609"/>
    <x v="3"/>
    <s v="TEC-PH-10000586"/>
    <x v="2"/>
    <x v="7"/>
    <s v="AT&amp;T SB67148 SynJ"/>
    <n v="263.95999999999998"/>
    <n v="4"/>
    <n v="0"/>
    <n v="71.269200000000012"/>
    <n v="0.27000000000000007"/>
  </r>
  <r>
    <n v="8064"/>
    <s v="CA-2016-132997"/>
    <x v="77"/>
    <d v="2016-11-09T00:00:00"/>
    <x v="2"/>
    <s v="LW-17215"/>
    <s v="Luke Weiss"/>
    <x v="0"/>
    <s v="United States"/>
    <s v="Rochester"/>
    <s v="New York"/>
    <n v="14609"/>
    <x v="3"/>
    <s v="TEC-PH-10003811"/>
    <x v="2"/>
    <x v="7"/>
    <s v="Jabra Supreme Plus Driver Edition Headset"/>
    <n v="359.96999999999997"/>
    <n v="3"/>
    <n v="0"/>
    <n v="100.7916"/>
    <n v="0.28000000000000003"/>
  </r>
  <r>
    <n v="8065"/>
    <s v="CA-2016-132997"/>
    <x v="77"/>
    <d v="2016-11-09T00:00:00"/>
    <x v="2"/>
    <s v="LW-17215"/>
    <s v="Luke Weiss"/>
    <x v="0"/>
    <s v="United States"/>
    <s v="Rochester"/>
    <s v="New York"/>
    <n v="14609"/>
    <x v="3"/>
    <s v="OFF-PA-10004983"/>
    <x v="1"/>
    <x v="10"/>
    <s v="Xerox 23"/>
    <n v="12.96"/>
    <n v="2"/>
    <n v="0"/>
    <n v="6.2208000000000006"/>
    <n v="0.48000000000000004"/>
  </r>
  <r>
    <n v="8066"/>
    <s v="CA-2016-132997"/>
    <x v="77"/>
    <d v="2016-11-09T00:00:00"/>
    <x v="2"/>
    <s v="LW-17215"/>
    <s v="Luke Weiss"/>
    <x v="0"/>
    <s v="United States"/>
    <s v="Rochester"/>
    <s v="New York"/>
    <n v="14609"/>
    <x v="3"/>
    <s v="OFF-ST-10003479"/>
    <x v="1"/>
    <x v="4"/>
    <s v="Eldon Base for stackable storage shelf, platinum"/>
    <n v="116.82"/>
    <n v="3"/>
    <n v="0"/>
    <n v="5.8409999999999869"/>
    <n v="4.9999999999999892E-2"/>
  </r>
  <r>
    <n v="8067"/>
    <s v="CA-2016-132997"/>
    <x v="77"/>
    <d v="2016-11-09T00:00:00"/>
    <x v="2"/>
    <s v="LW-17215"/>
    <s v="Luke Weiss"/>
    <x v="0"/>
    <s v="United States"/>
    <s v="Rochester"/>
    <s v="New York"/>
    <n v="14609"/>
    <x v="3"/>
    <s v="OFF-BI-10004318"/>
    <x v="1"/>
    <x v="8"/>
    <s v="Ibico EB-19 Dual Function Manual Binding System"/>
    <n v="276.78400000000005"/>
    <n v="2"/>
    <n v="0.2"/>
    <n v="89.954799999999992"/>
    <n v="0.3249999999999999"/>
  </r>
  <r>
    <n v="8068"/>
    <s v="US-2015-160563"/>
    <x v="1182"/>
    <d v="2015-10-24T00:00:00"/>
    <x v="1"/>
    <s v="NS-18640"/>
    <s v="Noel Staavos"/>
    <x v="1"/>
    <s v="United States"/>
    <s v="San Francisco"/>
    <s v="California"/>
    <n v="94109"/>
    <x v="1"/>
    <s v="TEC-AC-10002567"/>
    <x v="2"/>
    <x v="11"/>
    <s v="Logitech G602 Wireless Gaming Mouse"/>
    <n v="239.96999999999997"/>
    <n v="3"/>
    <n v="0"/>
    <n v="86.389199999999988"/>
    <n v="0.36"/>
  </r>
  <r>
    <n v="8069"/>
    <s v="US-2015-160563"/>
    <x v="1182"/>
    <d v="2015-10-24T00:00:00"/>
    <x v="1"/>
    <s v="NS-18640"/>
    <s v="Noel Staavos"/>
    <x v="1"/>
    <s v="United States"/>
    <s v="San Francisco"/>
    <s v="California"/>
    <n v="94109"/>
    <x v="1"/>
    <s v="FUR-FU-10001731"/>
    <x v="0"/>
    <x v="5"/>
    <s v="Acrylic Self-Standing Desk Frames"/>
    <n v="16.02"/>
    <n v="6"/>
    <n v="0"/>
    <n v="6.0876000000000001"/>
    <n v="0.38"/>
  </r>
  <r>
    <n v="8070"/>
    <s v="CA-2017-151750"/>
    <x v="314"/>
    <d v="2017-01-05T00:00:00"/>
    <x v="1"/>
    <s v="JM-15250"/>
    <s v="Janet Martin"/>
    <x v="0"/>
    <s v="United States"/>
    <s v="Huntsville"/>
    <s v="Texas"/>
    <n v="77340"/>
    <x v="2"/>
    <s v="OFF-ST-10002743"/>
    <x v="1"/>
    <x v="4"/>
    <s v="SAFCO Boltless Steel Shelving"/>
    <n v="454.56000000000006"/>
    <n v="5"/>
    <n v="0.2"/>
    <n v="-107.95800000000004"/>
    <n v="-0.23750000000000007"/>
  </r>
  <r>
    <n v="8071"/>
    <s v="CA-2017-151750"/>
    <x v="314"/>
    <d v="2017-01-05T00:00:00"/>
    <x v="1"/>
    <s v="JM-15250"/>
    <s v="Janet Martin"/>
    <x v="0"/>
    <s v="United States"/>
    <s v="Huntsville"/>
    <s v="Texas"/>
    <n v="77340"/>
    <x v="2"/>
    <s v="FUR-FU-10002116"/>
    <x v="0"/>
    <x v="5"/>
    <s v="Tenex Carpeted, Granite-Look or Clear Contemporary Contour Shape Chair Mats"/>
    <n v="141.41999999999999"/>
    <n v="5"/>
    <n v="0.6"/>
    <n v="-187.38150000000002"/>
    <n v="-1.3250000000000002"/>
  </r>
  <r>
    <n v="8072"/>
    <s v="CA-2017-151750"/>
    <x v="314"/>
    <d v="2017-01-05T00:00:00"/>
    <x v="1"/>
    <s v="JM-15250"/>
    <s v="Janet Martin"/>
    <x v="0"/>
    <s v="United States"/>
    <s v="Huntsville"/>
    <s v="Texas"/>
    <n v="77340"/>
    <x v="2"/>
    <s v="FUR-CH-10003199"/>
    <x v="0"/>
    <x v="1"/>
    <s v="Office Star - Contemporary Task Swivel Chair"/>
    <n v="310.74399999999997"/>
    <n v="4"/>
    <n v="0.3"/>
    <n v="-26.635199999999998"/>
    <n v="-8.5714285714285715E-2"/>
  </r>
  <r>
    <n v="8073"/>
    <s v="CA-2017-151750"/>
    <x v="314"/>
    <d v="2017-01-05T00:00:00"/>
    <x v="1"/>
    <s v="JM-15250"/>
    <s v="Janet Martin"/>
    <x v="0"/>
    <s v="United States"/>
    <s v="Huntsville"/>
    <s v="Texas"/>
    <n v="77340"/>
    <x v="2"/>
    <s v="OFF-AR-10003158"/>
    <x v="1"/>
    <x v="6"/>
    <s v="Fluorescent Highlighters by Dixon"/>
    <n v="12.736000000000001"/>
    <n v="4"/>
    <n v="0.2"/>
    <n v="2.2287999999999988"/>
    <n v="0.17499999999999991"/>
  </r>
  <r>
    <n v="8074"/>
    <s v="CA-2017-151750"/>
    <x v="314"/>
    <d v="2017-01-05T00:00:00"/>
    <x v="1"/>
    <s v="JM-15250"/>
    <s v="Janet Martin"/>
    <x v="0"/>
    <s v="United States"/>
    <s v="Huntsville"/>
    <s v="Texas"/>
    <n v="77340"/>
    <x v="2"/>
    <s v="OFF-BI-10000301"/>
    <x v="1"/>
    <x v="8"/>
    <s v="GBC Instant Report Kit"/>
    <n v="6.469999999999998"/>
    <n v="5"/>
    <n v="0.8"/>
    <n v="-9.7050000000000018"/>
    <n v="-1.5000000000000007"/>
  </r>
  <r>
    <n v="8075"/>
    <s v="CA-2017-151750"/>
    <x v="314"/>
    <d v="2017-01-05T00:00:00"/>
    <x v="1"/>
    <s v="JM-15250"/>
    <s v="Janet Martin"/>
    <x v="0"/>
    <s v="United States"/>
    <s v="Huntsville"/>
    <s v="Texas"/>
    <n v="77340"/>
    <x v="2"/>
    <s v="OFF-BI-10000343"/>
    <x v="1"/>
    <x v="8"/>
    <s v="Pressboard Covers with Storage Hooks, 9 1/2&quot; x 11&quot;, Light Blue"/>
    <n v="13.747999999999998"/>
    <n v="14"/>
    <n v="0.8"/>
    <n v="-22.684200000000004"/>
    <n v="-1.6500000000000006"/>
  </r>
  <r>
    <n v="8076"/>
    <s v="CA-2017-151750"/>
    <x v="314"/>
    <d v="2017-01-05T00:00:00"/>
    <x v="1"/>
    <s v="JM-15250"/>
    <s v="Janet Martin"/>
    <x v="0"/>
    <s v="United States"/>
    <s v="Huntsville"/>
    <s v="Texas"/>
    <n v="77340"/>
    <x v="2"/>
    <s v="OFF-AP-10004708"/>
    <x v="1"/>
    <x v="9"/>
    <s v="Fellowes Superior 10 Outlet Split Surge Protector"/>
    <n v="15.223999999999997"/>
    <n v="2"/>
    <n v="0.8"/>
    <n v="-38.821200000000012"/>
    <n v="-2.5500000000000012"/>
  </r>
  <r>
    <n v="8077"/>
    <s v="CA-2015-106187"/>
    <x v="537"/>
    <d v="2015-06-29T00:00:00"/>
    <x v="1"/>
    <s v="RF-19345"/>
    <s v="Randy Ferguson"/>
    <x v="1"/>
    <s v="United States"/>
    <s v="East Point"/>
    <s v="Georgia"/>
    <n v="30344"/>
    <x v="0"/>
    <s v="FUR-FU-10000794"/>
    <x v="0"/>
    <x v="5"/>
    <s v="Eldon Stackable Tray, Side-Load, Legal, Smoke"/>
    <n v="27.42"/>
    <n v="3"/>
    <n v="0"/>
    <n v="9.3227999999999991"/>
    <n v="0.33999999999999997"/>
  </r>
  <r>
    <n v="8078"/>
    <s v="CA-2015-106187"/>
    <x v="537"/>
    <d v="2015-06-29T00:00:00"/>
    <x v="1"/>
    <s v="RF-19345"/>
    <s v="Randy Ferguson"/>
    <x v="1"/>
    <s v="United States"/>
    <s v="East Point"/>
    <s v="Georgia"/>
    <n v="30344"/>
    <x v="0"/>
    <s v="OFF-BI-10004519"/>
    <x v="1"/>
    <x v="8"/>
    <s v="GBC DocuBind P100 Manual Binding Machine"/>
    <n v="165.98"/>
    <n v="1"/>
    <n v="0"/>
    <n v="74.690999999999988"/>
    <n v="0.44999999999999996"/>
  </r>
  <r>
    <n v="8079"/>
    <s v="CA-2015-106187"/>
    <x v="537"/>
    <d v="2015-06-29T00:00:00"/>
    <x v="1"/>
    <s v="RF-19345"/>
    <s v="Randy Ferguson"/>
    <x v="1"/>
    <s v="United States"/>
    <s v="East Point"/>
    <s v="Georgia"/>
    <n v="30344"/>
    <x v="0"/>
    <s v="TEC-AC-10001590"/>
    <x v="2"/>
    <x v="11"/>
    <s v="Dell Slim USB Multimedia Keyboard"/>
    <n v="75"/>
    <n v="3"/>
    <n v="0"/>
    <n v="18"/>
    <n v="0.24"/>
  </r>
  <r>
    <n v="8080"/>
    <s v="US-2016-164945"/>
    <x v="441"/>
    <d v="2016-11-27T00:00:00"/>
    <x v="1"/>
    <s v="CA-12055"/>
    <s v="Cathy Armstrong"/>
    <x v="2"/>
    <s v="United States"/>
    <s v="New York City"/>
    <s v="New York"/>
    <n v="10009"/>
    <x v="3"/>
    <s v="OFF-BI-10001524"/>
    <x v="1"/>
    <x v="8"/>
    <s v="GBC Premium Transparent Covers with Diagonal Lined Pattern"/>
    <n v="134.27200000000002"/>
    <n v="8"/>
    <n v="0.2"/>
    <n v="46.99519999999999"/>
    <n v="0.34999999999999987"/>
  </r>
  <r>
    <n v="8081"/>
    <s v="CA-2015-150714"/>
    <x v="662"/>
    <d v="2015-11-01T00:00:00"/>
    <x v="1"/>
    <s v="KH-16690"/>
    <s v="Kristen Hastings"/>
    <x v="1"/>
    <s v="United States"/>
    <s v="Springfield"/>
    <s v="Oregon"/>
    <n v="97477"/>
    <x v="1"/>
    <s v="OFF-LA-10001474"/>
    <x v="1"/>
    <x v="2"/>
    <s v="Avery 477"/>
    <n v="146.54400000000001"/>
    <n v="6"/>
    <n v="0.2"/>
    <n v="47.626799999999996"/>
    <n v="0.32499999999999996"/>
  </r>
  <r>
    <n v="8082"/>
    <s v="CA-2015-150714"/>
    <x v="662"/>
    <d v="2015-11-01T00:00:00"/>
    <x v="1"/>
    <s v="KH-16690"/>
    <s v="Kristen Hastings"/>
    <x v="1"/>
    <s v="United States"/>
    <s v="Springfield"/>
    <s v="Oregon"/>
    <n v="97477"/>
    <x v="1"/>
    <s v="OFF-PA-10001497"/>
    <x v="1"/>
    <x v="10"/>
    <s v="Xerox 1914"/>
    <n v="131.904"/>
    <n v="3"/>
    <n v="0.2"/>
    <n v="47.815200000000004"/>
    <n v="0.36250000000000004"/>
  </r>
  <r>
    <n v="8083"/>
    <s v="CA-2015-150714"/>
    <x v="662"/>
    <d v="2015-11-01T00:00:00"/>
    <x v="1"/>
    <s v="KH-16690"/>
    <s v="Kristen Hastings"/>
    <x v="1"/>
    <s v="United States"/>
    <s v="Springfield"/>
    <s v="Oregon"/>
    <n v="97477"/>
    <x v="1"/>
    <s v="OFF-AP-10003287"/>
    <x v="1"/>
    <x v="9"/>
    <s v="Tripp Lite TLP810NET Broadband Surge for Modem/Fax"/>
    <n v="203.88000000000002"/>
    <n v="5"/>
    <n v="0.2"/>
    <n v="20.387999999999998"/>
    <n v="9.9999999999999978E-2"/>
  </r>
  <r>
    <n v="8084"/>
    <s v="CA-2015-150714"/>
    <x v="662"/>
    <d v="2015-11-01T00:00:00"/>
    <x v="1"/>
    <s v="KH-16690"/>
    <s v="Kristen Hastings"/>
    <x v="1"/>
    <s v="United States"/>
    <s v="Springfield"/>
    <s v="Oregon"/>
    <n v="97477"/>
    <x v="1"/>
    <s v="OFF-BI-10002982"/>
    <x v="1"/>
    <x v="8"/>
    <s v="Avery Self-Adhesive Photo Pockets for Polaroid Photos"/>
    <n v="14.301000000000002"/>
    <n v="7"/>
    <n v="0.7"/>
    <n v="-10.487400000000001"/>
    <n v="-0.73333333333333328"/>
  </r>
  <r>
    <n v="8085"/>
    <s v="CA-2015-150714"/>
    <x v="662"/>
    <d v="2015-11-01T00:00:00"/>
    <x v="1"/>
    <s v="KH-16690"/>
    <s v="Kristen Hastings"/>
    <x v="1"/>
    <s v="United States"/>
    <s v="Springfield"/>
    <s v="Oregon"/>
    <n v="97477"/>
    <x v="1"/>
    <s v="OFF-ST-10001809"/>
    <x v="1"/>
    <x v="4"/>
    <s v="Fellowes Officeware Wire Shelving"/>
    <n v="718.6400000000001"/>
    <n v="10"/>
    <n v="0.2"/>
    <n v="-161.69400000000005"/>
    <n v="-0.22500000000000003"/>
  </r>
  <r>
    <n v="8086"/>
    <s v="CA-2016-105753"/>
    <x v="201"/>
    <d v="2016-10-26T00:00:00"/>
    <x v="1"/>
    <s v="LC-16960"/>
    <s v="Lindsay Castell"/>
    <x v="2"/>
    <s v="United States"/>
    <s v="Arlington"/>
    <s v="Virginia"/>
    <n v="22204"/>
    <x v="0"/>
    <s v="FUR-FU-10000246"/>
    <x v="0"/>
    <x v="5"/>
    <s v="Aluminum Document Frame"/>
    <n v="61.1"/>
    <n v="5"/>
    <n v="0"/>
    <n v="18.329999999999991"/>
    <n v="0.29999999999999982"/>
  </r>
  <r>
    <n v="8087"/>
    <s v="CA-2017-120894"/>
    <x v="1045"/>
    <d v="2017-05-02T00:00:00"/>
    <x v="1"/>
    <s v="JL-15130"/>
    <s v="Jack Lebron"/>
    <x v="0"/>
    <s v="United States"/>
    <s v="Wilmington"/>
    <s v="North Carolina"/>
    <n v="28403"/>
    <x v="0"/>
    <s v="OFF-AP-10000252"/>
    <x v="1"/>
    <x v="9"/>
    <s v="Harmony HEPA Quiet Air Purifiers"/>
    <n v="28.08"/>
    <n v="3"/>
    <n v="0.2"/>
    <n v="5.2650000000000006"/>
    <n v="0.18750000000000003"/>
  </r>
  <r>
    <n v="8088"/>
    <s v="CA-2016-106621"/>
    <x v="321"/>
    <d v="2016-10-01T00:00:00"/>
    <x v="0"/>
    <s v="DM-12955"/>
    <s v="Dario Medina"/>
    <x v="1"/>
    <s v="United States"/>
    <s v="Yuma"/>
    <s v="Arizona"/>
    <n v="85364"/>
    <x v="1"/>
    <s v="OFF-AR-10002375"/>
    <x v="1"/>
    <x v="6"/>
    <s v="Newell 351"/>
    <n v="10.496"/>
    <n v="4"/>
    <n v="0.2"/>
    <n v="1.1807999999999983"/>
    <n v="0.11249999999999984"/>
  </r>
  <r>
    <n v="8089"/>
    <s v="CA-2015-107020"/>
    <x v="848"/>
    <d v="2015-07-14T00:00:00"/>
    <x v="1"/>
    <s v="MV-18190"/>
    <s v="Mike Vittorini"/>
    <x v="0"/>
    <s v="United States"/>
    <s v="San Bernardino"/>
    <s v="California"/>
    <n v="92404"/>
    <x v="1"/>
    <s v="OFF-BI-10003719"/>
    <x v="1"/>
    <x v="8"/>
    <s v="Large Capacity Hanging Post Binders"/>
    <n v="39.92"/>
    <n v="2"/>
    <n v="0.2"/>
    <n v="12.973999999999997"/>
    <n v="0.3249999999999999"/>
  </r>
  <r>
    <n v="8090"/>
    <s v="US-2015-117492"/>
    <x v="976"/>
    <d v="2015-08-09T00:00:00"/>
    <x v="2"/>
    <s v="NS-18640"/>
    <s v="Noel Staavos"/>
    <x v="1"/>
    <s v="United States"/>
    <s v="Baltimore"/>
    <s v="Maryland"/>
    <n v="21215"/>
    <x v="3"/>
    <s v="OFF-AP-10001492"/>
    <x v="1"/>
    <x v="9"/>
    <s v="Acco Six-Outlet Power Strip, 4' Cord Length"/>
    <n v="77.58"/>
    <n v="9"/>
    <n v="0"/>
    <n v="20.1708"/>
    <n v="0.26"/>
  </r>
  <r>
    <n v="8091"/>
    <s v="CA-2014-101392"/>
    <x v="1035"/>
    <d v="2014-12-13T00:00:00"/>
    <x v="1"/>
    <s v="AS-10630"/>
    <s v="Ann Steele"/>
    <x v="2"/>
    <s v="United States"/>
    <s v="Seattle"/>
    <s v="Washington"/>
    <n v="98103"/>
    <x v="1"/>
    <s v="OFF-ST-10000532"/>
    <x v="1"/>
    <x v="4"/>
    <s v="Advantus Rolling Drawer Organizers"/>
    <n v="269.35999999999996"/>
    <n v="7"/>
    <n v="0"/>
    <n v="70.033599999999993"/>
    <n v="0.26"/>
  </r>
  <r>
    <n v="8092"/>
    <s v="CA-2015-127502"/>
    <x v="895"/>
    <d v="2015-12-14T00:00:00"/>
    <x v="1"/>
    <s v="MT-17815"/>
    <s v="Meg Tillman"/>
    <x v="0"/>
    <s v="United States"/>
    <s v="San Francisco"/>
    <s v="California"/>
    <n v="94110"/>
    <x v="1"/>
    <s v="OFF-LA-10001613"/>
    <x v="1"/>
    <x v="2"/>
    <s v="Avery File Folder Labels"/>
    <n v="5.76"/>
    <n v="2"/>
    <n v="0"/>
    <n v="2.8224"/>
    <n v="0.49000000000000005"/>
  </r>
  <r>
    <n v="8093"/>
    <s v="CA-2017-143658"/>
    <x v="1183"/>
    <d v="2017-11-13T00:00:00"/>
    <x v="0"/>
    <s v="SR-20425"/>
    <s v="Sharelle Roach"/>
    <x v="2"/>
    <s v="United States"/>
    <s v="New York City"/>
    <s v="New York"/>
    <n v="10035"/>
    <x v="3"/>
    <s v="OFF-AR-10002818"/>
    <x v="1"/>
    <x v="6"/>
    <s v="Panasonic KP-310 Heavy-Duty Electric Pencil Sharpener"/>
    <n v="109.9"/>
    <n v="5"/>
    <n v="0"/>
    <n v="32.97"/>
    <n v="0.3"/>
  </r>
  <r>
    <n v="8094"/>
    <s v="CA-2017-133046"/>
    <x v="944"/>
    <d v="2017-08-01T00:00:00"/>
    <x v="0"/>
    <s v="DK-13375"/>
    <s v="Dennis Kane"/>
    <x v="0"/>
    <s v="United States"/>
    <s v="Seattle"/>
    <s v="Washington"/>
    <n v="98115"/>
    <x v="1"/>
    <s v="FUR-FU-10001940"/>
    <x v="0"/>
    <x v="5"/>
    <s v="Staple-based wall hangings"/>
    <n v="23.88"/>
    <n v="3"/>
    <n v="0"/>
    <n v="10.507200000000001"/>
    <n v="0.44000000000000006"/>
  </r>
  <r>
    <n v="8095"/>
    <s v="CA-2017-133046"/>
    <x v="944"/>
    <d v="2017-08-01T00:00:00"/>
    <x v="0"/>
    <s v="DK-13375"/>
    <s v="Dennis Kane"/>
    <x v="0"/>
    <s v="United States"/>
    <s v="Seattle"/>
    <s v="Washington"/>
    <n v="98115"/>
    <x v="1"/>
    <s v="OFF-PA-10003883"/>
    <x v="1"/>
    <x v="10"/>
    <s v="Message Book, Phone, Wirebound Standard Line Memo, 2 3/4&quot; X 5&quot;"/>
    <n v="26.2"/>
    <n v="4"/>
    <n v="0"/>
    <n v="12.052"/>
    <n v="0.46"/>
  </r>
  <r>
    <n v="8096"/>
    <s v="CA-2017-133046"/>
    <x v="944"/>
    <d v="2017-08-01T00:00:00"/>
    <x v="0"/>
    <s v="DK-13375"/>
    <s v="Dennis Kane"/>
    <x v="0"/>
    <s v="United States"/>
    <s v="Seattle"/>
    <s v="Washington"/>
    <n v="98115"/>
    <x v="1"/>
    <s v="OFF-PA-10002787"/>
    <x v="1"/>
    <x v="10"/>
    <s v="Xerox 227"/>
    <n v="12.96"/>
    <n v="2"/>
    <n v="0"/>
    <n v="6.2208000000000006"/>
    <n v="0.48000000000000004"/>
  </r>
  <r>
    <n v="8097"/>
    <s v="CA-2017-133046"/>
    <x v="944"/>
    <d v="2017-08-01T00:00:00"/>
    <x v="0"/>
    <s v="DK-13375"/>
    <s v="Dennis Kane"/>
    <x v="0"/>
    <s v="United States"/>
    <s v="Seattle"/>
    <s v="Washington"/>
    <n v="98115"/>
    <x v="1"/>
    <s v="TEC-AC-10000991"/>
    <x v="2"/>
    <x v="11"/>
    <s v="Sony Micro Vault Click 8 GB USB 2.0 Flash Drive"/>
    <n v="234.95000000000002"/>
    <n v="5"/>
    <n v="0"/>
    <n v="32.893000000000008"/>
    <n v="0.14000000000000001"/>
  </r>
  <r>
    <n v="8098"/>
    <s v="CA-2017-122798"/>
    <x v="116"/>
    <d v="2018-01-01T00:00:00"/>
    <x v="1"/>
    <s v="SV-20935"/>
    <s v="Susan Vittorini"/>
    <x v="0"/>
    <s v="United States"/>
    <s v="Albuquerque"/>
    <s v="New Mexico"/>
    <n v="87105"/>
    <x v="1"/>
    <s v="OFF-ST-10003058"/>
    <x v="1"/>
    <x v="4"/>
    <s v="Eldon Mobile Mega Data Cart  Mega Stackable  Add-On Trays"/>
    <n v="118.25"/>
    <n v="5"/>
    <n v="0"/>
    <n v="34.292499999999997"/>
    <n v="0.28999999999999998"/>
  </r>
  <r>
    <n v="8099"/>
    <s v="CA-2017-122798"/>
    <x v="116"/>
    <d v="2018-01-01T00:00:00"/>
    <x v="1"/>
    <s v="SV-20935"/>
    <s v="Susan Vittorini"/>
    <x v="0"/>
    <s v="United States"/>
    <s v="Albuquerque"/>
    <s v="New Mexico"/>
    <n v="87105"/>
    <x v="1"/>
    <s v="OFF-PA-10004239"/>
    <x v="1"/>
    <x v="10"/>
    <s v="Xerox 1953"/>
    <n v="4.28"/>
    <n v="1"/>
    <n v="0"/>
    <n v="1.9259999999999997"/>
    <n v="0.4499999999999999"/>
  </r>
  <r>
    <n v="8100"/>
    <s v="CA-2016-169663"/>
    <x v="612"/>
    <d v="2016-03-13T00:00:00"/>
    <x v="2"/>
    <s v="RH-19510"/>
    <s v="Rick Huthwaite"/>
    <x v="2"/>
    <s v="United States"/>
    <s v="Los Angeles"/>
    <s v="California"/>
    <n v="90045"/>
    <x v="1"/>
    <s v="TEC-AC-10003038"/>
    <x v="2"/>
    <x v="11"/>
    <s v="Kingston Digital DataTraveler 16GB USB 2.0"/>
    <n v="26.849999999999998"/>
    <n v="3"/>
    <n v="0"/>
    <n v="5.101499999999997"/>
    <n v="0.18999999999999989"/>
  </r>
  <r>
    <n v="8101"/>
    <s v="CA-2016-169663"/>
    <x v="612"/>
    <d v="2016-03-13T00:00:00"/>
    <x v="2"/>
    <s v="RH-19510"/>
    <s v="Rick Huthwaite"/>
    <x v="2"/>
    <s v="United States"/>
    <s v="Los Angeles"/>
    <s v="California"/>
    <n v="90045"/>
    <x v="1"/>
    <s v="TEC-MA-10000984"/>
    <x v="2"/>
    <x v="15"/>
    <s v="Okidata MB760 Printer"/>
    <n v="3357.6000000000004"/>
    <n v="3"/>
    <n v="0.2"/>
    <n v="377.72999999999956"/>
    <n v="0.11249999999999986"/>
  </r>
  <r>
    <n v="8102"/>
    <s v="CA-2015-149846"/>
    <x v="1184"/>
    <d v="2015-05-26T00:00:00"/>
    <x v="1"/>
    <s v="SB-20185"/>
    <s v="Sarah Brown"/>
    <x v="0"/>
    <s v="United States"/>
    <s v="Los Angeles"/>
    <s v="California"/>
    <n v="90045"/>
    <x v="1"/>
    <s v="OFF-LA-10004484"/>
    <x v="1"/>
    <x v="2"/>
    <s v="Avery 476"/>
    <n v="8.26"/>
    <n v="2"/>
    <n v="0"/>
    <n v="3.7995999999999999"/>
    <n v="0.46"/>
  </r>
  <r>
    <n v="8103"/>
    <s v="CA-2015-149846"/>
    <x v="1184"/>
    <d v="2015-05-26T00:00:00"/>
    <x v="1"/>
    <s v="SB-20185"/>
    <s v="Sarah Brown"/>
    <x v="0"/>
    <s v="United States"/>
    <s v="Los Angeles"/>
    <s v="California"/>
    <n v="90045"/>
    <x v="1"/>
    <s v="TEC-MA-10004002"/>
    <x v="2"/>
    <x v="15"/>
    <s v="Zebra GX420t Direct Thermal/Thermal Transfer Printer"/>
    <n v="2973.32"/>
    <n v="7"/>
    <n v="0.2"/>
    <n v="334.49849999999958"/>
    <n v="0.11249999999999985"/>
  </r>
  <r>
    <n v="8104"/>
    <s v="CA-2015-149846"/>
    <x v="1184"/>
    <d v="2015-05-26T00:00:00"/>
    <x v="1"/>
    <s v="SB-20185"/>
    <s v="Sarah Brown"/>
    <x v="0"/>
    <s v="United States"/>
    <s v="Los Angeles"/>
    <s v="California"/>
    <n v="90045"/>
    <x v="1"/>
    <s v="OFF-ST-10002406"/>
    <x v="1"/>
    <x v="4"/>
    <s v="Pizazz Global Quick File"/>
    <n v="104.79"/>
    <n v="7"/>
    <n v="0"/>
    <n v="29.341200000000008"/>
    <n v="0.28000000000000008"/>
  </r>
  <r>
    <n v="8105"/>
    <s v="CA-2015-149846"/>
    <x v="1184"/>
    <d v="2015-05-26T00:00:00"/>
    <x v="1"/>
    <s v="SB-20185"/>
    <s v="Sarah Brown"/>
    <x v="0"/>
    <s v="United States"/>
    <s v="Los Angeles"/>
    <s v="California"/>
    <n v="90045"/>
    <x v="1"/>
    <s v="TEC-PH-10003645"/>
    <x v="2"/>
    <x v="7"/>
    <s v="Aastra 57i VoIP phone"/>
    <n v="775.72800000000007"/>
    <n v="6"/>
    <n v="0.2"/>
    <n v="58.179600000000022"/>
    <n v="7.5000000000000025E-2"/>
  </r>
  <r>
    <n v="8106"/>
    <s v="CA-2017-159149"/>
    <x v="922"/>
    <d v="2017-02-19T00:00:00"/>
    <x v="2"/>
    <s v="CR-12820"/>
    <s v="Cyra Reiten"/>
    <x v="2"/>
    <s v="United States"/>
    <s v="Houston"/>
    <s v="Texas"/>
    <n v="77041"/>
    <x v="2"/>
    <s v="FUR-BO-10001601"/>
    <x v="0"/>
    <x v="0"/>
    <s v="Sauder Mission Library with Doors, Fruitwood Finish"/>
    <n v="89.066399999999987"/>
    <n v="1"/>
    <n v="0.32"/>
    <n v="-17.027400000000007"/>
    <n v="-0.19117647058823539"/>
  </r>
  <r>
    <n v="8107"/>
    <s v="CA-2017-159149"/>
    <x v="922"/>
    <d v="2017-02-19T00:00:00"/>
    <x v="2"/>
    <s v="CR-12820"/>
    <s v="Cyra Reiten"/>
    <x v="2"/>
    <s v="United States"/>
    <s v="Houston"/>
    <s v="Texas"/>
    <n v="77041"/>
    <x v="2"/>
    <s v="OFF-AR-10000937"/>
    <x v="1"/>
    <x v="6"/>
    <s v="Dixon Ticonderoga Core-Lock Colored Pencils, 48-Color Set"/>
    <n v="175.44"/>
    <n v="6"/>
    <n v="0.2"/>
    <n v="52.632000000000005"/>
    <n v="0.30000000000000004"/>
  </r>
  <r>
    <n v="8108"/>
    <s v="CA-2017-159149"/>
    <x v="922"/>
    <d v="2017-02-19T00:00:00"/>
    <x v="2"/>
    <s v="CR-12820"/>
    <s v="Cyra Reiten"/>
    <x v="2"/>
    <s v="United States"/>
    <s v="Houston"/>
    <s v="Texas"/>
    <n v="77041"/>
    <x v="2"/>
    <s v="TEC-PH-10000038"/>
    <x v="2"/>
    <x v="7"/>
    <s v="Jawbone MINI JAMBOX Wireless Bluetooth Speaker"/>
    <n v="438.33600000000001"/>
    <n v="4"/>
    <n v="0.2"/>
    <n v="-87.667200000000037"/>
    <n v="-0.20000000000000007"/>
  </r>
  <r>
    <n v="8109"/>
    <s v="US-2017-167570"/>
    <x v="166"/>
    <d v="2017-12-15T00:00:00"/>
    <x v="1"/>
    <s v="EG-13900"/>
    <s v="Emily Grady"/>
    <x v="0"/>
    <s v="United States"/>
    <s v="Philadelphia"/>
    <s v="Pennsylvania"/>
    <n v="19140"/>
    <x v="3"/>
    <s v="FUR-CH-10003396"/>
    <x v="0"/>
    <x v="1"/>
    <s v="Global Deluxe Steno Chair"/>
    <n v="215.54400000000001"/>
    <n v="4"/>
    <n v="0.3"/>
    <n v="-58.504800000000017"/>
    <n v="-0.27142857142857152"/>
  </r>
  <r>
    <n v="8110"/>
    <s v="CA-2017-160122"/>
    <x v="551"/>
    <d v="2017-11-23T00:00:00"/>
    <x v="1"/>
    <s v="RD-19930"/>
    <s v="Russell D'Ascenzo"/>
    <x v="0"/>
    <s v="United States"/>
    <s v="Chicago"/>
    <s v="Illinois"/>
    <n v="60623"/>
    <x v="2"/>
    <s v="OFF-EN-10002592"/>
    <x v="1"/>
    <x v="12"/>
    <s v="Peel &amp; Seel Recycled Catalog Envelopes, Brown"/>
    <n v="55.584000000000003"/>
    <n v="6"/>
    <n v="0.2"/>
    <n v="20.844000000000001"/>
    <n v="0.375"/>
  </r>
  <r>
    <n v="8111"/>
    <s v="CA-2017-160122"/>
    <x v="551"/>
    <d v="2017-11-23T00:00:00"/>
    <x v="1"/>
    <s v="RD-19930"/>
    <s v="Russell D'Ascenzo"/>
    <x v="0"/>
    <s v="United States"/>
    <s v="Chicago"/>
    <s v="Illinois"/>
    <n v="60623"/>
    <x v="2"/>
    <s v="FUR-CH-10000422"/>
    <x v="0"/>
    <x v="1"/>
    <s v="Global Highback Leather Tilter in Burgundy"/>
    <n v="127.38599999999998"/>
    <n v="2"/>
    <n v="0.3"/>
    <n v="-25.477199999999982"/>
    <n v="-0.1999999999999999"/>
  </r>
  <r>
    <n v="8112"/>
    <s v="CA-2016-130393"/>
    <x v="49"/>
    <d v="2016-12-03T00:00:00"/>
    <x v="0"/>
    <s v="JM-15865"/>
    <s v="John Murray"/>
    <x v="0"/>
    <s v="United States"/>
    <s v="San Angelo"/>
    <s v="Texas"/>
    <n v="76903"/>
    <x v="2"/>
    <s v="FUR-CH-10002647"/>
    <x v="0"/>
    <x v="1"/>
    <s v="Situations Contoured Folding Chairs, 4/Set"/>
    <n v="248.43"/>
    <n v="5"/>
    <n v="0.3"/>
    <n v="-17.744999999999976"/>
    <n v="-7.1428571428571327E-2"/>
  </r>
  <r>
    <n v="8113"/>
    <s v="CA-2016-130393"/>
    <x v="49"/>
    <d v="2016-12-03T00:00:00"/>
    <x v="0"/>
    <s v="JM-15865"/>
    <s v="John Murray"/>
    <x v="0"/>
    <s v="United States"/>
    <s v="San Angelo"/>
    <s v="Texas"/>
    <n v="76903"/>
    <x v="2"/>
    <s v="OFF-AP-10004859"/>
    <x v="1"/>
    <x v="9"/>
    <s v="Acco 6 Outlet Guardian Premium Surge Suppressor"/>
    <n v="11.647999999999998"/>
    <n v="4"/>
    <n v="0.8"/>
    <n v="-30.867200000000004"/>
    <n v="-2.6500000000000008"/>
  </r>
  <r>
    <n v="8114"/>
    <s v="CA-2016-130393"/>
    <x v="49"/>
    <d v="2016-12-03T00:00:00"/>
    <x v="0"/>
    <s v="JM-15865"/>
    <s v="John Murray"/>
    <x v="0"/>
    <s v="United States"/>
    <s v="San Angelo"/>
    <s v="Texas"/>
    <n v="76903"/>
    <x v="2"/>
    <s v="FUR-CH-10004477"/>
    <x v="0"/>
    <x v="1"/>
    <s v="Global Push Button Manager's Chair, Indigo"/>
    <n v="85.245999999999995"/>
    <n v="2"/>
    <n v="0.3"/>
    <n v="-1.217800000000004"/>
    <n v="-1.4285714285714334E-2"/>
  </r>
  <r>
    <n v="8115"/>
    <s v="CA-2017-144820"/>
    <x v="621"/>
    <d v="2017-10-07T00:00:00"/>
    <x v="0"/>
    <s v="LW-16825"/>
    <s v="Laurel Workman"/>
    <x v="1"/>
    <s v="United States"/>
    <s v="Pasadena"/>
    <s v="Texas"/>
    <n v="77506"/>
    <x v="2"/>
    <s v="OFF-AR-10004817"/>
    <x v="1"/>
    <x v="6"/>
    <s v="Colorific Watercolor Pencils"/>
    <n v="20.64"/>
    <n v="5"/>
    <n v="0.2"/>
    <n v="2.3219999999999974"/>
    <n v="0.11249999999999986"/>
  </r>
  <r>
    <n v="8116"/>
    <s v="CA-2017-101014"/>
    <x v="635"/>
    <d v="2017-09-04T00:00:00"/>
    <x v="1"/>
    <s v="RW-19540"/>
    <s v="Rick Wilson"/>
    <x v="1"/>
    <s v="United States"/>
    <s v="Los Angeles"/>
    <s v="California"/>
    <n v="90049"/>
    <x v="1"/>
    <s v="FUR-FU-10003374"/>
    <x v="0"/>
    <x v="5"/>
    <s v="Electrix Fluorescent Magnifier Lamps &amp; Weighted Base"/>
    <n v="148.02000000000001"/>
    <n v="3"/>
    <n v="0"/>
    <n v="41.445600000000013"/>
    <n v="0.28000000000000008"/>
  </r>
  <r>
    <n v="8117"/>
    <s v="CA-2017-105543"/>
    <x v="221"/>
    <d v="2017-11-24T00:00:00"/>
    <x v="3"/>
    <s v="BG-11695"/>
    <s v="Brooke Gillingham"/>
    <x v="1"/>
    <s v="United States"/>
    <s v="Garden City"/>
    <s v="Kansas"/>
    <n v="67846"/>
    <x v="2"/>
    <s v="OFF-ST-10003123"/>
    <x v="1"/>
    <x v="4"/>
    <s v="Fellowes Bases and Tops For Staxonsteel/High-Stak Systems"/>
    <n v="33.29"/>
    <n v="1"/>
    <n v="0"/>
    <n v="7.9895999999999994"/>
    <n v="0.24"/>
  </r>
  <r>
    <n v="8118"/>
    <s v="US-2017-113201"/>
    <x v="160"/>
    <d v="2017-07-05T00:00:00"/>
    <x v="1"/>
    <s v="TT-21220"/>
    <s v="Thomas Thornton"/>
    <x v="0"/>
    <s v="United States"/>
    <s v="Los Angeles"/>
    <s v="California"/>
    <n v="90045"/>
    <x v="1"/>
    <s v="OFF-PA-10000675"/>
    <x v="1"/>
    <x v="10"/>
    <s v="Xerox 1919"/>
    <n v="204.95000000000002"/>
    <n v="5"/>
    <n v="0"/>
    <n v="100.4255"/>
    <n v="0.48999999999999994"/>
  </r>
  <r>
    <n v="8119"/>
    <s v="US-2017-106551"/>
    <x v="847"/>
    <d v="2017-07-27T00:00:00"/>
    <x v="1"/>
    <s v="EB-13930"/>
    <s v="Eric Barreto"/>
    <x v="0"/>
    <s v="United States"/>
    <s v="Chicago"/>
    <s v="Illinois"/>
    <n v="60653"/>
    <x v="2"/>
    <s v="FUR-CH-10004997"/>
    <x v="0"/>
    <x v="1"/>
    <s v="Hon Every-Day Series Multi-Task Chairs"/>
    <n v="526.34399999999994"/>
    <n v="4"/>
    <n v="0.3"/>
    <n v="-75.191999999999979"/>
    <n v="-0.14285714285714282"/>
  </r>
  <r>
    <n v="8120"/>
    <s v="CA-2016-116722"/>
    <x v="583"/>
    <d v="2016-11-16T00:00:00"/>
    <x v="1"/>
    <s v="LP-17080"/>
    <s v="Liz Pelletier"/>
    <x v="0"/>
    <s v="United States"/>
    <s v="San Francisco"/>
    <s v="California"/>
    <n v="94110"/>
    <x v="1"/>
    <s v="FUR-FU-10001934"/>
    <x v="0"/>
    <x v="5"/>
    <s v="Magnifier Swing Arm Lamp"/>
    <n v="41.96"/>
    <n v="2"/>
    <n v="0"/>
    <n v="10.909600000000001"/>
    <n v="0.26"/>
  </r>
  <r>
    <n v="8121"/>
    <s v="CA-2016-116722"/>
    <x v="583"/>
    <d v="2016-11-16T00:00:00"/>
    <x v="1"/>
    <s v="LP-17080"/>
    <s v="Liz Pelletier"/>
    <x v="0"/>
    <s v="United States"/>
    <s v="San Francisco"/>
    <s v="California"/>
    <n v="94110"/>
    <x v="1"/>
    <s v="FUR-CH-10004997"/>
    <x v="0"/>
    <x v="1"/>
    <s v="Hon Every-Day Series Multi-Task Chairs"/>
    <n v="451.15199999999993"/>
    <n v="3"/>
    <n v="0.2"/>
    <n v="0"/>
    <n v="0"/>
  </r>
  <r>
    <n v="8122"/>
    <s v="CA-2016-116722"/>
    <x v="583"/>
    <d v="2016-11-16T00:00:00"/>
    <x v="1"/>
    <s v="LP-17080"/>
    <s v="Liz Pelletier"/>
    <x v="0"/>
    <s v="United States"/>
    <s v="San Francisco"/>
    <s v="California"/>
    <n v="94110"/>
    <x v="1"/>
    <s v="OFF-BI-10001890"/>
    <x v="1"/>
    <x v="8"/>
    <s v="Avery Poly Binder Pockets"/>
    <n v="31.504000000000005"/>
    <n v="11"/>
    <n v="0.2"/>
    <n v="11.026399999999999"/>
    <n v="0.34999999999999992"/>
  </r>
  <r>
    <n v="8123"/>
    <s v="CA-2014-138128"/>
    <x v="337"/>
    <d v="2014-12-15T00:00:00"/>
    <x v="1"/>
    <s v="FP-14320"/>
    <s v="Frank Preis"/>
    <x v="0"/>
    <s v="United States"/>
    <s v="Philadelphia"/>
    <s v="Pennsylvania"/>
    <n v="19134"/>
    <x v="3"/>
    <s v="OFF-EN-10002500"/>
    <x v="1"/>
    <x v="12"/>
    <s v="Globe Weis Peel &amp; Seel First Class Envelopes"/>
    <n v="30.672000000000001"/>
    <n v="3"/>
    <n v="0.2"/>
    <n v="9.5850000000000009"/>
    <n v="0.3125"/>
  </r>
  <r>
    <n v="8124"/>
    <s v="CA-2014-138128"/>
    <x v="337"/>
    <d v="2014-12-15T00:00:00"/>
    <x v="1"/>
    <s v="FP-14320"/>
    <s v="Frank Preis"/>
    <x v="0"/>
    <s v="United States"/>
    <s v="Philadelphia"/>
    <s v="Pennsylvania"/>
    <n v="19134"/>
    <x v="3"/>
    <s v="TEC-CO-10001766"/>
    <x v="2"/>
    <x v="16"/>
    <s v="Canon PC940 Copier"/>
    <n v="1079.9759999999999"/>
    <n v="4"/>
    <n v="0.4"/>
    <n v="125.99719999999991"/>
    <n v="0.1166666666666666"/>
  </r>
  <r>
    <n v="8125"/>
    <s v="US-2017-150070"/>
    <x v="210"/>
    <d v="2017-09-12T00:00:00"/>
    <x v="1"/>
    <s v="JA-15970"/>
    <s v="Joseph Airdo"/>
    <x v="0"/>
    <s v="United States"/>
    <s v="Modesto"/>
    <s v="California"/>
    <n v="95351"/>
    <x v="1"/>
    <s v="FUR-CH-10004860"/>
    <x v="0"/>
    <x v="1"/>
    <s v="Global Low Back Tilter Chair"/>
    <n v="161.56800000000001"/>
    <n v="2"/>
    <n v="0.2"/>
    <n v="-28.274400000000021"/>
    <n v="-0.17500000000000013"/>
  </r>
  <r>
    <n v="8126"/>
    <s v="CA-2015-137064"/>
    <x v="525"/>
    <d v="2015-02-13T00:00:00"/>
    <x v="1"/>
    <s v="TS-21655"/>
    <s v="Trudy Schmidt"/>
    <x v="0"/>
    <s v="United States"/>
    <s v="Houston"/>
    <s v="Texas"/>
    <n v="77070"/>
    <x v="2"/>
    <s v="OFF-BI-10002049"/>
    <x v="1"/>
    <x v="8"/>
    <s v="UniKeep View Case Binders"/>
    <n v="2.9339999999999993"/>
    <n v="3"/>
    <n v="0.8"/>
    <n v="-4.9878000000000018"/>
    <n v="-1.7000000000000011"/>
  </r>
  <r>
    <n v="8127"/>
    <s v="CA-2015-137064"/>
    <x v="525"/>
    <d v="2015-02-13T00:00:00"/>
    <x v="1"/>
    <s v="TS-21655"/>
    <s v="Trudy Schmidt"/>
    <x v="0"/>
    <s v="United States"/>
    <s v="Houston"/>
    <s v="Texas"/>
    <n v="77070"/>
    <x v="2"/>
    <s v="TEC-AC-10003499"/>
    <x v="2"/>
    <x v="11"/>
    <s v="Memorex Mini Travel Drive 8 GB USB 2.0 Flash Drive"/>
    <n v="18.528000000000002"/>
    <n v="2"/>
    <n v="0.2"/>
    <n v="4.4004000000000003"/>
    <n v="0.23749999999999999"/>
  </r>
  <r>
    <n v="8128"/>
    <s v="CA-2015-137064"/>
    <x v="525"/>
    <d v="2015-02-13T00:00:00"/>
    <x v="1"/>
    <s v="TS-21655"/>
    <s v="Trudy Schmidt"/>
    <x v="0"/>
    <s v="United States"/>
    <s v="Houston"/>
    <s v="Texas"/>
    <n v="77070"/>
    <x v="2"/>
    <s v="OFF-ST-10003470"/>
    <x v="1"/>
    <x v="4"/>
    <s v="Tennsco Snap-Together Open Shelving Units, Starter Sets and Add-On Units"/>
    <n v="670.75200000000007"/>
    <n v="3"/>
    <n v="0.2"/>
    <n v="-125.76600000000005"/>
    <n v="-0.18750000000000006"/>
  </r>
  <r>
    <n v="8129"/>
    <s v="CA-2017-157350"/>
    <x v="775"/>
    <d v="2017-09-01T00:00:00"/>
    <x v="1"/>
    <s v="DP-13000"/>
    <s v="Darren Powers"/>
    <x v="0"/>
    <s v="United States"/>
    <s v="Chicago"/>
    <s v="Illinois"/>
    <n v="60610"/>
    <x v="2"/>
    <s v="FUR-FU-10000222"/>
    <x v="0"/>
    <x v="5"/>
    <s v="Seth Thomas 16&quot; Steel Case Clock"/>
    <n v="64.959999999999994"/>
    <n v="5"/>
    <n v="0.6"/>
    <n v="-43.847999999999985"/>
    <n v="-0.67499999999999982"/>
  </r>
  <r>
    <n v="8130"/>
    <s v="CA-2014-127866"/>
    <x v="836"/>
    <d v="2014-07-23T00:00:00"/>
    <x v="2"/>
    <s v="JD-15895"/>
    <s v="Jonathan Doherty"/>
    <x v="1"/>
    <s v="United States"/>
    <s v="Riverside"/>
    <s v="California"/>
    <n v="92503"/>
    <x v="1"/>
    <s v="TEC-AC-10000023"/>
    <x v="2"/>
    <x v="11"/>
    <s v="Maxell 74 Minute CD-R Spindle, 50/Pack"/>
    <n v="41.94"/>
    <n v="2"/>
    <n v="0"/>
    <n v="15.098399999999998"/>
    <n v="0.36"/>
  </r>
  <r>
    <n v="8131"/>
    <s v="CA-2014-127866"/>
    <x v="836"/>
    <d v="2014-07-23T00:00:00"/>
    <x v="2"/>
    <s v="JD-15895"/>
    <s v="Jonathan Doherty"/>
    <x v="1"/>
    <s v="United States"/>
    <s v="Riverside"/>
    <s v="California"/>
    <n v="92503"/>
    <x v="1"/>
    <s v="OFF-PA-10003971"/>
    <x v="1"/>
    <x v="10"/>
    <s v="Xerox 1965"/>
    <n v="11.96"/>
    <n v="2"/>
    <n v="0"/>
    <n v="5.8604000000000003"/>
    <n v="0.49"/>
  </r>
  <r>
    <n v="8132"/>
    <s v="CA-2014-127866"/>
    <x v="836"/>
    <d v="2014-07-23T00:00:00"/>
    <x v="2"/>
    <s v="JD-15895"/>
    <s v="Jonathan Doherty"/>
    <x v="1"/>
    <s v="United States"/>
    <s v="Riverside"/>
    <s v="California"/>
    <n v="92503"/>
    <x v="1"/>
    <s v="OFF-AR-10003481"/>
    <x v="1"/>
    <x v="6"/>
    <s v="Newell 348"/>
    <n v="13.12"/>
    <n v="4"/>
    <n v="0"/>
    <n v="3.8047999999999984"/>
    <n v="0.28999999999999987"/>
  </r>
  <r>
    <n v="8133"/>
    <s v="CA-2014-127866"/>
    <x v="836"/>
    <d v="2014-07-23T00:00:00"/>
    <x v="2"/>
    <s v="JD-15895"/>
    <s v="Jonathan Doherty"/>
    <x v="1"/>
    <s v="United States"/>
    <s v="Riverside"/>
    <s v="California"/>
    <n v="92503"/>
    <x v="1"/>
    <s v="OFF-ST-10001490"/>
    <x v="1"/>
    <x v="4"/>
    <s v="Hot File 7-Pocket, Floor Stand"/>
    <n v="535.41"/>
    <n v="3"/>
    <n v="0"/>
    <n v="160.62299999999993"/>
    <n v="0.29999999999999988"/>
  </r>
  <r>
    <n v="8134"/>
    <s v="CA-2015-131352"/>
    <x v="1049"/>
    <d v="2015-10-13T00:00:00"/>
    <x v="1"/>
    <s v="GH-14485"/>
    <s v="Gene Hale"/>
    <x v="1"/>
    <s v="United States"/>
    <s v="Dallas"/>
    <s v="Texas"/>
    <n v="75081"/>
    <x v="2"/>
    <s v="FUR-FU-10003708"/>
    <x v="0"/>
    <x v="5"/>
    <s v="Tenex Traditional Chairmats for Medium Pile Carpet, Standard Lip, 36&quot; x 48&quot;"/>
    <n v="72.78"/>
    <n v="3"/>
    <n v="0.6"/>
    <n v="-70.960499999999996"/>
    <n v="-0.97499999999999998"/>
  </r>
  <r>
    <n v="8135"/>
    <s v="CA-2015-121776"/>
    <x v="1130"/>
    <d v="2015-02-21T00:00:00"/>
    <x v="1"/>
    <s v="RD-19585"/>
    <s v="Rob Dowd"/>
    <x v="0"/>
    <s v="United States"/>
    <s v="Los Angeles"/>
    <s v="California"/>
    <n v="90008"/>
    <x v="1"/>
    <s v="OFF-PA-10001970"/>
    <x v="1"/>
    <x v="10"/>
    <s v="Xerox 1881"/>
    <n v="36.839999999999996"/>
    <n v="3"/>
    <n v="0"/>
    <n v="17.314799999999998"/>
    <n v="0.47"/>
  </r>
  <r>
    <n v="8136"/>
    <s v="CA-2015-121776"/>
    <x v="1130"/>
    <d v="2015-02-21T00:00:00"/>
    <x v="1"/>
    <s v="RD-19585"/>
    <s v="Rob Dowd"/>
    <x v="0"/>
    <s v="United States"/>
    <s v="Los Angeles"/>
    <s v="California"/>
    <n v="90008"/>
    <x v="1"/>
    <s v="OFF-LA-10002762"/>
    <x v="1"/>
    <x v="2"/>
    <s v="Avery 485"/>
    <n v="87.71"/>
    <n v="7"/>
    <n v="0"/>
    <n v="41.223699999999994"/>
    <n v="0.47"/>
  </r>
  <r>
    <n v="8137"/>
    <s v="CA-2016-118073"/>
    <x v="399"/>
    <d v="2016-08-16T00:00:00"/>
    <x v="1"/>
    <s v="CS-12490"/>
    <s v="Cindy Schnelling"/>
    <x v="1"/>
    <s v="United States"/>
    <s v="Lakeland"/>
    <s v="Florida"/>
    <n v="33801"/>
    <x v="0"/>
    <s v="FUR-TA-10002533"/>
    <x v="0"/>
    <x v="3"/>
    <s v="BPI Conference Tables"/>
    <n v="562.29250000000013"/>
    <n v="7"/>
    <n v="0.45"/>
    <n v="-255.58750000000009"/>
    <n v="-0.45454545454545459"/>
  </r>
  <r>
    <n v="8138"/>
    <s v="CA-2014-103219"/>
    <x v="187"/>
    <d v="2014-11-13T00:00:00"/>
    <x v="1"/>
    <s v="BF-11215"/>
    <s v="Benjamin Farhat"/>
    <x v="2"/>
    <s v="United States"/>
    <s v="New York City"/>
    <s v="New York"/>
    <n v="10035"/>
    <x v="3"/>
    <s v="FUR-FU-10004091"/>
    <x v="0"/>
    <x v="5"/>
    <s v="Eldon 200 Class Desk Accessories, Black"/>
    <n v="56.52"/>
    <n v="9"/>
    <n v="0"/>
    <n v="21.477600000000002"/>
    <n v="0.38"/>
  </r>
  <r>
    <n v="8139"/>
    <s v="CA-2016-102561"/>
    <x v="427"/>
    <d v="2016-07-22T00:00:00"/>
    <x v="1"/>
    <s v="NK-18490"/>
    <s v="Neil Knudson"/>
    <x v="2"/>
    <s v="United States"/>
    <s v="Philadelphia"/>
    <s v="Pennsylvania"/>
    <n v="19140"/>
    <x v="3"/>
    <s v="OFF-AR-10001545"/>
    <x v="1"/>
    <x v="6"/>
    <s v="Newell 326"/>
    <n v="11.264000000000001"/>
    <n v="8"/>
    <n v="0.2"/>
    <n v="1.2671999999999994"/>
    <n v="0.11249999999999993"/>
  </r>
  <r>
    <n v="8140"/>
    <s v="CA-2016-102561"/>
    <x v="427"/>
    <d v="2016-07-22T00:00:00"/>
    <x v="1"/>
    <s v="NK-18490"/>
    <s v="Neil Knudson"/>
    <x v="2"/>
    <s v="United States"/>
    <s v="Philadelphia"/>
    <s v="Pennsylvania"/>
    <n v="19140"/>
    <x v="3"/>
    <s v="OFF-ST-10001476"/>
    <x v="1"/>
    <x v="4"/>
    <s v="Steel Personal Filing/Posting Tote"/>
    <n v="284.08000000000004"/>
    <n v="10"/>
    <n v="0.2"/>
    <n v="24.856999999999999"/>
    <n v="8.7499999999999981E-2"/>
  </r>
  <r>
    <n v="8141"/>
    <s v="CA-2016-102561"/>
    <x v="427"/>
    <d v="2016-07-22T00:00:00"/>
    <x v="1"/>
    <s v="NK-18490"/>
    <s v="Neil Knudson"/>
    <x v="2"/>
    <s v="United States"/>
    <s v="Philadelphia"/>
    <s v="Pennsylvania"/>
    <n v="19140"/>
    <x v="3"/>
    <s v="OFF-PA-10004971"/>
    <x v="1"/>
    <x v="10"/>
    <s v="Xerox 196"/>
    <n v="18.496000000000002"/>
    <n v="4"/>
    <n v="0.2"/>
    <n v="6.7048000000000005"/>
    <n v="0.36249999999999999"/>
  </r>
  <r>
    <n v="8142"/>
    <s v="CA-2016-100993"/>
    <x v="473"/>
    <d v="2016-02-10T00:00:00"/>
    <x v="1"/>
    <s v="AZ-10750"/>
    <s v="Annie Zypern"/>
    <x v="0"/>
    <s v="United States"/>
    <s v="San Diego"/>
    <s v="California"/>
    <n v="92037"/>
    <x v="1"/>
    <s v="OFF-LA-10003223"/>
    <x v="1"/>
    <x v="2"/>
    <s v="Avery 508"/>
    <n v="14.73"/>
    <n v="3"/>
    <n v="0"/>
    <n v="7.2176999999999998"/>
    <n v="0.49"/>
  </r>
  <r>
    <n v="8143"/>
    <s v="CA-2016-100993"/>
    <x v="473"/>
    <d v="2016-02-10T00:00:00"/>
    <x v="1"/>
    <s v="AZ-10750"/>
    <s v="Annie Zypern"/>
    <x v="0"/>
    <s v="United States"/>
    <s v="San Diego"/>
    <s v="California"/>
    <n v="92037"/>
    <x v="1"/>
    <s v="OFF-ST-10004340"/>
    <x v="1"/>
    <x v="4"/>
    <s v="Fellowes Mobile File Cart, Black"/>
    <n v="186.54"/>
    <n v="3"/>
    <n v="0"/>
    <n v="50.365800000000007"/>
    <n v="0.27000000000000007"/>
  </r>
  <r>
    <n v="8144"/>
    <s v="CA-2016-100993"/>
    <x v="473"/>
    <d v="2016-02-10T00:00:00"/>
    <x v="1"/>
    <s v="AZ-10750"/>
    <s v="Annie Zypern"/>
    <x v="0"/>
    <s v="United States"/>
    <s v="San Diego"/>
    <s v="California"/>
    <n v="92037"/>
    <x v="1"/>
    <s v="FUR-TA-10001095"/>
    <x v="0"/>
    <x v="3"/>
    <s v="Chromcraft Round Conference Tables"/>
    <n v="557.72799999999995"/>
    <n v="4"/>
    <n v="0.2"/>
    <n v="6.9715999999999951"/>
    <n v="1.2499999999999992E-2"/>
  </r>
  <r>
    <n v="8145"/>
    <s v="CA-2016-100993"/>
    <x v="473"/>
    <d v="2016-02-10T00:00:00"/>
    <x v="1"/>
    <s v="AZ-10750"/>
    <s v="Annie Zypern"/>
    <x v="0"/>
    <s v="United States"/>
    <s v="San Diego"/>
    <s v="California"/>
    <n v="92037"/>
    <x v="1"/>
    <s v="TEC-PH-10001448"/>
    <x v="2"/>
    <x v="7"/>
    <s v="Anker Astro 15000mAh USB Portable Charger"/>
    <n v="159.96800000000002"/>
    <n v="4"/>
    <n v="0.2"/>
    <n v="-31.993600000000029"/>
    <n v="-0.20000000000000015"/>
  </r>
  <r>
    <n v="8146"/>
    <s v="US-2014-112949"/>
    <x v="886"/>
    <d v="2014-06-27T00:00:00"/>
    <x v="1"/>
    <s v="Co-12640"/>
    <s v="Corey-Lock"/>
    <x v="0"/>
    <s v="United States"/>
    <s v="Lawton"/>
    <s v="Oklahoma"/>
    <n v="73505"/>
    <x v="2"/>
    <s v="OFF-AP-10001005"/>
    <x v="1"/>
    <x v="9"/>
    <s v="Honeywell Quietcare HEPA Air Cleaner"/>
    <n v="471.90000000000003"/>
    <n v="6"/>
    <n v="0"/>
    <n v="155.72699999999998"/>
    <n v="0.3299999999999999"/>
  </r>
  <r>
    <n v="8147"/>
    <s v="US-2014-112949"/>
    <x v="886"/>
    <d v="2014-06-27T00:00:00"/>
    <x v="1"/>
    <s v="Co-12640"/>
    <s v="Corey-Lock"/>
    <x v="0"/>
    <s v="United States"/>
    <s v="Lawton"/>
    <s v="Oklahoma"/>
    <n v="73505"/>
    <x v="2"/>
    <s v="OFF-AR-10003469"/>
    <x v="1"/>
    <x v="6"/>
    <s v="Nontoxic Chalk"/>
    <n v="3.52"/>
    <n v="2"/>
    <n v="0"/>
    <n v="1.6896"/>
    <n v="0.48"/>
  </r>
  <r>
    <n v="8148"/>
    <s v="US-2017-146822"/>
    <x v="255"/>
    <d v="2017-06-14T00:00:00"/>
    <x v="1"/>
    <s v="AG-10675"/>
    <s v="Anna Gayman"/>
    <x v="0"/>
    <s v="United States"/>
    <s v="Salem"/>
    <s v="Virginia"/>
    <n v="24153"/>
    <x v="0"/>
    <s v="OFF-PA-10000249"/>
    <x v="1"/>
    <x v="10"/>
    <s v="Easy-staple paper"/>
    <n v="49.12"/>
    <n v="4"/>
    <n v="0"/>
    <n v="23.086399999999998"/>
    <n v="0.47"/>
  </r>
  <r>
    <n v="8149"/>
    <s v="US-2016-131058"/>
    <x v="797"/>
    <d v="2016-12-31T00:00:00"/>
    <x v="1"/>
    <s v="EM-14140"/>
    <s v="Eugene Moren"/>
    <x v="2"/>
    <s v="United States"/>
    <s v="Santa Ana"/>
    <s v="California"/>
    <n v="92704"/>
    <x v="1"/>
    <s v="OFF-LA-10001613"/>
    <x v="1"/>
    <x v="2"/>
    <s v="Avery File Folder Labels"/>
    <n v="20.16"/>
    <n v="7"/>
    <n v="0"/>
    <n v="9.8783999999999992"/>
    <n v="0.48999999999999994"/>
  </r>
  <r>
    <n v="8150"/>
    <s v="CA-2014-167997"/>
    <x v="755"/>
    <d v="2014-01-29T00:00:00"/>
    <x v="2"/>
    <s v="CA-11965"/>
    <s v="Carol Adams"/>
    <x v="1"/>
    <s v="United States"/>
    <s v="Rapid City"/>
    <s v="South Dakota"/>
    <n v="57701"/>
    <x v="2"/>
    <s v="OFF-BI-10001758"/>
    <x v="1"/>
    <x v="8"/>
    <s v="Wilson Jones 14 Line Acrylic Coated Pressboard Data Binders"/>
    <n v="10.68"/>
    <n v="2"/>
    <n v="0"/>
    <n v="5.0195999999999996"/>
    <n v="0.47"/>
  </r>
  <r>
    <n v="8151"/>
    <s v="CA-2014-167997"/>
    <x v="755"/>
    <d v="2014-01-29T00:00:00"/>
    <x v="2"/>
    <s v="CA-11965"/>
    <s v="Carol Adams"/>
    <x v="1"/>
    <s v="United States"/>
    <s v="Rapid City"/>
    <s v="South Dakota"/>
    <n v="57701"/>
    <x v="2"/>
    <s v="FUR-BO-10004409"/>
    <x v="0"/>
    <x v="0"/>
    <s v="Safco Value Mate Series Steel Bookcases, Baked Enamel Finish on Steel, Gray"/>
    <n v="141.96"/>
    <n v="2"/>
    <n v="0"/>
    <n v="39.748800000000003"/>
    <n v="0.28000000000000003"/>
  </r>
  <r>
    <n v="8152"/>
    <s v="CA-2017-140151"/>
    <x v="721"/>
    <d v="2017-03-25T00:00:00"/>
    <x v="2"/>
    <s v="RB-19360"/>
    <s v="Raymond Buch"/>
    <x v="0"/>
    <s v="United States"/>
    <s v="Seattle"/>
    <s v="Washington"/>
    <n v="98115"/>
    <x v="1"/>
    <s v="OFF-ST-10001558"/>
    <x v="1"/>
    <x v="4"/>
    <s v="Acco Perma 4000 Stacking Storage Drawers"/>
    <n v="32.479999999999997"/>
    <n v="2"/>
    <n v="0"/>
    <n v="4.8719999999999999"/>
    <n v="0.15000000000000002"/>
  </r>
  <r>
    <n v="8153"/>
    <s v="CA-2017-140151"/>
    <x v="721"/>
    <d v="2017-03-25T00:00:00"/>
    <x v="2"/>
    <s v="RB-19360"/>
    <s v="Raymond Buch"/>
    <x v="0"/>
    <s v="United States"/>
    <s v="Seattle"/>
    <s v="Washington"/>
    <n v="98115"/>
    <x v="1"/>
    <s v="OFF-PA-10002986"/>
    <x v="1"/>
    <x v="10"/>
    <s v="Xerox 1898"/>
    <n v="20.04"/>
    <n v="3"/>
    <n v="0"/>
    <n v="9.6191999999999993"/>
    <n v="0.48"/>
  </r>
  <r>
    <n v="8154"/>
    <s v="CA-2017-140151"/>
    <x v="721"/>
    <d v="2017-03-25T00:00:00"/>
    <x v="2"/>
    <s v="RB-19360"/>
    <s v="Raymond Buch"/>
    <x v="0"/>
    <s v="United States"/>
    <s v="Seattle"/>
    <s v="Washington"/>
    <n v="98115"/>
    <x v="1"/>
    <s v="TEC-CO-10004722"/>
    <x v="2"/>
    <x v="16"/>
    <s v="Canon imageCLASS 2200 Advanced Copier"/>
    <n v="13999.96"/>
    <n v="4"/>
    <n v="0"/>
    <n v="6719.9807999999994"/>
    <n v="0.48"/>
  </r>
  <r>
    <n v="8155"/>
    <s v="US-2017-143770"/>
    <x v="177"/>
    <d v="2017-03-24T00:00:00"/>
    <x v="1"/>
    <s v="RD-19720"/>
    <s v="Roger Demir"/>
    <x v="0"/>
    <s v="United States"/>
    <s v="Middletown"/>
    <s v="Connecticut"/>
    <n v="6457"/>
    <x v="3"/>
    <s v="TEC-AC-10002842"/>
    <x v="2"/>
    <x v="11"/>
    <s v="WD My Passport Ultra 2TB Portable External Hard Drive"/>
    <n v="238"/>
    <n v="2"/>
    <n v="0"/>
    <n v="38.080000000000013"/>
    <n v="0.16000000000000006"/>
  </r>
  <r>
    <n v="8156"/>
    <s v="US-2017-143770"/>
    <x v="177"/>
    <d v="2017-03-24T00:00:00"/>
    <x v="1"/>
    <s v="RD-19720"/>
    <s v="Roger Demir"/>
    <x v="0"/>
    <s v="United States"/>
    <s v="Middletown"/>
    <s v="Connecticut"/>
    <n v="6457"/>
    <x v="3"/>
    <s v="OFF-PA-10001125"/>
    <x v="1"/>
    <x v="10"/>
    <s v="Xerox 1988"/>
    <n v="61.96"/>
    <n v="2"/>
    <n v="0"/>
    <n v="27.881999999999998"/>
    <n v="0.44999999999999996"/>
  </r>
  <r>
    <n v="8157"/>
    <s v="CA-2016-131296"/>
    <x v="964"/>
    <d v="2016-10-09T00:00:00"/>
    <x v="1"/>
    <s v="MS-17830"/>
    <s v="Melanie Seite"/>
    <x v="0"/>
    <s v="United States"/>
    <s v="Baltimore"/>
    <s v="Maryland"/>
    <n v="21215"/>
    <x v="3"/>
    <s v="FUR-TA-10002622"/>
    <x v="0"/>
    <x v="3"/>
    <s v="Bush Andora Conference Table, Maple/Graphite Gray Finish"/>
    <n v="239.37199999999996"/>
    <n v="2"/>
    <n v="0.3"/>
    <n v="-23.93719999999999"/>
    <n v="-9.9999999999999978E-2"/>
  </r>
  <r>
    <n v="8158"/>
    <s v="CA-2016-103464"/>
    <x v="741"/>
    <d v="2016-11-22T00:00:00"/>
    <x v="1"/>
    <s v="PG-18820"/>
    <s v="Patrick Gardner"/>
    <x v="0"/>
    <s v="United States"/>
    <s v="San Diego"/>
    <s v="California"/>
    <n v="92105"/>
    <x v="1"/>
    <s v="TEC-AC-10002842"/>
    <x v="2"/>
    <x v="11"/>
    <s v="WD My Passport Ultra 2TB Portable External Hard Drive"/>
    <n v="595"/>
    <n v="5"/>
    <n v="0"/>
    <n v="95.200000000000031"/>
    <n v="0.16000000000000006"/>
  </r>
  <r>
    <n v="8159"/>
    <s v="CA-2017-136238"/>
    <x v="377"/>
    <d v="2018-01-01T00:00:00"/>
    <x v="1"/>
    <s v="KB-16240"/>
    <s v="Karen Bern"/>
    <x v="1"/>
    <s v="United States"/>
    <s v="Odessa"/>
    <s v="Texas"/>
    <n v="79762"/>
    <x v="2"/>
    <s v="OFF-PA-10004285"/>
    <x v="1"/>
    <x v="10"/>
    <s v="Xerox 1959"/>
    <n v="16.032"/>
    <n v="3"/>
    <n v="0.2"/>
    <n v="5.6111999999999993"/>
    <n v="0.35"/>
  </r>
  <r>
    <n v="8160"/>
    <s v="CA-2016-120803"/>
    <x v="1185"/>
    <d v="2016-03-13T00:00:00"/>
    <x v="1"/>
    <s v="RB-19465"/>
    <s v="Rick Bensley"/>
    <x v="2"/>
    <s v="United States"/>
    <s v="Milford"/>
    <s v="Connecticut"/>
    <n v="6460"/>
    <x v="3"/>
    <s v="TEC-AC-10004469"/>
    <x v="2"/>
    <x v="11"/>
    <s v="Microsoft Sculpt Comfort Mouse"/>
    <n v="199.75"/>
    <n v="5"/>
    <n v="0"/>
    <n v="87.890000000000015"/>
    <n v="0.44000000000000006"/>
  </r>
  <r>
    <n v="8161"/>
    <s v="CA-2016-134138"/>
    <x v="595"/>
    <d v="2016-02-20T00:00:00"/>
    <x v="1"/>
    <s v="JD-15790"/>
    <s v="John Dryer"/>
    <x v="0"/>
    <s v="United States"/>
    <s v="Belleville"/>
    <s v="New Jersey"/>
    <n v="7109"/>
    <x v="3"/>
    <s v="FUR-CH-10001545"/>
    <x v="0"/>
    <x v="1"/>
    <s v="Hon Comfortask Task/Swivel Chairs"/>
    <n v="227.96"/>
    <n v="2"/>
    <n v="0"/>
    <n v="36.473600000000005"/>
    <n v="0.16"/>
  </r>
  <r>
    <n v="8162"/>
    <s v="CA-2015-120915"/>
    <x v="694"/>
    <d v="2015-10-03T00:00:00"/>
    <x v="0"/>
    <s v="JJ-15445"/>
    <s v="Jennifer Jackson"/>
    <x v="0"/>
    <s v="United States"/>
    <s v="New York City"/>
    <s v="New York"/>
    <n v="10035"/>
    <x v="3"/>
    <s v="OFF-AP-10002578"/>
    <x v="1"/>
    <x v="9"/>
    <s v="Fellowes Premier Superior Surge Suppressor, 10-Outlet, With Phone and Remote"/>
    <n v="293.52"/>
    <n v="6"/>
    <n v="0"/>
    <n v="76.315200000000004"/>
    <n v="0.26"/>
  </r>
  <r>
    <n v="8163"/>
    <s v="CA-2015-120915"/>
    <x v="694"/>
    <d v="2015-10-03T00:00:00"/>
    <x v="0"/>
    <s v="JJ-15445"/>
    <s v="Jennifer Jackson"/>
    <x v="0"/>
    <s v="United States"/>
    <s v="New York City"/>
    <s v="New York"/>
    <n v="10035"/>
    <x v="3"/>
    <s v="TEC-PH-10003012"/>
    <x v="2"/>
    <x v="7"/>
    <s v="Nortel Meridian M3904 Professional Digital phone"/>
    <n v="307.98"/>
    <n v="2"/>
    <n v="0"/>
    <n v="89.314199999999971"/>
    <n v="0.28999999999999987"/>
  </r>
  <r>
    <n v="8164"/>
    <s v="CA-2015-168207"/>
    <x v="121"/>
    <d v="2015-11-06T00:00:00"/>
    <x v="1"/>
    <s v="LT-17110"/>
    <s v="Liz Thompson"/>
    <x v="0"/>
    <s v="United States"/>
    <s v="San Diego"/>
    <s v="California"/>
    <n v="92105"/>
    <x v="1"/>
    <s v="FUR-FU-10004909"/>
    <x v="0"/>
    <x v="5"/>
    <s v="Contemporary Wood/Metal Frame"/>
    <n v="96.960000000000008"/>
    <n v="6"/>
    <n v="0"/>
    <n v="33.935999999999993"/>
    <n v="0.34999999999999992"/>
  </r>
  <r>
    <n v="8165"/>
    <s v="CA-2015-168207"/>
    <x v="121"/>
    <d v="2015-11-06T00:00:00"/>
    <x v="1"/>
    <s v="LT-17110"/>
    <s v="Liz Thompson"/>
    <x v="0"/>
    <s v="United States"/>
    <s v="San Diego"/>
    <s v="California"/>
    <n v="92105"/>
    <x v="1"/>
    <s v="OFF-BI-10001524"/>
    <x v="1"/>
    <x v="8"/>
    <s v="GBC Premium Transparent Covers with Diagonal Lined Pattern"/>
    <n v="117.48800000000001"/>
    <n v="7"/>
    <n v="0.2"/>
    <n v="41.120799999999988"/>
    <n v="0.34999999999999987"/>
  </r>
  <r>
    <n v="8166"/>
    <s v="CA-2015-168207"/>
    <x v="121"/>
    <d v="2015-11-06T00:00:00"/>
    <x v="1"/>
    <s v="LT-17110"/>
    <s v="Liz Thompson"/>
    <x v="0"/>
    <s v="United States"/>
    <s v="San Diego"/>
    <s v="California"/>
    <n v="92105"/>
    <x v="1"/>
    <s v="OFF-BI-10003355"/>
    <x v="1"/>
    <x v="8"/>
    <s v="Cardinal Holdit Business Card Pockets"/>
    <n v="11.952000000000002"/>
    <n v="3"/>
    <n v="0.2"/>
    <n v="4.1832000000000003"/>
    <n v="0.35"/>
  </r>
  <r>
    <n v="8167"/>
    <s v="CA-2015-168207"/>
    <x v="121"/>
    <d v="2015-11-06T00:00:00"/>
    <x v="1"/>
    <s v="LT-17110"/>
    <s v="Liz Thompson"/>
    <x v="0"/>
    <s v="United States"/>
    <s v="San Diego"/>
    <s v="California"/>
    <n v="92105"/>
    <x v="1"/>
    <s v="FUR-BO-10004357"/>
    <x v="0"/>
    <x v="0"/>
    <s v="O'Sullivan Living Dimensions 3-Shelf Bookcases"/>
    <n v="512.49900000000002"/>
    <n v="3"/>
    <n v="0.15"/>
    <n v="-30.147000000000048"/>
    <n v="-5.8823529411764795E-2"/>
  </r>
  <r>
    <n v="8168"/>
    <s v="CA-2016-144148"/>
    <x v="995"/>
    <d v="2016-08-05T00:00:00"/>
    <x v="1"/>
    <s v="AH-10690"/>
    <s v="Anna Häberlin"/>
    <x v="1"/>
    <s v="United States"/>
    <s v="San Francisco"/>
    <s v="California"/>
    <n v="94122"/>
    <x v="1"/>
    <s v="FUR-TA-10002774"/>
    <x v="0"/>
    <x v="3"/>
    <s v="Laminate Occasional Tables"/>
    <n v="863.12800000000004"/>
    <n v="7"/>
    <n v="0.2"/>
    <n v="-32.367300000000085"/>
    <n v="-3.7500000000000096E-2"/>
  </r>
  <r>
    <n v="8169"/>
    <s v="CA-2017-107174"/>
    <x v="44"/>
    <d v="2017-11-13T00:00:00"/>
    <x v="1"/>
    <s v="AB-10060"/>
    <s v="Adam Bellavance"/>
    <x v="2"/>
    <s v="United States"/>
    <s v="Seattle"/>
    <s v="Washington"/>
    <n v="98105"/>
    <x v="1"/>
    <s v="FUR-TA-10004575"/>
    <x v="0"/>
    <x v="3"/>
    <s v="Hon 5100 Series Wood Tables"/>
    <n v="2036.8600000000001"/>
    <n v="7"/>
    <n v="0"/>
    <n v="366.63479999999993"/>
    <n v="0.17999999999999997"/>
  </r>
  <r>
    <n v="8170"/>
    <s v="CA-2017-107174"/>
    <x v="44"/>
    <d v="2017-11-13T00:00:00"/>
    <x v="1"/>
    <s v="AB-10060"/>
    <s v="Adam Bellavance"/>
    <x v="2"/>
    <s v="United States"/>
    <s v="Seattle"/>
    <s v="Washington"/>
    <n v="98105"/>
    <x v="1"/>
    <s v="FUR-CH-10003312"/>
    <x v="0"/>
    <x v="1"/>
    <s v="Hon 2090 “Pillow Soft” Series Mid Back Swivel/Tilt Chairs"/>
    <n v="449.56800000000004"/>
    <n v="2"/>
    <n v="0.2"/>
    <n v="-73.054800000000071"/>
    <n v="-0.16250000000000014"/>
  </r>
  <r>
    <n v="8171"/>
    <s v="CA-2017-107174"/>
    <x v="44"/>
    <d v="2017-11-13T00:00:00"/>
    <x v="1"/>
    <s v="AB-10060"/>
    <s v="Adam Bellavance"/>
    <x v="2"/>
    <s v="United States"/>
    <s v="Seattle"/>
    <s v="Washington"/>
    <n v="98105"/>
    <x v="1"/>
    <s v="TEC-AC-10001465"/>
    <x v="2"/>
    <x v="11"/>
    <s v="SanDisk Cruzer 64 GB USB Flash Drive"/>
    <n v="108.96000000000001"/>
    <n v="3"/>
    <n v="0"/>
    <n v="32.687999999999988"/>
    <n v="0.29999999999999988"/>
  </r>
  <r>
    <n v="8172"/>
    <s v="CA-2016-146150"/>
    <x v="1173"/>
    <d v="2016-02-19T00:00:00"/>
    <x v="1"/>
    <s v="FM-14380"/>
    <s v="Fred McMath"/>
    <x v="0"/>
    <s v="United States"/>
    <s v="Jackson"/>
    <s v="Mississippi"/>
    <n v="39212"/>
    <x v="0"/>
    <s v="OFF-AR-10002240"/>
    <x v="1"/>
    <x v="6"/>
    <s v="Panasonic KP-150 Electric Pencil Sharpener"/>
    <n v="264.18"/>
    <n v="7"/>
    <n v="0"/>
    <n v="68.686800000000005"/>
    <n v="0.26"/>
  </r>
  <r>
    <n v="8173"/>
    <s v="CA-2014-114125"/>
    <x v="868"/>
    <d v="2014-07-13T00:00:00"/>
    <x v="1"/>
    <s v="GH-14410"/>
    <s v="Gary Hansen"/>
    <x v="2"/>
    <s v="United States"/>
    <s v="Los Angeles"/>
    <s v="California"/>
    <n v="90049"/>
    <x v="1"/>
    <s v="OFF-LA-10004559"/>
    <x v="1"/>
    <x v="2"/>
    <s v="Avery 49"/>
    <n v="2.88"/>
    <n v="1"/>
    <n v="0"/>
    <n v="1.4112"/>
    <n v="0.49000000000000005"/>
  </r>
  <r>
    <n v="8174"/>
    <s v="CA-2014-114125"/>
    <x v="868"/>
    <d v="2014-07-13T00:00:00"/>
    <x v="1"/>
    <s v="GH-14410"/>
    <s v="Gary Hansen"/>
    <x v="2"/>
    <s v="United States"/>
    <s v="Los Angeles"/>
    <s v="California"/>
    <n v="90049"/>
    <x v="1"/>
    <s v="OFF-BI-10003291"/>
    <x v="1"/>
    <x v="8"/>
    <s v="Wilson Jones Leather-Like Binders with DublLock Round Rings"/>
    <n v="41.904000000000003"/>
    <n v="6"/>
    <n v="0.2"/>
    <n v="14.142599999999996"/>
    <n v="0.33749999999999991"/>
  </r>
  <r>
    <n v="8175"/>
    <s v="CA-2014-114125"/>
    <x v="868"/>
    <d v="2014-07-13T00:00:00"/>
    <x v="1"/>
    <s v="GH-14410"/>
    <s v="Gary Hansen"/>
    <x v="2"/>
    <s v="United States"/>
    <s v="Los Angeles"/>
    <s v="California"/>
    <n v="90049"/>
    <x v="1"/>
    <s v="OFF-ST-10001505"/>
    <x v="1"/>
    <x v="4"/>
    <s v="Perma STOR-ALL Hanging File Box, 13 1/8&quot;W x 12 1/4&quot;D x 10 1/2&quot;H"/>
    <n v="23.92"/>
    <n v="4"/>
    <n v="0"/>
    <n v="4.066399999999998"/>
    <n v="0.1699999999999999"/>
  </r>
  <r>
    <n v="8176"/>
    <s v="CA-2016-114944"/>
    <x v="806"/>
    <d v="2016-02-04T00:00:00"/>
    <x v="1"/>
    <s v="HE-14800"/>
    <s v="Harold Engle"/>
    <x v="1"/>
    <s v="United States"/>
    <s v="Chicago"/>
    <s v="Illinois"/>
    <n v="60623"/>
    <x v="2"/>
    <s v="OFF-PA-10003892"/>
    <x v="1"/>
    <x v="10"/>
    <s v="Xerox 1943"/>
    <n v="156.512"/>
    <n v="4"/>
    <n v="0.2"/>
    <n v="52.822799999999987"/>
    <n v="0.33749999999999991"/>
  </r>
  <r>
    <n v="8177"/>
    <s v="CA-2016-135965"/>
    <x v="897"/>
    <d v="2016-09-25T00:00:00"/>
    <x v="2"/>
    <s v="SZ-20035"/>
    <s v="Sam Zeldin"/>
    <x v="2"/>
    <s v="United States"/>
    <s v="New York City"/>
    <s v="New York"/>
    <n v="10035"/>
    <x v="3"/>
    <s v="OFF-ST-10002370"/>
    <x v="1"/>
    <x v="4"/>
    <s v="Sortfiler Multipurpose Personal File Organizer, Black"/>
    <n v="128.34"/>
    <n v="6"/>
    <n v="0"/>
    <n v="37.218599999999995"/>
    <n v="0.28999999999999998"/>
  </r>
  <r>
    <n v="8178"/>
    <s v="CA-2017-149699"/>
    <x v="66"/>
    <d v="2017-12-24T00:00:00"/>
    <x v="2"/>
    <s v="CM-12115"/>
    <s v="Chad McGuire"/>
    <x v="0"/>
    <s v="United States"/>
    <s v="Los Angeles"/>
    <s v="California"/>
    <n v="90008"/>
    <x v="1"/>
    <s v="TEC-AC-10000474"/>
    <x v="2"/>
    <x v="11"/>
    <s v="Kensington Expert Mouse Optical USB Trackball for PC or Mac"/>
    <n v="474.95"/>
    <n v="5"/>
    <n v="0"/>
    <n v="142.48499999999993"/>
    <n v="0.29999999999999988"/>
  </r>
  <r>
    <n v="8179"/>
    <s v="CA-2016-166429"/>
    <x v="476"/>
    <d v="2016-09-08T00:00:00"/>
    <x v="1"/>
    <s v="TG-21310"/>
    <s v="Toby Gnade"/>
    <x v="0"/>
    <s v="United States"/>
    <s v="Des Moines"/>
    <s v="Washington"/>
    <n v="98198"/>
    <x v="1"/>
    <s v="TEC-CO-10002095"/>
    <x v="2"/>
    <x v="16"/>
    <s v="Hewlett Packard 610 Color Digital Copier / Printer"/>
    <n v="999.98"/>
    <n v="2"/>
    <n v="0"/>
    <n v="449.99099999999999"/>
    <n v="0.44999999999999996"/>
  </r>
  <r>
    <n v="8180"/>
    <s v="CA-2015-112767"/>
    <x v="991"/>
    <d v="2015-08-06T00:00:00"/>
    <x v="1"/>
    <s v="DK-12985"/>
    <s v="Darren Koutras"/>
    <x v="0"/>
    <s v="United States"/>
    <s v="Springfield"/>
    <s v="Oregon"/>
    <n v="97477"/>
    <x v="1"/>
    <s v="FUR-TA-10003469"/>
    <x v="0"/>
    <x v="3"/>
    <s v="Balt Split Level Computer Training Table"/>
    <n v="277.5"/>
    <n v="4"/>
    <n v="0.5"/>
    <n v="-188.7"/>
    <n v="-0.67999999999999994"/>
  </r>
  <r>
    <n v="8181"/>
    <s v="CA-2015-119879"/>
    <x v="82"/>
    <d v="2015-11-25T00:00:00"/>
    <x v="1"/>
    <s v="SS-20410"/>
    <s v="Shahid Shariari"/>
    <x v="0"/>
    <s v="United States"/>
    <s v="Philadelphia"/>
    <s v="Pennsylvania"/>
    <n v="19120"/>
    <x v="3"/>
    <s v="FUR-TA-10002958"/>
    <x v="0"/>
    <x v="3"/>
    <s v="Bevis Oval Conference Table, Walnut"/>
    <n v="1252.704"/>
    <n v="8"/>
    <n v="0.4"/>
    <n v="-480.20320000000027"/>
    <n v="-0.38333333333333358"/>
  </r>
  <r>
    <n v="8182"/>
    <s v="CA-2015-119879"/>
    <x v="82"/>
    <d v="2015-11-25T00:00:00"/>
    <x v="1"/>
    <s v="SS-20410"/>
    <s v="Shahid Shariari"/>
    <x v="0"/>
    <s v="United States"/>
    <s v="Philadelphia"/>
    <s v="Pennsylvania"/>
    <n v="19120"/>
    <x v="3"/>
    <s v="TEC-PH-10002923"/>
    <x v="2"/>
    <x v="7"/>
    <s v="Logitech B530 USB Headset - headset - Full size, Binaural"/>
    <n v="110.97"/>
    <n v="5"/>
    <n v="0.4"/>
    <n v="-24.043499999999995"/>
    <n v="-0.21666666666666662"/>
  </r>
  <r>
    <n v="8183"/>
    <s v="CA-2017-155642"/>
    <x v="796"/>
    <d v="2017-05-22T00:00:00"/>
    <x v="1"/>
    <s v="BM-11575"/>
    <s v="Brendan Murry"/>
    <x v="1"/>
    <s v="United States"/>
    <s v="Chicago"/>
    <s v="Illinois"/>
    <n v="60653"/>
    <x v="2"/>
    <s v="FUR-FU-10004973"/>
    <x v="0"/>
    <x v="5"/>
    <s v="Flat Face Poster Frame"/>
    <n v="22.608000000000001"/>
    <n v="3"/>
    <n v="0.6"/>
    <n v="-10.173599999999997"/>
    <n v="-0.44999999999999984"/>
  </r>
  <r>
    <n v="8184"/>
    <s v="CA-2017-155642"/>
    <x v="796"/>
    <d v="2017-05-22T00:00:00"/>
    <x v="1"/>
    <s v="BM-11575"/>
    <s v="Brendan Murry"/>
    <x v="1"/>
    <s v="United States"/>
    <s v="Chicago"/>
    <s v="Illinois"/>
    <n v="60653"/>
    <x v="2"/>
    <s v="FUR-FU-10001918"/>
    <x v="0"/>
    <x v="5"/>
    <s v="C-Line Cubicle Keepers Polyproplyene Holder With Velcro Backings"/>
    <n v="1.8920000000000003"/>
    <n v="1"/>
    <n v="0.6"/>
    <n v="-0.99329999999999963"/>
    <n v="-0.52499999999999969"/>
  </r>
  <r>
    <n v="8185"/>
    <s v="US-2017-101721"/>
    <x v="283"/>
    <d v="2017-07-27T00:00:00"/>
    <x v="1"/>
    <s v="MY-17380"/>
    <s v="Maribeth Yedwab"/>
    <x v="1"/>
    <s v="United States"/>
    <s v="Chicago"/>
    <s v="Illinois"/>
    <n v="60623"/>
    <x v="2"/>
    <s v="OFF-PA-10003641"/>
    <x v="1"/>
    <x v="10"/>
    <s v="Xerox 1909"/>
    <n v="63.311999999999998"/>
    <n v="3"/>
    <n v="0.2"/>
    <n v="20.576399999999996"/>
    <n v="0.32499999999999996"/>
  </r>
  <r>
    <n v="8186"/>
    <s v="CA-2015-136728"/>
    <x v="1023"/>
    <d v="2015-09-17T00:00:00"/>
    <x v="0"/>
    <s v="AG-10900"/>
    <s v="Arthur Gainer"/>
    <x v="0"/>
    <s v="United States"/>
    <s v="Chicago"/>
    <s v="Illinois"/>
    <n v="60623"/>
    <x v="2"/>
    <s v="OFF-EN-10002621"/>
    <x v="1"/>
    <x v="12"/>
    <s v="Staple envelope"/>
    <n v="7.8239999999999998"/>
    <n v="1"/>
    <n v="0.2"/>
    <n v="2.9339999999999997"/>
    <n v="0.37499999999999994"/>
  </r>
  <r>
    <n v="8187"/>
    <s v="CA-2015-136728"/>
    <x v="1023"/>
    <d v="2015-09-17T00:00:00"/>
    <x v="0"/>
    <s v="AG-10900"/>
    <s v="Arthur Gainer"/>
    <x v="0"/>
    <s v="United States"/>
    <s v="Chicago"/>
    <s v="Illinois"/>
    <n v="60623"/>
    <x v="2"/>
    <s v="FUR-CH-10003817"/>
    <x v="0"/>
    <x v="1"/>
    <s v="Global Value Steno Chair, Gray"/>
    <n v="170.072"/>
    <n v="4"/>
    <n v="0.3"/>
    <n v="-12.147999999999996"/>
    <n v="-7.1428571428571411E-2"/>
  </r>
  <r>
    <n v="8188"/>
    <s v="CA-2016-127194"/>
    <x v="107"/>
    <d v="2016-12-16T00:00:00"/>
    <x v="1"/>
    <s v="BW-11110"/>
    <s v="Bart Watters"/>
    <x v="1"/>
    <s v="United States"/>
    <s v="New York City"/>
    <s v="New York"/>
    <n v="10024"/>
    <x v="3"/>
    <s v="OFF-PA-10000659"/>
    <x v="1"/>
    <x v="10"/>
    <s v="Adams Phone Message Book, Professional, 400 Message Capacity, 5 3/6” x 11”"/>
    <n v="62.820000000000007"/>
    <n v="9"/>
    <n v="0"/>
    <n v="29.525400000000001"/>
    <n v="0.47"/>
  </r>
  <r>
    <n v="8189"/>
    <s v="CA-2015-140375"/>
    <x v="653"/>
    <d v="2015-10-05T00:00:00"/>
    <x v="0"/>
    <s v="SG-20470"/>
    <s v="Sheri Gordon"/>
    <x v="0"/>
    <s v="United States"/>
    <s v="Rockville"/>
    <s v="Maryland"/>
    <n v="20852"/>
    <x v="3"/>
    <s v="OFF-PA-10001870"/>
    <x v="1"/>
    <x v="10"/>
    <s v="Xerox 202"/>
    <n v="19.440000000000001"/>
    <n v="3"/>
    <n v="0"/>
    <n v="9.3312000000000008"/>
    <n v="0.48000000000000004"/>
  </r>
  <r>
    <n v="8190"/>
    <s v="CA-2015-140375"/>
    <x v="653"/>
    <d v="2015-10-05T00:00:00"/>
    <x v="0"/>
    <s v="SG-20470"/>
    <s v="Sheri Gordon"/>
    <x v="0"/>
    <s v="United States"/>
    <s v="Rockville"/>
    <s v="Maryland"/>
    <n v="20852"/>
    <x v="3"/>
    <s v="OFF-BI-10000320"/>
    <x v="1"/>
    <x v="8"/>
    <s v="GBC Plastic Binding Combs"/>
    <n v="7.38"/>
    <n v="1"/>
    <n v="0"/>
    <n v="3.6162000000000001"/>
    <n v="0.49"/>
  </r>
  <r>
    <n v="8191"/>
    <s v="US-2017-155866"/>
    <x v="701"/>
    <d v="2017-11-21T00:00:00"/>
    <x v="1"/>
    <s v="CC-12370"/>
    <s v="Christopher Conant"/>
    <x v="0"/>
    <s v="United States"/>
    <s v="New York City"/>
    <s v="New York"/>
    <n v="10011"/>
    <x v="3"/>
    <s v="OFF-PA-10004735"/>
    <x v="1"/>
    <x v="10"/>
    <s v="Xerox 1905"/>
    <n v="38.880000000000003"/>
    <n v="6"/>
    <n v="0"/>
    <n v="18.662400000000002"/>
    <n v="0.48000000000000004"/>
  </r>
  <r>
    <n v="8192"/>
    <s v="US-2017-155866"/>
    <x v="701"/>
    <d v="2017-11-21T00:00:00"/>
    <x v="1"/>
    <s v="CC-12370"/>
    <s v="Christopher Conant"/>
    <x v="0"/>
    <s v="United States"/>
    <s v="New York City"/>
    <s v="New York"/>
    <n v="10011"/>
    <x v="3"/>
    <s v="FUR-FU-10004091"/>
    <x v="0"/>
    <x v="5"/>
    <s v="Howard Miller 13&quot; Diameter Goldtone Round Wall Clock"/>
    <n v="187.76"/>
    <n v="4"/>
    <n v="0"/>
    <n v="76.9816"/>
    <n v="0.41000000000000003"/>
  </r>
  <r>
    <n v="8193"/>
    <s v="CA-2015-141327"/>
    <x v="672"/>
    <d v="2015-12-03T00:00:00"/>
    <x v="2"/>
    <s v="LR-16915"/>
    <s v="Lena Radford"/>
    <x v="0"/>
    <s v="United States"/>
    <s v="Durham"/>
    <s v="North Carolina"/>
    <n v="27707"/>
    <x v="0"/>
    <s v="OFF-BI-10000546"/>
    <x v="1"/>
    <x v="8"/>
    <s v="Avery Durable Binders"/>
    <n v="6.0480000000000009"/>
    <n v="7"/>
    <n v="0.7"/>
    <n v="-4.2336000000000009"/>
    <n v="-0.70000000000000007"/>
  </r>
  <r>
    <n v="8194"/>
    <s v="CA-2015-141327"/>
    <x v="672"/>
    <d v="2015-12-03T00:00:00"/>
    <x v="2"/>
    <s v="LR-16915"/>
    <s v="Lena Radford"/>
    <x v="0"/>
    <s v="United States"/>
    <s v="Durham"/>
    <s v="North Carolina"/>
    <n v="27707"/>
    <x v="0"/>
    <s v="OFF-AP-10001293"/>
    <x v="1"/>
    <x v="9"/>
    <s v="Belkin 8 Outlet Surge Protector"/>
    <n v="98.352000000000004"/>
    <n v="3"/>
    <n v="0.2"/>
    <n v="9.8351999999999933"/>
    <n v="9.9999999999999922E-2"/>
  </r>
  <r>
    <n v="8195"/>
    <s v="CA-2015-141327"/>
    <x v="672"/>
    <d v="2015-12-03T00:00:00"/>
    <x v="2"/>
    <s v="LR-16915"/>
    <s v="Lena Radford"/>
    <x v="0"/>
    <s v="United States"/>
    <s v="Durham"/>
    <s v="North Carolina"/>
    <n v="27707"/>
    <x v="0"/>
    <s v="FUR-FU-10000576"/>
    <x v="0"/>
    <x v="5"/>
    <s v="Luxo Professional Fluorescent Magnifier Lamp with Clamp-Mount Base"/>
    <n v="335.74400000000003"/>
    <n v="2"/>
    <n v="0.2"/>
    <n v="25.180800000000005"/>
    <n v="7.5000000000000011E-2"/>
  </r>
  <r>
    <n v="8196"/>
    <s v="CA-2015-136700"/>
    <x v="401"/>
    <d v="2015-12-11T00:00:00"/>
    <x v="0"/>
    <s v="DB-13120"/>
    <s v="David Bremer"/>
    <x v="1"/>
    <s v="United States"/>
    <s v="Santa Barbara"/>
    <s v="California"/>
    <n v="93101"/>
    <x v="1"/>
    <s v="OFF-PA-10004519"/>
    <x v="1"/>
    <x v="10"/>
    <s v="Spiral Phone Message Books with Labels by Adams"/>
    <n v="8.9600000000000009"/>
    <n v="2"/>
    <n v="0"/>
    <n v="4.3904000000000005"/>
    <n v="0.49"/>
  </r>
  <r>
    <n v="8197"/>
    <s v="CA-2017-102736"/>
    <x v="528"/>
    <d v="2017-09-09T00:00:00"/>
    <x v="1"/>
    <s v="LP-17095"/>
    <s v="Liz Preis"/>
    <x v="0"/>
    <s v="United States"/>
    <s v="Knoxville"/>
    <s v="Tennessee"/>
    <n v="37918"/>
    <x v="0"/>
    <s v="TEC-AC-10004568"/>
    <x v="2"/>
    <x v="11"/>
    <s v="Maxell LTO Ultrium - 800 GB"/>
    <n v="89.567999999999998"/>
    <n v="4"/>
    <n v="0.2"/>
    <n v="-1.119600000000009"/>
    <n v="-1.2500000000000101E-2"/>
  </r>
  <r>
    <n v="8198"/>
    <s v="CA-2017-102736"/>
    <x v="528"/>
    <d v="2017-09-09T00:00:00"/>
    <x v="1"/>
    <s v="LP-17095"/>
    <s v="Liz Preis"/>
    <x v="0"/>
    <s v="United States"/>
    <s v="Knoxville"/>
    <s v="Tennessee"/>
    <n v="37918"/>
    <x v="0"/>
    <s v="OFF-AR-10001897"/>
    <x v="1"/>
    <x v="6"/>
    <s v="Model L Table or Wall-Mount Pencil Sharpener"/>
    <n v="71.959999999999994"/>
    <n v="5"/>
    <n v="0.2"/>
    <n v="7.1960000000000015"/>
    <n v="0.10000000000000003"/>
  </r>
  <r>
    <n v="8199"/>
    <s v="CA-2017-102736"/>
    <x v="528"/>
    <d v="2017-09-09T00:00:00"/>
    <x v="1"/>
    <s v="LP-17095"/>
    <s v="Liz Preis"/>
    <x v="0"/>
    <s v="United States"/>
    <s v="Knoxville"/>
    <s v="Tennessee"/>
    <n v="37918"/>
    <x v="0"/>
    <s v="OFF-PA-10001800"/>
    <x v="1"/>
    <x v="10"/>
    <s v="Xerox 220"/>
    <n v="15.552000000000003"/>
    <n v="3"/>
    <n v="0.2"/>
    <n v="5.4432"/>
    <n v="0.34999999999999992"/>
  </r>
  <r>
    <n v="8200"/>
    <s v="CA-2017-125269"/>
    <x v="558"/>
    <d v="2017-04-30T00:00:00"/>
    <x v="1"/>
    <s v="AF-10870"/>
    <s v="Art Ferguson"/>
    <x v="0"/>
    <s v="United States"/>
    <s v="Chicago"/>
    <s v="Illinois"/>
    <n v="60610"/>
    <x v="2"/>
    <s v="OFF-BI-10001628"/>
    <x v="1"/>
    <x v="8"/>
    <s v="Acco Data Flex Cable Posts For Top &amp; Bottom Load Binders, 6&quot; Capacity"/>
    <n v="10.429999999999996"/>
    <n v="5"/>
    <n v="0.8"/>
    <n v="-18.252500000000001"/>
    <n v="-1.7500000000000007"/>
  </r>
  <r>
    <n v="8201"/>
    <s v="CA-2017-125269"/>
    <x v="558"/>
    <d v="2017-04-30T00:00:00"/>
    <x v="1"/>
    <s v="AF-10870"/>
    <s v="Art Ferguson"/>
    <x v="0"/>
    <s v="United States"/>
    <s v="Chicago"/>
    <s v="Illinois"/>
    <n v="60610"/>
    <x v="2"/>
    <s v="OFF-ST-10004123"/>
    <x v="1"/>
    <x v="4"/>
    <s v="Safco Industrial Wire Shelving System"/>
    <n v="72.784000000000006"/>
    <n v="1"/>
    <n v="0.2"/>
    <n v="-18.196000000000002"/>
    <n v="-0.25"/>
  </r>
  <r>
    <n v="8202"/>
    <s v="CA-2015-114811"/>
    <x v="627"/>
    <d v="2015-11-08T00:00:00"/>
    <x v="3"/>
    <s v="KD-16495"/>
    <s v="Keith Dawkins"/>
    <x v="1"/>
    <s v="United States"/>
    <s v="New York City"/>
    <s v="New York"/>
    <n v="10024"/>
    <x v="3"/>
    <s v="OFF-ST-10000885"/>
    <x v="1"/>
    <x v="4"/>
    <s v="Fellowes Desktop Hanging File Manager"/>
    <n v="67.150000000000006"/>
    <n v="5"/>
    <n v="0"/>
    <n v="16.787500000000001"/>
    <n v="0.25"/>
  </r>
  <r>
    <n v="8203"/>
    <s v="CA-2015-114811"/>
    <x v="627"/>
    <d v="2015-11-08T00:00:00"/>
    <x v="3"/>
    <s v="KD-16495"/>
    <s v="Keith Dawkins"/>
    <x v="1"/>
    <s v="United States"/>
    <s v="New York City"/>
    <s v="New York"/>
    <n v="10024"/>
    <x v="3"/>
    <s v="TEC-PH-10004165"/>
    <x v="2"/>
    <x v="7"/>
    <s v="Mitel MiVoice 5330e IP Phone"/>
    <n v="549.98"/>
    <n v="2"/>
    <n v="0"/>
    <n v="142.9948"/>
    <n v="0.26"/>
  </r>
  <r>
    <n v="8204"/>
    <s v="CA-2015-114811"/>
    <x v="627"/>
    <d v="2015-11-08T00:00:00"/>
    <x v="3"/>
    <s v="KD-16495"/>
    <s v="Keith Dawkins"/>
    <x v="1"/>
    <s v="United States"/>
    <s v="New York City"/>
    <s v="New York"/>
    <n v="10024"/>
    <x v="3"/>
    <s v="FUR-FU-10002240"/>
    <x v="0"/>
    <x v="5"/>
    <s v="Nu-Dell EZ-Mount Plastic Wall Frames"/>
    <n v="11.82"/>
    <n v="3"/>
    <n v="0"/>
    <n v="4.7279999999999998"/>
    <n v="0.39999999999999997"/>
  </r>
  <r>
    <n v="8205"/>
    <s v="CA-2015-114811"/>
    <x v="627"/>
    <d v="2015-11-08T00:00:00"/>
    <x v="3"/>
    <s v="KD-16495"/>
    <s v="Keith Dawkins"/>
    <x v="1"/>
    <s v="United States"/>
    <s v="New York City"/>
    <s v="New York"/>
    <n v="10024"/>
    <x v="3"/>
    <s v="TEC-MA-10000045"/>
    <x v="2"/>
    <x v="15"/>
    <s v="Zebra ZM400 Thermal Label Printer"/>
    <n v="4643.8"/>
    <n v="4"/>
    <n v="0"/>
    <n v="2229.0239999999999"/>
    <n v="0.48"/>
  </r>
  <r>
    <n v="8206"/>
    <s v="CA-2015-114811"/>
    <x v="627"/>
    <d v="2015-11-08T00:00:00"/>
    <x v="3"/>
    <s v="KD-16495"/>
    <s v="Keith Dawkins"/>
    <x v="1"/>
    <s v="United States"/>
    <s v="New York City"/>
    <s v="New York"/>
    <n v="10024"/>
    <x v="3"/>
    <s v="FUR-CH-10003746"/>
    <x v="0"/>
    <x v="1"/>
    <s v="Hon 4070 Series Pagoda Round Back Stacking Chairs"/>
    <n v="577.76400000000001"/>
    <n v="2"/>
    <n v="0.1"/>
    <n v="115.5528"/>
    <n v="0.2"/>
  </r>
  <r>
    <n v="8207"/>
    <s v="CA-2015-122266"/>
    <x v="33"/>
    <d v="2015-04-30T00:00:00"/>
    <x v="1"/>
    <s v="SA-20830"/>
    <s v="Sue Ann Reed"/>
    <x v="0"/>
    <s v="United States"/>
    <s v="Daytona Beach"/>
    <s v="Florida"/>
    <n v="32114"/>
    <x v="0"/>
    <s v="FUR-TA-10000577"/>
    <x v="0"/>
    <x v="3"/>
    <s v="Bretford CR4500 Series Slim Rectangular Table"/>
    <n v="191.5155"/>
    <n v="1"/>
    <n v="0.45"/>
    <n v="-76.606200000000001"/>
    <n v="-0.4"/>
  </r>
  <r>
    <n v="8208"/>
    <s v="CA-2015-122266"/>
    <x v="33"/>
    <d v="2015-04-30T00:00:00"/>
    <x v="1"/>
    <s v="SA-20830"/>
    <s v="Sue Ann Reed"/>
    <x v="0"/>
    <s v="United States"/>
    <s v="Daytona Beach"/>
    <s v="Florida"/>
    <n v="32114"/>
    <x v="0"/>
    <s v="OFF-AR-10004757"/>
    <x v="1"/>
    <x v="6"/>
    <s v="Crayola Colored Pencils"/>
    <n v="2.6240000000000001"/>
    <n v="1"/>
    <n v="0.2"/>
    <n v="0.42639999999999978"/>
    <n v="0.16249999999999992"/>
  </r>
  <r>
    <n v="8209"/>
    <s v="CA-2015-141565"/>
    <x v="1181"/>
    <d v="2015-09-24T00:00:00"/>
    <x v="1"/>
    <s v="BG-11035"/>
    <s v="Barry Gonzalez"/>
    <x v="0"/>
    <s v="United States"/>
    <s v="Nashville"/>
    <s v="Tennessee"/>
    <n v="37211"/>
    <x v="0"/>
    <s v="OFF-BI-10000545"/>
    <x v="1"/>
    <x v="8"/>
    <s v="GBC Ibimaster 500 Manual ProClick Binding System"/>
    <n v="1369.7640000000001"/>
    <n v="6"/>
    <n v="0.7"/>
    <n v="-913.17599999999993"/>
    <n v="-0.66666666666666652"/>
  </r>
  <r>
    <n v="8210"/>
    <s v="CA-2015-141565"/>
    <x v="1181"/>
    <d v="2015-09-24T00:00:00"/>
    <x v="1"/>
    <s v="BG-11035"/>
    <s v="Barry Gonzalez"/>
    <x v="0"/>
    <s v="United States"/>
    <s v="Nashville"/>
    <s v="Tennessee"/>
    <n v="37211"/>
    <x v="0"/>
    <s v="OFF-ST-10001522"/>
    <x v="1"/>
    <x v="4"/>
    <s v="Gould Plastics 18-Pocket Panel Bin, 34w x 5-1/4d x 20-1/2h"/>
    <n v="294.36799999999999"/>
    <n v="4"/>
    <n v="0.2"/>
    <n v="-58.873600000000025"/>
    <n v="-0.20000000000000009"/>
  </r>
  <r>
    <n v="8211"/>
    <s v="CA-2017-128769"/>
    <x v="210"/>
    <d v="2017-09-12T00:00:00"/>
    <x v="1"/>
    <s v="DM-12955"/>
    <s v="Dario Medina"/>
    <x v="1"/>
    <s v="United States"/>
    <s v="Nashville"/>
    <s v="Tennessee"/>
    <n v="37211"/>
    <x v="0"/>
    <s v="OFF-AP-10001271"/>
    <x v="1"/>
    <x v="9"/>
    <s v="Eureka The Boss Cordless Rechargeable Stick Vac"/>
    <n v="81.567999999999998"/>
    <n v="2"/>
    <n v="0.2"/>
    <n v="7.1372000000000035"/>
    <n v="8.750000000000005E-2"/>
  </r>
  <r>
    <n v="8212"/>
    <s v="CA-2016-116337"/>
    <x v="77"/>
    <d v="2016-11-12T00:00:00"/>
    <x v="1"/>
    <s v="MC-17845"/>
    <s v="Michael Chen"/>
    <x v="0"/>
    <s v="United States"/>
    <s v="Dallas"/>
    <s v="Texas"/>
    <n v="75220"/>
    <x v="2"/>
    <s v="FUR-FU-10002030"/>
    <x v="0"/>
    <x v="5"/>
    <s v="Executive Impressions 14&quot; Contract Wall Clock with Quartz Movement"/>
    <n v="44.460000000000008"/>
    <n v="5"/>
    <n v="0.6"/>
    <n v="-17.783999999999992"/>
    <n v="-0.39999999999999974"/>
  </r>
  <r>
    <n v="8213"/>
    <s v="CA-2016-116337"/>
    <x v="77"/>
    <d v="2016-11-12T00:00:00"/>
    <x v="1"/>
    <s v="MC-17845"/>
    <s v="Michael Chen"/>
    <x v="0"/>
    <s v="United States"/>
    <s v="Dallas"/>
    <s v="Texas"/>
    <n v="75220"/>
    <x v="2"/>
    <s v="OFF-ST-10001272"/>
    <x v="1"/>
    <x v="4"/>
    <s v="Mini 13-1/2 Capacity Data Binder Rack, Pearl"/>
    <n v="314.08800000000002"/>
    <n v="3"/>
    <n v="0.2"/>
    <n v="19.630499999999998"/>
    <n v="6.2499999999999986E-2"/>
  </r>
  <r>
    <n v="8214"/>
    <s v="CA-2015-120845"/>
    <x v="12"/>
    <d v="2015-10-02T00:00:00"/>
    <x v="1"/>
    <s v="ML-17395"/>
    <s v="Marina Lichtenstein"/>
    <x v="1"/>
    <s v="United States"/>
    <s v="Murfreesboro"/>
    <s v="Tennessee"/>
    <n v="37130"/>
    <x v="0"/>
    <s v="OFF-BI-10001116"/>
    <x v="1"/>
    <x v="8"/>
    <s v="Wilson Jones 1&quot; Hanging DublLock Ring Binders"/>
    <n v="6.3360000000000012"/>
    <n v="4"/>
    <n v="0.7"/>
    <n v="-4.6463999999999981"/>
    <n v="-0.73333333333333295"/>
  </r>
  <r>
    <n v="8215"/>
    <s v="CA-2015-120845"/>
    <x v="12"/>
    <d v="2015-10-02T00:00:00"/>
    <x v="1"/>
    <s v="ML-17395"/>
    <s v="Marina Lichtenstein"/>
    <x v="1"/>
    <s v="United States"/>
    <s v="Murfreesboro"/>
    <s v="Tennessee"/>
    <n v="37130"/>
    <x v="0"/>
    <s v="OFF-PA-10004665"/>
    <x v="1"/>
    <x v="10"/>
    <s v="Advantus Motivational Note Cards"/>
    <n v="10.48"/>
    <n v="1"/>
    <n v="0.2"/>
    <n v="3.7989999999999995"/>
    <n v="0.36249999999999993"/>
  </r>
  <r>
    <n v="8216"/>
    <s v="CA-2015-120845"/>
    <x v="12"/>
    <d v="2015-10-02T00:00:00"/>
    <x v="1"/>
    <s v="ML-17395"/>
    <s v="Marina Lichtenstein"/>
    <x v="1"/>
    <s v="United States"/>
    <s v="Murfreesboro"/>
    <s v="Tennessee"/>
    <n v="37130"/>
    <x v="0"/>
    <s v="OFF-BI-10004506"/>
    <x v="1"/>
    <x v="8"/>
    <s v="Wilson Jones data.warehouse D-Ring Binders with DublLock"/>
    <n v="2.4690000000000003"/>
    <n v="1"/>
    <n v="0.7"/>
    <n v="-1.8106"/>
    <n v="-0.73333333333333328"/>
  </r>
  <r>
    <n v="8217"/>
    <s v="CA-2015-120845"/>
    <x v="12"/>
    <d v="2015-10-02T00:00:00"/>
    <x v="1"/>
    <s v="ML-17395"/>
    <s v="Marina Lichtenstein"/>
    <x v="1"/>
    <s v="United States"/>
    <s v="Murfreesboro"/>
    <s v="Tennessee"/>
    <n v="37130"/>
    <x v="0"/>
    <s v="OFF-BI-10001982"/>
    <x v="1"/>
    <x v="8"/>
    <s v="Wilson Jones Custom Binder Spines &amp; Labels"/>
    <n v="3.2640000000000007"/>
    <n v="2"/>
    <n v="0.7"/>
    <n v="-2.2847999999999997"/>
    <n v="-0.69999999999999973"/>
  </r>
  <r>
    <n v="8218"/>
    <s v="CA-2014-120775"/>
    <x v="462"/>
    <d v="2014-10-07T00:00:00"/>
    <x v="1"/>
    <s v="RD-19930"/>
    <s v="Russell D'Ascenzo"/>
    <x v="0"/>
    <s v="United States"/>
    <s v="Dallas"/>
    <s v="Texas"/>
    <n v="75217"/>
    <x v="2"/>
    <s v="OFF-FA-10002676"/>
    <x v="1"/>
    <x v="13"/>
    <s v="Colored Push Pins"/>
    <n v="4.3440000000000003"/>
    <n v="3"/>
    <n v="0.2"/>
    <n v="0.86879999999999979"/>
    <n v="0.19999999999999993"/>
  </r>
  <r>
    <n v="8219"/>
    <s v="CA-2014-120775"/>
    <x v="462"/>
    <d v="2014-10-07T00:00:00"/>
    <x v="1"/>
    <s v="RD-19930"/>
    <s v="Russell D'Ascenzo"/>
    <x v="0"/>
    <s v="United States"/>
    <s v="Dallas"/>
    <s v="Texas"/>
    <n v="75217"/>
    <x v="2"/>
    <s v="FUR-FU-10000758"/>
    <x v="0"/>
    <x v="5"/>
    <s v="DAX Natural Wood-Tone Poster Frame"/>
    <n v="31.776000000000003"/>
    <n v="3"/>
    <n v="0.6"/>
    <n v="-19.065600000000007"/>
    <n v="-0.6000000000000002"/>
  </r>
  <r>
    <n v="8220"/>
    <s v="CA-2014-120775"/>
    <x v="462"/>
    <d v="2014-10-07T00:00:00"/>
    <x v="1"/>
    <s v="RD-19930"/>
    <s v="Russell D'Ascenzo"/>
    <x v="0"/>
    <s v="United States"/>
    <s v="Dallas"/>
    <s v="Texas"/>
    <n v="75217"/>
    <x v="2"/>
    <s v="OFF-LA-10002271"/>
    <x v="1"/>
    <x v="2"/>
    <s v="Smead Alpha-Z Color-Coded Second Alphabetical Labels and Starter Set"/>
    <n v="4.9280000000000008"/>
    <n v="2"/>
    <n v="0.2"/>
    <n v="1.7247999999999997"/>
    <n v="0.34999999999999987"/>
  </r>
  <r>
    <n v="8221"/>
    <s v="CA-2014-120775"/>
    <x v="462"/>
    <d v="2014-10-07T00:00:00"/>
    <x v="1"/>
    <s v="RD-19930"/>
    <s v="Russell D'Ascenzo"/>
    <x v="0"/>
    <s v="United States"/>
    <s v="Dallas"/>
    <s v="Texas"/>
    <n v="75217"/>
    <x v="2"/>
    <s v="OFF-BI-10002609"/>
    <x v="1"/>
    <x v="8"/>
    <s v="Avery Hidden Tab Dividers for Binding Systems"/>
    <n v="1.7879999999999996"/>
    <n v="3"/>
    <n v="0.8"/>
    <n v="-3.0396000000000001"/>
    <n v="-1.7000000000000004"/>
  </r>
  <r>
    <n v="8222"/>
    <s v="CA-2014-120775"/>
    <x v="462"/>
    <d v="2014-10-07T00:00:00"/>
    <x v="1"/>
    <s v="RD-19930"/>
    <s v="Russell D'Ascenzo"/>
    <x v="0"/>
    <s v="United States"/>
    <s v="Dallas"/>
    <s v="Texas"/>
    <n v="75217"/>
    <x v="2"/>
    <s v="OFF-FA-10000254"/>
    <x v="1"/>
    <x v="13"/>
    <s v="Sterling Rubber Bands by Alliance"/>
    <n v="15.072000000000001"/>
    <n v="4"/>
    <n v="0.2"/>
    <n v="-3.7680000000000002"/>
    <n v="-0.25"/>
  </r>
  <r>
    <n v="8223"/>
    <s v="CA-2014-152905"/>
    <x v="1087"/>
    <d v="2014-02-24T00:00:00"/>
    <x v="1"/>
    <s v="AB-10015"/>
    <s v="Aaron Bergman"/>
    <x v="0"/>
    <s v="United States"/>
    <s v="Arlington"/>
    <s v="Texas"/>
    <n v="76017"/>
    <x v="2"/>
    <s v="OFF-ST-10000321"/>
    <x v="1"/>
    <x v="4"/>
    <s v="Akro Stacking Bins"/>
    <n v="12.624000000000001"/>
    <n v="2"/>
    <n v="0.2"/>
    <n v="-2.5248000000000022"/>
    <n v="-0.20000000000000015"/>
  </r>
  <r>
    <n v="8224"/>
    <s v="CA-2016-104633"/>
    <x v="1"/>
    <d v="2016-06-16T00:00:00"/>
    <x v="1"/>
    <s v="EA-14035"/>
    <s v="Erin Ashbrook"/>
    <x v="1"/>
    <s v="United States"/>
    <s v="Pasadena"/>
    <s v="California"/>
    <n v="91104"/>
    <x v="1"/>
    <s v="OFF-PA-10000241"/>
    <x v="1"/>
    <x v="10"/>
    <s v="IBM Multi-Purpose Copy Paper, 8 1/2 x 11&quot;, Case"/>
    <n v="185.88"/>
    <n v="6"/>
    <n v="0"/>
    <n v="83.645999999999987"/>
    <n v="0.44999999999999996"/>
  </r>
  <r>
    <n v="8225"/>
    <s v="CA-2016-104633"/>
    <x v="1"/>
    <d v="2016-06-16T00:00:00"/>
    <x v="1"/>
    <s v="EA-14035"/>
    <s v="Erin Ashbrook"/>
    <x v="1"/>
    <s v="United States"/>
    <s v="Pasadena"/>
    <s v="California"/>
    <n v="91104"/>
    <x v="1"/>
    <s v="OFF-PA-10004782"/>
    <x v="1"/>
    <x v="10"/>
    <s v="Xerox 228"/>
    <n v="12.96"/>
    <n v="2"/>
    <n v="0"/>
    <n v="6.2208000000000006"/>
    <n v="0.48000000000000004"/>
  </r>
  <r>
    <n v="8226"/>
    <s v="CA-2017-104136"/>
    <x v="752"/>
    <d v="2017-11-04T00:00:00"/>
    <x v="0"/>
    <s v="SF-20065"/>
    <s v="Sandra Flanagan"/>
    <x v="0"/>
    <s v="United States"/>
    <s v="Everett"/>
    <s v="Massachusetts"/>
    <n v="2149"/>
    <x v="3"/>
    <s v="OFF-PA-10004243"/>
    <x v="1"/>
    <x v="10"/>
    <s v="Xerox 1939"/>
    <n v="189.7"/>
    <n v="10"/>
    <n v="0"/>
    <n v="91.055999999999983"/>
    <n v="0.47999999999999993"/>
  </r>
  <r>
    <n v="8227"/>
    <s v="CA-2017-104136"/>
    <x v="752"/>
    <d v="2017-11-04T00:00:00"/>
    <x v="0"/>
    <s v="SF-20065"/>
    <s v="Sandra Flanagan"/>
    <x v="0"/>
    <s v="United States"/>
    <s v="Everett"/>
    <s v="Massachusetts"/>
    <n v="2149"/>
    <x v="3"/>
    <s v="OFF-PA-10001033"/>
    <x v="1"/>
    <x v="10"/>
    <s v="Xerox 1893"/>
    <n v="40.99"/>
    <n v="1"/>
    <n v="0"/>
    <n v="20.085100000000001"/>
    <n v="0.49"/>
  </r>
  <r>
    <n v="8228"/>
    <s v="CA-2016-123050"/>
    <x v="958"/>
    <d v="2016-04-08T00:00:00"/>
    <x v="0"/>
    <s v="BC-11125"/>
    <s v="Becky Castell"/>
    <x v="2"/>
    <s v="United States"/>
    <s v="Troy"/>
    <s v="New York"/>
    <n v="12180"/>
    <x v="3"/>
    <s v="FUR-FU-10000723"/>
    <x v="0"/>
    <x v="5"/>
    <s v="Deflect-o EconoMat Studded, No Bevel Mat for Low Pile Carpeting"/>
    <n v="82.64"/>
    <n v="2"/>
    <n v="0"/>
    <n v="7.4376000000000033"/>
    <n v="9.0000000000000038E-2"/>
  </r>
  <r>
    <n v="8229"/>
    <s v="CA-2016-123050"/>
    <x v="958"/>
    <d v="2016-04-08T00:00:00"/>
    <x v="0"/>
    <s v="BC-11125"/>
    <s v="Becky Castell"/>
    <x v="2"/>
    <s v="United States"/>
    <s v="Troy"/>
    <s v="New York"/>
    <n v="12180"/>
    <x v="3"/>
    <s v="OFF-ST-10003455"/>
    <x v="1"/>
    <x v="4"/>
    <s v="Tenex File Box, Personal Filing Tote with Lid, Black"/>
    <n v="31.02"/>
    <n v="2"/>
    <n v="0"/>
    <n v="8.0652000000000008"/>
    <n v="0.26"/>
  </r>
  <r>
    <n v="8230"/>
    <s v="CA-2016-123050"/>
    <x v="958"/>
    <d v="2016-04-08T00:00:00"/>
    <x v="0"/>
    <s v="BC-11125"/>
    <s v="Becky Castell"/>
    <x v="2"/>
    <s v="United States"/>
    <s v="Troy"/>
    <s v="New York"/>
    <n v="12180"/>
    <x v="3"/>
    <s v="TEC-AC-10001109"/>
    <x v="2"/>
    <x v="11"/>
    <s v="Logitech Trackman Marble Mouse"/>
    <n v="89.97"/>
    <n v="3"/>
    <n v="0"/>
    <n v="37.787400000000005"/>
    <n v="0.42000000000000004"/>
  </r>
  <r>
    <n v="8231"/>
    <s v="CA-2016-162355"/>
    <x v="1186"/>
    <d v="2016-07-02T00:00:00"/>
    <x v="0"/>
    <s v="PF-19165"/>
    <s v="Philip Fox"/>
    <x v="0"/>
    <s v="United States"/>
    <s v="Sandy Springs"/>
    <s v="Georgia"/>
    <n v="30328"/>
    <x v="0"/>
    <s v="OFF-AR-10004344"/>
    <x v="1"/>
    <x v="6"/>
    <s v="Bulldog Vacuum Base Pencil Sharpener"/>
    <n v="35.97"/>
    <n v="3"/>
    <n v="0"/>
    <n v="9.7118999999999982"/>
    <n v="0.26999999999999996"/>
  </r>
  <r>
    <n v="8232"/>
    <s v="CA-2016-162355"/>
    <x v="1186"/>
    <d v="2016-07-02T00:00:00"/>
    <x v="0"/>
    <s v="PF-19165"/>
    <s v="Philip Fox"/>
    <x v="0"/>
    <s v="United States"/>
    <s v="Sandy Springs"/>
    <s v="Georgia"/>
    <n v="30328"/>
    <x v="0"/>
    <s v="FUR-BO-10004695"/>
    <x v="0"/>
    <x v="0"/>
    <s v="O'Sullivan 2-Door Barrister Bookcase in Odessa Pine"/>
    <n v="1266.8599999999999"/>
    <n v="7"/>
    <n v="0"/>
    <n v="291.37779999999987"/>
    <n v="0.2299999999999999"/>
  </r>
  <r>
    <n v="8233"/>
    <s v="CA-2014-158225"/>
    <x v="358"/>
    <d v="2014-09-28T00:00:00"/>
    <x v="1"/>
    <s v="SE-20110"/>
    <s v="Sanjit Engle"/>
    <x v="0"/>
    <s v="United States"/>
    <s v="San Jose"/>
    <s v="California"/>
    <n v="95123"/>
    <x v="1"/>
    <s v="OFF-ST-10000675"/>
    <x v="1"/>
    <x v="4"/>
    <s v="File Shuttle II and Handi-File, Black"/>
    <n v="169.45"/>
    <n v="5"/>
    <n v="0"/>
    <n v="42.362499999999997"/>
    <n v="0.25"/>
  </r>
  <r>
    <n v="8234"/>
    <s v="CA-2014-158225"/>
    <x v="358"/>
    <d v="2014-09-28T00:00:00"/>
    <x v="1"/>
    <s v="SE-20110"/>
    <s v="Sanjit Engle"/>
    <x v="0"/>
    <s v="United States"/>
    <s v="San Jose"/>
    <s v="California"/>
    <n v="95123"/>
    <x v="1"/>
    <s v="OFF-ST-10002301"/>
    <x v="1"/>
    <x v="4"/>
    <s v="Tennsco Commercial Shelving"/>
    <n v="40.68"/>
    <n v="2"/>
    <n v="0"/>
    <n v="0.40679999999999694"/>
    <n v="9.9999999999999256E-3"/>
  </r>
  <r>
    <n v="8235"/>
    <s v="CA-2017-102204"/>
    <x v="927"/>
    <d v="2017-05-06T00:00:00"/>
    <x v="1"/>
    <s v="CJ-12010"/>
    <s v="Caroline Jumper"/>
    <x v="0"/>
    <s v="United States"/>
    <s v="Jacksonville"/>
    <s v="Florida"/>
    <n v="32216"/>
    <x v="0"/>
    <s v="OFF-SU-10001212"/>
    <x v="1"/>
    <x v="14"/>
    <s v="Kleencut Forged Office Shears by Acme United Corporation"/>
    <n v="3.3280000000000003"/>
    <n v="2"/>
    <n v="0.2"/>
    <n v="0.4159999999999997"/>
    <n v="0.1249999999999999"/>
  </r>
  <r>
    <n v="8236"/>
    <s v="CA-2017-102204"/>
    <x v="927"/>
    <d v="2017-05-06T00:00:00"/>
    <x v="1"/>
    <s v="CJ-12010"/>
    <s v="Caroline Jumper"/>
    <x v="0"/>
    <s v="United States"/>
    <s v="Jacksonville"/>
    <s v="Florida"/>
    <n v="32216"/>
    <x v="0"/>
    <s v="FUR-TA-10001889"/>
    <x v="0"/>
    <x v="3"/>
    <s v="Bush Advantage Collection Racetrack Conference Table"/>
    <n v="933.26200000000006"/>
    <n v="4"/>
    <n v="0.45"/>
    <n v="-458.14679999999998"/>
    <n v="-0.49090909090909085"/>
  </r>
  <r>
    <n v="8237"/>
    <s v="CA-2017-102204"/>
    <x v="927"/>
    <d v="2017-05-06T00:00:00"/>
    <x v="1"/>
    <s v="CJ-12010"/>
    <s v="Caroline Jumper"/>
    <x v="0"/>
    <s v="United States"/>
    <s v="Jacksonville"/>
    <s v="Florida"/>
    <n v="32216"/>
    <x v="0"/>
    <s v="FUR-CH-10002024"/>
    <x v="0"/>
    <x v="1"/>
    <s v="HON 5400 Series Task Chairs for Big and Tall"/>
    <n v="2803.92"/>
    <n v="5"/>
    <n v="0.2"/>
    <n v="0"/>
    <n v="0"/>
  </r>
  <r>
    <n v="8238"/>
    <s v="CA-2017-103065"/>
    <x v="179"/>
    <d v="2017-10-20T00:00:00"/>
    <x v="3"/>
    <s v="PT-19090"/>
    <s v="Pete Takahito"/>
    <x v="0"/>
    <s v="United States"/>
    <s v="Jacksonville"/>
    <s v="Florida"/>
    <n v="32216"/>
    <x v="0"/>
    <s v="OFF-ST-10000617"/>
    <x v="1"/>
    <x v="4"/>
    <s v="Woodgrain Magazine Files by Perma"/>
    <n v="4.7679999999999998"/>
    <n v="2"/>
    <n v="0.2"/>
    <n v="-0.7748000000000006"/>
    <n v="-0.16250000000000014"/>
  </r>
  <r>
    <n v="8239"/>
    <s v="CA-2017-103065"/>
    <x v="179"/>
    <d v="2017-10-20T00:00:00"/>
    <x v="3"/>
    <s v="PT-19090"/>
    <s v="Pete Takahito"/>
    <x v="0"/>
    <s v="United States"/>
    <s v="Jacksonville"/>
    <s v="Florida"/>
    <n v="32216"/>
    <x v="0"/>
    <s v="OFF-PA-10000380"/>
    <x v="1"/>
    <x v="10"/>
    <s v="REDIFORM Incoming/Outgoing Call Register, 11&quot; X 8 1/2&quot;, 100 Messages"/>
    <n v="6.6720000000000006"/>
    <n v="1"/>
    <n v="0.2"/>
    <n v="2.5019999999999998"/>
    <n v="0.37499999999999994"/>
  </r>
  <r>
    <n v="8240"/>
    <s v="CA-2017-103065"/>
    <x v="179"/>
    <d v="2017-10-20T00:00:00"/>
    <x v="3"/>
    <s v="PT-19090"/>
    <s v="Pete Takahito"/>
    <x v="0"/>
    <s v="United States"/>
    <s v="Jacksonville"/>
    <s v="Florida"/>
    <n v="32216"/>
    <x v="0"/>
    <s v="OFF-AR-10003251"/>
    <x v="1"/>
    <x v="6"/>
    <s v="Prang Drawing Pencil Set"/>
    <n v="4.4479999999999995"/>
    <n v="2"/>
    <n v="0.2"/>
    <n v="1.1119999999999999"/>
    <n v="0.25"/>
  </r>
  <r>
    <n v="8241"/>
    <s v="CA-2017-103065"/>
    <x v="179"/>
    <d v="2017-10-20T00:00:00"/>
    <x v="3"/>
    <s v="PT-19090"/>
    <s v="Pete Takahito"/>
    <x v="0"/>
    <s v="United States"/>
    <s v="Jacksonville"/>
    <s v="Florida"/>
    <n v="32216"/>
    <x v="0"/>
    <s v="FUR-FU-10000175"/>
    <x v="0"/>
    <x v="5"/>
    <s v="DAX Wood Document Frame."/>
    <n v="43.936000000000007"/>
    <n v="4"/>
    <n v="0.2"/>
    <n v="6.0411999999999964"/>
    <n v="0.1374999999999999"/>
  </r>
  <r>
    <n v="8242"/>
    <s v="CA-2014-109855"/>
    <x v="416"/>
    <d v="2014-09-05T00:00:00"/>
    <x v="1"/>
    <s v="LH-16900"/>
    <s v="Lena Hernandez"/>
    <x v="0"/>
    <s v="United States"/>
    <s v="New York City"/>
    <s v="New York"/>
    <n v="10009"/>
    <x v="3"/>
    <s v="OFF-BI-10004716"/>
    <x v="1"/>
    <x v="8"/>
    <s v="Wilson Jones Hanging Recycled Pressboard Data Binders"/>
    <n v="23.744"/>
    <n v="2"/>
    <n v="0.2"/>
    <n v="8.3103999999999996"/>
    <n v="0.35"/>
  </r>
  <r>
    <n v="8243"/>
    <s v="CA-2014-109855"/>
    <x v="416"/>
    <d v="2014-09-05T00:00:00"/>
    <x v="1"/>
    <s v="LH-16900"/>
    <s v="Lena Hernandez"/>
    <x v="0"/>
    <s v="United States"/>
    <s v="New York City"/>
    <s v="New York"/>
    <n v="10009"/>
    <x v="3"/>
    <s v="TEC-AC-10002842"/>
    <x v="2"/>
    <x v="11"/>
    <s v="WD My Passport Ultra 2TB Portable External Hard Drive"/>
    <n v="357"/>
    <n v="3"/>
    <n v="0"/>
    <n v="57.120000000000019"/>
    <n v="0.16000000000000006"/>
  </r>
  <r>
    <n v="8244"/>
    <s v="CA-2014-109897"/>
    <x v="1132"/>
    <d v="2014-08-16T00:00:00"/>
    <x v="1"/>
    <s v="BW-11200"/>
    <s v="Ben Wallace"/>
    <x v="0"/>
    <s v="United States"/>
    <s v="San Francisco"/>
    <s v="California"/>
    <n v="94122"/>
    <x v="1"/>
    <s v="TEC-PH-10003691"/>
    <x v="2"/>
    <x v="7"/>
    <s v="BlackBerry Q10"/>
    <n v="806.33600000000001"/>
    <n v="8"/>
    <n v="0.2"/>
    <n v="50.396000000000015"/>
    <n v="6.2500000000000014E-2"/>
  </r>
  <r>
    <n v="8245"/>
    <s v="CA-2014-109897"/>
    <x v="1132"/>
    <d v="2014-08-16T00:00:00"/>
    <x v="1"/>
    <s v="BW-11200"/>
    <s v="Ben Wallace"/>
    <x v="0"/>
    <s v="United States"/>
    <s v="San Francisco"/>
    <s v="California"/>
    <n v="94122"/>
    <x v="1"/>
    <s v="FUR-FU-10002878"/>
    <x v="0"/>
    <x v="5"/>
    <s v="Seth Thomas 14&quot; Day/Date Wall Clock"/>
    <n v="85.44"/>
    <n v="3"/>
    <n v="0"/>
    <n v="31.612800000000004"/>
    <n v="0.37000000000000005"/>
  </r>
  <r>
    <n v="8246"/>
    <s v="US-2014-143581"/>
    <x v="710"/>
    <d v="2014-08-23T00:00:00"/>
    <x v="1"/>
    <s v="BS-11365"/>
    <s v="Bill Shonely"/>
    <x v="1"/>
    <s v="United States"/>
    <s v="Columbus"/>
    <s v="Georgia"/>
    <n v="31907"/>
    <x v="0"/>
    <s v="OFF-ST-10000991"/>
    <x v="1"/>
    <x v="4"/>
    <s v="Space Solutions HD Industrial Steel Shelving."/>
    <n v="344.90999999999997"/>
    <n v="3"/>
    <n v="0"/>
    <n v="10.347300000000004"/>
    <n v="3.0000000000000016E-2"/>
  </r>
  <r>
    <n v="8247"/>
    <s v="CA-2015-129217"/>
    <x v="1187"/>
    <d v="2015-05-10T00:00:00"/>
    <x v="3"/>
    <s v="DP-13390"/>
    <s v="Dennis Pardue"/>
    <x v="2"/>
    <s v="United States"/>
    <s v="Aurora"/>
    <s v="Illinois"/>
    <n v="60505"/>
    <x v="2"/>
    <s v="OFF-AP-10002439"/>
    <x v="1"/>
    <x v="9"/>
    <s v="Tripp Lite Isotel 8 Ultra 8 Outlet Metal Surge"/>
    <n v="70.969999999999985"/>
    <n v="5"/>
    <n v="0.8"/>
    <n v="-191.619"/>
    <n v="-2.7000000000000006"/>
  </r>
  <r>
    <n v="8248"/>
    <s v="CA-2015-129217"/>
    <x v="1187"/>
    <d v="2015-05-10T00:00:00"/>
    <x v="3"/>
    <s v="DP-13390"/>
    <s v="Dennis Pardue"/>
    <x v="2"/>
    <s v="United States"/>
    <s v="Aurora"/>
    <s v="Illinois"/>
    <n v="60505"/>
    <x v="2"/>
    <s v="OFF-AR-10004602"/>
    <x v="1"/>
    <x v="6"/>
    <s v="Boston KS Multi-Size Manual Pencil Sharpener"/>
    <n v="36.783999999999999"/>
    <n v="2"/>
    <n v="0.2"/>
    <n v="3.6784000000000017"/>
    <n v="0.10000000000000005"/>
  </r>
  <r>
    <n v="8249"/>
    <s v="CA-2016-133816"/>
    <x v="1120"/>
    <d v="2016-05-13T00:00:00"/>
    <x v="0"/>
    <s v="CS-12400"/>
    <s v="Christopher Schild"/>
    <x v="2"/>
    <s v="United States"/>
    <s v="Philadelphia"/>
    <s v="Pennsylvania"/>
    <n v="19134"/>
    <x v="3"/>
    <s v="TEC-PH-10001795"/>
    <x v="2"/>
    <x v="7"/>
    <s v="ClearOne CHATAttach 160 - speaker phone"/>
    <n v="743.98799999999994"/>
    <n v="2"/>
    <n v="0.4"/>
    <n v="-123.9980000000001"/>
    <n v="-0.16666666666666682"/>
  </r>
  <r>
    <n v="8250"/>
    <s v="CA-2015-140221"/>
    <x v="616"/>
    <d v="2015-03-09T00:00:00"/>
    <x v="0"/>
    <s v="MS-17365"/>
    <s v="Maribeth Schnelling"/>
    <x v="0"/>
    <s v="United States"/>
    <s v="Chicago"/>
    <s v="Illinois"/>
    <n v="60653"/>
    <x v="2"/>
    <s v="OFF-BI-10002854"/>
    <x v="1"/>
    <x v="8"/>
    <s v="Performers Binder/Pad Holder, Black"/>
    <n v="11.211999999999998"/>
    <n v="2"/>
    <n v="0.8"/>
    <n v="-16.818000000000005"/>
    <n v="-1.5000000000000007"/>
  </r>
  <r>
    <n v="8251"/>
    <s v="CA-2015-140221"/>
    <x v="616"/>
    <d v="2015-03-09T00:00:00"/>
    <x v="0"/>
    <s v="MS-17365"/>
    <s v="Maribeth Schnelling"/>
    <x v="0"/>
    <s v="United States"/>
    <s v="Chicago"/>
    <s v="Illinois"/>
    <n v="60653"/>
    <x v="2"/>
    <s v="FUR-FU-10000023"/>
    <x v="0"/>
    <x v="5"/>
    <s v="Eldon Wave Desk Accessories"/>
    <n v="4.7119999999999997"/>
    <n v="2"/>
    <n v="0.6"/>
    <n v="-1.8847999999999994"/>
    <n v="-0.39999999999999991"/>
  </r>
  <r>
    <n v="8252"/>
    <s v="CA-2015-140221"/>
    <x v="616"/>
    <d v="2015-03-09T00:00:00"/>
    <x v="0"/>
    <s v="MS-17365"/>
    <s v="Maribeth Schnelling"/>
    <x v="0"/>
    <s v="United States"/>
    <s v="Chicago"/>
    <s v="Illinois"/>
    <n v="60653"/>
    <x v="2"/>
    <s v="OFF-AP-10000828"/>
    <x v="1"/>
    <x v="9"/>
    <s v="Avanti 4.4 Cu. Ft. Refrigerator"/>
    <n v="180.97999999999996"/>
    <n v="5"/>
    <n v="0.8"/>
    <n v="-470.548"/>
    <n v="-2.6000000000000005"/>
  </r>
  <r>
    <n v="8253"/>
    <s v="CA-2015-140221"/>
    <x v="616"/>
    <d v="2015-03-09T00:00:00"/>
    <x v="0"/>
    <s v="MS-17365"/>
    <s v="Maribeth Schnelling"/>
    <x v="0"/>
    <s v="United States"/>
    <s v="Chicago"/>
    <s v="Illinois"/>
    <n v="60653"/>
    <x v="2"/>
    <s v="OFF-ST-10000777"/>
    <x v="1"/>
    <x v="4"/>
    <s v="Companion Letter/Legal File, Black"/>
    <n v="60.415999999999997"/>
    <n v="2"/>
    <n v="0.2"/>
    <n v="6.0416000000000025"/>
    <n v="0.10000000000000005"/>
  </r>
  <r>
    <n v="8254"/>
    <s v="CA-2017-152310"/>
    <x v="801"/>
    <d v="2017-08-19T00:00:00"/>
    <x v="1"/>
    <s v="DK-12895"/>
    <s v="Dana Kaydos"/>
    <x v="0"/>
    <s v="United States"/>
    <s v="Seattle"/>
    <s v="Washington"/>
    <n v="98103"/>
    <x v="1"/>
    <s v="TEC-CO-10000971"/>
    <x v="2"/>
    <x v="16"/>
    <s v="Hewlett Packard 310 Color Digital Copier"/>
    <n v="299.99"/>
    <n v="1"/>
    <n v="0"/>
    <n v="89.996999999999986"/>
    <n v="0.29999999999999993"/>
  </r>
  <r>
    <n v="8255"/>
    <s v="CA-2017-152310"/>
    <x v="801"/>
    <d v="2017-08-19T00:00:00"/>
    <x v="1"/>
    <s v="DK-12895"/>
    <s v="Dana Kaydos"/>
    <x v="0"/>
    <s v="United States"/>
    <s v="Seattle"/>
    <s v="Washington"/>
    <n v="98103"/>
    <x v="1"/>
    <s v="OFF-PA-10003134"/>
    <x v="1"/>
    <x v="10"/>
    <s v="Xerox 1937"/>
    <n v="192.16"/>
    <n v="4"/>
    <n v="0"/>
    <n v="92.236799999999988"/>
    <n v="0.47999999999999993"/>
  </r>
  <r>
    <n v="8256"/>
    <s v="CA-2017-152310"/>
    <x v="801"/>
    <d v="2017-08-19T00:00:00"/>
    <x v="1"/>
    <s v="DK-12895"/>
    <s v="Dana Kaydos"/>
    <x v="0"/>
    <s v="United States"/>
    <s v="Seattle"/>
    <s v="Washington"/>
    <n v="98103"/>
    <x v="1"/>
    <s v="TEC-PH-10002538"/>
    <x v="2"/>
    <x v="7"/>
    <s v="Grandstream GXP1160 VoIP phone"/>
    <n v="242.624"/>
    <n v="8"/>
    <n v="0.2"/>
    <n v="27.295199999999973"/>
    <n v="0.11249999999999989"/>
  </r>
  <r>
    <n v="8257"/>
    <s v="CA-2017-152310"/>
    <x v="801"/>
    <d v="2017-08-19T00:00:00"/>
    <x v="1"/>
    <s v="DK-12895"/>
    <s v="Dana Kaydos"/>
    <x v="0"/>
    <s v="United States"/>
    <s v="Seattle"/>
    <s v="Washington"/>
    <n v="98103"/>
    <x v="1"/>
    <s v="OFF-ST-10001228"/>
    <x v="1"/>
    <x v="4"/>
    <s v="Personal File Boxes with Fold-Down Carry Handle"/>
    <n v="46.74"/>
    <n v="3"/>
    <n v="0"/>
    <n v="11.684999999999999"/>
    <n v="0.24999999999999997"/>
  </r>
  <r>
    <n v="8258"/>
    <s v="CA-2017-152310"/>
    <x v="801"/>
    <d v="2017-08-19T00:00:00"/>
    <x v="1"/>
    <s v="DK-12895"/>
    <s v="Dana Kaydos"/>
    <x v="0"/>
    <s v="United States"/>
    <s v="Seattle"/>
    <s v="Washington"/>
    <n v="98103"/>
    <x v="1"/>
    <s v="TEC-AC-10000397"/>
    <x v="2"/>
    <x v="11"/>
    <s v="Perixx PERIBOARD-512B, Ergonomic Split Keyboard"/>
    <n v="174.95000000000002"/>
    <n v="5"/>
    <n v="0"/>
    <n v="12.246500000000005"/>
    <n v="7.0000000000000021E-2"/>
  </r>
  <r>
    <n v="8259"/>
    <s v="CA-2017-152310"/>
    <x v="801"/>
    <d v="2017-08-19T00:00:00"/>
    <x v="1"/>
    <s v="DK-12895"/>
    <s v="Dana Kaydos"/>
    <x v="0"/>
    <s v="United States"/>
    <s v="Seattle"/>
    <s v="Washington"/>
    <n v="98103"/>
    <x v="1"/>
    <s v="OFF-BI-10004308"/>
    <x v="1"/>
    <x v="8"/>
    <s v="Avery Legal 4-Ring Binder"/>
    <n v="100.70400000000001"/>
    <n v="6"/>
    <n v="0.2"/>
    <n v="37.763999999999996"/>
    <n v="0.37499999999999994"/>
  </r>
  <r>
    <n v="8260"/>
    <s v="CA-2016-118101"/>
    <x v="190"/>
    <d v="2016-06-26T00:00:00"/>
    <x v="3"/>
    <s v="SN-20560"/>
    <s v="Skye Norling"/>
    <x v="2"/>
    <s v="United States"/>
    <s v="Roseville"/>
    <s v="Michigan"/>
    <n v="48066"/>
    <x v="2"/>
    <s v="OFF-PA-10000357"/>
    <x v="1"/>
    <x v="10"/>
    <s v="White Dual Perf Computer Printout Paper, 2700 Sheets, 1 Part, Heavyweight, 20 lbs., 14 7/8 x 11"/>
    <n v="368.91"/>
    <n v="9"/>
    <n v="0"/>
    <n v="180.76590000000002"/>
    <n v="0.49"/>
  </r>
  <r>
    <n v="8261"/>
    <s v="CA-2016-118101"/>
    <x v="190"/>
    <d v="2016-06-26T00:00:00"/>
    <x v="3"/>
    <s v="SN-20560"/>
    <s v="Skye Norling"/>
    <x v="2"/>
    <s v="United States"/>
    <s v="Roseville"/>
    <s v="Michigan"/>
    <n v="48066"/>
    <x v="2"/>
    <s v="OFF-BI-10000773"/>
    <x v="1"/>
    <x v="8"/>
    <s v="Insertable Tab Post Binder Dividers"/>
    <n v="8.02"/>
    <n v="1"/>
    <n v="0"/>
    <n v="3.7693999999999992"/>
    <n v="0.46999999999999992"/>
  </r>
  <r>
    <n v="8262"/>
    <s v="CA-2016-118101"/>
    <x v="190"/>
    <d v="2016-06-26T00:00:00"/>
    <x v="3"/>
    <s v="SN-20560"/>
    <s v="Skye Norling"/>
    <x v="2"/>
    <s v="United States"/>
    <s v="Roseville"/>
    <s v="Michigan"/>
    <n v="48066"/>
    <x v="2"/>
    <s v="OFF-ST-10001837"/>
    <x v="1"/>
    <x v="4"/>
    <s v="SAFCO Mobile Desk Side File, Wire Frame"/>
    <n v="171.04"/>
    <n v="4"/>
    <n v="0"/>
    <n v="44.470399999999998"/>
    <n v="0.26"/>
  </r>
  <r>
    <n v="8263"/>
    <s v="CA-2016-100307"/>
    <x v="272"/>
    <d v="2016-12-19T00:00:00"/>
    <x v="1"/>
    <s v="TC-21475"/>
    <s v="Tony Chapman"/>
    <x v="2"/>
    <s v="United States"/>
    <s v="Fayetteville"/>
    <s v="Arkansas"/>
    <n v="72701"/>
    <x v="0"/>
    <s v="OFF-PA-10002552"/>
    <x v="1"/>
    <x v="10"/>
    <s v="Xerox 1958"/>
    <n v="19.440000000000001"/>
    <n v="3"/>
    <n v="0"/>
    <n v="9.3312000000000008"/>
    <n v="0.48000000000000004"/>
  </r>
  <r>
    <n v="8264"/>
    <s v="CA-2015-138457"/>
    <x v="1023"/>
    <d v="2015-09-17T00:00:00"/>
    <x v="1"/>
    <s v="AM-10705"/>
    <s v="Anne McFarland"/>
    <x v="0"/>
    <s v="United States"/>
    <s v="Jacksonville"/>
    <s v="North Carolina"/>
    <n v="28540"/>
    <x v="0"/>
    <s v="OFF-BI-10000014"/>
    <x v="1"/>
    <x v="8"/>
    <s v="Heavy-Duty E-Z-D Binders"/>
    <n v="13.092000000000002"/>
    <n v="4"/>
    <n v="0.7"/>
    <n v="-10.037199999999999"/>
    <n v="-0.76666666666666639"/>
  </r>
  <r>
    <n v="8265"/>
    <s v="CA-2014-131800"/>
    <x v="125"/>
    <d v="2015-01-04T00:00:00"/>
    <x v="1"/>
    <s v="AJ-10960"/>
    <s v="Astrea Jones"/>
    <x v="0"/>
    <s v="United States"/>
    <s v="New York City"/>
    <s v="New York"/>
    <n v="10035"/>
    <x v="3"/>
    <s v="OFF-AP-10004136"/>
    <x v="1"/>
    <x v="9"/>
    <s v="Kensington 6 Outlet SmartSocket Surge Protector"/>
    <n v="122.94"/>
    <n v="3"/>
    <n v="0"/>
    <n v="30.734999999999992"/>
    <n v="0.24999999999999994"/>
  </r>
  <r>
    <n v="8266"/>
    <s v="CA-2014-131800"/>
    <x v="125"/>
    <d v="2015-01-04T00:00:00"/>
    <x v="1"/>
    <s v="AJ-10960"/>
    <s v="Astrea Jones"/>
    <x v="0"/>
    <s v="United States"/>
    <s v="New York City"/>
    <s v="New York"/>
    <n v="10035"/>
    <x v="3"/>
    <s v="OFF-BI-10003429"/>
    <x v="1"/>
    <x v="8"/>
    <s v="Cardinal HOLDit! Binder Insert Strips,Extra Strips"/>
    <n v="35.448"/>
    <n v="7"/>
    <n v="0.2"/>
    <n v="12.8499"/>
    <n v="0.36249999999999999"/>
  </r>
  <r>
    <n v="8267"/>
    <s v="CA-2014-118304"/>
    <x v="333"/>
    <d v="2014-05-04T00:00:00"/>
    <x v="1"/>
    <s v="KH-16360"/>
    <s v="Katherine Hughes"/>
    <x v="0"/>
    <s v="United States"/>
    <s v="Dover"/>
    <s v="Delaware"/>
    <n v="19901"/>
    <x v="3"/>
    <s v="TEC-PH-10000376"/>
    <x v="2"/>
    <x v="7"/>
    <s v="Square Credit Card Reader"/>
    <n v="19.98"/>
    <n v="2"/>
    <n v="0"/>
    <n v="5.1948000000000008"/>
    <n v="0.26"/>
  </r>
  <r>
    <n v="8268"/>
    <s v="CA-2017-121790"/>
    <x v="289"/>
    <d v="2017-02-06T00:00:00"/>
    <x v="1"/>
    <s v="LP-17095"/>
    <s v="Liz Preis"/>
    <x v="0"/>
    <s v="United States"/>
    <s v="Aurora"/>
    <s v="Illinois"/>
    <n v="60505"/>
    <x v="2"/>
    <s v="FUR-TA-10003469"/>
    <x v="0"/>
    <x v="3"/>
    <s v="Balt Split Level Computer Training Table"/>
    <n v="69.375"/>
    <n v="1"/>
    <n v="0.5"/>
    <n v="-47.174999999999997"/>
    <n v="-0.67999999999999994"/>
  </r>
  <r>
    <n v="8269"/>
    <s v="CA-2017-121790"/>
    <x v="289"/>
    <d v="2017-02-06T00:00:00"/>
    <x v="1"/>
    <s v="LP-17095"/>
    <s v="Liz Preis"/>
    <x v="0"/>
    <s v="United States"/>
    <s v="Aurora"/>
    <s v="Illinois"/>
    <n v="60505"/>
    <x v="2"/>
    <s v="OFF-SU-10004231"/>
    <x v="1"/>
    <x v="14"/>
    <s v="Acme Tagit Stainless Steel Antibacterial Scissors"/>
    <n v="31.680000000000003"/>
    <n v="4"/>
    <n v="0.2"/>
    <n v="2.7719999999999994"/>
    <n v="8.7499999999999967E-2"/>
  </r>
  <r>
    <n v="8270"/>
    <s v="CA-2017-121790"/>
    <x v="289"/>
    <d v="2017-02-06T00:00:00"/>
    <x v="1"/>
    <s v="LP-17095"/>
    <s v="Liz Preis"/>
    <x v="0"/>
    <s v="United States"/>
    <s v="Aurora"/>
    <s v="Illinois"/>
    <n v="60505"/>
    <x v="2"/>
    <s v="TEC-PH-10002584"/>
    <x v="2"/>
    <x v="7"/>
    <s v="Samsung Galaxy S4"/>
    <n v="2003.1680000000001"/>
    <n v="4"/>
    <n v="0.2"/>
    <n v="250.39599999999984"/>
    <n v="0.12499999999999992"/>
  </r>
  <r>
    <n v="8271"/>
    <s v="CA-2017-121790"/>
    <x v="289"/>
    <d v="2017-02-06T00:00:00"/>
    <x v="1"/>
    <s v="LP-17095"/>
    <s v="Liz Preis"/>
    <x v="0"/>
    <s v="United States"/>
    <s v="Aurora"/>
    <s v="Illinois"/>
    <n v="60505"/>
    <x v="2"/>
    <s v="OFF-AR-10003602"/>
    <x v="1"/>
    <x v="6"/>
    <s v="Quartet Omega Colored Chalk, 12/Pack"/>
    <n v="9.3439999999999994"/>
    <n v="2"/>
    <n v="0.2"/>
    <n v="3.1535999999999995"/>
    <n v="0.33749999999999997"/>
  </r>
  <r>
    <n v="8272"/>
    <s v="CA-2016-169670"/>
    <x v="591"/>
    <d v="2016-12-31T00:00:00"/>
    <x v="1"/>
    <s v="JE-15715"/>
    <s v="Joe Elijah"/>
    <x v="0"/>
    <s v="United States"/>
    <s v="New York City"/>
    <s v="New York"/>
    <n v="10009"/>
    <x v="3"/>
    <s v="FUR-CH-10002331"/>
    <x v="0"/>
    <x v="1"/>
    <s v="Hon 4700 Series Mobuis Mid-Back Task Chairs with Adjustable Arms"/>
    <n v="2563.056"/>
    <n v="8"/>
    <n v="0.1"/>
    <n v="313.26239999999967"/>
    <n v="0.12222222222222209"/>
  </r>
  <r>
    <n v="8273"/>
    <s v="CA-2016-139549"/>
    <x v="201"/>
    <d v="2016-10-25T00:00:00"/>
    <x v="1"/>
    <s v="MY-18295"/>
    <s v="Muhammed Yedwab"/>
    <x v="1"/>
    <s v="United States"/>
    <s v="El Cajon"/>
    <s v="California"/>
    <n v="92020"/>
    <x v="1"/>
    <s v="FUR-CH-10001802"/>
    <x v="0"/>
    <x v="1"/>
    <s v="Hon Every-Day Chair Series Swivel Task Chairs"/>
    <n v="387.13600000000002"/>
    <n v="4"/>
    <n v="0.2"/>
    <n v="4.8391999999999911"/>
    <n v="1.2499999999999976E-2"/>
  </r>
  <r>
    <n v="8274"/>
    <s v="CA-2015-104059"/>
    <x v="385"/>
    <d v="2015-06-15T00:00:00"/>
    <x v="0"/>
    <s v="FC-14245"/>
    <s v="Frank Carlisle"/>
    <x v="2"/>
    <s v="United States"/>
    <s v="Springfield"/>
    <s v="Ohio"/>
    <n v="45503"/>
    <x v="3"/>
    <s v="OFF-AR-10000634"/>
    <x v="1"/>
    <x v="6"/>
    <s v="Newell 320"/>
    <n v="3.4240000000000004"/>
    <n v="1"/>
    <n v="0.2"/>
    <n v="0.29960000000000009"/>
    <n v="8.7500000000000022E-2"/>
  </r>
  <r>
    <n v="8275"/>
    <s v="CA-2017-164112"/>
    <x v="160"/>
    <d v="2017-07-04T00:00:00"/>
    <x v="1"/>
    <s v="ND-18460"/>
    <s v="Neil Ducich"/>
    <x v="1"/>
    <s v="United States"/>
    <s v="Mount Vernon"/>
    <s v="New York"/>
    <n v="10550"/>
    <x v="3"/>
    <s v="OFF-ST-10002615"/>
    <x v="1"/>
    <x v="4"/>
    <s v="Dual Level, Single-Width Filing Carts"/>
    <n v="1085.42"/>
    <n v="7"/>
    <n v="0"/>
    <n v="282.20920000000001"/>
    <n v="0.26"/>
  </r>
  <r>
    <n v="8276"/>
    <s v="CA-2015-143882"/>
    <x v="153"/>
    <d v="2015-06-30T00:00:00"/>
    <x v="1"/>
    <s v="DB-13360"/>
    <s v="Dennis Bolton"/>
    <x v="2"/>
    <s v="United States"/>
    <s v="Lakewood"/>
    <s v="Ohio"/>
    <n v="44107"/>
    <x v="3"/>
    <s v="OFF-PA-10004040"/>
    <x v="1"/>
    <x v="10"/>
    <s v="Universal Premium White Copier/Laser Paper (20Lb. and 87 Bright)"/>
    <n v="43.056000000000004"/>
    <n v="9"/>
    <n v="0.2"/>
    <n v="15.607799999999999"/>
    <n v="0.36249999999999993"/>
  </r>
  <r>
    <n v="8277"/>
    <s v="US-2016-139262"/>
    <x v="823"/>
    <d v="2016-02-25T00:00:00"/>
    <x v="1"/>
    <s v="LC-16960"/>
    <s v="Lindsay Castell"/>
    <x v="2"/>
    <s v="United States"/>
    <s v="Tampa"/>
    <s v="Florida"/>
    <n v="33614"/>
    <x v="0"/>
    <s v="OFF-BI-10003727"/>
    <x v="1"/>
    <x v="8"/>
    <s v="Avery Durable Slant Ring Binders With Label Holder"/>
    <n v="3.762"/>
    <n v="3"/>
    <n v="0.7"/>
    <n v="-2.758799999999999"/>
    <n v="-0.73333333333333306"/>
  </r>
  <r>
    <n v="8278"/>
    <s v="US-2016-139262"/>
    <x v="823"/>
    <d v="2016-02-25T00:00:00"/>
    <x v="1"/>
    <s v="LC-16960"/>
    <s v="Lindsay Castell"/>
    <x v="2"/>
    <s v="United States"/>
    <s v="Tampa"/>
    <s v="Florida"/>
    <n v="33614"/>
    <x v="0"/>
    <s v="OFF-BI-10002026"/>
    <x v="1"/>
    <x v="8"/>
    <s v="Avery Arch Ring Binders"/>
    <n v="34.860000000000007"/>
    <n v="2"/>
    <n v="0.7"/>
    <n v="-26.726000000000006"/>
    <n v="-0.76666666666666672"/>
  </r>
  <r>
    <n v="8279"/>
    <s v="US-2016-139262"/>
    <x v="823"/>
    <d v="2016-02-25T00:00:00"/>
    <x v="1"/>
    <s v="LC-16960"/>
    <s v="Lindsay Castell"/>
    <x v="2"/>
    <s v="United States"/>
    <s v="Tampa"/>
    <s v="Florida"/>
    <n v="33614"/>
    <x v="0"/>
    <s v="OFF-ST-10001496"/>
    <x v="1"/>
    <x v="4"/>
    <s v="Standard Rollaway File with Lock"/>
    <n v="432.45600000000002"/>
    <n v="3"/>
    <n v="0.2"/>
    <n v="32.434200000000004"/>
    <n v="7.5000000000000011E-2"/>
  </r>
  <r>
    <n v="8280"/>
    <s v="CA-2017-146192"/>
    <x v="300"/>
    <d v="2017-04-26T00:00:00"/>
    <x v="1"/>
    <s v="BD-11725"/>
    <s v="Bruce Degenhardt"/>
    <x v="0"/>
    <s v="United States"/>
    <s v="Columbus"/>
    <s v="Georgia"/>
    <n v="31907"/>
    <x v="0"/>
    <s v="OFF-ST-10003716"/>
    <x v="1"/>
    <x v="4"/>
    <s v="Tennsco Double-Tier Lockers"/>
    <n v="675.06000000000006"/>
    <n v="3"/>
    <n v="0"/>
    <n v="87.757800000000003"/>
    <n v="0.13"/>
  </r>
  <r>
    <n v="8281"/>
    <s v="CA-2017-134810"/>
    <x v="1188"/>
    <d v="2017-05-10T00:00:00"/>
    <x v="2"/>
    <s v="MC-17605"/>
    <s v="Matt Connell"/>
    <x v="1"/>
    <s v="United States"/>
    <s v="Jacksonville"/>
    <s v="North Carolina"/>
    <n v="28540"/>
    <x v="0"/>
    <s v="OFF-EN-10002504"/>
    <x v="1"/>
    <x v="12"/>
    <s v="Tyvek  Top-Opening Peel &amp; Seel Envelopes, Plain White"/>
    <n v="65.231999999999999"/>
    <n v="3"/>
    <n v="0.2"/>
    <n v="22.015799999999999"/>
    <n v="0.33749999999999997"/>
  </r>
  <r>
    <n v="8282"/>
    <s v="CA-2017-134810"/>
    <x v="1188"/>
    <d v="2017-05-10T00:00:00"/>
    <x v="2"/>
    <s v="MC-17605"/>
    <s v="Matt Connell"/>
    <x v="1"/>
    <s v="United States"/>
    <s v="Jacksonville"/>
    <s v="North Carolina"/>
    <n v="28540"/>
    <x v="0"/>
    <s v="FUR-CH-10001270"/>
    <x v="0"/>
    <x v="1"/>
    <s v="Harbour Creations Steel Folding Chair"/>
    <n v="207"/>
    <n v="3"/>
    <n v="0.2"/>
    <n v="25.874999999999972"/>
    <n v="0.12499999999999986"/>
  </r>
  <r>
    <n v="8283"/>
    <s v="CA-2015-154284"/>
    <x v="379"/>
    <d v="2015-12-26T00:00:00"/>
    <x v="0"/>
    <s v="SZ-20035"/>
    <s v="Sam Zeldin"/>
    <x v="2"/>
    <s v="United States"/>
    <s v="Saint Charles"/>
    <s v="Illinois"/>
    <n v="60174"/>
    <x v="2"/>
    <s v="TEC-MA-10004241"/>
    <x v="2"/>
    <x v="15"/>
    <s v="Star Micronics TSP800 TSP847IIU Receipt Printer"/>
    <n v="600.53"/>
    <n v="2"/>
    <n v="0.3"/>
    <n v="137.26399999999995"/>
    <n v="0.22857142857142851"/>
  </r>
  <r>
    <n v="8284"/>
    <s v="CA-2015-154284"/>
    <x v="379"/>
    <d v="2015-12-26T00:00:00"/>
    <x v="0"/>
    <s v="SZ-20035"/>
    <s v="Sam Zeldin"/>
    <x v="2"/>
    <s v="United States"/>
    <s v="Saint Charles"/>
    <s v="Illinois"/>
    <n v="60174"/>
    <x v="2"/>
    <s v="OFF-AR-10001468"/>
    <x v="1"/>
    <x v="6"/>
    <s v="Sanford Prismacolor Professional Thick Lead Art Pencils, 36-Color Set"/>
    <n v="59.903999999999996"/>
    <n v="2"/>
    <n v="0.2"/>
    <n v="14.227200000000003"/>
    <n v="0.23750000000000007"/>
  </r>
  <r>
    <n v="8285"/>
    <s v="CA-2015-154284"/>
    <x v="379"/>
    <d v="2015-12-26T00:00:00"/>
    <x v="0"/>
    <s v="SZ-20035"/>
    <s v="Sam Zeldin"/>
    <x v="2"/>
    <s v="United States"/>
    <s v="Saint Charles"/>
    <s v="Illinois"/>
    <n v="60174"/>
    <x v="2"/>
    <s v="TEC-AC-10003198"/>
    <x v="2"/>
    <x v="11"/>
    <s v="Enermax Acrylux Wireless Keyboard"/>
    <n v="637.44000000000005"/>
    <n v="8"/>
    <n v="0.2"/>
    <n v="135.45599999999996"/>
    <n v="0.21249999999999991"/>
  </r>
  <r>
    <n v="8286"/>
    <s v="CA-2015-154284"/>
    <x v="379"/>
    <d v="2015-12-26T00:00:00"/>
    <x v="0"/>
    <s v="SZ-20035"/>
    <s v="Sam Zeldin"/>
    <x v="2"/>
    <s v="United States"/>
    <s v="Saint Charles"/>
    <s v="Illinois"/>
    <n v="60174"/>
    <x v="2"/>
    <s v="FUR-FU-10003039"/>
    <x v="0"/>
    <x v="5"/>
    <s v="Howard Miller 11-1/2&quot; Diameter Grantwood Wall Clock"/>
    <n v="51.756000000000007"/>
    <n v="3"/>
    <n v="0.6"/>
    <n v="-33.641399999999997"/>
    <n v="-0.64999999999999991"/>
  </r>
  <r>
    <n v="8287"/>
    <s v="CA-2014-156244"/>
    <x v="1132"/>
    <d v="2014-08-16T00:00:00"/>
    <x v="1"/>
    <s v="DH-13675"/>
    <s v="Duane Huffman"/>
    <x v="2"/>
    <s v="United States"/>
    <s v="Miami"/>
    <s v="Florida"/>
    <n v="33180"/>
    <x v="0"/>
    <s v="OFF-PA-10000295"/>
    <x v="1"/>
    <x v="10"/>
    <s v="Xerox 229"/>
    <n v="31.104000000000006"/>
    <n v="6"/>
    <n v="0.2"/>
    <n v="10.8864"/>
    <n v="0.34999999999999992"/>
  </r>
  <r>
    <n v="8288"/>
    <s v="CA-2014-156244"/>
    <x v="1132"/>
    <d v="2014-08-16T00:00:00"/>
    <x v="1"/>
    <s v="DH-13675"/>
    <s v="Duane Huffman"/>
    <x v="2"/>
    <s v="United States"/>
    <s v="Miami"/>
    <s v="Florida"/>
    <n v="33180"/>
    <x v="0"/>
    <s v="OFF-AR-10004344"/>
    <x v="1"/>
    <x v="6"/>
    <s v="Bulldog Vacuum Base Pencil Sharpener"/>
    <n v="47.96"/>
    <n v="5"/>
    <n v="0.2"/>
    <n v="4.196499999999995"/>
    <n v="8.7499999999999897E-2"/>
  </r>
  <r>
    <n v="8289"/>
    <s v="CA-2014-156244"/>
    <x v="1132"/>
    <d v="2014-08-16T00:00:00"/>
    <x v="1"/>
    <s v="DH-13675"/>
    <s v="Duane Huffman"/>
    <x v="2"/>
    <s v="United States"/>
    <s v="Miami"/>
    <s v="Florida"/>
    <n v="33180"/>
    <x v="0"/>
    <s v="TEC-AC-10002473"/>
    <x v="2"/>
    <x v="11"/>
    <s v="Maxell 4.7GB DVD-R"/>
    <n v="158.928"/>
    <n v="7"/>
    <n v="0.2"/>
    <n v="41.718599999999995"/>
    <n v="0.26249999999999996"/>
  </r>
  <r>
    <n v="8290"/>
    <s v="CA-2014-156244"/>
    <x v="1132"/>
    <d v="2014-08-16T00:00:00"/>
    <x v="1"/>
    <s v="DH-13675"/>
    <s v="Duane Huffman"/>
    <x v="2"/>
    <s v="United States"/>
    <s v="Miami"/>
    <s v="Florida"/>
    <n v="33180"/>
    <x v="0"/>
    <s v="OFF-AP-10002403"/>
    <x v="1"/>
    <x v="9"/>
    <s v="Acco Smartsocket Color-Coded Six-Outlet AC Adapter Model Surge Protectors"/>
    <n v="211.24799999999999"/>
    <n v="6"/>
    <n v="0.2"/>
    <n v="15.843599999999995"/>
    <n v="7.4999999999999983E-2"/>
  </r>
  <r>
    <n v="8291"/>
    <s v="CA-2014-156244"/>
    <x v="1132"/>
    <d v="2014-08-16T00:00:00"/>
    <x v="1"/>
    <s v="DH-13675"/>
    <s v="Duane Huffman"/>
    <x v="2"/>
    <s v="United States"/>
    <s v="Miami"/>
    <s v="Florida"/>
    <n v="33180"/>
    <x v="0"/>
    <s v="OFF-SU-10000432"/>
    <x v="1"/>
    <x v="14"/>
    <s v="Acco Side-Punched Conventional Columnar Pads"/>
    <n v="5.5520000000000005"/>
    <n v="2"/>
    <n v="0.2"/>
    <n v="-1.0410000000000006"/>
    <n v="-0.18750000000000008"/>
  </r>
  <r>
    <n v="8292"/>
    <s v="CA-2014-156244"/>
    <x v="1132"/>
    <d v="2014-08-16T00:00:00"/>
    <x v="1"/>
    <s v="DH-13675"/>
    <s v="Duane Huffman"/>
    <x v="2"/>
    <s v="United States"/>
    <s v="Miami"/>
    <s v="Florida"/>
    <n v="33180"/>
    <x v="0"/>
    <s v="OFF-LA-10000443"/>
    <x v="1"/>
    <x v="2"/>
    <s v="Avery 501"/>
    <n v="2.952"/>
    <n v="1"/>
    <n v="0.2"/>
    <n v="0.99629999999999996"/>
    <n v="0.33749999999999997"/>
  </r>
  <r>
    <n v="8293"/>
    <s v="CA-2015-106362"/>
    <x v="555"/>
    <d v="2015-12-15T00:00:00"/>
    <x v="1"/>
    <s v="LC-16885"/>
    <s v="Lena Creighton"/>
    <x v="0"/>
    <s v="United States"/>
    <s v="Troy"/>
    <s v="Ohio"/>
    <n v="45373"/>
    <x v="3"/>
    <s v="OFF-BI-10003166"/>
    <x v="1"/>
    <x v="8"/>
    <s v="GBC Plasticlear Binding Covers"/>
    <n v="10.332000000000003"/>
    <n v="3"/>
    <n v="0.7"/>
    <n v="-7.5767999999999986"/>
    <n v="-0.73333333333333306"/>
  </r>
  <r>
    <n v="8294"/>
    <s v="US-2017-168802"/>
    <x v="132"/>
    <d v="2017-11-07T00:00:00"/>
    <x v="1"/>
    <s v="JO-15145"/>
    <s v="Jack O'Briant"/>
    <x v="1"/>
    <s v="United States"/>
    <s v="Seattle"/>
    <s v="Washington"/>
    <n v="98103"/>
    <x v="1"/>
    <s v="OFF-BI-10002393"/>
    <x v="1"/>
    <x v="8"/>
    <s v="Binder Posts"/>
    <n v="18.368000000000002"/>
    <n v="4"/>
    <n v="0.2"/>
    <n v="5.9695999999999998"/>
    <n v="0.32499999999999996"/>
  </r>
  <r>
    <n v="8295"/>
    <s v="US-2017-146906"/>
    <x v="677"/>
    <d v="2017-03-17T00:00:00"/>
    <x v="1"/>
    <s v="MT-17815"/>
    <s v="Meg Tillman"/>
    <x v="0"/>
    <s v="United States"/>
    <s v="New York City"/>
    <s v="New York"/>
    <n v="10011"/>
    <x v="3"/>
    <s v="TEC-PH-10001809"/>
    <x v="2"/>
    <x v="7"/>
    <s v="Panasonic KX T7736-B Digital phone"/>
    <n v="299.89999999999998"/>
    <n v="2"/>
    <n v="0"/>
    <n v="74.974999999999994"/>
    <n v="0.25"/>
  </r>
  <r>
    <n v="8296"/>
    <s v="CA-2016-166380"/>
    <x v="198"/>
    <d v="2016-06-03T00:00:00"/>
    <x v="1"/>
    <s v="EB-13750"/>
    <s v="Edward Becker"/>
    <x v="1"/>
    <s v="United States"/>
    <s v="Arlington"/>
    <s v="Virginia"/>
    <n v="22204"/>
    <x v="0"/>
    <s v="OFF-EN-10002600"/>
    <x v="1"/>
    <x v="12"/>
    <s v="Redi-Strip #10 Envelopes, 4 1/8 x 9 1/2"/>
    <n v="26.55"/>
    <n v="9"/>
    <n v="0"/>
    <n v="12.744"/>
    <n v="0.48"/>
  </r>
  <r>
    <n v="8297"/>
    <s v="CA-2016-166380"/>
    <x v="198"/>
    <d v="2016-06-03T00:00:00"/>
    <x v="1"/>
    <s v="EB-13750"/>
    <s v="Edward Becker"/>
    <x v="1"/>
    <s v="United States"/>
    <s v="Arlington"/>
    <s v="Virginia"/>
    <n v="22204"/>
    <x v="0"/>
    <s v="TEC-AC-10000109"/>
    <x v="2"/>
    <x v="11"/>
    <s v="Sony Micro Vault Click 16 GB USB 2.0 Flash Drive"/>
    <n v="111.98"/>
    <n v="2"/>
    <n v="0"/>
    <n v="26.875200000000007"/>
    <n v="0.24000000000000005"/>
  </r>
  <r>
    <n v="8298"/>
    <s v="US-2015-158911"/>
    <x v="761"/>
    <d v="2015-07-11T00:00:00"/>
    <x v="1"/>
    <s v="RS-19765"/>
    <s v="Roland Schwarz"/>
    <x v="1"/>
    <s v="United States"/>
    <s v="Charlotte"/>
    <s v="North Carolina"/>
    <n v="28205"/>
    <x v="0"/>
    <s v="FUR-FU-10003829"/>
    <x v="0"/>
    <x v="5"/>
    <s v="Stackable Trays"/>
    <n v="4.9280000000000008"/>
    <n v="2"/>
    <n v="0.2"/>
    <n v="0.73919999999999941"/>
    <n v="0.14999999999999986"/>
  </r>
  <r>
    <n v="8299"/>
    <s v="US-2015-158911"/>
    <x v="761"/>
    <d v="2015-07-11T00:00:00"/>
    <x v="1"/>
    <s v="RS-19765"/>
    <s v="Roland Schwarz"/>
    <x v="1"/>
    <s v="United States"/>
    <s v="Charlotte"/>
    <s v="North Carolina"/>
    <n v="28205"/>
    <x v="0"/>
    <s v="OFF-LA-10003223"/>
    <x v="1"/>
    <x v="2"/>
    <s v="Avery 508"/>
    <n v="11.784000000000001"/>
    <n v="3"/>
    <n v="0.2"/>
    <n v="4.2716999999999992"/>
    <n v="0.36249999999999993"/>
  </r>
  <r>
    <n v="8300"/>
    <s v="US-2014-103338"/>
    <x v="518"/>
    <d v="2014-03-15T00:00:00"/>
    <x v="1"/>
    <s v="RB-19435"/>
    <s v="Richard Bierner"/>
    <x v="0"/>
    <s v="United States"/>
    <s v="Roseville"/>
    <s v="California"/>
    <n v="95661"/>
    <x v="1"/>
    <s v="OFF-AR-10001770"/>
    <x v="1"/>
    <x v="6"/>
    <s v="Economy #2 Pencils"/>
    <n v="7.98"/>
    <n v="3"/>
    <n v="0"/>
    <n v="2.0747999999999998"/>
    <n v="0.25999999999999995"/>
  </r>
  <r>
    <n v="8301"/>
    <s v="CA-2015-109169"/>
    <x v="704"/>
    <d v="2015-04-24T00:00:00"/>
    <x v="1"/>
    <s v="OT-18730"/>
    <s v="Olvera Toch"/>
    <x v="0"/>
    <s v="United States"/>
    <s v="Detroit"/>
    <s v="Michigan"/>
    <n v="48234"/>
    <x v="2"/>
    <s v="OFF-EN-10003296"/>
    <x v="1"/>
    <x v="12"/>
    <s v="Tyvek Side-Opening Peel &amp; Seel Expanding Envelopes"/>
    <n v="180.96"/>
    <n v="2"/>
    <n v="0"/>
    <n v="81.432000000000002"/>
    <n v="0.45"/>
  </r>
  <r>
    <n v="8302"/>
    <s v="US-2017-167318"/>
    <x v="1189"/>
    <d v="2017-08-01T00:00:00"/>
    <x v="1"/>
    <s v="GZ-14545"/>
    <s v="George Zrebassa"/>
    <x v="1"/>
    <s v="United States"/>
    <s v="Los Angeles"/>
    <s v="California"/>
    <n v="90036"/>
    <x v="1"/>
    <s v="TEC-AC-10003870"/>
    <x v="2"/>
    <x v="11"/>
    <s v="Logitech Z-906 Speaker sys - home theater - 5.1-CH"/>
    <n v="1649.95"/>
    <n v="5"/>
    <n v="0"/>
    <n v="659.98"/>
    <n v="0.4"/>
  </r>
  <r>
    <n v="8303"/>
    <s v="US-2017-167318"/>
    <x v="1189"/>
    <d v="2017-08-01T00:00:00"/>
    <x v="1"/>
    <s v="GZ-14545"/>
    <s v="George Zrebassa"/>
    <x v="1"/>
    <s v="United States"/>
    <s v="Los Angeles"/>
    <s v="California"/>
    <n v="90036"/>
    <x v="1"/>
    <s v="FUR-CH-10000665"/>
    <x v="0"/>
    <x v="1"/>
    <s v="Global Airflow Leather Mesh Back Chair, Black"/>
    <n v="362.35199999999998"/>
    <n v="3"/>
    <n v="0.2"/>
    <n v="45.293999999999954"/>
    <n v="0.12499999999999989"/>
  </r>
  <r>
    <n v="8304"/>
    <s v="US-2014-120313"/>
    <x v="656"/>
    <d v="2014-11-02T00:00:00"/>
    <x v="0"/>
    <s v="NL-18310"/>
    <s v="Nancy Lomonaco"/>
    <x v="2"/>
    <s v="United States"/>
    <s v="San Francisco"/>
    <s v="California"/>
    <n v="94110"/>
    <x v="1"/>
    <s v="TEC-PH-10003092"/>
    <x v="2"/>
    <x v="7"/>
    <s v="Motorola L804"/>
    <n v="73.584000000000003"/>
    <n v="2"/>
    <n v="0.2"/>
    <n v="8.2781999999999982"/>
    <n v="0.11249999999999998"/>
  </r>
  <r>
    <n v="8305"/>
    <s v="CA-2017-135419"/>
    <x v="132"/>
    <d v="2017-11-09T00:00:00"/>
    <x v="1"/>
    <s v="BG-11740"/>
    <s v="Bruce Geld"/>
    <x v="0"/>
    <s v="United States"/>
    <s v="Bakersfield"/>
    <s v="California"/>
    <n v="93309"/>
    <x v="1"/>
    <s v="FUR-TA-10001086"/>
    <x v="0"/>
    <x v="3"/>
    <s v="SAFCO PlanMaster Boards, 60w x 37-1/2d, White Melamine"/>
    <n v="486.36800000000005"/>
    <n v="4"/>
    <n v="0.2"/>
    <n v="36.477600000000024"/>
    <n v="7.5000000000000039E-2"/>
  </r>
  <r>
    <n v="8306"/>
    <s v="CA-2016-128671"/>
    <x v="1190"/>
    <d v="2016-08-16T00:00:00"/>
    <x v="1"/>
    <s v="MT-18070"/>
    <s v="Michelle Tran"/>
    <x v="2"/>
    <s v="United States"/>
    <s v="Tulsa"/>
    <s v="Oklahoma"/>
    <n v="74133"/>
    <x v="2"/>
    <s v="OFF-PA-10001870"/>
    <x v="1"/>
    <x v="10"/>
    <s v="Xerox 202"/>
    <n v="32.400000000000006"/>
    <n v="5"/>
    <n v="0"/>
    <n v="15.552000000000001"/>
    <n v="0.48"/>
  </r>
  <r>
    <n v="8307"/>
    <s v="CA-2016-128671"/>
    <x v="1190"/>
    <d v="2016-08-16T00:00:00"/>
    <x v="1"/>
    <s v="MT-18070"/>
    <s v="Michelle Tran"/>
    <x v="2"/>
    <s v="United States"/>
    <s v="Tulsa"/>
    <s v="Oklahoma"/>
    <n v="74133"/>
    <x v="2"/>
    <s v="OFF-BI-10003305"/>
    <x v="1"/>
    <x v="8"/>
    <s v="Avery Hanging File Binders"/>
    <n v="41.86"/>
    <n v="7"/>
    <n v="0"/>
    <n v="19.255600000000001"/>
    <n v="0.46"/>
  </r>
  <r>
    <n v="8308"/>
    <s v="CA-2016-128671"/>
    <x v="1190"/>
    <d v="2016-08-16T00:00:00"/>
    <x v="1"/>
    <s v="MT-18070"/>
    <s v="Michelle Tran"/>
    <x v="2"/>
    <s v="United States"/>
    <s v="Tulsa"/>
    <s v="Oklahoma"/>
    <n v="74133"/>
    <x v="2"/>
    <s v="OFF-BI-10003007"/>
    <x v="1"/>
    <x v="8"/>
    <s v="Premium Transparent Presentation Covers, No Pattern/Clear, 8 1/2&quot; x 11&quot;"/>
    <n v="77.56"/>
    <n v="2"/>
    <n v="0"/>
    <n v="35.677599999999998"/>
    <n v="0.45999999999999996"/>
  </r>
  <r>
    <n v="8309"/>
    <s v="CA-2016-149335"/>
    <x v="197"/>
    <d v="2016-07-25T00:00:00"/>
    <x v="3"/>
    <s v="BC-11125"/>
    <s v="Becky Castell"/>
    <x v="2"/>
    <s v="United States"/>
    <s v="San Francisco"/>
    <s v="California"/>
    <n v="94122"/>
    <x v="1"/>
    <s v="OFF-AR-10001419"/>
    <x v="1"/>
    <x v="6"/>
    <s v="Newell 325"/>
    <n v="37.17"/>
    <n v="9"/>
    <n v="0"/>
    <n v="11.151"/>
    <n v="0.3"/>
  </r>
  <r>
    <n v="8310"/>
    <s v="CA-2014-168312"/>
    <x v="72"/>
    <d v="2014-03-07T00:00:00"/>
    <x v="1"/>
    <s v="GW-14605"/>
    <s v="Giulietta Weimer"/>
    <x v="0"/>
    <s v="United States"/>
    <s v="Houston"/>
    <s v="Texas"/>
    <n v="77036"/>
    <x v="2"/>
    <s v="OFF-ST-10003692"/>
    <x v="1"/>
    <x v="4"/>
    <s v="Recycled Steel Personal File for Hanging File Folders"/>
    <n v="137.352"/>
    <n v="3"/>
    <n v="0.2"/>
    <n v="8.5844999999999914"/>
    <n v="6.2499999999999938E-2"/>
  </r>
  <r>
    <n v="8311"/>
    <s v="CA-2014-168312"/>
    <x v="72"/>
    <d v="2014-03-07T00:00:00"/>
    <x v="1"/>
    <s v="GW-14605"/>
    <s v="Giulietta Weimer"/>
    <x v="0"/>
    <s v="United States"/>
    <s v="Houston"/>
    <s v="Texas"/>
    <n v="77036"/>
    <x v="2"/>
    <s v="FUR-TA-10001866"/>
    <x v="0"/>
    <x v="3"/>
    <s v="Bevis Round Conference Room Tables and Bases"/>
    <n v="376.50899999999996"/>
    <n v="3"/>
    <n v="0.3"/>
    <n v="-43.029600000000045"/>
    <n v="-0.11428571428571442"/>
  </r>
  <r>
    <n v="8312"/>
    <s v="US-2017-105935"/>
    <x v="795"/>
    <d v="2017-01-31T00:00:00"/>
    <x v="1"/>
    <s v="BD-11500"/>
    <s v="Bradley Drucker"/>
    <x v="0"/>
    <s v="United States"/>
    <s v="Columbus"/>
    <s v="Georgia"/>
    <n v="31907"/>
    <x v="0"/>
    <s v="FUR-FU-10002157"/>
    <x v="0"/>
    <x v="5"/>
    <s v="Artistic Insta-Plaque"/>
    <n v="62.72"/>
    <n v="4"/>
    <n v="0"/>
    <n v="24.460799999999999"/>
    <n v="0.39"/>
  </r>
  <r>
    <n v="8313"/>
    <s v="US-2017-105935"/>
    <x v="795"/>
    <d v="2017-01-31T00:00:00"/>
    <x v="1"/>
    <s v="BD-11500"/>
    <s v="Bradley Drucker"/>
    <x v="0"/>
    <s v="United States"/>
    <s v="Columbus"/>
    <s v="Georgia"/>
    <n v="31907"/>
    <x v="0"/>
    <s v="TEC-PH-10001459"/>
    <x v="2"/>
    <x v="7"/>
    <s v="Samsung Galaxy Mega 6.3"/>
    <n v="2939.9300000000003"/>
    <n v="7"/>
    <n v="0"/>
    <n v="764.38180000000011"/>
    <n v="0.26"/>
  </r>
  <r>
    <n v="8314"/>
    <s v="CA-2014-161508"/>
    <x v="136"/>
    <d v="2014-07-16T00:00:00"/>
    <x v="1"/>
    <s v="PV-18985"/>
    <s v="Paul Van Hugh"/>
    <x v="2"/>
    <s v="United States"/>
    <s v="League City"/>
    <s v="Texas"/>
    <n v="77573"/>
    <x v="2"/>
    <s v="FUR-CH-10002126"/>
    <x v="0"/>
    <x v="1"/>
    <s v="Hon Deluxe Fabric Upholstered Stacking Chairs"/>
    <n v="512.35799999999995"/>
    <n v="3"/>
    <n v="0.3"/>
    <n v="-14.638799999999947"/>
    <n v="-2.857142857142847E-2"/>
  </r>
  <r>
    <n v="8315"/>
    <s v="CA-2014-161508"/>
    <x v="136"/>
    <d v="2014-07-16T00:00:00"/>
    <x v="1"/>
    <s v="PV-18985"/>
    <s v="Paul Van Hugh"/>
    <x v="2"/>
    <s v="United States"/>
    <s v="League City"/>
    <s v="Texas"/>
    <n v="77573"/>
    <x v="2"/>
    <s v="OFF-FA-10001561"/>
    <x v="1"/>
    <x v="13"/>
    <s v="Stockwell Push Pins"/>
    <n v="3.4880000000000004"/>
    <n v="2"/>
    <n v="0.2"/>
    <n v="0.56679999999999997"/>
    <n v="0.16249999999999998"/>
  </r>
  <r>
    <n v="8316"/>
    <s v="CA-2014-161508"/>
    <x v="136"/>
    <d v="2014-07-16T00:00:00"/>
    <x v="1"/>
    <s v="PV-18985"/>
    <s v="Paul Van Hugh"/>
    <x v="2"/>
    <s v="United States"/>
    <s v="League City"/>
    <s v="Texas"/>
    <n v="77573"/>
    <x v="2"/>
    <s v="OFF-AR-10003158"/>
    <x v="1"/>
    <x v="6"/>
    <s v="Fluorescent Highlighters by Dixon"/>
    <n v="22.288"/>
    <n v="7"/>
    <n v="0.2"/>
    <n v="3.9003999999999985"/>
    <n v="0.17499999999999993"/>
  </r>
  <r>
    <n v="8317"/>
    <s v="CA-2014-161508"/>
    <x v="136"/>
    <d v="2014-07-16T00:00:00"/>
    <x v="1"/>
    <s v="PV-18985"/>
    <s v="Paul Van Hugh"/>
    <x v="2"/>
    <s v="United States"/>
    <s v="League City"/>
    <s v="Texas"/>
    <n v="77573"/>
    <x v="2"/>
    <s v="OFF-PA-10001804"/>
    <x v="1"/>
    <x v="10"/>
    <s v="Xerox 195"/>
    <n v="16.032"/>
    <n v="3"/>
    <n v="0.2"/>
    <n v="5.6111999999999993"/>
    <n v="0.35"/>
  </r>
  <r>
    <n v="8318"/>
    <s v="CA-2017-130904"/>
    <x v="645"/>
    <d v="2017-04-16T00:00:00"/>
    <x v="1"/>
    <s v="HM-14980"/>
    <s v="Henry MacAllister"/>
    <x v="0"/>
    <s v="United States"/>
    <s v="Burlington"/>
    <s v="North Carolina"/>
    <n v="27217"/>
    <x v="0"/>
    <s v="OFF-AR-10000422"/>
    <x v="1"/>
    <x v="6"/>
    <s v="Pencil and Crayon Sharpener"/>
    <n v="1.752"/>
    <n v="1"/>
    <n v="0.2"/>
    <n v="0.15329999999999994"/>
    <n v="8.7499999999999967E-2"/>
  </r>
  <r>
    <n v="8319"/>
    <s v="CA-2017-130904"/>
    <x v="645"/>
    <d v="2017-04-16T00:00:00"/>
    <x v="1"/>
    <s v="HM-14980"/>
    <s v="Henry MacAllister"/>
    <x v="0"/>
    <s v="United States"/>
    <s v="Burlington"/>
    <s v="North Carolina"/>
    <n v="27217"/>
    <x v="0"/>
    <s v="OFF-AR-10000127"/>
    <x v="1"/>
    <x v="6"/>
    <s v="Newell 321"/>
    <n v="20.992000000000001"/>
    <n v="8"/>
    <n v="0.2"/>
    <n v="2.3615999999999966"/>
    <n v="0.11249999999999984"/>
  </r>
  <r>
    <n v="8320"/>
    <s v="CA-2017-133620"/>
    <x v="38"/>
    <d v="2017-11-18T00:00:00"/>
    <x v="1"/>
    <s v="EM-14065"/>
    <s v="Erin Mull"/>
    <x v="0"/>
    <s v="United States"/>
    <s v="New York City"/>
    <s v="New York"/>
    <n v="10009"/>
    <x v="3"/>
    <s v="OFF-ST-10004634"/>
    <x v="1"/>
    <x v="4"/>
    <s v="Personal Folder Holder, Ebony"/>
    <n v="11.21"/>
    <n v="1"/>
    <n v="0"/>
    <n v="3.3629999999999995"/>
    <n v="0.29999999999999993"/>
  </r>
  <r>
    <n v="8321"/>
    <s v="CA-2015-142937"/>
    <x v="901"/>
    <d v="2015-12-06T00:00:00"/>
    <x v="2"/>
    <s v="SF-20065"/>
    <s v="Sandra Flanagan"/>
    <x v="0"/>
    <s v="United States"/>
    <s v="Dallas"/>
    <s v="Texas"/>
    <n v="75220"/>
    <x v="2"/>
    <s v="OFF-AR-10003582"/>
    <x v="1"/>
    <x v="6"/>
    <s v="Boston Electric Pencil Sharpener, Model 1818, Charcoal Black"/>
    <n v="45.04"/>
    <n v="2"/>
    <n v="0.2"/>
    <n v="4.5040000000000031"/>
    <n v="0.10000000000000007"/>
  </r>
  <r>
    <n v="8322"/>
    <s v="US-2016-149790"/>
    <x v="182"/>
    <d v="2016-10-01T00:00:00"/>
    <x v="1"/>
    <s v="SC-20380"/>
    <s v="Shahid Collister"/>
    <x v="0"/>
    <s v="United States"/>
    <s v="Houston"/>
    <s v="Texas"/>
    <n v="77095"/>
    <x v="2"/>
    <s v="OFF-BI-10002026"/>
    <x v="1"/>
    <x v="8"/>
    <s v="Ibico Recycled Linen-Style Covers"/>
    <n v="15.623999999999997"/>
    <n v="2"/>
    <n v="0.8"/>
    <n v="-24.998400000000011"/>
    <n v="-1.600000000000001"/>
  </r>
  <r>
    <n v="8323"/>
    <s v="CA-2016-130778"/>
    <x v="258"/>
    <d v="2016-11-25T00:00:00"/>
    <x v="1"/>
    <s v="ND-18370"/>
    <s v="Natalie DeCherney"/>
    <x v="0"/>
    <s v="United States"/>
    <s v="Long Beach"/>
    <s v="New York"/>
    <n v="11561"/>
    <x v="3"/>
    <s v="OFF-AP-10000595"/>
    <x v="1"/>
    <x v="9"/>
    <s v="Disposable Triple-Filter Dust Bags"/>
    <n v="8.74"/>
    <n v="2"/>
    <n v="0"/>
    <n v="2.2724000000000002"/>
    <n v="0.26"/>
  </r>
  <r>
    <n v="8324"/>
    <s v="CA-2016-130778"/>
    <x v="258"/>
    <d v="2016-11-25T00:00:00"/>
    <x v="1"/>
    <s v="ND-18370"/>
    <s v="Natalie DeCherney"/>
    <x v="0"/>
    <s v="United States"/>
    <s v="Long Beach"/>
    <s v="New York"/>
    <n v="11561"/>
    <x v="3"/>
    <s v="OFF-PA-10001509"/>
    <x v="1"/>
    <x v="10"/>
    <s v="Recycled Desk Saver Line &quot;While You Were Out&quot; Book, 5 1/2&quot; X 4&quot;"/>
    <n v="44.75"/>
    <n v="5"/>
    <n v="0"/>
    <n v="20.584999999999994"/>
    <n v="0.45999999999999985"/>
  </r>
  <r>
    <n v="8325"/>
    <s v="CA-2017-144456"/>
    <x v="565"/>
    <d v="2017-09-09T00:00:00"/>
    <x v="2"/>
    <s v="FC-14245"/>
    <s v="Frank Carlisle"/>
    <x v="2"/>
    <s v="United States"/>
    <s v="Hialeah"/>
    <s v="Florida"/>
    <n v="33012"/>
    <x v="0"/>
    <s v="OFF-ST-10001321"/>
    <x v="1"/>
    <x v="4"/>
    <s v="Decoflex Hanging Personal Folder File, Blue"/>
    <n v="61.68"/>
    <n v="5"/>
    <n v="0.2"/>
    <n v="5.3970000000000073"/>
    <n v="8.7500000000000119E-2"/>
  </r>
  <r>
    <n v="8326"/>
    <s v="CA-2017-144456"/>
    <x v="565"/>
    <d v="2017-09-09T00:00:00"/>
    <x v="2"/>
    <s v="FC-14245"/>
    <s v="Frank Carlisle"/>
    <x v="2"/>
    <s v="United States"/>
    <s v="Hialeah"/>
    <s v="Florida"/>
    <n v="33012"/>
    <x v="0"/>
    <s v="TEC-PH-10001750"/>
    <x v="2"/>
    <x v="7"/>
    <s v="Samsung Rugby III"/>
    <n v="158.376"/>
    <n v="3"/>
    <n v="0.2"/>
    <n v="13.857900000000008"/>
    <n v="8.750000000000005E-2"/>
  </r>
  <r>
    <n v="8327"/>
    <s v="CA-2017-103478"/>
    <x v="246"/>
    <d v="2017-07-24T00:00:00"/>
    <x v="0"/>
    <s v="KL-16555"/>
    <s v="Kelly Lampkin"/>
    <x v="1"/>
    <s v="United States"/>
    <s v="Aurora"/>
    <s v="Illinois"/>
    <n v="60505"/>
    <x v="2"/>
    <s v="OFF-BI-10001890"/>
    <x v="1"/>
    <x v="8"/>
    <s v="Avery Poly Binder Pockets"/>
    <n v="2.8639999999999994"/>
    <n v="4"/>
    <n v="0.8"/>
    <n v="-4.5824000000000016"/>
    <n v="-1.600000000000001"/>
  </r>
  <r>
    <n v="8328"/>
    <s v="CA-2017-103478"/>
    <x v="246"/>
    <d v="2017-07-24T00:00:00"/>
    <x v="0"/>
    <s v="KL-16555"/>
    <s v="Kelly Lampkin"/>
    <x v="1"/>
    <s v="United States"/>
    <s v="Aurora"/>
    <s v="Illinois"/>
    <n v="60505"/>
    <x v="2"/>
    <s v="OFF-BI-10004224"/>
    <x v="1"/>
    <x v="8"/>
    <s v="Catalog Binders with Expanding Posts"/>
    <n v="94.191999999999979"/>
    <n v="7"/>
    <n v="0.8"/>
    <n v="-164.83600000000007"/>
    <n v="-1.7500000000000011"/>
  </r>
  <r>
    <n v="8329"/>
    <s v="CA-2017-118577"/>
    <x v="833"/>
    <d v="2017-10-11T00:00:00"/>
    <x v="1"/>
    <s v="XP-21865"/>
    <s v="Xylona Preis"/>
    <x v="0"/>
    <s v="United States"/>
    <s v="Belleville"/>
    <s v="New Jersey"/>
    <n v="7109"/>
    <x v="3"/>
    <s v="OFF-PA-10001357"/>
    <x v="1"/>
    <x v="10"/>
    <s v="Xerox 1886"/>
    <n v="143.69999999999999"/>
    <n v="3"/>
    <n v="0"/>
    <n v="68.975999999999999"/>
    <n v="0.48000000000000004"/>
  </r>
  <r>
    <n v="8330"/>
    <s v="CA-2017-118577"/>
    <x v="833"/>
    <d v="2017-10-11T00:00:00"/>
    <x v="1"/>
    <s v="XP-21865"/>
    <s v="Xylona Preis"/>
    <x v="0"/>
    <s v="United States"/>
    <s v="Belleville"/>
    <s v="New Jersey"/>
    <n v="7109"/>
    <x v="3"/>
    <s v="OFF-PA-10004888"/>
    <x v="1"/>
    <x v="10"/>
    <s v="Xerox 217"/>
    <n v="6.48"/>
    <n v="1"/>
    <n v="0"/>
    <n v="3.1104000000000003"/>
    <n v="0.48000000000000004"/>
  </r>
  <r>
    <n v="8331"/>
    <s v="CA-2017-113572"/>
    <x v="659"/>
    <d v="2017-11-11T00:00:00"/>
    <x v="1"/>
    <s v="FP-14320"/>
    <s v="Frank Preis"/>
    <x v="0"/>
    <s v="United States"/>
    <s v="New York City"/>
    <s v="New York"/>
    <n v="10024"/>
    <x v="3"/>
    <s v="TEC-AC-10002370"/>
    <x v="2"/>
    <x v="11"/>
    <s v="Maxell CD-R Discs"/>
    <n v="7.88"/>
    <n v="4"/>
    <n v="0"/>
    <n v="2.5215999999999994"/>
    <n v="0.31999999999999995"/>
  </r>
  <r>
    <n v="8332"/>
    <s v="CA-2016-153269"/>
    <x v="1185"/>
    <d v="2016-03-12T00:00:00"/>
    <x v="2"/>
    <s v="PS-18760"/>
    <s v="Pamela Stobb"/>
    <x v="0"/>
    <s v="United States"/>
    <s v="Andover"/>
    <s v="Massachusetts"/>
    <n v="1810"/>
    <x v="3"/>
    <s v="OFF-ST-10004634"/>
    <x v="1"/>
    <x v="4"/>
    <s v="Personal Folder Holder, Ebony"/>
    <n v="11.21"/>
    <n v="1"/>
    <n v="0"/>
    <n v="3.3629999999999995"/>
    <n v="0.29999999999999993"/>
  </r>
  <r>
    <n v="8333"/>
    <s v="CA-2016-153269"/>
    <x v="1185"/>
    <d v="2016-03-12T00:00:00"/>
    <x v="2"/>
    <s v="PS-18760"/>
    <s v="Pamela Stobb"/>
    <x v="0"/>
    <s v="United States"/>
    <s v="Andover"/>
    <s v="Massachusetts"/>
    <n v="1810"/>
    <x v="3"/>
    <s v="FUR-CH-10002647"/>
    <x v="0"/>
    <x v="1"/>
    <s v="Situations Contoured Folding Chairs, 4/Set"/>
    <n v="354.90000000000003"/>
    <n v="5"/>
    <n v="0"/>
    <n v="88.725000000000023"/>
    <n v="0.25000000000000006"/>
  </r>
  <r>
    <n v="8334"/>
    <s v="CA-2016-153269"/>
    <x v="1185"/>
    <d v="2016-03-12T00:00:00"/>
    <x v="2"/>
    <s v="PS-18760"/>
    <s v="Pamela Stobb"/>
    <x v="0"/>
    <s v="United States"/>
    <s v="Andover"/>
    <s v="Massachusetts"/>
    <n v="1810"/>
    <x v="3"/>
    <s v="OFF-PA-10001801"/>
    <x v="1"/>
    <x v="10"/>
    <s v="Xerox 193"/>
    <n v="17.940000000000001"/>
    <n v="3"/>
    <n v="0"/>
    <n v="8.7906000000000013"/>
    <n v="0.49000000000000005"/>
  </r>
  <r>
    <n v="8335"/>
    <s v="CA-2016-153269"/>
    <x v="1185"/>
    <d v="2016-03-12T00:00:00"/>
    <x v="2"/>
    <s v="PS-18760"/>
    <s v="Pamela Stobb"/>
    <x v="0"/>
    <s v="United States"/>
    <s v="Andover"/>
    <s v="Massachusetts"/>
    <n v="1810"/>
    <x v="3"/>
    <s v="OFF-BI-10004632"/>
    <x v="1"/>
    <x v="8"/>
    <s v="GBC Binding covers"/>
    <n v="51.8"/>
    <n v="4"/>
    <n v="0"/>
    <n v="23.309999999999995"/>
    <n v="0.44999999999999996"/>
  </r>
  <r>
    <n v="8336"/>
    <s v="CA-2017-161655"/>
    <x v="726"/>
    <d v="2017-05-18T00:00:00"/>
    <x v="0"/>
    <s v="CW-11905"/>
    <s v="Carl Weiss"/>
    <x v="2"/>
    <s v="United States"/>
    <s v="Newark"/>
    <s v="Delaware"/>
    <n v="19711"/>
    <x v="3"/>
    <s v="OFF-BI-10002082"/>
    <x v="1"/>
    <x v="8"/>
    <s v="GBC Twin Loop Wire Binding Elements"/>
    <n v="299.52"/>
    <n v="9"/>
    <n v="0"/>
    <n v="149.76"/>
    <n v="0.5"/>
  </r>
  <r>
    <n v="8337"/>
    <s v="CA-2016-101469"/>
    <x v="415"/>
    <d v="2016-07-08T00:00:00"/>
    <x v="1"/>
    <s v="KH-16360"/>
    <s v="Katherine Hughes"/>
    <x v="0"/>
    <s v="United States"/>
    <s v="Arlington"/>
    <s v="Virginia"/>
    <n v="22204"/>
    <x v="0"/>
    <s v="OFF-AR-10003986"/>
    <x v="1"/>
    <x v="6"/>
    <s v="Avery Hi-Liter Pen Style Six-Color Fluorescent Set"/>
    <n v="7.7"/>
    <n v="2"/>
    <n v="0"/>
    <n v="3.157"/>
    <n v="0.41"/>
  </r>
  <r>
    <n v="8338"/>
    <s v="CA-2014-153087"/>
    <x v="422"/>
    <d v="2015-01-03T00:00:00"/>
    <x v="1"/>
    <s v="TC-20980"/>
    <s v="Tamara Chand"/>
    <x v="1"/>
    <s v="United States"/>
    <s v="Decatur"/>
    <s v="Alabama"/>
    <n v="35601"/>
    <x v="0"/>
    <s v="OFF-PA-10001243"/>
    <x v="1"/>
    <x v="10"/>
    <s v="Xerox 1983"/>
    <n v="23.92"/>
    <n v="4"/>
    <n v="0"/>
    <n v="11.720800000000001"/>
    <n v="0.49"/>
  </r>
  <r>
    <n v="8339"/>
    <s v="CA-2014-153087"/>
    <x v="422"/>
    <d v="2015-01-03T00:00:00"/>
    <x v="1"/>
    <s v="TC-20980"/>
    <s v="Tamara Chand"/>
    <x v="1"/>
    <s v="United States"/>
    <s v="Decatur"/>
    <s v="Alabama"/>
    <n v="35601"/>
    <x v="0"/>
    <s v="TEC-AC-10003198"/>
    <x v="2"/>
    <x v="11"/>
    <s v="Enermax Acrylux Wireless Keyboard"/>
    <n v="498"/>
    <n v="5"/>
    <n v="0"/>
    <n v="184.26"/>
    <n v="0.37"/>
  </r>
  <r>
    <n v="8340"/>
    <s v="CA-2017-135076"/>
    <x v="669"/>
    <d v="2017-04-17T00:00:00"/>
    <x v="1"/>
    <s v="YS-21880"/>
    <s v="Yana Sorensen"/>
    <x v="1"/>
    <s v="United States"/>
    <s v="Hesperia"/>
    <s v="California"/>
    <n v="92345"/>
    <x v="1"/>
    <s v="FUR-CH-10003774"/>
    <x v="0"/>
    <x v="1"/>
    <s v="Global Wood Trimmed Manager's Task Chair, Khaki"/>
    <n v="436.70400000000006"/>
    <n v="6"/>
    <n v="0.2"/>
    <n v="-38.211600000000033"/>
    <n v="-8.7500000000000064E-2"/>
  </r>
  <r>
    <n v="8341"/>
    <s v="CA-2014-161634"/>
    <x v="687"/>
    <d v="2014-11-20T00:00:00"/>
    <x v="1"/>
    <s v="CC-12220"/>
    <s v="Chris Cortes"/>
    <x v="0"/>
    <s v="United States"/>
    <s v="Chesapeake"/>
    <s v="Virginia"/>
    <n v="23320"/>
    <x v="0"/>
    <s v="OFF-PA-10002262"/>
    <x v="1"/>
    <x v="10"/>
    <s v="Xerox 192"/>
    <n v="32.400000000000006"/>
    <n v="5"/>
    <n v="0"/>
    <n v="15.552000000000001"/>
    <n v="0.48"/>
  </r>
  <r>
    <n v="8342"/>
    <s v="CA-2017-141481"/>
    <x v="532"/>
    <d v="2017-06-14T00:00:00"/>
    <x v="2"/>
    <s v="ZD-21925"/>
    <s v="Zuschuss Donatelli"/>
    <x v="0"/>
    <s v="United States"/>
    <s v="Los Angeles"/>
    <s v="California"/>
    <n v="90036"/>
    <x v="1"/>
    <s v="OFF-AP-10004532"/>
    <x v="1"/>
    <x v="9"/>
    <s v="Kensington 6 Outlet Guardian Standard Surge Protector"/>
    <n v="61.44"/>
    <n v="3"/>
    <n v="0"/>
    <n v="16.588799999999999"/>
    <n v="0.27"/>
  </r>
  <r>
    <n v="8343"/>
    <s v="CA-2016-132549"/>
    <x v="881"/>
    <d v="2016-11-30T00:00:00"/>
    <x v="1"/>
    <s v="JK-15370"/>
    <s v="Jay Kimmel"/>
    <x v="0"/>
    <s v="United States"/>
    <s v="Huntsville"/>
    <s v="Alabama"/>
    <n v="35810"/>
    <x v="0"/>
    <s v="OFF-ST-10001325"/>
    <x v="1"/>
    <x v="4"/>
    <s v="Sterilite Officeware Hinged File Box"/>
    <n v="73.36"/>
    <n v="7"/>
    <n v="0"/>
    <n v="19.807200000000002"/>
    <n v="0.27"/>
  </r>
  <r>
    <n v="8344"/>
    <s v="US-2014-155544"/>
    <x v="90"/>
    <d v="2014-03-25T00:00:00"/>
    <x v="1"/>
    <s v="GM-14440"/>
    <s v="Gary McGarr"/>
    <x v="0"/>
    <s v="United States"/>
    <s v="Knoxville"/>
    <s v="Tennessee"/>
    <n v="37918"/>
    <x v="0"/>
    <s v="OFF-LA-10004544"/>
    <x v="1"/>
    <x v="2"/>
    <s v="Avery 505"/>
    <n v="59.20000000000001"/>
    <n v="5"/>
    <n v="0.2"/>
    <n v="22.199999999999996"/>
    <n v="0.37499999999999989"/>
  </r>
  <r>
    <n v="8345"/>
    <s v="US-2014-155544"/>
    <x v="90"/>
    <d v="2014-03-25T00:00:00"/>
    <x v="1"/>
    <s v="GM-14440"/>
    <s v="Gary McGarr"/>
    <x v="0"/>
    <s v="United States"/>
    <s v="Knoxville"/>
    <s v="Tennessee"/>
    <n v="37918"/>
    <x v="0"/>
    <s v="FUR-FU-10001473"/>
    <x v="0"/>
    <x v="5"/>
    <s v="DAX Wood Document Frame"/>
    <n v="32.952000000000005"/>
    <n v="3"/>
    <n v="0.2"/>
    <n v="6.5903999999999989"/>
    <n v="0.19999999999999993"/>
  </r>
  <r>
    <n v="8346"/>
    <s v="US-2014-155544"/>
    <x v="90"/>
    <d v="2014-03-25T00:00:00"/>
    <x v="1"/>
    <s v="GM-14440"/>
    <s v="Gary McGarr"/>
    <x v="0"/>
    <s v="United States"/>
    <s v="Knoxville"/>
    <s v="Tennessee"/>
    <n v="37918"/>
    <x v="0"/>
    <s v="FUR-CH-10000422"/>
    <x v="0"/>
    <x v="1"/>
    <s v="Global Highback Leather Tilter in Burgundy"/>
    <n v="218.376"/>
    <n v="3"/>
    <n v="0.2"/>
    <n v="-10.918799999999983"/>
    <n v="-4.999999999999992E-2"/>
  </r>
  <r>
    <n v="8347"/>
    <s v="US-2015-115238"/>
    <x v="28"/>
    <d v="2015-05-04T00:00:00"/>
    <x v="1"/>
    <s v="JW-15220"/>
    <s v="Jane Waco"/>
    <x v="1"/>
    <s v="United States"/>
    <s v="Lawrence"/>
    <s v="Massachusetts"/>
    <n v="1841"/>
    <x v="3"/>
    <s v="FUR-FU-10002960"/>
    <x v="0"/>
    <x v="5"/>
    <s v="Eldon 200 Class Desk Accessories, Burgundy"/>
    <n v="31.400000000000002"/>
    <n v="5"/>
    <n v="0"/>
    <n v="13.188000000000002"/>
    <n v="0.42000000000000004"/>
  </r>
  <r>
    <n v="8348"/>
    <s v="US-2015-115238"/>
    <x v="28"/>
    <d v="2015-05-04T00:00:00"/>
    <x v="1"/>
    <s v="JW-15220"/>
    <s v="Jane Waco"/>
    <x v="1"/>
    <s v="United States"/>
    <s v="Lawrence"/>
    <s v="Massachusetts"/>
    <n v="1841"/>
    <x v="3"/>
    <s v="FUR-FU-10002445"/>
    <x v="0"/>
    <x v="5"/>
    <s v="DAX Two-Tone Rosewood/Black Document Frame, Desktop, 5 x 7"/>
    <n v="9.48"/>
    <n v="1"/>
    <n v="0"/>
    <n v="3.7920000000000007"/>
    <n v="0.40000000000000008"/>
  </r>
  <r>
    <n v="8349"/>
    <s v="US-2015-115238"/>
    <x v="28"/>
    <d v="2015-05-04T00:00:00"/>
    <x v="1"/>
    <s v="JW-15220"/>
    <s v="Jane Waco"/>
    <x v="1"/>
    <s v="United States"/>
    <s v="Lawrence"/>
    <s v="Massachusetts"/>
    <n v="1841"/>
    <x v="3"/>
    <s v="TEC-PH-10001300"/>
    <x v="2"/>
    <x v="7"/>
    <s v="iKross Bluetooth Portable Keyboard + Cell Phone Stand Holder + Brush for Apple iPhone 5S 5C 5, 4S 4"/>
    <n v="209.5"/>
    <n v="10"/>
    <n v="0"/>
    <n v="58.66"/>
    <n v="0.27999999999999997"/>
  </r>
  <r>
    <n v="8350"/>
    <s v="US-2015-115238"/>
    <x v="28"/>
    <d v="2015-05-04T00:00:00"/>
    <x v="1"/>
    <s v="JW-15220"/>
    <s v="Jane Waco"/>
    <x v="1"/>
    <s v="United States"/>
    <s v="Lawrence"/>
    <s v="Massachusetts"/>
    <n v="1841"/>
    <x v="3"/>
    <s v="FUR-FU-10001025"/>
    <x v="0"/>
    <x v="5"/>
    <s v="Eldon Imàge Series Desk Accessories, Clear"/>
    <n v="24.3"/>
    <n v="5"/>
    <n v="0"/>
    <n v="10.449000000000002"/>
    <n v="0.43000000000000005"/>
  </r>
  <r>
    <n v="8351"/>
    <s v="US-2015-115238"/>
    <x v="28"/>
    <d v="2015-05-04T00:00:00"/>
    <x v="1"/>
    <s v="JW-15220"/>
    <s v="Jane Waco"/>
    <x v="1"/>
    <s v="United States"/>
    <s v="Lawrence"/>
    <s v="Massachusetts"/>
    <n v="1841"/>
    <x v="3"/>
    <s v="OFF-PA-10002689"/>
    <x v="1"/>
    <x v="10"/>
    <s v="Weyerhaeuser First Choice Laser/Copy Paper (20Lb. and 88 Bright)"/>
    <n v="6.48"/>
    <n v="1"/>
    <n v="0"/>
    <n v="3.1104000000000003"/>
    <n v="0.48000000000000004"/>
  </r>
  <r>
    <n v="8352"/>
    <s v="CA-2017-132199"/>
    <x v="898"/>
    <d v="2017-05-08T00:00:00"/>
    <x v="1"/>
    <s v="BO-11350"/>
    <s v="Bill Overfelt"/>
    <x v="1"/>
    <s v="United States"/>
    <s v="Philadelphia"/>
    <s v="Pennsylvania"/>
    <n v="19134"/>
    <x v="3"/>
    <s v="FUR-FU-10004245"/>
    <x v="0"/>
    <x v="5"/>
    <s v="Career Cubicle Clock, 8 1/4&quot;, Black"/>
    <n v="32.448"/>
    <n v="2"/>
    <n v="0.2"/>
    <n v="7.3008000000000006"/>
    <n v="0.22500000000000001"/>
  </r>
  <r>
    <n v="8353"/>
    <s v="CA-2017-132199"/>
    <x v="898"/>
    <d v="2017-05-08T00:00:00"/>
    <x v="1"/>
    <s v="BO-11350"/>
    <s v="Bill Overfelt"/>
    <x v="1"/>
    <s v="United States"/>
    <s v="Philadelphia"/>
    <s v="Pennsylvania"/>
    <n v="19134"/>
    <x v="3"/>
    <s v="OFF-BI-10003684"/>
    <x v="1"/>
    <x v="8"/>
    <s v="Wilson Jones Legal Size Ring Binders"/>
    <n v="26.388000000000002"/>
    <n v="4"/>
    <n v="0.7"/>
    <n v="-17.591999999999992"/>
    <n v="-0.6666666666666663"/>
  </r>
  <r>
    <n v="8354"/>
    <s v="CA-2017-132199"/>
    <x v="898"/>
    <d v="2017-05-08T00:00:00"/>
    <x v="1"/>
    <s v="BO-11350"/>
    <s v="Bill Overfelt"/>
    <x v="1"/>
    <s v="United States"/>
    <s v="Philadelphia"/>
    <s v="Pennsylvania"/>
    <n v="19134"/>
    <x v="3"/>
    <s v="FUR-TA-10003748"/>
    <x v="0"/>
    <x v="3"/>
    <s v="Bevis 36 x 72 Conference Tables"/>
    <n v="373.46999999999991"/>
    <n v="5"/>
    <n v="0.4"/>
    <n v="-112.041"/>
    <n v="-0.30000000000000004"/>
  </r>
  <r>
    <n v="8355"/>
    <s v="CA-2017-132199"/>
    <x v="898"/>
    <d v="2017-05-08T00:00:00"/>
    <x v="1"/>
    <s v="BO-11350"/>
    <s v="Bill Overfelt"/>
    <x v="1"/>
    <s v="United States"/>
    <s v="Philadelphia"/>
    <s v="Pennsylvania"/>
    <n v="19134"/>
    <x v="3"/>
    <s v="OFF-BI-10002133"/>
    <x v="1"/>
    <x v="8"/>
    <s v="Wilson Jones Elliptical Ring 3 1/2&quot; Capacity Binders, 800 sheets"/>
    <n v="64.2"/>
    <n v="5"/>
    <n v="0.7"/>
    <n v="-44.94"/>
    <n v="-0.7"/>
  </r>
  <r>
    <n v="8356"/>
    <s v="CA-2017-132199"/>
    <x v="898"/>
    <d v="2017-05-08T00:00:00"/>
    <x v="1"/>
    <s v="BO-11350"/>
    <s v="Bill Overfelt"/>
    <x v="1"/>
    <s v="United States"/>
    <s v="Philadelphia"/>
    <s v="Pennsylvania"/>
    <n v="19134"/>
    <x v="3"/>
    <s v="OFF-FA-10002280"/>
    <x v="1"/>
    <x v="13"/>
    <s v="Advantus Plastic Paper Clips"/>
    <n v="8"/>
    <n v="2"/>
    <n v="0.2"/>
    <n v="2.8"/>
    <n v="0.35"/>
  </r>
  <r>
    <n v="8357"/>
    <s v="CA-2016-163174"/>
    <x v="370"/>
    <d v="2016-08-30T00:00:00"/>
    <x v="1"/>
    <s v="XP-21865"/>
    <s v="Xylona Preis"/>
    <x v="0"/>
    <s v="United States"/>
    <s v="Athens"/>
    <s v="Georgia"/>
    <n v="30605"/>
    <x v="0"/>
    <s v="FUR-FU-10000308"/>
    <x v="0"/>
    <x v="5"/>
    <s v="Deflect-o Glass Clear Studded Chair Mats"/>
    <n v="186.54"/>
    <n v="3"/>
    <n v="0"/>
    <n v="41.038800000000002"/>
    <n v="0.22000000000000003"/>
  </r>
  <r>
    <n v="8358"/>
    <s v="CA-2014-110555"/>
    <x v="909"/>
    <d v="2014-04-18T00:00:00"/>
    <x v="1"/>
    <s v="MM-18055"/>
    <s v="Michelle Moray"/>
    <x v="0"/>
    <s v="United States"/>
    <s v="Great Falls"/>
    <s v="Montana"/>
    <n v="59405"/>
    <x v="1"/>
    <s v="OFF-ST-10000876"/>
    <x v="1"/>
    <x v="4"/>
    <s v="Eldon Simplefile Box Office"/>
    <n v="87.08"/>
    <n v="7"/>
    <n v="0"/>
    <n v="24.382400000000001"/>
    <n v="0.28000000000000003"/>
  </r>
  <r>
    <n v="8359"/>
    <s v="CA-2014-110555"/>
    <x v="909"/>
    <d v="2014-04-18T00:00:00"/>
    <x v="1"/>
    <s v="MM-18055"/>
    <s v="Michelle Moray"/>
    <x v="0"/>
    <s v="United States"/>
    <s v="Great Falls"/>
    <s v="Montana"/>
    <n v="59405"/>
    <x v="1"/>
    <s v="TEC-PH-10000586"/>
    <x v="2"/>
    <x v="7"/>
    <s v="AT&amp;T SB67148 SynJ"/>
    <n v="105.584"/>
    <n v="2"/>
    <n v="0.2"/>
    <n v="9.2386000000000053"/>
    <n v="8.750000000000005E-2"/>
  </r>
  <r>
    <n v="8360"/>
    <s v="CA-2014-110555"/>
    <x v="909"/>
    <d v="2014-04-18T00:00:00"/>
    <x v="1"/>
    <s v="MM-18055"/>
    <s v="Michelle Moray"/>
    <x v="0"/>
    <s v="United States"/>
    <s v="Great Falls"/>
    <s v="Montana"/>
    <n v="59405"/>
    <x v="1"/>
    <s v="TEC-AC-10003399"/>
    <x v="2"/>
    <x v="11"/>
    <s v="Memorex Mini Travel Drive 64 GB USB 2.0 Flash Drive"/>
    <n v="217.44"/>
    <n v="6"/>
    <n v="0"/>
    <n v="91.32480000000001"/>
    <n v="0.42000000000000004"/>
  </r>
  <r>
    <n v="8361"/>
    <s v="CA-2017-147207"/>
    <x v="460"/>
    <d v="2017-01-04T00:00:00"/>
    <x v="0"/>
    <s v="TS-21655"/>
    <s v="Trudy Schmidt"/>
    <x v="0"/>
    <s v="United States"/>
    <s v="El Paso"/>
    <s v="Texas"/>
    <n v="79907"/>
    <x v="2"/>
    <s v="OFF-AR-10001955"/>
    <x v="1"/>
    <x v="6"/>
    <s v="Newell 319"/>
    <n v="31.744"/>
    <n v="2"/>
    <n v="0.2"/>
    <n v="3.9679999999999964"/>
    <n v="0.12499999999999989"/>
  </r>
  <r>
    <n v="8362"/>
    <s v="CA-2017-147207"/>
    <x v="460"/>
    <d v="2017-01-04T00:00:00"/>
    <x v="0"/>
    <s v="TS-21655"/>
    <s v="Trudy Schmidt"/>
    <x v="0"/>
    <s v="United States"/>
    <s v="El Paso"/>
    <s v="Texas"/>
    <n v="79907"/>
    <x v="2"/>
    <s v="OFF-AP-10000027"/>
    <x v="1"/>
    <x v="9"/>
    <s v="Hoover Commercial SteamVac"/>
    <n v="5.4319999999999986"/>
    <n v="2"/>
    <n v="0.8"/>
    <n v="-13.580000000000002"/>
    <n v="-2.5000000000000009"/>
  </r>
  <r>
    <n v="8363"/>
    <s v="CA-2017-147207"/>
    <x v="460"/>
    <d v="2017-01-04T00:00:00"/>
    <x v="0"/>
    <s v="TS-21655"/>
    <s v="Trudy Schmidt"/>
    <x v="0"/>
    <s v="United States"/>
    <s v="El Paso"/>
    <s v="Texas"/>
    <n v="79907"/>
    <x v="2"/>
    <s v="FUR-TA-10002958"/>
    <x v="0"/>
    <x v="3"/>
    <s v="Bevis Oval Conference Table, Walnut"/>
    <n v="913.43000000000006"/>
    <n v="5"/>
    <n v="0.3"/>
    <n v="-169.63700000000009"/>
    <n v="-0.1857142857142858"/>
  </r>
  <r>
    <n v="8364"/>
    <s v="CA-2017-147207"/>
    <x v="460"/>
    <d v="2017-01-04T00:00:00"/>
    <x v="0"/>
    <s v="TS-21655"/>
    <s v="Trudy Schmidt"/>
    <x v="0"/>
    <s v="United States"/>
    <s v="El Paso"/>
    <s v="Texas"/>
    <n v="79907"/>
    <x v="2"/>
    <s v="OFF-ST-10002615"/>
    <x v="1"/>
    <x v="4"/>
    <s v="Dual Level, Single-Width Filing Carts"/>
    <n v="372.14400000000001"/>
    <n v="3"/>
    <n v="0.2"/>
    <n v="27.910800000000009"/>
    <n v="7.5000000000000025E-2"/>
  </r>
  <r>
    <n v="8365"/>
    <s v="CA-2017-137631"/>
    <x v="1045"/>
    <d v="2017-05-02T00:00:00"/>
    <x v="1"/>
    <s v="JL-15235"/>
    <s v="Janet Lee"/>
    <x v="0"/>
    <s v="United States"/>
    <s v="Kissimmee"/>
    <s v="Florida"/>
    <n v="34741"/>
    <x v="0"/>
    <s v="TEC-PH-10002624"/>
    <x v="2"/>
    <x v="7"/>
    <s v="Samsung Galaxy S4 Mini"/>
    <n v="751.98400000000004"/>
    <n v="2"/>
    <n v="0.2"/>
    <n v="84.598199999999878"/>
    <n v="0.11249999999999984"/>
  </r>
  <r>
    <n v="8366"/>
    <s v="CA-2017-157273"/>
    <x v="289"/>
    <d v="2017-02-02T00:00:00"/>
    <x v="2"/>
    <s v="SZ-20035"/>
    <s v="Sam Zeldin"/>
    <x v="2"/>
    <s v="United States"/>
    <s v="Seattle"/>
    <s v="Washington"/>
    <n v="98105"/>
    <x v="1"/>
    <s v="TEC-PH-10002275"/>
    <x v="2"/>
    <x v="7"/>
    <s v="Mitel 5320 IP Phone VoIP phone"/>
    <n v="604.76800000000003"/>
    <n v="4"/>
    <n v="0.2"/>
    <n v="60.476800000000026"/>
    <n v="0.10000000000000003"/>
  </r>
  <r>
    <n v="8367"/>
    <s v="CA-2014-109918"/>
    <x v="557"/>
    <d v="2014-09-12T00:00:00"/>
    <x v="0"/>
    <s v="LR-17035"/>
    <s v="Lisa Ryan"/>
    <x v="1"/>
    <s v="United States"/>
    <s v="Santa Clara"/>
    <s v="California"/>
    <n v="95051"/>
    <x v="1"/>
    <s v="OFF-SU-10004290"/>
    <x v="1"/>
    <x v="14"/>
    <s v="Acme Design Line 8&quot; Stainless Steel Bent Scissors w/Champagne Handles, 3-1/8&quot; Cut"/>
    <n v="27.36"/>
    <n v="4"/>
    <n v="0"/>
    <n v="7.3872"/>
    <n v="0.27"/>
  </r>
  <r>
    <n v="8368"/>
    <s v="CA-2014-109918"/>
    <x v="557"/>
    <d v="2014-09-12T00:00:00"/>
    <x v="0"/>
    <s v="LR-17035"/>
    <s v="Lisa Ryan"/>
    <x v="1"/>
    <s v="United States"/>
    <s v="Santa Clara"/>
    <s v="California"/>
    <n v="95051"/>
    <x v="1"/>
    <s v="OFF-PA-10000174"/>
    <x v="1"/>
    <x v="10"/>
    <s v="Message Book, Wirebound, Four 5 1/2&quot; X 4&quot; Forms/Pg., 200 Dupl. Sets/Book"/>
    <n v="20.56"/>
    <n v="2"/>
    <n v="0"/>
    <n v="9.663199999999998"/>
    <n v="0.46999999999999992"/>
  </r>
  <r>
    <n v="8369"/>
    <s v="CA-2014-109918"/>
    <x v="557"/>
    <d v="2014-09-12T00:00:00"/>
    <x v="0"/>
    <s v="LR-17035"/>
    <s v="Lisa Ryan"/>
    <x v="1"/>
    <s v="United States"/>
    <s v="Santa Clara"/>
    <s v="California"/>
    <n v="95051"/>
    <x v="1"/>
    <s v="OFF-BI-10004308"/>
    <x v="1"/>
    <x v="8"/>
    <s v="Avery Legal 4-Ring Binder"/>
    <n v="83.920000000000016"/>
    <n v="5"/>
    <n v="0.2"/>
    <n v="31.47"/>
    <n v="0.37499999999999989"/>
  </r>
  <r>
    <n v="8370"/>
    <s v="CA-2016-118745"/>
    <x v="725"/>
    <d v="2016-06-16T00:00:00"/>
    <x v="1"/>
    <s v="SV-20365"/>
    <s v="Seth Vernon"/>
    <x v="0"/>
    <s v="United States"/>
    <s v="Los Angeles"/>
    <s v="California"/>
    <n v="90049"/>
    <x v="1"/>
    <s v="FUR-TA-10003473"/>
    <x v="0"/>
    <x v="3"/>
    <s v="Bretford Rectangular Conference Table Tops"/>
    <n v="902.71199999999999"/>
    <n v="3"/>
    <n v="0.2"/>
    <n v="33.851700000000051"/>
    <n v="3.7500000000000054E-2"/>
  </r>
  <r>
    <n v="8371"/>
    <s v="CA-2016-163972"/>
    <x v="508"/>
    <d v="2016-10-21T00:00:00"/>
    <x v="1"/>
    <s v="MG-17890"/>
    <s v="Michael Granlund"/>
    <x v="2"/>
    <s v="United States"/>
    <s v="Fresno"/>
    <s v="California"/>
    <n v="93727"/>
    <x v="1"/>
    <s v="FUR-BO-10003894"/>
    <x v="0"/>
    <x v="0"/>
    <s v="Safco Value Mate Steel Bookcase, Baked Enamel Finish on Steel, Black"/>
    <n v="120.666"/>
    <n v="2"/>
    <n v="0.15"/>
    <n v="21.293999999999993"/>
    <n v="0.17647058823529407"/>
  </r>
  <r>
    <n v="8372"/>
    <s v="CA-2014-165393"/>
    <x v="422"/>
    <d v="2014-12-30T00:00:00"/>
    <x v="2"/>
    <s v="NC-18415"/>
    <s v="Nathan Cano"/>
    <x v="0"/>
    <s v="United States"/>
    <s v="Fort Worth"/>
    <s v="Texas"/>
    <n v="76106"/>
    <x v="2"/>
    <s v="OFF-BI-10001658"/>
    <x v="1"/>
    <x v="8"/>
    <s v="GBC Standard Therm-A-Bind Covers"/>
    <n v="4.9839999999999991"/>
    <n v="1"/>
    <n v="0.8"/>
    <n v="-8.472800000000003"/>
    <n v="-1.7000000000000008"/>
  </r>
  <r>
    <n v="8373"/>
    <s v="CA-2016-113726"/>
    <x v="390"/>
    <d v="2016-12-01T00:00:00"/>
    <x v="1"/>
    <s v="SC-20680"/>
    <s v="Steve Carroll"/>
    <x v="2"/>
    <s v="United States"/>
    <s v="Seattle"/>
    <s v="Washington"/>
    <n v="98105"/>
    <x v="1"/>
    <s v="FUR-FU-10003535"/>
    <x v="0"/>
    <x v="5"/>
    <s v="Howard Miller Distant Time Traveler Alarm Clock"/>
    <n v="82.26"/>
    <n v="3"/>
    <n v="0"/>
    <n v="33.726600000000005"/>
    <n v="0.41000000000000003"/>
  </r>
  <r>
    <n v="8374"/>
    <s v="CA-2016-152940"/>
    <x v="338"/>
    <d v="2016-11-13T00:00:00"/>
    <x v="2"/>
    <s v="RO-19780"/>
    <s v="Rose O'Brian"/>
    <x v="0"/>
    <s v="United States"/>
    <s v="San Francisco"/>
    <s v="California"/>
    <n v="94110"/>
    <x v="1"/>
    <s v="OFF-ST-10000352"/>
    <x v="1"/>
    <x v="4"/>
    <s v="Acco Perma 2700 Stacking Storage Drawers"/>
    <n v="29.74"/>
    <n v="1"/>
    <n v="0"/>
    <n v="4.4610000000000021"/>
    <n v="0.15000000000000008"/>
  </r>
  <r>
    <n v="8375"/>
    <s v="CA-2015-158701"/>
    <x v="956"/>
    <d v="2015-01-10T00:00:00"/>
    <x v="1"/>
    <s v="JL-15175"/>
    <s v="James Lanier"/>
    <x v="2"/>
    <s v="United States"/>
    <s v="San Francisco"/>
    <s v="California"/>
    <n v="94110"/>
    <x v="1"/>
    <s v="OFF-AP-10004859"/>
    <x v="1"/>
    <x v="9"/>
    <s v="Acco 6 Outlet Guardian Premium Surge Suppressor"/>
    <n v="87.36"/>
    <n v="6"/>
    <n v="0"/>
    <n v="23.587200000000003"/>
    <n v="0.27"/>
  </r>
  <r>
    <n v="8376"/>
    <s v="CA-2015-158701"/>
    <x v="956"/>
    <d v="2015-01-10T00:00:00"/>
    <x v="1"/>
    <s v="JL-15175"/>
    <s v="James Lanier"/>
    <x v="2"/>
    <s v="United States"/>
    <s v="San Francisco"/>
    <s v="California"/>
    <n v="94110"/>
    <x v="1"/>
    <s v="OFF-BI-10001294"/>
    <x v="1"/>
    <x v="8"/>
    <s v="Fellowes Binding Cases"/>
    <n v="56.16"/>
    <n v="6"/>
    <n v="0.2"/>
    <n v="17.549999999999994"/>
    <n v="0.31249999999999989"/>
  </r>
  <r>
    <n v="8377"/>
    <s v="CA-2017-156272"/>
    <x v="708"/>
    <d v="2017-03-27T00:00:00"/>
    <x v="1"/>
    <s v="PW-19030"/>
    <s v="Pauline Webber"/>
    <x v="1"/>
    <s v="United States"/>
    <s v="Pompano Beach"/>
    <s v="Florida"/>
    <n v="33068"/>
    <x v="0"/>
    <s v="OFF-AP-10001242"/>
    <x v="1"/>
    <x v="9"/>
    <s v="APC 7 Outlet Network SurgeArrest Surge Protector"/>
    <n v="64.384"/>
    <n v="1"/>
    <n v="0.2"/>
    <n v="8.0479999999999983"/>
    <n v="0.12499999999999997"/>
  </r>
  <r>
    <n v="8378"/>
    <s v="CA-2015-162964"/>
    <x v="768"/>
    <d v="2015-11-18T00:00:00"/>
    <x v="1"/>
    <s v="MF-18250"/>
    <s v="Monica Federle"/>
    <x v="1"/>
    <s v="United States"/>
    <s v="Houston"/>
    <s v="Texas"/>
    <n v="77095"/>
    <x v="2"/>
    <s v="OFF-ST-10002344"/>
    <x v="1"/>
    <x v="4"/>
    <s v="Carina 42&quot;Hx23 3/4&quot;W Media Storage Unit"/>
    <n v="64.784000000000006"/>
    <n v="1"/>
    <n v="0.2"/>
    <n v="-14.576399999999996"/>
    <n v="-0.22499999999999992"/>
  </r>
  <r>
    <n v="8379"/>
    <s v="CA-2015-162964"/>
    <x v="768"/>
    <d v="2015-11-18T00:00:00"/>
    <x v="1"/>
    <s v="MF-18250"/>
    <s v="Monica Federle"/>
    <x v="1"/>
    <s v="United States"/>
    <s v="Houston"/>
    <s v="Texas"/>
    <n v="77095"/>
    <x v="2"/>
    <s v="OFF-PA-10003349"/>
    <x v="1"/>
    <x v="10"/>
    <s v="Xerox 1957"/>
    <n v="15.552000000000003"/>
    <n v="3"/>
    <n v="0.2"/>
    <n v="5.6375999999999999"/>
    <n v="0.36249999999999993"/>
  </r>
  <r>
    <n v="8380"/>
    <s v="CA-2015-162964"/>
    <x v="768"/>
    <d v="2015-11-18T00:00:00"/>
    <x v="1"/>
    <s v="MF-18250"/>
    <s v="Monica Federle"/>
    <x v="1"/>
    <s v="United States"/>
    <s v="Houston"/>
    <s v="Texas"/>
    <n v="77095"/>
    <x v="2"/>
    <s v="OFF-EN-10003055"/>
    <x v="1"/>
    <x v="12"/>
    <s v="Blue String-Tie &amp; Button Interoffice Envelopes, 10 x 13"/>
    <n v="223.88799999999998"/>
    <n v="7"/>
    <n v="0.2"/>
    <n v="69.964999999999975"/>
    <n v="0.31249999999999994"/>
  </r>
  <r>
    <n v="8381"/>
    <s v="CA-2014-103527"/>
    <x v="340"/>
    <d v="2014-09-14T00:00:00"/>
    <x v="0"/>
    <s v="CC-12220"/>
    <s v="Chris Cortes"/>
    <x v="0"/>
    <s v="United States"/>
    <s v="Chicago"/>
    <s v="Illinois"/>
    <n v="60653"/>
    <x v="2"/>
    <s v="OFF-PA-10001622"/>
    <x v="1"/>
    <x v="10"/>
    <s v="Ampad Poly Cover Wirebound Steno Book, 6&quot; x 9&quot; Assorted Colors, Gregg Ruled"/>
    <n v="10.896000000000001"/>
    <n v="3"/>
    <n v="0.2"/>
    <n v="3.4049999999999994"/>
    <n v="0.31249999999999994"/>
  </r>
  <r>
    <n v="8382"/>
    <s v="CA-2016-134544"/>
    <x v="716"/>
    <d v="2016-03-19T00:00:00"/>
    <x v="0"/>
    <s v="AC-10660"/>
    <s v="Anna Chung"/>
    <x v="0"/>
    <s v="United States"/>
    <s v="San Francisco"/>
    <s v="California"/>
    <n v="94109"/>
    <x v="1"/>
    <s v="TEC-PH-10003800"/>
    <x v="2"/>
    <x v="7"/>
    <s v="i.Sound Portable Power - 8000 mAh"/>
    <n v="84.784000000000006"/>
    <n v="2"/>
    <n v="0.2"/>
    <n v="-20.136200000000006"/>
    <n v="-0.23750000000000004"/>
  </r>
  <r>
    <n v="8383"/>
    <s v="CA-2016-163048"/>
    <x v="597"/>
    <d v="2016-02-15T00:00:00"/>
    <x v="1"/>
    <s v="MH-17440"/>
    <s v="Mark Haberlin"/>
    <x v="1"/>
    <s v="United States"/>
    <s v="Houston"/>
    <s v="Texas"/>
    <n v="77036"/>
    <x v="2"/>
    <s v="FUR-CH-10001270"/>
    <x v="0"/>
    <x v="1"/>
    <s v="Harbour Creations Steel Folding Chair"/>
    <n v="241.49999999999997"/>
    <n v="4"/>
    <n v="0.3"/>
    <n v="0"/>
    <n v="0"/>
  </r>
  <r>
    <n v="8384"/>
    <s v="CA-2016-145135"/>
    <x v="491"/>
    <d v="2016-11-28T00:00:00"/>
    <x v="2"/>
    <s v="CD-12790"/>
    <s v="Cynthia Delaney"/>
    <x v="2"/>
    <s v="United States"/>
    <s v="Shelton"/>
    <s v="Connecticut"/>
    <n v="6484"/>
    <x v="3"/>
    <s v="TEC-AC-10003447"/>
    <x v="2"/>
    <x v="11"/>
    <s v="Micropad Numeric Keypads"/>
    <n v="59.97"/>
    <n v="3"/>
    <n v="0"/>
    <n v="14.992499999999996"/>
    <n v="0.24999999999999994"/>
  </r>
  <r>
    <n v="8385"/>
    <s v="CA-2016-145135"/>
    <x v="491"/>
    <d v="2016-11-28T00:00:00"/>
    <x v="2"/>
    <s v="CD-12790"/>
    <s v="Cynthia Delaney"/>
    <x v="2"/>
    <s v="United States"/>
    <s v="Shelton"/>
    <s v="Connecticut"/>
    <n v="6484"/>
    <x v="3"/>
    <s v="OFF-PA-10004285"/>
    <x v="1"/>
    <x v="10"/>
    <s v="Xerox 1959"/>
    <n v="13.36"/>
    <n v="2"/>
    <n v="0"/>
    <n v="6.4127999999999998"/>
    <n v="0.48"/>
  </r>
  <r>
    <n v="8386"/>
    <s v="CA-2017-137582"/>
    <x v="507"/>
    <d v="2017-09-08T00:00:00"/>
    <x v="1"/>
    <s v="CV-12805"/>
    <s v="Cynthia Voltz"/>
    <x v="1"/>
    <s v="United States"/>
    <s v="Oakland"/>
    <s v="California"/>
    <n v="94601"/>
    <x v="1"/>
    <s v="OFF-BI-10001757"/>
    <x v="1"/>
    <x v="8"/>
    <s v="Pressboard Hanging Data Binders for Unburst Sheets"/>
    <n v="11.808"/>
    <n v="3"/>
    <n v="0.2"/>
    <n v="4.1327999999999996"/>
    <n v="0.35"/>
  </r>
  <r>
    <n v="8387"/>
    <s v="CA-2015-149601"/>
    <x v="71"/>
    <d v="2015-06-03T00:00:00"/>
    <x v="1"/>
    <s v="TB-21625"/>
    <s v="Trudy Brown"/>
    <x v="0"/>
    <s v="United States"/>
    <s v="Manchester"/>
    <s v="Connecticut"/>
    <n v="6040"/>
    <x v="3"/>
    <s v="OFF-ST-10001558"/>
    <x v="1"/>
    <x v="4"/>
    <s v="Acco Perma 4000 Stacking Storage Drawers"/>
    <n v="16.239999999999998"/>
    <n v="1"/>
    <n v="0"/>
    <n v="2.4359999999999999"/>
    <n v="0.15000000000000002"/>
  </r>
  <r>
    <n v="8388"/>
    <s v="CA-2015-149601"/>
    <x v="71"/>
    <d v="2015-06-03T00:00:00"/>
    <x v="1"/>
    <s v="TB-21625"/>
    <s v="Trudy Brown"/>
    <x v="0"/>
    <s v="United States"/>
    <s v="Manchester"/>
    <s v="Connecticut"/>
    <n v="6040"/>
    <x v="3"/>
    <s v="OFF-ST-10001328"/>
    <x v="1"/>
    <x v="4"/>
    <s v="Personal Filing Tote with Lid, Black/Gray"/>
    <n v="77.55"/>
    <n v="5"/>
    <n v="0"/>
    <n v="21.714000000000002"/>
    <n v="0.28000000000000003"/>
  </r>
  <r>
    <n v="8389"/>
    <s v="CA-2014-139423"/>
    <x v="301"/>
    <d v="2014-11-05T00:00:00"/>
    <x v="1"/>
    <s v="DG-13300"/>
    <s v="Deirdre Greer"/>
    <x v="1"/>
    <s v="United States"/>
    <s v="Orange"/>
    <s v="New Jersey"/>
    <n v="7050"/>
    <x v="3"/>
    <s v="OFF-AP-10004708"/>
    <x v="1"/>
    <x v="9"/>
    <s v="Fellowes Superior 10 Outlet Split Surge Protector"/>
    <n v="76.12"/>
    <n v="2"/>
    <n v="0"/>
    <n v="22.074799999999996"/>
    <n v="0.28999999999999992"/>
  </r>
  <r>
    <n v="8390"/>
    <s v="CA-2016-102596"/>
    <x v="797"/>
    <d v="2016-12-30T00:00:00"/>
    <x v="2"/>
    <s v="RD-19810"/>
    <s v="Ross DeVincentis"/>
    <x v="2"/>
    <s v="United States"/>
    <s v="Akron"/>
    <s v="Ohio"/>
    <n v="44312"/>
    <x v="3"/>
    <s v="OFF-FA-10000621"/>
    <x v="1"/>
    <x v="13"/>
    <s v="OIC Colored Binder Clips, Assorted Sizes"/>
    <n v="17.184000000000001"/>
    <n v="6"/>
    <n v="0.2"/>
    <n v="6.2291999999999996"/>
    <n v="0.36249999999999993"/>
  </r>
  <r>
    <n v="8391"/>
    <s v="CA-2017-153227"/>
    <x v="769"/>
    <d v="2017-12-06T00:00:00"/>
    <x v="2"/>
    <s v="CS-12250"/>
    <s v="Chris Selesnick"/>
    <x v="1"/>
    <s v="United States"/>
    <s v="Los Angeles"/>
    <s v="California"/>
    <n v="90032"/>
    <x v="1"/>
    <s v="OFF-PA-10001838"/>
    <x v="1"/>
    <x v="10"/>
    <s v="Adams Telephone Message Book W/Dividers/Space For Phone Numbers, 5 1/4&quot;X8 1/2&quot;, 300/Messages"/>
    <n v="11.76"/>
    <n v="2"/>
    <n v="0"/>
    <n v="5.7623999999999995"/>
    <n v="0.49"/>
  </r>
  <r>
    <n v="8392"/>
    <s v="CA-2017-110625"/>
    <x v="331"/>
    <d v="2017-12-30T00:00:00"/>
    <x v="1"/>
    <s v="JB-16045"/>
    <s v="Julia Barnett"/>
    <x v="2"/>
    <s v="United States"/>
    <s v="Danbury"/>
    <s v="Connecticut"/>
    <n v="6810"/>
    <x v="3"/>
    <s v="FUR-FU-10001473"/>
    <x v="0"/>
    <x v="5"/>
    <s v="DAX Wood Document Frame"/>
    <n v="27.46"/>
    <n v="2"/>
    <n v="0"/>
    <n v="9.8856000000000002"/>
    <n v="0.36"/>
  </r>
  <r>
    <n v="8393"/>
    <s v="CA-2016-142594"/>
    <x v="49"/>
    <d v="2016-12-06T00:00:00"/>
    <x v="0"/>
    <s v="EJ-14155"/>
    <s v="Eva Jacobs"/>
    <x v="0"/>
    <s v="United States"/>
    <s v="Franklin"/>
    <s v="Massachusetts"/>
    <n v="2038"/>
    <x v="3"/>
    <s v="TEC-PH-10000193"/>
    <x v="2"/>
    <x v="7"/>
    <s v="Jensen SMPS-640 - speaker phone"/>
    <n v="137.94"/>
    <n v="3"/>
    <n v="0"/>
    <n v="35.864399999999996"/>
    <n v="0.25999999999999995"/>
  </r>
  <r>
    <n v="8394"/>
    <s v="CA-2016-142594"/>
    <x v="49"/>
    <d v="2016-12-06T00:00:00"/>
    <x v="0"/>
    <s v="EJ-14155"/>
    <s v="Eva Jacobs"/>
    <x v="0"/>
    <s v="United States"/>
    <s v="Franklin"/>
    <s v="Massachusetts"/>
    <n v="2038"/>
    <x v="3"/>
    <s v="FUR-FU-10002045"/>
    <x v="0"/>
    <x v="5"/>
    <s v="Executive Impressions 14&quot;"/>
    <n v="111.15"/>
    <n v="5"/>
    <n v="0"/>
    <n v="48.906000000000006"/>
    <n v="0.44000000000000006"/>
  </r>
  <r>
    <n v="8395"/>
    <s v="CA-2016-142594"/>
    <x v="49"/>
    <d v="2016-12-06T00:00:00"/>
    <x v="0"/>
    <s v="EJ-14155"/>
    <s v="Eva Jacobs"/>
    <x v="0"/>
    <s v="United States"/>
    <s v="Franklin"/>
    <s v="Massachusetts"/>
    <n v="2038"/>
    <x v="3"/>
    <s v="OFF-AP-10002945"/>
    <x v="1"/>
    <x v="9"/>
    <s v="Honeywell Enviracaire Portable HEPA Air Cleaner for 17' x 22' Room"/>
    <n v="901.94999999999993"/>
    <n v="3"/>
    <n v="0"/>
    <n v="297.64349999999996"/>
    <n v="0.32999999999999996"/>
  </r>
  <r>
    <n v="8396"/>
    <s v="CA-2016-142594"/>
    <x v="49"/>
    <d v="2016-12-06T00:00:00"/>
    <x v="0"/>
    <s v="EJ-14155"/>
    <s v="Eva Jacobs"/>
    <x v="0"/>
    <s v="United States"/>
    <s v="Franklin"/>
    <s v="Massachusetts"/>
    <n v="2038"/>
    <x v="3"/>
    <s v="FUR-TA-10001095"/>
    <x v="0"/>
    <x v="3"/>
    <s v="Chromcraft Round Conference Tables"/>
    <n v="366.00899999999996"/>
    <n v="3"/>
    <n v="0.3"/>
    <n v="-47.058300000000003"/>
    <n v="-0.12857142857142859"/>
  </r>
  <r>
    <n v="8397"/>
    <s v="CA-2014-152254"/>
    <x v="479"/>
    <d v="2014-06-30T00:00:00"/>
    <x v="3"/>
    <s v="BD-11620"/>
    <s v="Brian DeCherney"/>
    <x v="0"/>
    <s v="United States"/>
    <s v="Wilmington"/>
    <s v="North Carolina"/>
    <n v="28403"/>
    <x v="0"/>
    <s v="OFF-PA-10001144"/>
    <x v="1"/>
    <x v="10"/>
    <s v="Xerox 1913"/>
    <n v="310.68799999999999"/>
    <n v="7"/>
    <n v="0.2"/>
    <n v="108.74079999999998"/>
    <n v="0.34999999999999992"/>
  </r>
  <r>
    <n v="8398"/>
    <s v="US-2014-120236"/>
    <x v="1010"/>
    <d v="2014-09-04T00:00:00"/>
    <x v="2"/>
    <s v="MR-17545"/>
    <s v="Mathew Reese"/>
    <x v="2"/>
    <s v="United States"/>
    <s v="Houston"/>
    <s v="Texas"/>
    <n v="77095"/>
    <x v="2"/>
    <s v="OFF-BI-10004099"/>
    <x v="1"/>
    <x v="8"/>
    <s v="GBC VeloBinder Strips"/>
    <n v="7.6799999999999979"/>
    <n v="5"/>
    <n v="0.8"/>
    <n v="-11.52"/>
    <n v="-1.5000000000000004"/>
  </r>
  <r>
    <n v="8399"/>
    <s v="CA-2017-120061"/>
    <x v="808"/>
    <d v="2017-11-07T00:00:00"/>
    <x v="0"/>
    <s v="SR-20425"/>
    <s v="Sharelle Roach"/>
    <x v="2"/>
    <s v="United States"/>
    <s v="Springfield"/>
    <s v="Ohio"/>
    <n v="45503"/>
    <x v="3"/>
    <s v="FUR-CH-10001973"/>
    <x v="0"/>
    <x v="1"/>
    <s v="Office Star Flex Back Scooter Chair with White Frame"/>
    <n v="155.37199999999999"/>
    <n v="2"/>
    <n v="0.3"/>
    <n v="-35.513599999999997"/>
    <n v="-0.22857142857142856"/>
  </r>
  <r>
    <n v="8400"/>
    <s v="CA-2015-133837"/>
    <x v="657"/>
    <d v="2015-04-18T00:00:00"/>
    <x v="1"/>
    <s v="TH-21100"/>
    <s v="Thea Hendricks"/>
    <x v="0"/>
    <s v="United States"/>
    <s v="Glendale"/>
    <s v="Arizona"/>
    <n v="85301"/>
    <x v="1"/>
    <s v="OFF-ST-10000344"/>
    <x v="1"/>
    <x v="4"/>
    <s v="Neat Ideas Personal Hanging Folder Files, Black"/>
    <n v="10.744"/>
    <n v="1"/>
    <n v="0.2"/>
    <n v="0.80579999999999963"/>
    <n v="7.4999999999999969E-2"/>
  </r>
  <r>
    <n v="8401"/>
    <s v="CA-2015-110814"/>
    <x v="901"/>
    <d v="2015-12-09T00:00:00"/>
    <x v="0"/>
    <s v="BD-11635"/>
    <s v="Brian Derr"/>
    <x v="0"/>
    <s v="United States"/>
    <s v="New York City"/>
    <s v="New York"/>
    <n v="10009"/>
    <x v="3"/>
    <s v="OFF-BI-10002026"/>
    <x v="1"/>
    <x v="8"/>
    <s v="Avery Arch Ring Binders"/>
    <n v="232.40000000000003"/>
    <n v="5"/>
    <n v="0.2"/>
    <n v="78.434999999999988"/>
    <n v="0.33749999999999991"/>
  </r>
  <r>
    <n v="8402"/>
    <s v="CA-2015-110814"/>
    <x v="901"/>
    <d v="2015-12-09T00:00:00"/>
    <x v="0"/>
    <s v="BD-11635"/>
    <s v="Brian Derr"/>
    <x v="0"/>
    <s v="United States"/>
    <s v="New York City"/>
    <s v="New York"/>
    <n v="10009"/>
    <x v="3"/>
    <s v="FUR-CH-10003535"/>
    <x v="0"/>
    <x v="1"/>
    <s v="Global Armless Task Chair, Royal Blue"/>
    <n v="164.64599999999999"/>
    <n v="3"/>
    <n v="0.1"/>
    <n v="12.805799999999994"/>
    <n v="7.7777777777777751E-2"/>
  </r>
  <r>
    <n v="8403"/>
    <s v="CA-2015-110814"/>
    <x v="901"/>
    <d v="2015-12-09T00:00:00"/>
    <x v="0"/>
    <s v="BD-11635"/>
    <s v="Brian Derr"/>
    <x v="0"/>
    <s v="United States"/>
    <s v="New York City"/>
    <s v="New York"/>
    <n v="10009"/>
    <x v="3"/>
    <s v="OFF-PA-10004156"/>
    <x v="1"/>
    <x v="10"/>
    <s v="Xerox 188"/>
    <n v="22.68"/>
    <n v="2"/>
    <n v="0"/>
    <n v="11.113199999999999"/>
    <n v="0.49"/>
  </r>
  <r>
    <n v="8404"/>
    <s v="CA-2016-154067"/>
    <x v="854"/>
    <d v="2016-02-07T00:00:00"/>
    <x v="1"/>
    <s v="SM-20950"/>
    <s v="Suzanne McNair"/>
    <x v="1"/>
    <s v="United States"/>
    <s v="Los Angeles"/>
    <s v="California"/>
    <n v="90036"/>
    <x v="1"/>
    <s v="OFF-PA-10002254"/>
    <x v="1"/>
    <x v="10"/>
    <s v="Xerox 1883"/>
    <n v="105.52"/>
    <n v="4"/>
    <n v="0"/>
    <n v="48.539199999999994"/>
    <n v="0.45999999999999996"/>
  </r>
  <r>
    <n v="8405"/>
    <s v="CA-2017-140480"/>
    <x v="141"/>
    <d v="2017-07-12T00:00:00"/>
    <x v="1"/>
    <s v="HE-14800"/>
    <s v="Harold Engle"/>
    <x v="1"/>
    <s v="United States"/>
    <s v="Newark"/>
    <s v="Delaware"/>
    <n v="19711"/>
    <x v="3"/>
    <s v="FUR-FU-10003247"/>
    <x v="0"/>
    <x v="5"/>
    <s v="36X48 HARDFLOOR CHAIRMAT"/>
    <n v="83.92"/>
    <n v="4"/>
    <n v="0"/>
    <n v="5.8743999999999943"/>
    <n v="6.9999999999999937E-2"/>
  </r>
  <r>
    <n v="8406"/>
    <s v="CA-2017-140480"/>
    <x v="141"/>
    <d v="2017-07-12T00:00:00"/>
    <x v="1"/>
    <s v="HE-14800"/>
    <s v="Harold Engle"/>
    <x v="1"/>
    <s v="United States"/>
    <s v="Newark"/>
    <s v="Delaware"/>
    <n v="19711"/>
    <x v="3"/>
    <s v="TEC-AC-10002473"/>
    <x v="2"/>
    <x v="11"/>
    <s v="Maxell 4.7GB DVD-R"/>
    <n v="141.9"/>
    <n v="5"/>
    <n v="0"/>
    <n v="58.179000000000002"/>
    <n v="0.41"/>
  </r>
  <r>
    <n v="8407"/>
    <s v="CA-2017-140480"/>
    <x v="141"/>
    <d v="2017-07-12T00:00:00"/>
    <x v="1"/>
    <s v="HE-14800"/>
    <s v="Harold Engle"/>
    <x v="1"/>
    <s v="United States"/>
    <s v="Newark"/>
    <s v="Delaware"/>
    <n v="19711"/>
    <x v="3"/>
    <s v="FUR-FU-10001057"/>
    <x v="0"/>
    <x v="5"/>
    <s v="Tensor Track Tree Floor Lamp"/>
    <n v="39.979999999999997"/>
    <n v="2"/>
    <n v="0"/>
    <n v="9.1953999999999994"/>
    <n v="0.23"/>
  </r>
  <r>
    <n v="8408"/>
    <s v="CA-2017-140480"/>
    <x v="141"/>
    <d v="2017-07-12T00:00:00"/>
    <x v="1"/>
    <s v="HE-14800"/>
    <s v="Harold Engle"/>
    <x v="1"/>
    <s v="United States"/>
    <s v="Newark"/>
    <s v="Delaware"/>
    <n v="19711"/>
    <x v="3"/>
    <s v="OFF-AR-10001419"/>
    <x v="1"/>
    <x v="6"/>
    <s v="Newell 325"/>
    <n v="28.91"/>
    <n v="7"/>
    <n v="0"/>
    <n v="8.6729999999999983"/>
    <n v="0.29999999999999993"/>
  </r>
  <r>
    <n v="8409"/>
    <s v="CA-2017-140480"/>
    <x v="141"/>
    <d v="2017-07-12T00:00:00"/>
    <x v="1"/>
    <s v="HE-14800"/>
    <s v="Harold Engle"/>
    <x v="1"/>
    <s v="United States"/>
    <s v="Newark"/>
    <s v="Delaware"/>
    <n v="19711"/>
    <x v="3"/>
    <s v="OFF-AR-10004010"/>
    <x v="1"/>
    <x v="6"/>
    <s v="Hunt Boston Vacuum Mount KS Pencil Sharpener"/>
    <n v="174.95000000000002"/>
    <n v="5"/>
    <n v="0"/>
    <n v="45.487000000000002"/>
    <n v="0.26"/>
  </r>
  <r>
    <n v="8410"/>
    <s v="CA-2015-134082"/>
    <x v="555"/>
    <d v="2015-12-17T00:00:00"/>
    <x v="1"/>
    <s v="JK-15640"/>
    <s v="Jim Kriz"/>
    <x v="2"/>
    <s v="United States"/>
    <s v="San Bernardino"/>
    <s v="California"/>
    <n v="92404"/>
    <x v="1"/>
    <s v="OFF-BI-10004230"/>
    <x v="1"/>
    <x v="8"/>
    <s v="GBC Recycled Grain Textured Covers"/>
    <n v="110.52800000000001"/>
    <n v="4"/>
    <n v="0.2"/>
    <n v="38.684799999999996"/>
    <n v="0.34999999999999992"/>
  </r>
  <r>
    <n v="8411"/>
    <s v="CA-2016-130820"/>
    <x v="625"/>
    <d v="2016-11-15T00:00:00"/>
    <x v="3"/>
    <s v="ON-18715"/>
    <s v="Odella Nelson"/>
    <x v="1"/>
    <s v="United States"/>
    <s v="Burlington"/>
    <s v="North Carolina"/>
    <n v="27217"/>
    <x v="0"/>
    <s v="FUR-TA-10001768"/>
    <x v="0"/>
    <x v="3"/>
    <s v="Hon Racetrack Conference Tables"/>
    <n v="630.024"/>
    <n v="4"/>
    <n v="0.4"/>
    <n v="-199.50760000000008"/>
    <n v="-0.31666666666666682"/>
  </r>
  <r>
    <n v="8412"/>
    <s v="CA-2016-159765"/>
    <x v="195"/>
    <d v="2016-05-12T00:00:00"/>
    <x v="0"/>
    <s v="TH-21100"/>
    <s v="Thea Hendricks"/>
    <x v="0"/>
    <s v="United States"/>
    <s v="Salem"/>
    <s v="Virginia"/>
    <n v="24153"/>
    <x v="0"/>
    <s v="OFF-AR-10003514"/>
    <x v="1"/>
    <x v="6"/>
    <s v="4009 Highlighters by Sanford"/>
    <n v="27.86"/>
    <n v="7"/>
    <n v="0"/>
    <n v="9.1937999999999978"/>
    <n v="0.3299999999999999"/>
  </r>
  <r>
    <n v="8413"/>
    <s v="CA-2017-132290"/>
    <x v="434"/>
    <d v="2017-03-14T00:00:00"/>
    <x v="1"/>
    <s v="MD-17350"/>
    <s v="Maribeth Dona"/>
    <x v="0"/>
    <s v="United States"/>
    <s v="Dallas"/>
    <s v="Texas"/>
    <n v="75217"/>
    <x v="2"/>
    <s v="FUR-TA-10002228"/>
    <x v="0"/>
    <x v="3"/>
    <s v="Bevis Traditional Conference Table Top, Plinth Base"/>
    <n v="933.40800000000002"/>
    <n v="4"/>
    <n v="0.3"/>
    <n v="-173.34719999999999"/>
    <n v="-0.18571428571428569"/>
  </r>
  <r>
    <n v="8414"/>
    <s v="CA-2016-147109"/>
    <x v="907"/>
    <d v="2016-12-21T00:00:00"/>
    <x v="1"/>
    <s v="AH-10075"/>
    <s v="Adam Hart"/>
    <x v="1"/>
    <s v="United States"/>
    <s v="Arlington"/>
    <s v="Texas"/>
    <n v="76017"/>
    <x v="2"/>
    <s v="OFF-PA-10001972"/>
    <x v="1"/>
    <x v="10"/>
    <s v="Xerox 214"/>
    <n v="51.840000000000011"/>
    <n v="10"/>
    <n v="0.2"/>
    <n v="18.143999999999998"/>
    <n v="0.34999999999999992"/>
  </r>
  <r>
    <n v="8415"/>
    <s v="CA-2016-147109"/>
    <x v="907"/>
    <d v="2016-12-21T00:00:00"/>
    <x v="1"/>
    <s v="AH-10075"/>
    <s v="Adam Hart"/>
    <x v="1"/>
    <s v="United States"/>
    <s v="Arlington"/>
    <s v="Texas"/>
    <n v="76017"/>
    <x v="2"/>
    <s v="TEC-AC-10002942"/>
    <x v="2"/>
    <x v="11"/>
    <s v="WD My Passport Ultra 1TB Portable External Hard Drive"/>
    <n v="165.60000000000002"/>
    <n v="3"/>
    <n v="0.2"/>
    <n v="-6.2100000000000151"/>
    <n v="-3.7500000000000089E-2"/>
  </r>
  <r>
    <n v="8416"/>
    <s v="CA-2017-107265"/>
    <x v="1191"/>
    <d v="2017-04-12T00:00:00"/>
    <x v="1"/>
    <s v="ML-17755"/>
    <s v="Max Ludwig"/>
    <x v="2"/>
    <s v="United States"/>
    <s v="Marion"/>
    <s v="Iowa"/>
    <n v="52302"/>
    <x v="2"/>
    <s v="OFF-PA-10000474"/>
    <x v="1"/>
    <x v="10"/>
    <s v="Easy-staple paper"/>
    <n v="106.32"/>
    <n v="3"/>
    <n v="0"/>
    <n v="49.970399999999991"/>
    <n v="0.46999999999999992"/>
  </r>
  <r>
    <n v="8417"/>
    <s v="CA-2017-118199"/>
    <x v="1188"/>
    <d v="2017-05-11T00:00:00"/>
    <x v="2"/>
    <s v="LB-16795"/>
    <s v="Laurel Beltran"/>
    <x v="2"/>
    <s v="United States"/>
    <s v="Seattle"/>
    <s v="Washington"/>
    <n v="98105"/>
    <x v="1"/>
    <s v="OFF-BI-10004330"/>
    <x v="1"/>
    <x v="8"/>
    <s v="GBC Velobind Prepunched Cover Sets, Regency Series"/>
    <n v="147.91999999999999"/>
    <n v="5"/>
    <n v="0.2"/>
    <n v="46.224999999999987"/>
    <n v="0.31249999999999994"/>
  </r>
  <r>
    <n v="8418"/>
    <s v="CA-2017-118199"/>
    <x v="1188"/>
    <d v="2017-05-11T00:00:00"/>
    <x v="2"/>
    <s v="LB-16795"/>
    <s v="Laurel Beltran"/>
    <x v="2"/>
    <s v="United States"/>
    <s v="Seattle"/>
    <s v="Washington"/>
    <n v="98105"/>
    <x v="1"/>
    <s v="OFF-ST-10000604"/>
    <x v="1"/>
    <x v="4"/>
    <s v="Home/Office Personal File Carts"/>
    <n v="104.28"/>
    <n v="3"/>
    <n v="0"/>
    <n v="26.069999999999993"/>
    <n v="0.24999999999999994"/>
  </r>
  <r>
    <n v="8419"/>
    <s v="CA-2017-118199"/>
    <x v="1188"/>
    <d v="2017-05-11T00:00:00"/>
    <x v="2"/>
    <s v="LB-16795"/>
    <s v="Laurel Beltran"/>
    <x v="2"/>
    <s v="United States"/>
    <s v="Seattle"/>
    <s v="Washington"/>
    <n v="98105"/>
    <x v="1"/>
    <s v="FUR-TA-10004154"/>
    <x v="0"/>
    <x v="3"/>
    <s v="Riverside Furniture Oval Coffee Table, Oval End Table, End Table with Drawer"/>
    <n v="286.85000000000002"/>
    <n v="1"/>
    <n v="0"/>
    <n v="63.106999999999999"/>
    <n v="0.21999999999999997"/>
  </r>
  <r>
    <n v="8420"/>
    <s v="CA-2017-118199"/>
    <x v="1188"/>
    <d v="2017-05-11T00:00:00"/>
    <x v="2"/>
    <s v="LB-16795"/>
    <s v="Laurel Beltran"/>
    <x v="2"/>
    <s v="United States"/>
    <s v="Seattle"/>
    <s v="Washington"/>
    <n v="98105"/>
    <x v="1"/>
    <s v="OFF-ST-10000636"/>
    <x v="1"/>
    <x v="4"/>
    <s v="Rogers Profile Extra Capacity Storage Tub"/>
    <n v="66.959999999999994"/>
    <n v="4"/>
    <n v="0"/>
    <n v="2.6783999999999963"/>
    <n v="3.9999999999999952E-2"/>
  </r>
  <r>
    <n v="8421"/>
    <s v="CA-2017-118199"/>
    <x v="1188"/>
    <d v="2017-05-11T00:00:00"/>
    <x v="2"/>
    <s v="LB-16795"/>
    <s v="Laurel Beltran"/>
    <x v="2"/>
    <s v="United States"/>
    <s v="Seattle"/>
    <s v="Washington"/>
    <n v="98105"/>
    <x v="1"/>
    <s v="TEC-AC-10004171"/>
    <x v="2"/>
    <x v="11"/>
    <s v="Razer Kraken 7.1 Surround Sound Over Ear USB Gaming Headset"/>
    <n v="199.98"/>
    <n v="2"/>
    <n v="0"/>
    <n v="87.991200000000006"/>
    <n v="0.44000000000000006"/>
  </r>
  <r>
    <n v="8422"/>
    <s v="CA-2017-150091"/>
    <x v="386"/>
    <d v="2017-10-16T00:00:00"/>
    <x v="1"/>
    <s v="NP-18670"/>
    <s v="Nora Paige"/>
    <x v="0"/>
    <s v="United States"/>
    <s v="Lakewood"/>
    <s v="New Jersey"/>
    <n v="8701"/>
    <x v="3"/>
    <s v="TEC-AC-10002167"/>
    <x v="2"/>
    <x v="11"/>
    <s v="Imation 8gb Micro Traveldrive Usb 2.0 Flash Drive"/>
    <n v="45"/>
    <n v="3"/>
    <n v="0"/>
    <n v="4.9500000000000011"/>
    <n v="0.11000000000000003"/>
  </r>
  <r>
    <n v="8423"/>
    <s v="CA-2017-150091"/>
    <x v="386"/>
    <d v="2017-10-16T00:00:00"/>
    <x v="1"/>
    <s v="NP-18670"/>
    <s v="Nora Paige"/>
    <x v="0"/>
    <s v="United States"/>
    <s v="Lakewood"/>
    <s v="New Jersey"/>
    <n v="8701"/>
    <x v="3"/>
    <s v="OFF-FA-10000621"/>
    <x v="1"/>
    <x v="13"/>
    <s v="OIC Colored Binder Clips, Assorted Sizes"/>
    <n v="17.899999999999999"/>
    <n v="5"/>
    <n v="0"/>
    <n v="8.7710000000000008"/>
    <n v="0.4900000000000001"/>
  </r>
  <r>
    <n v="8424"/>
    <s v="CA-2017-150091"/>
    <x v="386"/>
    <d v="2017-10-16T00:00:00"/>
    <x v="1"/>
    <s v="NP-18670"/>
    <s v="Nora Paige"/>
    <x v="0"/>
    <s v="United States"/>
    <s v="Lakewood"/>
    <s v="New Jersey"/>
    <n v="8701"/>
    <x v="3"/>
    <s v="FUR-FU-10004053"/>
    <x v="0"/>
    <x v="5"/>
    <s v="DAX Two-Tone Silver Metal Document Frame"/>
    <n v="40.479999999999997"/>
    <n v="2"/>
    <n v="0"/>
    <n v="17.406400000000001"/>
    <n v="0.43000000000000005"/>
  </r>
  <r>
    <n v="8425"/>
    <s v="CA-2017-150091"/>
    <x v="386"/>
    <d v="2017-10-16T00:00:00"/>
    <x v="1"/>
    <s v="NP-18670"/>
    <s v="Nora Paige"/>
    <x v="0"/>
    <s v="United States"/>
    <s v="Lakewood"/>
    <s v="New Jersey"/>
    <n v="8701"/>
    <x v="3"/>
    <s v="FUR-BO-10003404"/>
    <x v="0"/>
    <x v="0"/>
    <s v="Global Adaptabilites Bookcase, Cherry/Storm Gray Finish"/>
    <n v="2154.9"/>
    <n v="5"/>
    <n v="0"/>
    <n v="129.29399999999987"/>
    <n v="5.9999999999999935E-2"/>
  </r>
  <r>
    <n v="8426"/>
    <s v="CA-2016-137652"/>
    <x v="770"/>
    <d v="2016-08-30T00:00:00"/>
    <x v="2"/>
    <s v="EB-13750"/>
    <s v="Edward Becker"/>
    <x v="1"/>
    <s v="United States"/>
    <s v="Cincinnati"/>
    <s v="Ohio"/>
    <n v="45231"/>
    <x v="3"/>
    <s v="OFF-BI-10004099"/>
    <x v="1"/>
    <x v="8"/>
    <s v="GBC VeloBinder Strips"/>
    <n v="18.432000000000002"/>
    <n v="8"/>
    <n v="0.7"/>
    <n v="-12.287999999999997"/>
    <n v="-0.66666666666666641"/>
  </r>
  <r>
    <n v="8427"/>
    <s v="CA-2015-128356"/>
    <x v="653"/>
    <d v="2015-10-07T00:00:00"/>
    <x v="1"/>
    <s v="RP-19390"/>
    <s v="Resi Pölking"/>
    <x v="0"/>
    <s v="United States"/>
    <s v="Thornton"/>
    <s v="Colorado"/>
    <n v="80229"/>
    <x v="1"/>
    <s v="OFF-SU-10004290"/>
    <x v="1"/>
    <x v="14"/>
    <s v="Acme Design Line 8&quot; Stainless Steel Bent Scissors w/Champagne Handles, 3-1/8&quot; Cut"/>
    <n v="10.944000000000001"/>
    <n v="2"/>
    <n v="0.2"/>
    <n v="0.95759999999999978"/>
    <n v="8.7499999999999967E-2"/>
  </r>
  <r>
    <n v="8428"/>
    <s v="CA-2017-167017"/>
    <x v="51"/>
    <d v="2017-11-25T00:00:00"/>
    <x v="2"/>
    <s v="DC-12850"/>
    <s v="Dan Campbell"/>
    <x v="0"/>
    <s v="United States"/>
    <s v="Roseville"/>
    <s v="Michigan"/>
    <n v="48066"/>
    <x v="2"/>
    <s v="OFF-SU-10001935"/>
    <x v="1"/>
    <x v="14"/>
    <s v="Staple remover"/>
    <n v="4.3600000000000003"/>
    <n v="2"/>
    <n v="0"/>
    <n v="0.17439999999999944"/>
    <n v="3.9999999999999869E-2"/>
  </r>
  <r>
    <n v="8429"/>
    <s v="US-2017-132220"/>
    <x v="105"/>
    <d v="2017-11-16T00:00:00"/>
    <x v="1"/>
    <s v="DJ-13510"/>
    <s v="Don Jones"/>
    <x v="1"/>
    <s v="United States"/>
    <s v="Tempe"/>
    <s v="Arizona"/>
    <n v="85281"/>
    <x v="1"/>
    <s v="TEC-AC-10004227"/>
    <x v="2"/>
    <x v="11"/>
    <s v="SanDisk Ultra 16 GB MicroSDHC Class 10 Memory Card"/>
    <n v="62.352000000000004"/>
    <n v="6"/>
    <n v="0.2"/>
    <n v="-10.911600000000007"/>
    <n v="-0.1750000000000001"/>
  </r>
  <r>
    <n v="8430"/>
    <s v="CA-2016-118129"/>
    <x v="1054"/>
    <d v="2016-12-21T00:00:00"/>
    <x v="0"/>
    <s v="CL-12565"/>
    <s v="Clay Ludtke"/>
    <x v="0"/>
    <s v="United States"/>
    <s v="Reading"/>
    <s v="Pennsylvania"/>
    <n v="19601"/>
    <x v="3"/>
    <s v="FUR-FU-10004904"/>
    <x v="0"/>
    <x v="5"/>
    <s v="Eldon &quot;L&quot; Workstation Diamond Chairmat"/>
    <n v="303.92"/>
    <n v="5"/>
    <n v="0.2"/>
    <n v="-30.392000000000024"/>
    <n v="-0.10000000000000007"/>
  </r>
  <r>
    <n v="8431"/>
    <s v="US-2014-113124"/>
    <x v="809"/>
    <d v="2014-04-05T00:00:00"/>
    <x v="1"/>
    <s v="NC-18340"/>
    <s v="Nat Carroll"/>
    <x v="0"/>
    <s v="United States"/>
    <s v="Apple Valley"/>
    <s v="Minnesota"/>
    <n v="55124"/>
    <x v="2"/>
    <s v="OFF-ST-10001511"/>
    <x v="1"/>
    <x v="4"/>
    <s v="Space Solutions Commercial Steel Shelving"/>
    <n v="129.30000000000001"/>
    <n v="2"/>
    <n v="0"/>
    <n v="6.4649999999999892"/>
    <n v="4.9999999999999913E-2"/>
  </r>
  <r>
    <n v="8432"/>
    <s v="CA-2017-155621"/>
    <x v="1183"/>
    <d v="2017-11-13T00:00:00"/>
    <x v="1"/>
    <s v="KN-16450"/>
    <s v="Kean Nguyen"/>
    <x v="1"/>
    <s v="United States"/>
    <s v="Baltimore"/>
    <s v="Maryland"/>
    <n v="21215"/>
    <x v="3"/>
    <s v="FUR-FU-10003535"/>
    <x v="0"/>
    <x v="5"/>
    <s v="Howard Miller Distant Time Traveler Alarm Clock"/>
    <n v="274.20000000000005"/>
    <n v="10"/>
    <n v="0"/>
    <n v="112.422"/>
    <n v="0.40999999999999992"/>
  </r>
  <r>
    <n v="8433"/>
    <s v="US-2014-127635"/>
    <x v="80"/>
    <d v="2014-09-18T00:00:00"/>
    <x v="0"/>
    <s v="SC-20260"/>
    <s v="Scott Cohen"/>
    <x v="1"/>
    <s v="United States"/>
    <s v="Corpus Christi"/>
    <s v="Texas"/>
    <n v="78415"/>
    <x v="2"/>
    <s v="OFF-FA-10000053"/>
    <x v="1"/>
    <x v="13"/>
    <s v="Revere Boxed Rubber Bands by Revere"/>
    <n v="6.048"/>
    <n v="4"/>
    <n v="0.2"/>
    <n v="-1.3607999999999998"/>
    <n v="-0.22499999999999995"/>
  </r>
  <r>
    <n v="8434"/>
    <s v="US-2014-127635"/>
    <x v="80"/>
    <d v="2014-09-18T00:00:00"/>
    <x v="0"/>
    <s v="SC-20260"/>
    <s v="Scott Cohen"/>
    <x v="1"/>
    <s v="United States"/>
    <s v="Corpus Christi"/>
    <s v="Texas"/>
    <n v="78415"/>
    <x v="2"/>
    <s v="OFF-PA-10004610"/>
    <x v="1"/>
    <x v="10"/>
    <s v="Xerox 1900"/>
    <n v="6.8480000000000008"/>
    <n v="2"/>
    <n v="0.2"/>
    <n v="2.1399999999999992"/>
    <n v="0.31249999999999983"/>
  </r>
  <r>
    <n v="8435"/>
    <s v="US-2014-127635"/>
    <x v="80"/>
    <d v="2014-09-18T00:00:00"/>
    <x v="0"/>
    <s v="SC-20260"/>
    <s v="Scott Cohen"/>
    <x v="1"/>
    <s v="United States"/>
    <s v="Corpus Christi"/>
    <s v="Texas"/>
    <n v="78415"/>
    <x v="2"/>
    <s v="FUR-FU-10000550"/>
    <x v="0"/>
    <x v="5"/>
    <s v="Stacking Trays by OIC"/>
    <n v="9.9600000000000009"/>
    <n v="5"/>
    <n v="0.6"/>
    <n v="-6.7230000000000008"/>
    <n v="-0.67500000000000004"/>
  </r>
  <r>
    <n v="8436"/>
    <s v="US-2014-127635"/>
    <x v="80"/>
    <d v="2014-09-18T00:00:00"/>
    <x v="0"/>
    <s v="SC-20260"/>
    <s v="Scott Cohen"/>
    <x v="1"/>
    <s v="United States"/>
    <s v="Corpus Christi"/>
    <s v="Texas"/>
    <n v="78415"/>
    <x v="2"/>
    <s v="OFF-BI-10001721"/>
    <x v="1"/>
    <x v="8"/>
    <s v="Trimflex Flexible Post Binders"/>
    <n v="8.5519999999999978"/>
    <n v="2"/>
    <n v="0.8"/>
    <n v="-13.683199999999999"/>
    <n v="-1.6000000000000003"/>
  </r>
  <r>
    <n v="8437"/>
    <s v="CA-2015-151470"/>
    <x v="1181"/>
    <d v="2015-09-26T00:00:00"/>
    <x v="1"/>
    <s v="AM-10705"/>
    <s v="Anne McFarland"/>
    <x v="0"/>
    <s v="United States"/>
    <s v="Las Vegas"/>
    <s v="Nevada"/>
    <n v="89115"/>
    <x v="1"/>
    <s v="OFF-BI-10004040"/>
    <x v="1"/>
    <x v="8"/>
    <s v="Wilson Jones Impact Binders"/>
    <n v="45.584000000000003"/>
    <n v="11"/>
    <n v="0.2"/>
    <n v="16.524199999999997"/>
    <n v="0.36249999999999993"/>
  </r>
  <r>
    <n v="8438"/>
    <s v="CA-2015-112823"/>
    <x v="895"/>
    <d v="2015-12-16T00:00:00"/>
    <x v="1"/>
    <s v="RA-19945"/>
    <s v="Ryan Akin"/>
    <x v="0"/>
    <s v="United States"/>
    <s v="Cleveland"/>
    <s v="Ohio"/>
    <n v="44105"/>
    <x v="3"/>
    <s v="TEC-AC-10002550"/>
    <x v="2"/>
    <x v="11"/>
    <s v="Maxell 4.7GB DVD-RW 3/Pack"/>
    <n v="25.488"/>
    <n v="2"/>
    <n v="0.2"/>
    <n v="4.4603999999999999"/>
    <n v="0.17499999999999999"/>
  </r>
  <r>
    <n v="8439"/>
    <s v="CA-2014-108861"/>
    <x v="1061"/>
    <d v="2014-06-01T00:00:00"/>
    <x v="1"/>
    <s v="MM-17260"/>
    <s v="Magdelene Morse"/>
    <x v="0"/>
    <s v="United States"/>
    <s v="Seattle"/>
    <s v="Washington"/>
    <n v="98105"/>
    <x v="1"/>
    <s v="OFF-BI-10003876"/>
    <x v="1"/>
    <x v="8"/>
    <s v="Green Canvas Binder for 8-1/2&quot; x 14&quot; Sheets"/>
    <n v="136.96"/>
    <n v="4"/>
    <n v="0.2"/>
    <n v="51.359999999999992"/>
    <n v="0.37499999999999994"/>
  </r>
  <r>
    <n v="8440"/>
    <s v="CA-2017-114370"/>
    <x v="1192"/>
    <d v="2017-03-17T00:00:00"/>
    <x v="0"/>
    <s v="BN-11470"/>
    <s v="Brad Norvell"/>
    <x v="1"/>
    <s v="United States"/>
    <s v="Chicago"/>
    <s v="Illinois"/>
    <n v="60623"/>
    <x v="2"/>
    <s v="TEC-PH-10000213"/>
    <x v="2"/>
    <x v="7"/>
    <s v="Seidio BD2-HK3IPH5-BK DILEX Case and Holster Combo for Apple iPhone 5/5s - Black"/>
    <n v="49.616000000000007"/>
    <n v="2"/>
    <n v="0.2"/>
    <n v="4.9615999999999989"/>
    <n v="9.9999999999999964E-2"/>
  </r>
  <r>
    <n v="8441"/>
    <s v="CA-2016-158302"/>
    <x v="16"/>
    <d v="2016-12-12T00:00:00"/>
    <x v="0"/>
    <s v="JB-16045"/>
    <s v="Julia Barnett"/>
    <x v="2"/>
    <s v="United States"/>
    <s v="Columbus"/>
    <s v="Ohio"/>
    <n v="43229"/>
    <x v="3"/>
    <s v="OFF-PA-10002615"/>
    <x v="1"/>
    <x v="10"/>
    <s v="Ampad Gold Fibre Wirebound Steno Books, 6&quot; x 9&quot;, Gregg Ruled"/>
    <n v="10.584000000000001"/>
    <n v="3"/>
    <n v="0.2"/>
    <n v="3.4397999999999995"/>
    <n v="0.3249999999999999"/>
  </r>
  <r>
    <n v="8442"/>
    <s v="CA-2017-145779"/>
    <x v="636"/>
    <d v="2017-05-10T00:00:00"/>
    <x v="1"/>
    <s v="DB-13615"/>
    <s v="Doug Bickford"/>
    <x v="0"/>
    <s v="United States"/>
    <s v="Tucson"/>
    <s v="Arizona"/>
    <n v="85705"/>
    <x v="1"/>
    <s v="OFF-PA-10002254"/>
    <x v="1"/>
    <x v="10"/>
    <s v="Xerox 1883"/>
    <n v="84.415999999999997"/>
    <n v="4"/>
    <n v="0.2"/>
    <n v="27.435199999999995"/>
    <n v="0.32499999999999996"/>
  </r>
  <r>
    <n v="8443"/>
    <s v="US-2016-155173"/>
    <x v="1193"/>
    <d v="2016-03-10T00:00:00"/>
    <x v="1"/>
    <s v="JB-16045"/>
    <s v="Julia Barnett"/>
    <x v="2"/>
    <s v="United States"/>
    <s v="Philadelphia"/>
    <s v="Pennsylvania"/>
    <n v="19120"/>
    <x v="3"/>
    <s v="TEC-PH-10004586"/>
    <x v="2"/>
    <x v="7"/>
    <s v="Wilson SignalBoost 841262 DB PRO Amplifier Kit"/>
    <n v="431.94"/>
    <n v="2"/>
    <n v="0.4"/>
    <n v="-71.990000000000009"/>
    <n v="-0.16666666666666669"/>
  </r>
  <r>
    <n v="8444"/>
    <s v="US-2016-155173"/>
    <x v="1193"/>
    <d v="2016-03-10T00:00:00"/>
    <x v="1"/>
    <s v="JB-16045"/>
    <s v="Julia Barnett"/>
    <x v="2"/>
    <s v="United States"/>
    <s v="Philadelphia"/>
    <s v="Pennsylvania"/>
    <n v="19120"/>
    <x v="3"/>
    <s v="OFF-BI-10002982"/>
    <x v="1"/>
    <x v="8"/>
    <s v="Avery Self-Adhesive Photo Pockets for Polaroid Photos"/>
    <n v="2.0430000000000001"/>
    <n v="1"/>
    <n v="0.7"/>
    <n v="-1.4981999999999998"/>
    <n v="-0.73333333333333317"/>
  </r>
  <r>
    <n v="8445"/>
    <s v="US-2016-155173"/>
    <x v="1193"/>
    <d v="2016-03-10T00:00:00"/>
    <x v="1"/>
    <s v="JB-16045"/>
    <s v="Julia Barnett"/>
    <x v="2"/>
    <s v="United States"/>
    <s v="Philadelphia"/>
    <s v="Pennsylvania"/>
    <n v="19120"/>
    <x v="3"/>
    <s v="TEC-PH-10002538"/>
    <x v="2"/>
    <x v="7"/>
    <s v="Grandstream GXP1160 VoIP phone"/>
    <n v="68.238"/>
    <n v="3"/>
    <n v="0.4"/>
    <n v="-12.510300000000008"/>
    <n v="-0.18333333333333346"/>
  </r>
  <r>
    <n v="8446"/>
    <s v="CA-2017-125451"/>
    <x v="436"/>
    <d v="2017-10-24T00:00:00"/>
    <x v="2"/>
    <s v="AH-10075"/>
    <s v="Adam Hart"/>
    <x v="1"/>
    <s v="United States"/>
    <s v="Cranston"/>
    <s v="Rhode Island"/>
    <n v="2920"/>
    <x v="3"/>
    <s v="FUR-TA-10001039"/>
    <x v="0"/>
    <x v="3"/>
    <s v="KI Adjustable-Height Table"/>
    <n v="240.744"/>
    <n v="4"/>
    <n v="0.3"/>
    <n v="-13.756799999999984"/>
    <n v="-5.7142857142857079E-2"/>
  </r>
  <r>
    <n v="8447"/>
    <s v="CA-2017-125451"/>
    <x v="436"/>
    <d v="2017-10-24T00:00:00"/>
    <x v="2"/>
    <s v="AH-10075"/>
    <s v="Adam Hart"/>
    <x v="1"/>
    <s v="United States"/>
    <s v="Cranston"/>
    <s v="Rhode Island"/>
    <n v="2920"/>
    <x v="3"/>
    <s v="FUR-FU-10004963"/>
    <x v="0"/>
    <x v="5"/>
    <s v="Eldon 400 Class Desk Accessories, Black Carbon"/>
    <n v="35"/>
    <n v="4"/>
    <n v="0"/>
    <n v="14.700000000000003"/>
    <n v="0.4200000000000001"/>
  </r>
  <r>
    <n v="8448"/>
    <s v="CA-2017-125451"/>
    <x v="436"/>
    <d v="2017-10-24T00:00:00"/>
    <x v="2"/>
    <s v="AH-10075"/>
    <s v="Adam Hart"/>
    <x v="1"/>
    <s v="United States"/>
    <s v="Cranston"/>
    <s v="Rhode Island"/>
    <n v="2920"/>
    <x v="3"/>
    <s v="FUR-FU-10000277"/>
    <x v="0"/>
    <x v="5"/>
    <s v="Deflect-o DuraMat Antistatic Studded Beveled Mat for Medium Pile Carpeting"/>
    <n v="210.68"/>
    <n v="2"/>
    <n v="0"/>
    <n v="50.563199999999995"/>
    <n v="0.23999999999999996"/>
  </r>
  <r>
    <n v="8449"/>
    <s v="CA-2017-125451"/>
    <x v="436"/>
    <d v="2017-10-24T00:00:00"/>
    <x v="2"/>
    <s v="AH-10075"/>
    <s v="Adam Hart"/>
    <x v="1"/>
    <s v="United States"/>
    <s v="Cranston"/>
    <s v="Rhode Island"/>
    <n v="2920"/>
    <x v="3"/>
    <s v="FUR-TA-10004915"/>
    <x v="0"/>
    <x v="3"/>
    <s v="Office Impressions End Table, 20-1/2&quot;H x 24&quot;W x 20&quot;D"/>
    <n v="637.89599999999996"/>
    <n v="3"/>
    <n v="0.3"/>
    <n v="-127.57919999999996"/>
    <n v="-0.19999999999999996"/>
  </r>
  <r>
    <n v="8450"/>
    <s v="CA-2017-125451"/>
    <x v="436"/>
    <d v="2017-10-24T00:00:00"/>
    <x v="2"/>
    <s v="AH-10075"/>
    <s v="Adam Hart"/>
    <x v="1"/>
    <s v="United States"/>
    <s v="Cranston"/>
    <s v="Rhode Island"/>
    <n v="2920"/>
    <x v="3"/>
    <s v="OFF-PA-10003724"/>
    <x v="1"/>
    <x v="10"/>
    <s v="Wirebound Message Book, 4 per Page"/>
    <n v="43.44"/>
    <n v="8"/>
    <n v="0"/>
    <n v="21.285599999999999"/>
    <n v="0.49"/>
  </r>
  <r>
    <n v="8451"/>
    <s v="CA-2017-125451"/>
    <x v="436"/>
    <d v="2017-10-24T00:00:00"/>
    <x v="2"/>
    <s v="AH-10075"/>
    <s v="Adam Hart"/>
    <x v="1"/>
    <s v="United States"/>
    <s v="Cranston"/>
    <s v="Rhode Island"/>
    <n v="2920"/>
    <x v="3"/>
    <s v="OFF-AP-10002906"/>
    <x v="1"/>
    <x v="9"/>
    <s v="Hoover Replacement Belt for Commercial Guardsman Heavy-Duty Upright Vacuum"/>
    <n v="2.2200000000000002"/>
    <n v="1"/>
    <n v="0"/>
    <n v="0.66599999999999993"/>
    <n v="0.29999999999999993"/>
  </r>
  <r>
    <n v="8452"/>
    <s v="CA-2014-131387"/>
    <x v="582"/>
    <d v="2014-04-30T00:00:00"/>
    <x v="2"/>
    <s v="AI-10855"/>
    <s v="Arianne Irving"/>
    <x v="0"/>
    <s v="United States"/>
    <s v="San Francisco"/>
    <s v="California"/>
    <n v="94122"/>
    <x v="1"/>
    <s v="TEC-PH-10001459"/>
    <x v="2"/>
    <x v="7"/>
    <s v="Samsung Galaxy Mega 6.3"/>
    <n v="1679.96"/>
    <n v="5"/>
    <n v="0.2"/>
    <n v="125.99700000000007"/>
    <n v="7.5000000000000039E-2"/>
  </r>
  <r>
    <n v="8453"/>
    <s v="CA-2016-125087"/>
    <x v="724"/>
    <d v="2016-04-23T00:00:00"/>
    <x v="1"/>
    <s v="TH-21115"/>
    <s v="Thea Hudgings"/>
    <x v="1"/>
    <s v="United States"/>
    <s v="Houston"/>
    <s v="Texas"/>
    <n v="77070"/>
    <x v="2"/>
    <s v="FUR-CH-10002880"/>
    <x v="0"/>
    <x v="1"/>
    <s v="Global High-Back Leather Tilter, Burgundy"/>
    <n v="344.37199999999996"/>
    <n v="4"/>
    <n v="0.3"/>
    <n v="-93.472400000000022"/>
    <n v="-0.27142857142857152"/>
  </r>
  <r>
    <n v="8454"/>
    <s v="CA-2016-125087"/>
    <x v="724"/>
    <d v="2016-04-23T00:00:00"/>
    <x v="1"/>
    <s v="TH-21115"/>
    <s v="Thea Hudgings"/>
    <x v="1"/>
    <s v="United States"/>
    <s v="Houston"/>
    <s v="Texas"/>
    <n v="77070"/>
    <x v="2"/>
    <s v="OFF-ST-10001780"/>
    <x v="1"/>
    <x v="4"/>
    <s v="Tennsco 16-Compartment Lockers with Coat Rack"/>
    <n v="1554.9360000000001"/>
    <n v="3"/>
    <n v="0.2"/>
    <n v="77.746800000000007"/>
    <n v="0.05"/>
  </r>
  <r>
    <n v="8455"/>
    <s v="CA-2016-125087"/>
    <x v="724"/>
    <d v="2016-04-23T00:00:00"/>
    <x v="1"/>
    <s v="TH-21115"/>
    <s v="Thea Hudgings"/>
    <x v="1"/>
    <s v="United States"/>
    <s v="Houston"/>
    <s v="Texas"/>
    <n v="77070"/>
    <x v="2"/>
    <s v="FUR-FU-10004748"/>
    <x v="0"/>
    <x v="5"/>
    <s v="Howard Miller 16&quot; Diameter Gallery Wall Clock"/>
    <n v="127.88"/>
    <n v="5"/>
    <n v="0.6"/>
    <n v="-67.137"/>
    <n v="-0.52500000000000002"/>
  </r>
  <r>
    <n v="8456"/>
    <s v="CA-2016-154081"/>
    <x v="730"/>
    <d v="2016-05-29T00:00:00"/>
    <x v="1"/>
    <s v="JE-15610"/>
    <s v="Jim Epp"/>
    <x v="1"/>
    <s v="United States"/>
    <s v="Los Angeles"/>
    <s v="California"/>
    <n v="90049"/>
    <x v="1"/>
    <s v="TEC-PH-10001918"/>
    <x v="2"/>
    <x v="7"/>
    <s v="Nortel Business Series Terminal T7208 Digital phone"/>
    <n v="222.38400000000001"/>
    <n v="2"/>
    <n v="0.2"/>
    <n v="22.238400000000013"/>
    <n v="0.10000000000000005"/>
  </r>
  <r>
    <n v="8457"/>
    <s v="US-2017-118556"/>
    <x v="39"/>
    <d v="2017-06-02T00:00:00"/>
    <x v="0"/>
    <s v="TH-21235"/>
    <s v="Tiffany House"/>
    <x v="1"/>
    <s v="United States"/>
    <s v="Chicago"/>
    <s v="Illinois"/>
    <n v="60653"/>
    <x v="2"/>
    <s v="FUR-CH-10001146"/>
    <x v="0"/>
    <x v="1"/>
    <s v="Global Task Chair, Black"/>
    <n v="106.869"/>
    <n v="3"/>
    <n v="0.3"/>
    <n v="-29.007299999999994"/>
    <n v="-0.27142857142857135"/>
  </r>
  <r>
    <n v="8458"/>
    <s v="US-2017-118556"/>
    <x v="39"/>
    <d v="2017-06-02T00:00:00"/>
    <x v="0"/>
    <s v="TH-21235"/>
    <s v="Tiffany House"/>
    <x v="1"/>
    <s v="United States"/>
    <s v="Chicago"/>
    <s v="Illinois"/>
    <n v="60653"/>
    <x v="2"/>
    <s v="OFF-BI-10004364"/>
    <x v="1"/>
    <x v="8"/>
    <s v="Storex Dura Pro Binders"/>
    <n v="3.5639999999999992"/>
    <n v="3"/>
    <n v="0.8"/>
    <n v="-6.2370000000000019"/>
    <n v="-1.7500000000000009"/>
  </r>
  <r>
    <n v="8459"/>
    <s v="CA-2014-126200"/>
    <x v="55"/>
    <d v="2014-08-29T00:00:00"/>
    <x v="1"/>
    <s v="JE-15715"/>
    <s v="Joe Elijah"/>
    <x v="0"/>
    <s v="United States"/>
    <s v="Houston"/>
    <s v="Texas"/>
    <n v="77070"/>
    <x v="2"/>
    <s v="OFF-BI-10002133"/>
    <x v="1"/>
    <x v="8"/>
    <s v="Wilson Jones Elliptical Ring 3 1/2&quot; Capacity Binders, 800 sheets"/>
    <n v="25.679999999999993"/>
    <n v="3"/>
    <n v="0.8"/>
    <n v="-39.804000000000002"/>
    <n v="-1.5500000000000005"/>
  </r>
  <r>
    <n v="8460"/>
    <s v="CA-2014-126200"/>
    <x v="55"/>
    <d v="2014-08-29T00:00:00"/>
    <x v="1"/>
    <s v="JE-15715"/>
    <s v="Joe Elijah"/>
    <x v="0"/>
    <s v="United States"/>
    <s v="Houston"/>
    <s v="Texas"/>
    <n v="77070"/>
    <x v="2"/>
    <s v="OFF-BI-10002225"/>
    <x v="1"/>
    <x v="8"/>
    <s v="Square Ring Data Binders, Rigid 75 Pt. Covers, 11&quot; x 14-7/8&quot;"/>
    <n v="12.383999999999997"/>
    <n v="3"/>
    <n v="0.8"/>
    <n v="-19.814400000000003"/>
    <n v="-1.6000000000000005"/>
  </r>
  <r>
    <n v="8461"/>
    <s v="CA-2014-146500"/>
    <x v="1194"/>
    <d v="2014-09-04T00:00:00"/>
    <x v="1"/>
    <s v="AT-10735"/>
    <s v="Annie Thurman"/>
    <x v="0"/>
    <s v="United States"/>
    <s v="Bristol"/>
    <s v="Connecticut"/>
    <n v="6010"/>
    <x v="3"/>
    <s v="OFF-BI-10002432"/>
    <x v="1"/>
    <x v="8"/>
    <s v="Wilson Jones Standard D-Ring Binders"/>
    <n v="25.299999999999997"/>
    <n v="5"/>
    <n v="0"/>
    <n v="11.890999999999998"/>
    <n v="0.47"/>
  </r>
  <r>
    <n v="8462"/>
    <s v="CA-2014-146500"/>
    <x v="1194"/>
    <d v="2014-09-04T00:00:00"/>
    <x v="1"/>
    <s v="AT-10735"/>
    <s v="Annie Thurman"/>
    <x v="0"/>
    <s v="United States"/>
    <s v="Bristol"/>
    <s v="Connecticut"/>
    <n v="6010"/>
    <x v="3"/>
    <s v="OFF-ST-10000563"/>
    <x v="1"/>
    <x v="4"/>
    <s v="Fellowes Bankers Box Stor/Drawer Steel Plus"/>
    <n v="95.94"/>
    <n v="3"/>
    <n v="0"/>
    <n v="9.5940000000000012"/>
    <n v="0.10000000000000002"/>
  </r>
  <r>
    <n v="8463"/>
    <s v="CA-2015-169537"/>
    <x v="37"/>
    <d v="2015-09-07T00:00:00"/>
    <x v="0"/>
    <s v="JH-15820"/>
    <s v="John Huston"/>
    <x v="0"/>
    <s v="United States"/>
    <s v="Holland"/>
    <s v="Michigan"/>
    <n v="49423"/>
    <x v="2"/>
    <s v="OFF-LA-10001982"/>
    <x v="1"/>
    <x v="2"/>
    <s v="Smead Alpha-Z Color-Coded Name Labels First Letter Starter Set"/>
    <n v="7.5"/>
    <n v="2"/>
    <n v="0"/>
    <n v="3.5999999999999996"/>
    <n v="0.47999999999999993"/>
  </r>
  <r>
    <n v="8464"/>
    <s v="CA-2014-100881"/>
    <x v="1176"/>
    <d v="2014-04-01T00:00:00"/>
    <x v="1"/>
    <s v="DR-12940"/>
    <s v="Daniel Raglin"/>
    <x v="2"/>
    <s v="United States"/>
    <s v="Albuquerque"/>
    <s v="New Mexico"/>
    <n v="87105"/>
    <x v="1"/>
    <s v="TEC-PH-10003273"/>
    <x v="2"/>
    <x v="7"/>
    <s v="AT&amp;T TR1909W"/>
    <n v="302.37599999999998"/>
    <n v="3"/>
    <n v="0.2"/>
    <n v="22.678200000000018"/>
    <n v="7.5000000000000067E-2"/>
  </r>
  <r>
    <n v="8465"/>
    <s v="CA-2015-144043"/>
    <x v="1187"/>
    <d v="2015-05-15T00:00:00"/>
    <x v="1"/>
    <s v="AB-10165"/>
    <s v="Alan Barnes"/>
    <x v="0"/>
    <s v="United States"/>
    <s v="Louisville"/>
    <s v="Colorado"/>
    <n v="80027"/>
    <x v="1"/>
    <s v="TEC-AC-10002718"/>
    <x v="2"/>
    <x v="11"/>
    <s v="Belkin Standard 104 key USB Keyboard"/>
    <n v="46.688000000000002"/>
    <n v="4"/>
    <n v="0.2"/>
    <n v="-2.9180000000000028"/>
    <n v="-6.2500000000000056E-2"/>
  </r>
  <r>
    <n v="8466"/>
    <s v="CA-2015-116512"/>
    <x v="265"/>
    <d v="2015-04-14T00:00:00"/>
    <x v="1"/>
    <s v="MC-18100"/>
    <s v="Mick Crebagga"/>
    <x v="0"/>
    <s v="United States"/>
    <s v="New York City"/>
    <s v="New York"/>
    <n v="10024"/>
    <x v="3"/>
    <s v="OFF-ST-10001505"/>
    <x v="1"/>
    <x v="4"/>
    <s v="Perma STOR-ALL Hanging File Box, 13 1/8&quot;W x 12 1/4&quot;D x 10 1/2&quot;H"/>
    <n v="17.940000000000001"/>
    <n v="3"/>
    <n v="0"/>
    <n v="3.0497999999999985"/>
    <n v="0.1699999999999999"/>
  </r>
  <r>
    <n v="8467"/>
    <s v="CA-2015-101000"/>
    <x v="265"/>
    <d v="2015-04-14T00:00:00"/>
    <x v="1"/>
    <s v="IG-15085"/>
    <s v="Ivan Gibson"/>
    <x v="0"/>
    <s v="United States"/>
    <s v="Norwich"/>
    <s v="Connecticut"/>
    <n v="6360"/>
    <x v="3"/>
    <s v="OFF-AP-10000179"/>
    <x v="1"/>
    <x v="9"/>
    <s v="Honeywell Enviracaire Portable HEPA Air Cleaner for up to 10 x 16 Room"/>
    <n v="370.14"/>
    <n v="3"/>
    <n v="0"/>
    <n v="144.3546"/>
    <n v="0.39"/>
  </r>
  <r>
    <n v="8468"/>
    <s v="CA-2016-168557"/>
    <x v="251"/>
    <d v="2016-09-23T00:00:00"/>
    <x v="1"/>
    <s v="FH-14275"/>
    <s v="Frank Hawley"/>
    <x v="1"/>
    <s v="United States"/>
    <s v="San Francisco"/>
    <s v="California"/>
    <n v="94122"/>
    <x v="1"/>
    <s v="OFF-BI-10002309"/>
    <x v="1"/>
    <x v="8"/>
    <s v="Avery Heavy-Duty EZD  Binder With Locking Rings"/>
    <n v="8.9280000000000008"/>
    <n v="2"/>
    <n v="0.2"/>
    <n v="3.1247999999999996"/>
    <n v="0.34999999999999992"/>
  </r>
  <r>
    <n v="8469"/>
    <s v="US-2016-164196"/>
    <x v="583"/>
    <d v="2016-11-17T00:00:00"/>
    <x v="1"/>
    <s v="AS-10285"/>
    <s v="Alejandro Savely"/>
    <x v="1"/>
    <s v="United States"/>
    <s v="Noblesville"/>
    <s v="Indiana"/>
    <n v="46060"/>
    <x v="2"/>
    <s v="FUR-TA-10001950"/>
    <x v="0"/>
    <x v="3"/>
    <s v="Balt Solid Wood Round Tables"/>
    <n v="2678.94"/>
    <n v="6"/>
    <n v="0"/>
    <n v="241.1046"/>
    <n v="0.09"/>
  </r>
  <r>
    <n v="8470"/>
    <s v="US-2017-132031"/>
    <x v="756"/>
    <d v="2017-04-27T00:00:00"/>
    <x v="1"/>
    <s v="PN-18775"/>
    <s v="Parhena Norris"/>
    <x v="2"/>
    <s v="United States"/>
    <s v="Clarksville"/>
    <s v="Tennessee"/>
    <n v="37042"/>
    <x v="0"/>
    <s v="FUR-BO-10001972"/>
    <x v="0"/>
    <x v="0"/>
    <s v="O'Sullivan 4-Shelf Bookcase in Odessa Pine"/>
    <n v="387.13600000000002"/>
    <n v="4"/>
    <n v="0.2"/>
    <n v="-14.51760000000003"/>
    <n v="-3.7500000000000075E-2"/>
  </r>
  <r>
    <n v="8471"/>
    <s v="US-2017-132031"/>
    <x v="756"/>
    <d v="2017-04-27T00:00:00"/>
    <x v="1"/>
    <s v="PN-18775"/>
    <s v="Parhena Norris"/>
    <x v="2"/>
    <s v="United States"/>
    <s v="Clarksville"/>
    <s v="Tennessee"/>
    <n v="37042"/>
    <x v="0"/>
    <s v="TEC-AC-10002473"/>
    <x v="2"/>
    <x v="11"/>
    <s v="Maxell 4.7GB DVD-R"/>
    <n v="45.408000000000001"/>
    <n v="2"/>
    <n v="0.2"/>
    <n v="11.919599999999999"/>
    <n v="0.26249999999999996"/>
  </r>
  <r>
    <n v="8472"/>
    <s v="US-2017-132031"/>
    <x v="756"/>
    <d v="2017-04-27T00:00:00"/>
    <x v="1"/>
    <s v="PN-18775"/>
    <s v="Parhena Norris"/>
    <x v="2"/>
    <s v="United States"/>
    <s v="Clarksville"/>
    <s v="Tennessee"/>
    <n v="37042"/>
    <x v="0"/>
    <s v="FUR-FU-10000193"/>
    <x v="0"/>
    <x v="5"/>
    <s v="Tenex Chairmats For Use with Hard Floors"/>
    <n v="77.951999999999998"/>
    <n v="3"/>
    <n v="0.2"/>
    <n v="-11.692800000000005"/>
    <n v="-0.15000000000000008"/>
  </r>
  <r>
    <n v="8473"/>
    <s v="US-2017-132031"/>
    <x v="756"/>
    <d v="2017-04-27T00:00:00"/>
    <x v="1"/>
    <s v="PN-18775"/>
    <s v="Parhena Norris"/>
    <x v="2"/>
    <s v="United States"/>
    <s v="Clarksville"/>
    <s v="Tennessee"/>
    <n v="37042"/>
    <x v="0"/>
    <s v="OFF-LA-10000081"/>
    <x v="1"/>
    <x v="2"/>
    <s v="Avery 496"/>
    <n v="3"/>
    <n v="1"/>
    <n v="0.2"/>
    <n v="1.0499999999999998"/>
    <n v="0.34999999999999992"/>
  </r>
  <r>
    <n v="8474"/>
    <s v="CA-2015-169733"/>
    <x v="420"/>
    <d v="2015-10-26T00:00:00"/>
    <x v="0"/>
    <s v="GM-14500"/>
    <s v="Gene McClure"/>
    <x v="0"/>
    <s v="United States"/>
    <s v="Hollywood"/>
    <s v="Florida"/>
    <n v="33021"/>
    <x v="0"/>
    <s v="OFF-ST-10000876"/>
    <x v="1"/>
    <x v="4"/>
    <s v="Eldon Simplefile Box Office"/>
    <n v="9.952"/>
    <n v="1"/>
    <n v="0.2"/>
    <n v="0.99520000000000008"/>
    <n v="0.1"/>
  </r>
  <r>
    <n v="8475"/>
    <s v="CA-2017-169404"/>
    <x v="359"/>
    <d v="2017-04-14T00:00:00"/>
    <x v="1"/>
    <s v="NC-18625"/>
    <s v="Noah Childs"/>
    <x v="1"/>
    <s v="United States"/>
    <s v="York"/>
    <s v="Pennsylvania"/>
    <n v="17403"/>
    <x v="3"/>
    <s v="OFF-BI-10004492"/>
    <x v="1"/>
    <x v="8"/>
    <s v="Tuf-Vin Binders"/>
    <n v="37.896000000000001"/>
    <n v="4"/>
    <n v="0.7"/>
    <n v="-29.053600000000003"/>
    <n v="-0.76666666666666672"/>
  </r>
  <r>
    <n v="8476"/>
    <s v="CA-2017-169404"/>
    <x v="359"/>
    <d v="2017-04-14T00:00:00"/>
    <x v="1"/>
    <s v="NC-18625"/>
    <s v="Noah Childs"/>
    <x v="1"/>
    <s v="United States"/>
    <s v="York"/>
    <s v="Pennsylvania"/>
    <n v="17403"/>
    <x v="3"/>
    <s v="OFF-PA-10001033"/>
    <x v="1"/>
    <x v="10"/>
    <s v="Xerox 1893"/>
    <n v="65.584000000000003"/>
    <n v="2"/>
    <n v="0.2"/>
    <n v="23.7742"/>
    <n v="0.36249999999999999"/>
  </r>
  <r>
    <n v="8477"/>
    <s v="CA-2017-134880"/>
    <x v="855"/>
    <d v="2017-11-01T00:00:00"/>
    <x v="1"/>
    <s v="TW-21025"/>
    <s v="Tamara Willingham"/>
    <x v="2"/>
    <s v="United States"/>
    <s v="Mesa"/>
    <s v="Arizona"/>
    <n v="85204"/>
    <x v="1"/>
    <s v="OFF-PA-10004039"/>
    <x v="1"/>
    <x v="10"/>
    <s v="Xerox 1882"/>
    <n v="44.783999999999999"/>
    <n v="1"/>
    <n v="0.2"/>
    <n v="16.234200000000001"/>
    <n v="0.36250000000000004"/>
  </r>
  <r>
    <n v="8478"/>
    <s v="CA-2015-145758"/>
    <x v="628"/>
    <d v="2015-10-30T00:00:00"/>
    <x v="3"/>
    <s v="BF-11020"/>
    <s v="Barry Französisch"/>
    <x v="1"/>
    <s v="United States"/>
    <s v="New York City"/>
    <s v="New York"/>
    <n v="10024"/>
    <x v="3"/>
    <s v="TEC-MA-10004552"/>
    <x v="2"/>
    <x v="15"/>
    <s v="Star Micronics TSP100 TSP143LAN Receipt Printer"/>
    <n v="1035.8"/>
    <n v="4"/>
    <n v="0"/>
    <n v="269.30799999999999"/>
    <n v="0.26"/>
  </r>
  <r>
    <n v="8479"/>
    <s v="CA-2017-158736"/>
    <x v="404"/>
    <d v="2017-12-24T00:00:00"/>
    <x v="1"/>
    <s v="TT-21460"/>
    <s v="Tonja Turnell"/>
    <x v="2"/>
    <s v="United States"/>
    <s v="San Francisco"/>
    <s v="California"/>
    <n v="94110"/>
    <x v="1"/>
    <s v="OFF-AR-10002578"/>
    <x v="1"/>
    <x v="6"/>
    <s v="Newell 335"/>
    <n v="5.76"/>
    <n v="2"/>
    <n v="0"/>
    <n v="1.6703999999999999"/>
    <n v="0.28999999999999998"/>
  </r>
  <r>
    <n v="8480"/>
    <s v="US-2016-119270"/>
    <x v="299"/>
    <d v="2016-03-16T00:00:00"/>
    <x v="1"/>
    <s v="SW-20245"/>
    <s v="Scot Wooten"/>
    <x v="0"/>
    <s v="United States"/>
    <s v="Los Angeles"/>
    <s v="California"/>
    <n v="90036"/>
    <x v="1"/>
    <s v="OFF-PA-10004022"/>
    <x v="1"/>
    <x v="10"/>
    <s v="Hammermill Color Copier Paper (28Lb. and 96 Bright)"/>
    <n v="19.98"/>
    <n v="2"/>
    <n v="0"/>
    <n v="8.9909999999999997"/>
    <n v="0.44999999999999996"/>
  </r>
  <r>
    <n v="8481"/>
    <s v="CA-2014-109890"/>
    <x v="609"/>
    <d v="2014-07-27T00:00:00"/>
    <x v="1"/>
    <s v="PG-18820"/>
    <s v="Patrick Gardner"/>
    <x v="0"/>
    <s v="United States"/>
    <s v="Omaha"/>
    <s v="Nebraska"/>
    <n v="68104"/>
    <x v="2"/>
    <s v="TEC-PH-10004100"/>
    <x v="2"/>
    <x v="7"/>
    <s v="Griffin GC17055 Auxiliary Audio Cable"/>
    <n v="35.979999999999997"/>
    <n v="2"/>
    <n v="0"/>
    <n v="10.074400000000001"/>
    <n v="0.28000000000000003"/>
  </r>
  <r>
    <n v="8482"/>
    <s v="CA-2016-138583"/>
    <x v="1012"/>
    <d v="2016-05-28T00:00:00"/>
    <x v="1"/>
    <s v="DP-13390"/>
    <s v="Dennis Pardue"/>
    <x v="2"/>
    <s v="United States"/>
    <s v="Philadelphia"/>
    <s v="Pennsylvania"/>
    <n v="19120"/>
    <x v="3"/>
    <s v="OFF-AR-10001860"/>
    <x v="1"/>
    <x v="6"/>
    <s v="BIC Liqua Brite Liner"/>
    <n v="16.656000000000002"/>
    <n v="3"/>
    <n v="0.2"/>
    <n v="3.3311999999999999"/>
    <n v="0.19999999999999996"/>
  </r>
  <r>
    <n v="8483"/>
    <s v="US-2017-118535"/>
    <x v="512"/>
    <d v="2017-02-15T00:00:00"/>
    <x v="1"/>
    <s v="DJ-13510"/>
    <s v="Don Jones"/>
    <x v="1"/>
    <s v="United States"/>
    <s v="New York City"/>
    <s v="New York"/>
    <n v="10024"/>
    <x v="3"/>
    <s v="OFF-LA-10001297"/>
    <x v="1"/>
    <x v="2"/>
    <s v="Avery 473"/>
    <n v="20.7"/>
    <n v="2"/>
    <n v="0"/>
    <n v="9.9359999999999999"/>
    <n v="0.48000000000000004"/>
  </r>
  <r>
    <n v="8484"/>
    <s v="CA-2016-126284"/>
    <x v="873"/>
    <d v="2016-09-24T00:00:00"/>
    <x v="1"/>
    <s v="EN-13780"/>
    <s v="Edward Nazzal"/>
    <x v="0"/>
    <s v="United States"/>
    <s v="Grand Rapids"/>
    <s v="Michigan"/>
    <n v="49505"/>
    <x v="2"/>
    <s v="OFF-BI-10004828"/>
    <x v="1"/>
    <x v="8"/>
    <s v="GBC Poly Designer Binding Covers"/>
    <n v="83.699999999999989"/>
    <n v="5"/>
    <n v="0"/>
    <n v="41.012999999999991"/>
    <n v="0.48999999999999994"/>
  </r>
  <r>
    <n v="8485"/>
    <s v="CA-2017-142391"/>
    <x v="241"/>
    <d v="2017-09-24T00:00:00"/>
    <x v="3"/>
    <s v="PB-19150"/>
    <s v="Philip Brown"/>
    <x v="0"/>
    <s v="United States"/>
    <s v="Seattle"/>
    <s v="Washington"/>
    <n v="98115"/>
    <x v="1"/>
    <s v="FUR-FU-10002759"/>
    <x v="0"/>
    <x v="5"/>
    <s v="12-1/2 Diameter Round Wall Clock"/>
    <n v="199.8"/>
    <n v="10"/>
    <n v="0"/>
    <n v="71.927999999999997"/>
    <n v="0.36"/>
  </r>
  <r>
    <n v="8486"/>
    <s v="CA-2017-124716"/>
    <x v="996"/>
    <d v="2017-03-31T00:00:00"/>
    <x v="1"/>
    <s v="BD-11560"/>
    <s v="Brendan Dodson"/>
    <x v="2"/>
    <s v="United States"/>
    <s v="Fresno"/>
    <s v="California"/>
    <n v="93727"/>
    <x v="1"/>
    <s v="OFF-PA-10000740"/>
    <x v="1"/>
    <x v="10"/>
    <s v="Xerox 1982"/>
    <n v="45.68"/>
    <n v="2"/>
    <n v="0"/>
    <n v="21.012799999999999"/>
    <n v="0.45999999999999996"/>
  </r>
  <r>
    <n v="8487"/>
    <s v="CA-2017-124716"/>
    <x v="996"/>
    <d v="2017-03-31T00:00:00"/>
    <x v="1"/>
    <s v="BD-11560"/>
    <s v="Brendan Dodson"/>
    <x v="2"/>
    <s v="United States"/>
    <s v="Fresno"/>
    <s v="California"/>
    <n v="93727"/>
    <x v="1"/>
    <s v="OFF-PA-10001144"/>
    <x v="1"/>
    <x v="10"/>
    <s v="Xerox 1913"/>
    <n v="110.96"/>
    <n v="2"/>
    <n v="0"/>
    <n v="53.260799999999996"/>
    <n v="0.48"/>
  </r>
  <r>
    <n v="8488"/>
    <s v="CA-2017-124716"/>
    <x v="996"/>
    <d v="2017-03-31T00:00:00"/>
    <x v="1"/>
    <s v="BD-11560"/>
    <s v="Brendan Dodson"/>
    <x v="2"/>
    <s v="United States"/>
    <s v="Fresno"/>
    <s v="California"/>
    <n v="93727"/>
    <x v="1"/>
    <s v="OFF-PA-10000859"/>
    <x v="1"/>
    <x v="10"/>
    <s v="Unpadded Memo Slips"/>
    <n v="11.94"/>
    <n v="3"/>
    <n v="0"/>
    <n v="5.97"/>
    <n v="0.5"/>
  </r>
  <r>
    <n v="8489"/>
    <s v="CA-2016-158841"/>
    <x v="1056"/>
    <d v="2016-02-04T00:00:00"/>
    <x v="0"/>
    <s v="SE-20110"/>
    <s v="Sanjit Engle"/>
    <x v="0"/>
    <s v="United States"/>
    <s v="Arlington"/>
    <s v="Virginia"/>
    <n v="22204"/>
    <x v="0"/>
    <s v="TEC-MA-10001127"/>
    <x v="2"/>
    <x v="15"/>
    <s v="HP Designjet T520 Inkjet Large Format Printer - 24&quot; Color"/>
    <n v="8749.9500000000007"/>
    <n v="5"/>
    <n v="0"/>
    <n v="2799.9839999999995"/>
    <n v="0.3199999999999999"/>
  </r>
  <r>
    <n v="8490"/>
    <s v="CA-2016-158841"/>
    <x v="1056"/>
    <d v="2016-02-04T00:00:00"/>
    <x v="0"/>
    <s v="SE-20110"/>
    <s v="Sanjit Engle"/>
    <x v="0"/>
    <s v="United States"/>
    <s v="Arlington"/>
    <s v="Virginia"/>
    <n v="22204"/>
    <x v="0"/>
    <s v="OFF-BI-10002557"/>
    <x v="1"/>
    <x v="8"/>
    <s v="Presstex Flexible Ring Binders"/>
    <n v="36.4"/>
    <n v="8"/>
    <n v="0"/>
    <n v="18.2"/>
    <n v="0.5"/>
  </r>
  <r>
    <n v="8491"/>
    <s v="CA-2016-158841"/>
    <x v="1056"/>
    <d v="2016-02-04T00:00:00"/>
    <x v="0"/>
    <s v="SE-20110"/>
    <s v="Sanjit Engle"/>
    <x v="0"/>
    <s v="United States"/>
    <s v="Arlington"/>
    <s v="Virginia"/>
    <n v="22204"/>
    <x v="0"/>
    <s v="FUR-FU-10001731"/>
    <x v="0"/>
    <x v="5"/>
    <s v="Acrylic Self-Standing Desk Frames"/>
    <n v="18.689999999999998"/>
    <n v="7"/>
    <n v="0"/>
    <n v="7.1021999999999998"/>
    <n v="0.38000000000000006"/>
  </r>
  <r>
    <n v="8492"/>
    <s v="CA-2017-106824"/>
    <x v="437"/>
    <d v="2017-07-11T00:00:00"/>
    <x v="1"/>
    <s v="AT-10735"/>
    <s v="Annie Thurman"/>
    <x v="0"/>
    <s v="United States"/>
    <s v="Los Angeles"/>
    <s v="California"/>
    <n v="90049"/>
    <x v="1"/>
    <s v="OFF-FA-10001135"/>
    <x v="1"/>
    <x v="13"/>
    <s v="Brites Rubber Bands, 1 1/2 oz. Box"/>
    <n v="5.9399999999999995"/>
    <n v="3"/>
    <n v="0"/>
    <n v="0.11880000000000024"/>
    <n v="2.0000000000000042E-2"/>
  </r>
  <r>
    <n v="8493"/>
    <s v="CA-2015-109190"/>
    <x v="924"/>
    <d v="2015-10-28T00:00:00"/>
    <x v="1"/>
    <s v="CC-12685"/>
    <s v="Craig Carroll"/>
    <x v="0"/>
    <s v="United States"/>
    <s v="Lubbock"/>
    <s v="Texas"/>
    <n v="79424"/>
    <x v="2"/>
    <s v="OFF-PA-10000069"/>
    <x v="1"/>
    <x v="10"/>
    <s v="TOPS 4 x 6 Fluorescent Color Memo Sheets, 500 Sheets per Pack"/>
    <n v="60.736000000000004"/>
    <n v="8"/>
    <n v="0.2"/>
    <n v="20.4984"/>
    <n v="0.33749999999999997"/>
  </r>
  <r>
    <n v="8494"/>
    <s v="CA-2015-109190"/>
    <x v="924"/>
    <d v="2015-10-28T00:00:00"/>
    <x v="1"/>
    <s v="CC-12685"/>
    <s v="Craig Carroll"/>
    <x v="0"/>
    <s v="United States"/>
    <s v="Lubbock"/>
    <s v="Texas"/>
    <n v="79424"/>
    <x v="2"/>
    <s v="TEC-CO-10001943"/>
    <x v="2"/>
    <x v="16"/>
    <s v="Canon PC-428 Personal Copier"/>
    <n v="479.97600000000006"/>
    <n v="3"/>
    <n v="0.2"/>
    <n v="161.99189999999999"/>
    <n v="0.33749999999999991"/>
  </r>
  <r>
    <n v="8495"/>
    <s v="CA-2015-109190"/>
    <x v="924"/>
    <d v="2015-10-28T00:00:00"/>
    <x v="1"/>
    <s v="CC-12685"/>
    <s v="Craig Carroll"/>
    <x v="0"/>
    <s v="United States"/>
    <s v="Lubbock"/>
    <s v="Texas"/>
    <n v="79424"/>
    <x v="2"/>
    <s v="OFF-BI-10000977"/>
    <x v="1"/>
    <x v="8"/>
    <s v="Ibico Plastic Spiral Binding Combs"/>
    <n v="6.0799999999999983"/>
    <n v="1"/>
    <n v="0.8"/>
    <n v="-10.336000000000002"/>
    <n v="-1.7000000000000008"/>
  </r>
  <r>
    <n v="8496"/>
    <s v="CA-2016-143154"/>
    <x v="499"/>
    <d v="2016-12-08T00:00:00"/>
    <x v="1"/>
    <s v="AS-10225"/>
    <s v="Alan Schoenberger"/>
    <x v="1"/>
    <s v="United States"/>
    <s v="Longmont"/>
    <s v="Colorado"/>
    <n v="80501"/>
    <x v="1"/>
    <s v="TEC-AC-10002942"/>
    <x v="2"/>
    <x v="11"/>
    <s v="WD My Passport Ultra 1TB Portable External Hard Drive"/>
    <n v="165.60000000000002"/>
    <n v="3"/>
    <n v="0.2"/>
    <n v="-6.2100000000000151"/>
    <n v="-3.7500000000000089E-2"/>
  </r>
  <r>
    <n v="8497"/>
    <s v="CA-2014-169061"/>
    <x v="1195"/>
    <d v="2014-03-08T00:00:00"/>
    <x v="0"/>
    <s v="AB-10150"/>
    <s v="Aimee Bixby"/>
    <x v="0"/>
    <s v="United States"/>
    <s v="Yonkers"/>
    <s v="New York"/>
    <n v="10701"/>
    <x v="3"/>
    <s v="OFF-AR-10000588"/>
    <x v="1"/>
    <x v="6"/>
    <s v="Newell 345"/>
    <n v="59.519999999999996"/>
    <n v="3"/>
    <n v="0"/>
    <n v="15.475200000000001"/>
    <n v="0.26"/>
  </r>
  <r>
    <n v="8498"/>
    <s v="CA-2014-169061"/>
    <x v="1195"/>
    <d v="2014-03-08T00:00:00"/>
    <x v="0"/>
    <s v="AB-10150"/>
    <s v="Aimee Bixby"/>
    <x v="0"/>
    <s v="United States"/>
    <s v="Yonkers"/>
    <s v="New York"/>
    <n v="10701"/>
    <x v="3"/>
    <s v="TEC-AC-10002001"/>
    <x v="2"/>
    <x v="11"/>
    <s v="Logitech Wireless Gaming Headset G930"/>
    <n v="479.97"/>
    <n v="3"/>
    <n v="0"/>
    <n v="177.58890000000002"/>
    <n v="0.37000000000000005"/>
  </r>
  <r>
    <n v="8499"/>
    <s v="CA-2014-169061"/>
    <x v="1195"/>
    <d v="2014-03-08T00:00:00"/>
    <x v="0"/>
    <s v="AB-10150"/>
    <s v="Aimee Bixby"/>
    <x v="0"/>
    <s v="United States"/>
    <s v="Yonkers"/>
    <s v="New York"/>
    <n v="10701"/>
    <x v="3"/>
    <s v="OFF-SU-10000381"/>
    <x v="1"/>
    <x v="14"/>
    <s v="Acme Forged Steel Scissors with Black Enamel Handles"/>
    <n v="18.62"/>
    <n v="2"/>
    <n v="0"/>
    <n v="5.399799999999999"/>
    <n v="0.28999999999999992"/>
  </r>
  <r>
    <n v="8500"/>
    <s v="CA-2014-169061"/>
    <x v="1195"/>
    <d v="2014-03-08T00:00:00"/>
    <x v="0"/>
    <s v="AB-10150"/>
    <s v="Aimee Bixby"/>
    <x v="0"/>
    <s v="United States"/>
    <s v="Yonkers"/>
    <s v="New York"/>
    <n v="10701"/>
    <x v="3"/>
    <s v="OFF-BI-10001617"/>
    <x v="1"/>
    <x v="8"/>
    <s v="GBC Wire Binding Combs"/>
    <n v="49.632000000000005"/>
    <n v="6"/>
    <n v="0.2"/>
    <n v="16.750799999999998"/>
    <n v="0.33749999999999991"/>
  </r>
  <r>
    <n v="8501"/>
    <s v="CA-2014-169061"/>
    <x v="1195"/>
    <d v="2014-03-08T00:00:00"/>
    <x v="0"/>
    <s v="AB-10150"/>
    <s v="Aimee Bixby"/>
    <x v="0"/>
    <s v="United States"/>
    <s v="Yonkers"/>
    <s v="New York"/>
    <n v="10701"/>
    <x v="3"/>
    <s v="OFF-PA-10001878"/>
    <x v="1"/>
    <x v="10"/>
    <s v="Xerox 1891"/>
    <n v="97.82"/>
    <n v="2"/>
    <n v="0"/>
    <n v="45.975399999999993"/>
    <n v="0.47"/>
  </r>
  <r>
    <n v="8502"/>
    <s v="CA-2015-102316"/>
    <x v="879"/>
    <d v="2015-03-03T00:00:00"/>
    <x v="0"/>
    <s v="DH-13075"/>
    <s v="Dave Hallsten"/>
    <x v="1"/>
    <s v="United States"/>
    <s v="Los Angeles"/>
    <s v="California"/>
    <n v="90045"/>
    <x v="1"/>
    <s v="TEC-PH-10000376"/>
    <x v="2"/>
    <x v="7"/>
    <s v="Square Credit Card Reader"/>
    <n v="15.984000000000002"/>
    <n v="2"/>
    <n v="0.2"/>
    <n v="1.1988000000000003"/>
    <n v="7.5000000000000011E-2"/>
  </r>
  <r>
    <n v="8503"/>
    <s v="CA-2015-102316"/>
    <x v="879"/>
    <d v="2015-03-03T00:00:00"/>
    <x v="0"/>
    <s v="DH-13075"/>
    <s v="Dave Hallsten"/>
    <x v="1"/>
    <s v="United States"/>
    <s v="Los Angeles"/>
    <s v="California"/>
    <n v="90045"/>
    <x v="1"/>
    <s v="FUR-CH-10003396"/>
    <x v="0"/>
    <x v="1"/>
    <s v="Global Deluxe Steno Chair"/>
    <n v="184.75200000000001"/>
    <n v="3"/>
    <n v="0.2"/>
    <n v="-20.784600000000012"/>
    <n v="-0.11250000000000006"/>
  </r>
  <r>
    <n v="8504"/>
    <s v="CA-2014-164903"/>
    <x v="980"/>
    <d v="2014-02-24T00:00:00"/>
    <x v="1"/>
    <s v="SR-20740"/>
    <s v="Steven Roelle"/>
    <x v="2"/>
    <s v="United States"/>
    <s v="Los Angeles"/>
    <s v="California"/>
    <n v="90049"/>
    <x v="1"/>
    <s v="OFF-PA-10003363"/>
    <x v="1"/>
    <x v="10"/>
    <s v="Xerox 204"/>
    <n v="12.96"/>
    <n v="2"/>
    <n v="0"/>
    <n v="6.2208000000000006"/>
    <n v="0.48000000000000004"/>
  </r>
  <r>
    <n v="8505"/>
    <s v="CA-2016-109400"/>
    <x v="440"/>
    <d v="2016-05-06T00:00:00"/>
    <x v="1"/>
    <s v="NR-18550"/>
    <s v="Nick Radford"/>
    <x v="0"/>
    <s v="United States"/>
    <s v="Amarillo"/>
    <s v="Texas"/>
    <n v="79109"/>
    <x v="2"/>
    <s v="FUR-CH-10003298"/>
    <x v="0"/>
    <x v="1"/>
    <s v="Office Star - Contemporary Task Swivel chair with Loop Arms, Charcoal"/>
    <n v="366.74399999999997"/>
    <n v="4"/>
    <n v="0.3"/>
    <n v="-110.02320000000003"/>
    <n v="-0.3000000000000001"/>
  </r>
  <r>
    <n v="8506"/>
    <s v="CA-2016-130400"/>
    <x v="387"/>
    <d v="2016-03-12T00:00:00"/>
    <x v="1"/>
    <s v="SJ-20125"/>
    <s v="Sanjit Jacobs"/>
    <x v="2"/>
    <s v="United States"/>
    <s v="Dallas"/>
    <s v="Texas"/>
    <n v="75217"/>
    <x v="2"/>
    <s v="OFF-BI-10001757"/>
    <x v="1"/>
    <x v="8"/>
    <s v="Pressboard Hanging Data Binders for Unburst Sheets"/>
    <n v="8.8559999999999981"/>
    <n v="9"/>
    <n v="0.8"/>
    <n v="-14.169600000000003"/>
    <n v="-1.6000000000000005"/>
  </r>
  <r>
    <n v="8507"/>
    <s v="CA-2016-130400"/>
    <x v="387"/>
    <d v="2016-03-12T00:00:00"/>
    <x v="1"/>
    <s v="SJ-20125"/>
    <s v="Sanjit Jacobs"/>
    <x v="2"/>
    <s v="United States"/>
    <s v="Dallas"/>
    <s v="Texas"/>
    <n v="75217"/>
    <x v="2"/>
    <s v="TEC-AC-10004633"/>
    <x v="2"/>
    <x v="11"/>
    <s v="Verbatim 25 GB 6x Blu-ray Single Layer Recordable Disc, 3/Pack"/>
    <n v="27.96"/>
    <n v="5"/>
    <n v="0.2"/>
    <n v="8.3880000000000035"/>
    <n v="0.3000000000000001"/>
  </r>
  <r>
    <n v="8508"/>
    <s v="CA-2016-130400"/>
    <x v="387"/>
    <d v="2016-03-12T00:00:00"/>
    <x v="1"/>
    <s v="SJ-20125"/>
    <s v="Sanjit Jacobs"/>
    <x v="2"/>
    <s v="United States"/>
    <s v="Dallas"/>
    <s v="Texas"/>
    <n v="75217"/>
    <x v="2"/>
    <s v="OFF-EN-10001453"/>
    <x v="1"/>
    <x v="12"/>
    <s v="Tyvek Interoffice Envelopes, 9 1/2&quot; x 12 1/2&quot;, 100/Box"/>
    <n v="146.352"/>
    <n v="3"/>
    <n v="0.2"/>
    <n v="49.393799999999992"/>
    <n v="0.33749999999999991"/>
  </r>
  <r>
    <n v="8509"/>
    <s v="CA-2015-135853"/>
    <x v="555"/>
    <d v="2015-12-14T00:00:00"/>
    <x v="2"/>
    <s v="CA-12775"/>
    <s v="Cynthia Arntzen"/>
    <x v="0"/>
    <s v="United States"/>
    <s v="Detroit"/>
    <s v="Michigan"/>
    <n v="48205"/>
    <x v="2"/>
    <s v="TEC-AC-10004761"/>
    <x v="2"/>
    <x v="11"/>
    <s v="Maxell 4.7GB DVD+RW 3/Pack"/>
    <n v="175.23"/>
    <n v="11"/>
    <n v="0"/>
    <n v="61.330500000000001"/>
    <n v="0.35000000000000003"/>
  </r>
  <r>
    <n v="8510"/>
    <s v="CA-2015-135853"/>
    <x v="555"/>
    <d v="2015-12-14T00:00:00"/>
    <x v="2"/>
    <s v="CA-12775"/>
    <s v="Cynthia Arntzen"/>
    <x v="0"/>
    <s v="United States"/>
    <s v="Detroit"/>
    <s v="Michigan"/>
    <n v="48205"/>
    <x v="2"/>
    <s v="TEC-PH-10003691"/>
    <x v="2"/>
    <x v="7"/>
    <s v="BlackBerry Q10"/>
    <n v="125.99"/>
    <n v="1"/>
    <n v="0"/>
    <n v="31.497500000000002"/>
    <n v="0.25000000000000006"/>
  </r>
  <r>
    <n v="8511"/>
    <s v="CA-2015-135853"/>
    <x v="555"/>
    <d v="2015-12-14T00:00:00"/>
    <x v="2"/>
    <s v="CA-12775"/>
    <s v="Cynthia Arntzen"/>
    <x v="0"/>
    <s v="United States"/>
    <s v="Detroit"/>
    <s v="Michigan"/>
    <n v="48205"/>
    <x v="2"/>
    <s v="OFF-BI-10004965"/>
    <x v="1"/>
    <x v="8"/>
    <s v="Ibico Covers for Plastic or Wire Binding Elements"/>
    <n v="23"/>
    <n v="2"/>
    <n v="0"/>
    <n v="10.35"/>
    <n v="0.45"/>
  </r>
  <r>
    <n v="8512"/>
    <s v="CA-2016-103359"/>
    <x v="596"/>
    <d v="2016-12-26T00:00:00"/>
    <x v="1"/>
    <s v="LC-16885"/>
    <s v="Lena Creighton"/>
    <x v="0"/>
    <s v="United States"/>
    <s v="New York City"/>
    <s v="New York"/>
    <n v="10035"/>
    <x v="3"/>
    <s v="OFF-BI-10004233"/>
    <x v="1"/>
    <x v="8"/>
    <s v="GBC Pre-Punched Binding Paper, Plastic, White, 8-1/2&quot; x 11&quot;"/>
    <n v="25.584000000000003"/>
    <n v="2"/>
    <n v="0.2"/>
    <n v="8.9543999999999997"/>
    <n v="0.34999999999999992"/>
  </r>
  <r>
    <n v="8513"/>
    <s v="CA-2016-144645"/>
    <x v="1056"/>
    <d v="2016-02-08T00:00:00"/>
    <x v="1"/>
    <s v="NS-18640"/>
    <s v="Noel Staavos"/>
    <x v="1"/>
    <s v="United States"/>
    <s v="Houston"/>
    <s v="Texas"/>
    <n v="77041"/>
    <x v="2"/>
    <s v="FUR-FU-10003601"/>
    <x v="0"/>
    <x v="5"/>
    <s v="Deflect-o RollaMat Studded, Beveled Mat for Medium Pile Carpeting"/>
    <n v="73.784000000000006"/>
    <n v="2"/>
    <n v="0.6"/>
    <n v="-77.473200000000006"/>
    <n v="-1.05"/>
  </r>
  <r>
    <n v="8514"/>
    <s v="CA-2017-141614"/>
    <x v="929"/>
    <d v="2017-06-09T00:00:00"/>
    <x v="1"/>
    <s v="NS-18640"/>
    <s v="Noel Staavos"/>
    <x v="1"/>
    <s v="United States"/>
    <s v="Orlando"/>
    <s v="Florida"/>
    <n v="32839"/>
    <x v="0"/>
    <s v="OFF-PA-10002787"/>
    <x v="1"/>
    <x v="10"/>
    <s v="Xerox 227"/>
    <n v="20.736000000000004"/>
    <n v="4"/>
    <n v="0.2"/>
    <n v="7.2576000000000001"/>
    <n v="0.34999999999999992"/>
  </r>
  <r>
    <n v="8515"/>
    <s v="CA-2015-122168"/>
    <x v="291"/>
    <d v="2015-08-26T00:00:00"/>
    <x v="1"/>
    <s v="HG-14965"/>
    <s v="Henry Goldwyn"/>
    <x v="1"/>
    <s v="United States"/>
    <s v="Florence"/>
    <s v="Kentucky"/>
    <n v="41042"/>
    <x v="0"/>
    <s v="OFF-AR-10003602"/>
    <x v="1"/>
    <x v="6"/>
    <s v="Quartet Omega Colored Chalk, 12/Pack"/>
    <n v="17.52"/>
    <n v="3"/>
    <n v="0"/>
    <n v="8.2343999999999991"/>
    <n v="0.47"/>
  </r>
  <r>
    <n v="8516"/>
    <s v="CA-2015-122168"/>
    <x v="291"/>
    <d v="2015-08-26T00:00:00"/>
    <x v="1"/>
    <s v="HG-14965"/>
    <s v="Henry Goldwyn"/>
    <x v="1"/>
    <s v="United States"/>
    <s v="Florence"/>
    <s v="Kentucky"/>
    <n v="41042"/>
    <x v="0"/>
    <s v="OFF-AR-10002053"/>
    <x v="1"/>
    <x v="6"/>
    <s v="Premium Writing Pencils, Soft, #2 by Central Association for the Blind"/>
    <n v="35.76"/>
    <n v="12"/>
    <n v="0"/>
    <n v="10.0128"/>
    <n v="0.28000000000000003"/>
  </r>
  <r>
    <n v="8517"/>
    <s v="CA-2016-132899"/>
    <x v="281"/>
    <d v="2016-04-11T00:00:00"/>
    <x v="1"/>
    <s v="SF-20200"/>
    <s v="Sarah Foster"/>
    <x v="0"/>
    <s v="United States"/>
    <s v="New York City"/>
    <s v="New York"/>
    <n v="10009"/>
    <x v="3"/>
    <s v="OFF-AR-10002833"/>
    <x v="1"/>
    <x v="6"/>
    <s v="Newell 322"/>
    <n v="3.64"/>
    <n v="2"/>
    <n v="0"/>
    <n v="0.98280000000000012"/>
    <n v="0.27"/>
  </r>
  <r>
    <n v="8518"/>
    <s v="CA-2017-149720"/>
    <x v="400"/>
    <d v="2017-06-07T00:00:00"/>
    <x v="0"/>
    <s v="EM-14065"/>
    <s v="Erin Mull"/>
    <x v="0"/>
    <s v="United States"/>
    <s v="Frisco"/>
    <s v="Texas"/>
    <n v="75034"/>
    <x v="2"/>
    <s v="FUR-FU-10002501"/>
    <x v="0"/>
    <x v="5"/>
    <s v="Nu-Dell Executive Frame"/>
    <n v="30.336000000000006"/>
    <n v="6"/>
    <n v="0.6"/>
    <n v="-17.443199999999997"/>
    <n v="-0.57499999999999984"/>
  </r>
  <r>
    <n v="8519"/>
    <s v="CA-2017-118003"/>
    <x v="769"/>
    <d v="2017-12-10T00:00:00"/>
    <x v="1"/>
    <s v="DO-13645"/>
    <s v="Doug O'Connell"/>
    <x v="0"/>
    <s v="United States"/>
    <s v="Paterson"/>
    <s v="New Jersey"/>
    <n v="7501"/>
    <x v="3"/>
    <s v="FUR-FU-10002506"/>
    <x v="0"/>
    <x v="5"/>
    <s v="Tensor &quot;Hersey Kiss&quot; Styled Floor Lamp"/>
    <n v="12.99"/>
    <n v="1"/>
    <n v="0"/>
    <n v="1.5587999999999997"/>
    <n v="0.11999999999999998"/>
  </r>
  <r>
    <n v="8520"/>
    <s v="CA-2017-118003"/>
    <x v="769"/>
    <d v="2017-12-10T00:00:00"/>
    <x v="1"/>
    <s v="DO-13645"/>
    <s v="Doug O'Connell"/>
    <x v="0"/>
    <s v="United States"/>
    <s v="Paterson"/>
    <s v="New Jersey"/>
    <n v="7501"/>
    <x v="3"/>
    <s v="FUR-CH-10003817"/>
    <x v="0"/>
    <x v="1"/>
    <s v="Global Value Steno Chair, Gray"/>
    <n v="182.22"/>
    <n v="3"/>
    <n v="0"/>
    <n v="45.555000000000007"/>
    <n v="0.25000000000000006"/>
  </r>
  <r>
    <n v="8521"/>
    <s v="CA-2017-118003"/>
    <x v="769"/>
    <d v="2017-12-10T00:00:00"/>
    <x v="1"/>
    <s v="DO-13645"/>
    <s v="Doug O'Connell"/>
    <x v="0"/>
    <s v="United States"/>
    <s v="Paterson"/>
    <s v="New Jersey"/>
    <n v="7501"/>
    <x v="3"/>
    <s v="FUR-CH-10004860"/>
    <x v="0"/>
    <x v="1"/>
    <s v="Global Low Back Tilter Chair"/>
    <n v="302.94"/>
    <n v="3"/>
    <n v="0"/>
    <n v="18.176399999999973"/>
    <n v="5.9999999999999908E-2"/>
  </r>
  <r>
    <n v="8522"/>
    <s v="CA-2016-141887"/>
    <x v="383"/>
    <d v="2016-01-15T00:00:00"/>
    <x v="1"/>
    <s v="MP-17470"/>
    <s v="Mark Packer"/>
    <x v="2"/>
    <s v="United States"/>
    <s v="Columbus"/>
    <s v="Ohio"/>
    <n v="43229"/>
    <x v="3"/>
    <s v="FUR-FU-10002268"/>
    <x v="0"/>
    <x v="5"/>
    <s v="Ultra Door Push Plate"/>
    <n v="54.992000000000004"/>
    <n v="14"/>
    <n v="0.2"/>
    <n v="8.9361999999999959"/>
    <n v="0.16249999999999992"/>
  </r>
  <r>
    <n v="8523"/>
    <s v="US-2016-160206"/>
    <x v="178"/>
    <d v="2016-04-07T00:00:00"/>
    <x v="1"/>
    <s v="MY-18295"/>
    <s v="Muhammed Yedwab"/>
    <x v="1"/>
    <s v="United States"/>
    <s v="Milwaukee"/>
    <s v="Wisconsin"/>
    <n v="53209"/>
    <x v="2"/>
    <s v="TEC-PH-10000148"/>
    <x v="2"/>
    <x v="7"/>
    <s v="Cyber Acoustics AC-202b Speech Recognition Stereo Headset"/>
    <n v="12.99"/>
    <n v="1"/>
    <n v="0"/>
    <n v="0.25980000000000025"/>
    <n v="2.0000000000000018E-2"/>
  </r>
  <r>
    <n v="8524"/>
    <s v="CA-2017-133074"/>
    <x v="296"/>
    <d v="2017-09-25T00:00:00"/>
    <x v="1"/>
    <s v="DB-13615"/>
    <s v="Doug Bickford"/>
    <x v="0"/>
    <s v="United States"/>
    <s v="San Francisco"/>
    <s v="California"/>
    <n v="94109"/>
    <x v="1"/>
    <s v="OFF-PA-10004082"/>
    <x v="1"/>
    <x v="10"/>
    <s v="Adams Telephone Message Book w/Frequently-Called Numbers Space, 400 Messages per Book"/>
    <n v="55.86"/>
    <n v="7"/>
    <n v="0"/>
    <n v="27.93"/>
    <n v="0.5"/>
  </r>
  <r>
    <n v="8525"/>
    <s v="CA-2017-161172"/>
    <x v="633"/>
    <d v="2017-03-16T00:00:00"/>
    <x v="3"/>
    <s v="SP-20920"/>
    <s v="Susan Pistek"/>
    <x v="0"/>
    <s v="United States"/>
    <s v="Columbus"/>
    <s v="Ohio"/>
    <n v="43229"/>
    <x v="3"/>
    <s v="TEC-PH-10004348"/>
    <x v="2"/>
    <x v="7"/>
    <s v="OtterBox Defender Series Case - iPhone 5c"/>
    <n v="44.375999999999998"/>
    <n v="2"/>
    <n v="0.4"/>
    <n v="-7.3960000000000043"/>
    <n v="-0.16666666666666677"/>
  </r>
  <r>
    <n v="8526"/>
    <s v="CA-2017-161172"/>
    <x v="633"/>
    <d v="2017-03-16T00:00:00"/>
    <x v="3"/>
    <s v="SP-20920"/>
    <s v="Susan Pistek"/>
    <x v="0"/>
    <s v="United States"/>
    <s v="Columbus"/>
    <s v="Ohio"/>
    <n v="43229"/>
    <x v="3"/>
    <s v="FUR-FU-10003424"/>
    <x v="0"/>
    <x v="5"/>
    <s v="Nu-Dell Oak Frame"/>
    <n v="51.264000000000003"/>
    <n v="6"/>
    <n v="0.2"/>
    <n v="7.6895999999999933"/>
    <n v="0.14999999999999986"/>
  </r>
  <r>
    <n v="8527"/>
    <s v="CA-2017-161172"/>
    <x v="633"/>
    <d v="2017-03-16T00:00:00"/>
    <x v="3"/>
    <s v="SP-20920"/>
    <s v="Susan Pistek"/>
    <x v="0"/>
    <s v="United States"/>
    <s v="Columbus"/>
    <s v="Ohio"/>
    <n v="43229"/>
    <x v="3"/>
    <s v="OFF-BI-10004654"/>
    <x v="1"/>
    <x v="8"/>
    <s v="Avery Binding System Hidden Tab Executive Style Index Sets"/>
    <n v="5.1930000000000005"/>
    <n v="3"/>
    <n v="0.7"/>
    <n v="-3.4619999999999997"/>
    <n v="-0.66666666666666652"/>
  </r>
  <r>
    <n v="8528"/>
    <s v="CA-2017-161172"/>
    <x v="633"/>
    <d v="2017-03-16T00:00:00"/>
    <x v="3"/>
    <s v="SP-20920"/>
    <s v="Susan Pistek"/>
    <x v="0"/>
    <s v="United States"/>
    <s v="Columbus"/>
    <s v="Ohio"/>
    <n v="43229"/>
    <x v="3"/>
    <s v="TEC-AC-10004571"/>
    <x v="2"/>
    <x v="11"/>
    <s v="Logitech G700s Rechargeable Gaming Mouse"/>
    <n v="159.98400000000001"/>
    <n v="2"/>
    <n v="0.2"/>
    <n v="43.995600000000003"/>
    <n v="0.27500000000000002"/>
  </r>
  <r>
    <n v="8529"/>
    <s v="CA-2017-161172"/>
    <x v="633"/>
    <d v="2017-03-16T00:00:00"/>
    <x v="3"/>
    <s v="SP-20920"/>
    <s v="Susan Pistek"/>
    <x v="0"/>
    <s v="United States"/>
    <s v="Columbus"/>
    <s v="Ohio"/>
    <n v="43229"/>
    <x v="3"/>
    <s v="OFF-ST-10000675"/>
    <x v="1"/>
    <x v="4"/>
    <s v="File Shuttle II and Handi-File, Black"/>
    <n v="54.224000000000004"/>
    <n v="2"/>
    <n v="0.2"/>
    <n v="3.3889999999999993"/>
    <n v="6.2499999999999986E-2"/>
  </r>
  <r>
    <n v="8530"/>
    <s v="CA-2017-137624"/>
    <x v="468"/>
    <d v="2017-11-17T00:00:00"/>
    <x v="1"/>
    <s v="ME-17320"/>
    <s v="Maria Etezadi"/>
    <x v="2"/>
    <s v="United States"/>
    <s v="Los Angeles"/>
    <s v="California"/>
    <n v="90008"/>
    <x v="1"/>
    <s v="FUR-CH-10001714"/>
    <x v="0"/>
    <x v="1"/>
    <s v="Global Leather &amp; Oak Executive Chair, Burgundy"/>
    <n v="241.42399999999998"/>
    <n v="2"/>
    <n v="0.2"/>
    <n v="-36.213599999999985"/>
    <n v="-0.14999999999999997"/>
  </r>
  <r>
    <n v="8531"/>
    <s v="CA-2016-156748"/>
    <x v="885"/>
    <d v="2016-12-06T00:00:00"/>
    <x v="1"/>
    <s v="BS-11755"/>
    <s v="Bruce Stewart"/>
    <x v="0"/>
    <s v="United States"/>
    <s v="Detroit"/>
    <s v="Michigan"/>
    <n v="48227"/>
    <x v="2"/>
    <s v="OFF-PA-10000380"/>
    <x v="1"/>
    <x v="10"/>
    <s v="REDIFORM Incoming/Outgoing Call Register, 11&quot; X 8 1/2&quot;, 100 Messages"/>
    <n v="33.36"/>
    <n v="4"/>
    <n v="0"/>
    <n v="16.68"/>
    <n v="0.5"/>
  </r>
  <r>
    <n v="8532"/>
    <s v="CA-2016-156748"/>
    <x v="885"/>
    <d v="2016-12-06T00:00:00"/>
    <x v="1"/>
    <s v="BS-11755"/>
    <s v="Bruce Stewart"/>
    <x v="0"/>
    <s v="United States"/>
    <s v="Detroit"/>
    <s v="Michigan"/>
    <n v="48227"/>
    <x v="2"/>
    <s v="OFF-PA-10002713"/>
    <x v="1"/>
    <x v="10"/>
    <s v="Adams Phone Message Book, 200 Message Capacity, 8 1/16” x 11”"/>
    <n v="13.76"/>
    <n v="2"/>
    <n v="0"/>
    <n v="6.3295999999999992"/>
    <n v="0.45999999999999996"/>
  </r>
  <r>
    <n v="8533"/>
    <s v="CA-2016-156748"/>
    <x v="885"/>
    <d v="2016-12-06T00:00:00"/>
    <x v="1"/>
    <s v="BS-11755"/>
    <s v="Bruce Stewart"/>
    <x v="0"/>
    <s v="United States"/>
    <s v="Detroit"/>
    <s v="Michigan"/>
    <n v="48227"/>
    <x v="2"/>
    <s v="OFF-ST-10001370"/>
    <x v="1"/>
    <x v="4"/>
    <s v="Sensible Storage WireTech Storage Systems"/>
    <n v="496.86"/>
    <n v="7"/>
    <n v="0"/>
    <n v="24.842999999999947"/>
    <n v="4.9999999999999892E-2"/>
  </r>
  <r>
    <n v="8534"/>
    <s v="CA-2016-156748"/>
    <x v="885"/>
    <d v="2016-12-06T00:00:00"/>
    <x v="1"/>
    <s v="BS-11755"/>
    <s v="Bruce Stewart"/>
    <x v="0"/>
    <s v="United States"/>
    <s v="Detroit"/>
    <s v="Michigan"/>
    <n v="48227"/>
    <x v="2"/>
    <s v="FUR-CH-10000513"/>
    <x v="0"/>
    <x v="1"/>
    <s v="High-Back Leather Manager's Chair"/>
    <n v="389.97"/>
    <n v="3"/>
    <n v="0"/>
    <n v="35.097300000000004"/>
    <n v="9.0000000000000011E-2"/>
  </r>
  <r>
    <n v="8535"/>
    <s v="CA-2015-169677"/>
    <x v="1004"/>
    <d v="2015-01-15T00:00:00"/>
    <x v="0"/>
    <s v="KS-16300"/>
    <s v="Karen Seio"/>
    <x v="1"/>
    <s v="United States"/>
    <s v="Columbus"/>
    <s v="Georgia"/>
    <n v="31907"/>
    <x v="0"/>
    <s v="OFF-LA-10003223"/>
    <x v="1"/>
    <x v="2"/>
    <s v="Avery 508"/>
    <n v="9.82"/>
    <n v="2"/>
    <n v="0"/>
    <n v="4.8117999999999999"/>
    <n v="0.49"/>
  </r>
  <r>
    <n v="8536"/>
    <s v="US-2014-163146"/>
    <x v="1174"/>
    <d v="2014-05-20T00:00:00"/>
    <x v="1"/>
    <s v="CC-12475"/>
    <s v="Cindy Chapman"/>
    <x v="0"/>
    <s v="United States"/>
    <s v="San Francisco"/>
    <s v="California"/>
    <n v="94122"/>
    <x v="1"/>
    <s v="TEC-AC-10002217"/>
    <x v="2"/>
    <x v="11"/>
    <s v="Imation Clip USB flash drive - 8 GB"/>
    <n v="56.400000000000006"/>
    <n v="3"/>
    <n v="0"/>
    <n v="3.3840000000000003"/>
    <n v="0.06"/>
  </r>
  <r>
    <n v="8537"/>
    <s v="CA-2015-157343"/>
    <x v="722"/>
    <d v="2015-06-11T00:00:00"/>
    <x v="1"/>
    <s v="HD-14785"/>
    <s v="Harold Dahlen"/>
    <x v="2"/>
    <s v="United States"/>
    <s v="Philadelphia"/>
    <s v="Pennsylvania"/>
    <n v="19143"/>
    <x v="3"/>
    <s v="OFF-BI-10003707"/>
    <x v="1"/>
    <x v="8"/>
    <s v="Aluminum Screw Posts"/>
    <n v="18.312000000000001"/>
    <n v="4"/>
    <n v="0.7"/>
    <n v="-12.207999999999995"/>
    <n v="-0.6666666666666663"/>
  </r>
  <r>
    <n v="8538"/>
    <s v="CA-2015-157343"/>
    <x v="722"/>
    <d v="2015-06-11T00:00:00"/>
    <x v="1"/>
    <s v="HD-14785"/>
    <s v="Harold Dahlen"/>
    <x v="2"/>
    <s v="United States"/>
    <s v="Philadelphia"/>
    <s v="Pennsylvania"/>
    <n v="19143"/>
    <x v="3"/>
    <s v="OFF-PA-10000552"/>
    <x v="1"/>
    <x v="10"/>
    <s v="Xerox 200"/>
    <n v="25.920000000000005"/>
    <n v="5"/>
    <n v="0.2"/>
    <n v="9.0719999999999992"/>
    <n v="0.34999999999999992"/>
  </r>
  <r>
    <n v="8539"/>
    <s v="CA-2015-157343"/>
    <x v="722"/>
    <d v="2015-06-11T00:00:00"/>
    <x v="1"/>
    <s v="HD-14785"/>
    <s v="Harold Dahlen"/>
    <x v="2"/>
    <s v="United States"/>
    <s v="Philadelphia"/>
    <s v="Pennsylvania"/>
    <n v="19143"/>
    <x v="3"/>
    <s v="OFF-AR-10003183"/>
    <x v="1"/>
    <x v="6"/>
    <s v="Avery Fluorescent Highlighter Four-Color Set"/>
    <n v="8.016"/>
    <n v="3"/>
    <n v="0.2"/>
    <n v="1.0019999999999993"/>
    <n v="0.12499999999999992"/>
  </r>
  <r>
    <n v="8540"/>
    <s v="CA-2017-147354"/>
    <x v="631"/>
    <d v="2017-03-13T00:00:00"/>
    <x v="1"/>
    <s v="KB-16315"/>
    <s v="Karl Braun"/>
    <x v="0"/>
    <s v="United States"/>
    <s v="Los Angeles"/>
    <s v="California"/>
    <n v="90008"/>
    <x v="1"/>
    <s v="TEC-CO-10000971"/>
    <x v="2"/>
    <x v="16"/>
    <s v="Hewlett Packard 310 Color Digital Copier"/>
    <n v="479.98400000000004"/>
    <n v="2"/>
    <n v="0.2"/>
    <n v="59.997999999999962"/>
    <n v="0.12499999999999992"/>
  </r>
  <r>
    <n v="8541"/>
    <s v="CA-2017-147354"/>
    <x v="631"/>
    <d v="2017-03-13T00:00:00"/>
    <x v="1"/>
    <s v="KB-16315"/>
    <s v="Karl Braun"/>
    <x v="0"/>
    <s v="United States"/>
    <s v="Los Angeles"/>
    <s v="California"/>
    <n v="90008"/>
    <x v="1"/>
    <s v="OFF-BI-10003910"/>
    <x v="1"/>
    <x v="8"/>
    <s v="DXL Angle-View Binders with Locking Rings by Samsill"/>
    <n v="30.84"/>
    <n v="5"/>
    <n v="0.2"/>
    <n v="9.6374999999999993"/>
    <n v="0.3125"/>
  </r>
  <r>
    <n v="8542"/>
    <s v="CA-2015-157287"/>
    <x v="937"/>
    <d v="2015-12-23T00:00:00"/>
    <x v="2"/>
    <s v="HR-14830"/>
    <s v="Harold Ryan"/>
    <x v="1"/>
    <s v="United States"/>
    <s v="Philadelphia"/>
    <s v="Pennsylvania"/>
    <n v="19140"/>
    <x v="3"/>
    <s v="OFF-ST-10001172"/>
    <x v="1"/>
    <x v="4"/>
    <s v="Tennsco Lockers, Sand"/>
    <n v="33.568000000000005"/>
    <n v="2"/>
    <n v="0.2"/>
    <n v="1.6783999999999981"/>
    <n v="4.9999999999999933E-2"/>
  </r>
  <r>
    <n v="8543"/>
    <s v="CA-2015-157287"/>
    <x v="937"/>
    <d v="2015-12-23T00:00:00"/>
    <x v="2"/>
    <s v="HR-14830"/>
    <s v="Harold Ryan"/>
    <x v="1"/>
    <s v="United States"/>
    <s v="Philadelphia"/>
    <s v="Pennsylvania"/>
    <n v="19140"/>
    <x v="3"/>
    <s v="FUR-CH-10001270"/>
    <x v="0"/>
    <x v="1"/>
    <s v="Harbour Creations Steel Folding Chair"/>
    <n v="422.62499999999994"/>
    <n v="7"/>
    <n v="0.3"/>
    <n v="0"/>
    <n v="0"/>
  </r>
  <r>
    <n v="8544"/>
    <s v="CA-2014-137575"/>
    <x v="908"/>
    <d v="2014-08-11T00:00:00"/>
    <x v="1"/>
    <s v="TB-21625"/>
    <s v="Trudy Brown"/>
    <x v="0"/>
    <s v="United States"/>
    <s v="New York City"/>
    <s v="New York"/>
    <n v="10035"/>
    <x v="3"/>
    <s v="TEC-AC-10004571"/>
    <x v="2"/>
    <x v="11"/>
    <s v="Logitech G700s Rechargeable Gaming Mouse"/>
    <n v="199.98"/>
    <n v="2"/>
    <n v="0"/>
    <n v="83.991600000000005"/>
    <n v="0.42000000000000004"/>
  </r>
  <r>
    <n v="8545"/>
    <s v="CA-2016-119074"/>
    <x v="1196"/>
    <d v="2016-03-31T00:00:00"/>
    <x v="1"/>
    <s v="DS-13180"/>
    <s v="David Smith"/>
    <x v="1"/>
    <s v="United States"/>
    <s v="Columbus"/>
    <s v="Georgia"/>
    <n v="31907"/>
    <x v="0"/>
    <s v="FUR-FU-10004053"/>
    <x v="0"/>
    <x v="5"/>
    <s v="DAX Two-Tone Silver Metal Document Frame"/>
    <n v="20.239999999999998"/>
    <n v="1"/>
    <n v="0"/>
    <n v="8.7032000000000007"/>
    <n v="0.43000000000000005"/>
  </r>
  <r>
    <n v="8546"/>
    <s v="CA-2016-119074"/>
    <x v="1196"/>
    <d v="2016-03-31T00:00:00"/>
    <x v="1"/>
    <s v="DS-13180"/>
    <s v="David Smith"/>
    <x v="1"/>
    <s v="United States"/>
    <s v="Columbus"/>
    <s v="Georgia"/>
    <n v="31907"/>
    <x v="0"/>
    <s v="FUR-FU-10003731"/>
    <x v="0"/>
    <x v="5"/>
    <s v="Eldon Expressions Wood and Plastic Desk Accessories, Oak"/>
    <n v="39.92"/>
    <n v="4"/>
    <n v="0"/>
    <n v="11.177600000000002"/>
    <n v="0.28000000000000003"/>
  </r>
  <r>
    <n v="8547"/>
    <s v="CA-2016-119074"/>
    <x v="1196"/>
    <d v="2016-03-31T00:00:00"/>
    <x v="1"/>
    <s v="DS-13180"/>
    <s v="David Smith"/>
    <x v="1"/>
    <s v="United States"/>
    <s v="Columbus"/>
    <s v="Georgia"/>
    <n v="31907"/>
    <x v="0"/>
    <s v="OFF-BI-10000962"/>
    <x v="1"/>
    <x v="8"/>
    <s v="Acco Flexible ACCOHIDE Square Ring Data Binder, Dark Blue, 11 1/2&quot; X 14&quot; 7/8&quot;"/>
    <n v="32.54"/>
    <n v="2"/>
    <n v="0"/>
    <n v="15.944599999999998"/>
    <n v="0.48999999999999994"/>
  </r>
  <r>
    <n v="8548"/>
    <s v="CA-2015-149566"/>
    <x v="901"/>
    <d v="2015-12-10T00:00:00"/>
    <x v="1"/>
    <s v="GB-14530"/>
    <s v="George Bell"/>
    <x v="1"/>
    <s v="United States"/>
    <s v="Los Angeles"/>
    <s v="California"/>
    <n v="90049"/>
    <x v="1"/>
    <s v="TEC-AC-10001266"/>
    <x v="2"/>
    <x v="11"/>
    <s v="Memorex Micro Travel Drive 8 GB"/>
    <n v="39"/>
    <n v="3"/>
    <n v="0"/>
    <n v="17.549999999999997"/>
    <n v="0.4499999999999999"/>
  </r>
  <r>
    <n v="8549"/>
    <s v="CA-2015-149566"/>
    <x v="901"/>
    <d v="2015-12-10T00:00:00"/>
    <x v="1"/>
    <s v="GB-14530"/>
    <s v="George Bell"/>
    <x v="1"/>
    <s v="United States"/>
    <s v="Los Angeles"/>
    <s v="California"/>
    <n v="90049"/>
    <x v="1"/>
    <s v="OFF-LA-10000452"/>
    <x v="1"/>
    <x v="2"/>
    <s v="Avery 488"/>
    <n v="12.6"/>
    <n v="4"/>
    <n v="0"/>
    <n v="6.048"/>
    <n v="0.48000000000000004"/>
  </r>
  <r>
    <n v="8550"/>
    <s v="CA-2015-126186"/>
    <x v="861"/>
    <d v="2015-09-12T00:00:00"/>
    <x v="2"/>
    <s v="GB-14530"/>
    <s v="George Bell"/>
    <x v="1"/>
    <s v="United States"/>
    <s v="Aurora"/>
    <s v="Colorado"/>
    <n v="80013"/>
    <x v="1"/>
    <s v="FUR-FU-10000073"/>
    <x v="0"/>
    <x v="5"/>
    <s v="Deflect-O Glasstique Clear Desk Accessories"/>
    <n v="24.64"/>
    <n v="4"/>
    <n v="0.2"/>
    <n v="4.0039999999999978"/>
    <n v="0.16249999999999989"/>
  </r>
  <r>
    <n v="8551"/>
    <s v="CA-2015-121132"/>
    <x v="789"/>
    <d v="2015-07-24T00:00:00"/>
    <x v="1"/>
    <s v="VB-21745"/>
    <s v="Victoria Brennan"/>
    <x v="1"/>
    <s v="United States"/>
    <s v="Houston"/>
    <s v="Texas"/>
    <n v="77041"/>
    <x v="2"/>
    <s v="OFF-LA-10002368"/>
    <x v="1"/>
    <x v="2"/>
    <s v="Avery 479"/>
    <n v="6.2640000000000002"/>
    <n v="3"/>
    <n v="0.2"/>
    <n v="2.0358000000000001"/>
    <n v="0.32500000000000001"/>
  </r>
  <r>
    <n v="8552"/>
    <s v="CA-2015-121132"/>
    <x v="789"/>
    <d v="2015-07-24T00:00:00"/>
    <x v="1"/>
    <s v="VB-21745"/>
    <s v="Victoria Brennan"/>
    <x v="1"/>
    <s v="United States"/>
    <s v="Houston"/>
    <s v="Texas"/>
    <n v="77041"/>
    <x v="2"/>
    <s v="OFF-FA-10004248"/>
    <x v="1"/>
    <x v="13"/>
    <s v="Advantus T-Pin Paper Clips"/>
    <n v="14.432"/>
    <n v="4"/>
    <n v="0.2"/>
    <n v="3.4276000000000004"/>
    <n v="0.23750000000000002"/>
  </r>
  <r>
    <n v="8553"/>
    <s v="CA-2014-140473"/>
    <x v="992"/>
    <d v="2014-06-03T00:00:00"/>
    <x v="1"/>
    <s v="MC-17425"/>
    <s v="Mark Cousins"/>
    <x v="1"/>
    <s v="United States"/>
    <s v="Chicago"/>
    <s v="Illinois"/>
    <n v="60623"/>
    <x v="2"/>
    <s v="TEC-CO-10004202"/>
    <x v="2"/>
    <x v="16"/>
    <s v="Brother DCP1000 Digital 3 in 1 Multifunction Machine"/>
    <n v="719.97600000000011"/>
    <n v="3"/>
    <n v="0.2"/>
    <n v="134.99549999999999"/>
    <n v="0.18749999999999997"/>
  </r>
  <r>
    <n v="8554"/>
    <s v="US-2017-102904"/>
    <x v="38"/>
    <d v="2017-11-20T00:00:00"/>
    <x v="1"/>
    <s v="CB-12025"/>
    <s v="Cassandra Brandow"/>
    <x v="0"/>
    <s v="United States"/>
    <s v="Decatur"/>
    <s v="Alabama"/>
    <n v="35601"/>
    <x v="0"/>
    <s v="TEC-AC-10000927"/>
    <x v="2"/>
    <x v="11"/>
    <s v="Anker Ultrathin Bluetooth Wireless Keyboard Aluminum Cover with Stand "/>
    <n v="239.92"/>
    <n v="8"/>
    <n v="0"/>
    <n v="23.99199999999999"/>
    <n v="9.9999999999999964E-2"/>
  </r>
  <r>
    <n v="8555"/>
    <s v="CA-2016-102092"/>
    <x v="10"/>
    <d v="2016-12-11T00:00:00"/>
    <x v="2"/>
    <s v="PM-18940"/>
    <s v="Paul MacIntyre"/>
    <x v="0"/>
    <s v="United States"/>
    <s v="Springfield"/>
    <s v="Virginia"/>
    <n v="22153"/>
    <x v="0"/>
    <s v="FUR-TA-10002530"/>
    <x v="0"/>
    <x v="3"/>
    <s v="Iceberg OfficeWorks 42&quot; Round Tables"/>
    <n v="1056.8599999999999"/>
    <n v="7"/>
    <n v="0"/>
    <n v="158.52899999999994"/>
    <n v="0.14999999999999997"/>
  </r>
  <r>
    <n v="8556"/>
    <s v="CA-2015-117884"/>
    <x v="204"/>
    <d v="2015-03-22T00:00:00"/>
    <x v="3"/>
    <s v="DC-13285"/>
    <s v="Debra Catini"/>
    <x v="0"/>
    <s v="United States"/>
    <s v="Plantation"/>
    <s v="Florida"/>
    <n v="33317"/>
    <x v="0"/>
    <s v="TEC-AC-10002567"/>
    <x v="2"/>
    <x v="11"/>
    <s v="Logitech G602 Wireless Gaming Mouse"/>
    <n v="447.94399999999996"/>
    <n v="7"/>
    <n v="0.2"/>
    <n v="89.588799999999992"/>
    <n v="0.2"/>
  </r>
  <r>
    <n v="8557"/>
    <s v="CA-2015-117884"/>
    <x v="204"/>
    <d v="2015-03-22T00:00:00"/>
    <x v="3"/>
    <s v="DC-13285"/>
    <s v="Debra Catini"/>
    <x v="0"/>
    <s v="United States"/>
    <s v="Plantation"/>
    <s v="Florida"/>
    <n v="33317"/>
    <x v="0"/>
    <s v="OFF-ST-10002182"/>
    <x v="1"/>
    <x v="4"/>
    <s v="Iris 3-Drawer Stacking Bin, Black"/>
    <n v="150.40799999999999"/>
    <n v="9"/>
    <n v="0.2"/>
    <n v="-33.841799999999999"/>
    <n v="-0.22500000000000001"/>
  </r>
  <r>
    <n v="8558"/>
    <s v="CA-2016-132829"/>
    <x v="443"/>
    <d v="2016-12-26T00:00:00"/>
    <x v="0"/>
    <s v="LA-16780"/>
    <s v="Laura Armstrong"/>
    <x v="1"/>
    <s v="United States"/>
    <s v="Houston"/>
    <s v="Texas"/>
    <n v="77041"/>
    <x v="2"/>
    <s v="TEC-PH-10004539"/>
    <x v="2"/>
    <x v="7"/>
    <s v="Wireless Extenders zBoost YX545 SOHO Signal Booster"/>
    <n v="453.57600000000002"/>
    <n v="3"/>
    <n v="0.2"/>
    <n v="39.687899999999985"/>
    <n v="8.7499999999999967E-2"/>
  </r>
  <r>
    <n v="8559"/>
    <s v="CA-2016-132829"/>
    <x v="443"/>
    <d v="2016-12-26T00:00:00"/>
    <x v="0"/>
    <s v="LA-16780"/>
    <s v="Laura Armstrong"/>
    <x v="1"/>
    <s v="United States"/>
    <s v="Houston"/>
    <s v="Texas"/>
    <n v="77041"/>
    <x v="2"/>
    <s v="OFF-LA-10002945"/>
    <x v="1"/>
    <x v="2"/>
    <s v="Permanent Self-Adhesive File Folder Labels for Typewriters, 1 1/8 x 3 1/2, White"/>
    <n v="45.36"/>
    <n v="9"/>
    <n v="0.2"/>
    <n v="14.741999999999997"/>
    <n v="0.32499999999999996"/>
  </r>
  <r>
    <n v="8560"/>
    <s v="CA-2016-132829"/>
    <x v="443"/>
    <d v="2016-12-26T00:00:00"/>
    <x v="0"/>
    <s v="LA-16780"/>
    <s v="Laura Armstrong"/>
    <x v="1"/>
    <s v="United States"/>
    <s v="Houston"/>
    <s v="Texas"/>
    <n v="77041"/>
    <x v="2"/>
    <s v="TEC-PH-10004345"/>
    <x v="2"/>
    <x v="7"/>
    <s v="Cisco SPA 502G IP Phone"/>
    <n v="287.88"/>
    <n v="3"/>
    <n v="0.2"/>
    <n v="35.984999999999999"/>
    <n v="0.125"/>
  </r>
  <r>
    <n v="8561"/>
    <s v="CA-2016-132829"/>
    <x v="443"/>
    <d v="2016-12-26T00:00:00"/>
    <x v="0"/>
    <s v="LA-16780"/>
    <s v="Laura Armstrong"/>
    <x v="1"/>
    <s v="United States"/>
    <s v="Houston"/>
    <s v="Texas"/>
    <n v="77041"/>
    <x v="2"/>
    <s v="TEC-PH-10004912"/>
    <x v="2"/>
    <x v="7"/>
    <s v="Cisco SPA112 2 Port Phone Adapter"/>
    <n v="131.88000000000002"/>
    <n v="3"/>
    <n v="0.2"/>
    <n v="14.836499999999987"/>
    <n v="0.11249999999999988"/>
  </r>
  <r>
    <n v="8562"/>
    <s v="CA-2016-132829"/>
    <x v="443"/>
    <d v="2016-12-26T00:00:00"/>
    <x v="0"/>
    <s v="LA-16780"/>
    <s v="Laura Armstrong"/>
    <x v="1"/>
    <s v="United States"/>
    <s v="Houston"/>
    <s v="Texas"/>
    <n v="77041"/>
    <x v="2"/>
    <s v="FUR-FU-10000206"/>
    <x v="0"/>
    <x v="5"/>
    <s v="GE General Purpose, Extra Long Life, Showcase &amp; Floodlight Incandescent Bulbs"/>
    <n v="2.3280000000000003"/>
    <n v="2"/>
    <n v="0.6"/>
    <n v="-0.75660000000000016"/>
    <n v="-0.32500000000000001"/>
  </r>
  <r>
    <n v="8563"/>
    <s v="CA-2016-123540"/>
    <x v="1197"/>
    <d v="2016-04-06T00:00:00"/>
    <x v="0"/>
    <s v="DJ-13420"/>
    <s v="Denny Joy"/>
    <x v="1"/>
    <s v="United States"/>
    <s v="Milwaukee"/>
    <s v="Wisconsin"/>
    <n v="53209"/>
    <x v="2"/>
    <s v="FUR-CH-10000847"/>
    <x v="0"/>
    <x v="1"/>
    <s v="Global Executive Mid-Back Manager's Chair"/>
    <n v="1454.9"/>
    <n v="5"/>
    <n v="0"/>
    <n v="378.274"/>
    <n v="0.26"/>
  </r>
  <r>
    <n v="8564"/>
    <s v="US-2017-108315"/>
    <x v="504"/>
    <d v="2017-05-04T00:00:00"/>
    <x v="1"/>
    <s v="MH-18115"/>
    <s v="Mick Hernandez"/>
    <x v="2"/>
    <s v="United States"/>
    <s v="Sanford"/>
    <s v="Florida"/>
    <n v="32771"/>
    <x v="0"/>
    <s v="OFF-BI-10000822"/>
    <x v="1"/>
    <x v="8"/>
    <s v="Acco PRESSTEX Data Binder with Storage Hooks, Light Blue, 9 1/2&quot; X 11&quot;"/>
    <n v="4.8420000000000005"/>
    <n v="3"/>
    <n v="0.7"/>
    <n v="-3.5507999999999988"/>
    <n v="-0.73333333333333306"/>
  </r>
  <r>
    <n v="8565"/>
    <s v="US-2017-108315"/>
    <x v="504"/>
    <d v="2017-05-04T00:00:00"/>
    <x v="1"/>
    <s v="MH-18115"/>
    <s v="Mick Hernandez"/>
    <x v="2"/>
    <s v="United States"/>
    <s v="Sanford"/>
    <s v="Florida"/>
    <n v="32771"/>
    <x v="0"/>
    <s v="FUR-FU-10000747"/>
    <x v="0"/>
    <x v="5"/>
    <s v="Tenex B1-RE Series Chair Mats for Low Pile Carpets"/>
    <n v="220.70400000000001"/>
    <n v="6"/>
    <n v="0.2"/>
    <n v="-8.2764000000000379"/>
    <n v="-3.7500000000000172E-2"/>
  </r>
  <r>
    <n v="8566"/>
    <s v="CA-2016-134110"/>
    <x v="1019"/>
    <d v="2016-11-18T00:00:00"/>
    <x v="2"/>
    <s v="BG-11035"/>
    <s v="Barry Gonzalez"/>
    <x v="0"/>
    <s v="United States"/>
    <s v="The Colony"/>
    <s v="Texas"/>
    <n v="75056"/>
    <x v="2"/>
    <s v="TEC-PH-10002350"/>
    <x v="2"/>
    <x v="7"/>
    <s v="Apple EarPods with Remote and Mic"/>
    <n v="67.176000000000002"/>
    <n v="3"/>
    <n v="0.2"/>
    <n v="6.7175999999999974"/>
    <n v="9.9999999999999964E-2"/>
  </r>
  <r>
    <n v="8567"/>
    <s v="CA-2016-134110"/>
    <x v="1019"/>
    <d v="2016-11-18T00:00:00"/>
    <x v="2"/>
    <s v="BG-11035"/>
    <s v="Barry Gonzalez"/>
    <x v="0"/>
    <s v="United States"/>
    <s v="The Colony"/>
    <s v="Texas"/>
    <n v="75056"/>
    <x v="2"/>
    <s v="OFF-PA-10000697"/>
    <x v="1"/>
    <x v="10"/>
    <s v="TOPS Voice Message Log Book, Flash Format"/>
    <n v="15.231999999999999"/>
    <n v="4"/>
    <n v="0.2"/>
    <n v="5.5215999999999994"/>
    <n v="0.36249999999999999"/>
  </r>
  <r>
    <n v="8568"/>
    <s v="US-2016-136581"/>
    <x v="338"/>
    <d v="2016-11-12T00:00:00"/>
    <x v="2"/>
    <s v="SV-20365"/>
    <s v="Seth Vernon"/>
    <x v="0"/>
    <s v="United States"/>
    <s v="Troy"/>
    <s v="Ohio"/>
    <n v="45373"/>
    <x v="3"/>
    <s v="OFF-PA-10002787"/>
    <x v="1"/>
    <x v="10"/>
    <s v="Xerox 227"/>
    <n v="31.104000000000006"/>
    <n v="6"/>
    <n v="0.2"/>
    <n v="10.8864"/>
    <n v="0.34999999999999992"/>
  </r>
  <r>
    <n v="8569"/>
    <s v="CA-2016-162390"/>
    <x v="409"/>
    <d v="2016-12-12T00:00:00"/>
    <x v="1"/>
    <s v="DP-13105"/>
    <s v="Dave Poirier"/>
    <x v="1"/>
    <s v="United States"/>
    <s v="Hempstead"/>
    <s v="New York"/>
    <n v="11550"/>
    <x v="3"/>
    <s v="OFF-BI-10004318"/>
    <x v="1"/>
    <x v="8"/>
    <s v="Ibico EB-19 Dual Function Manual Binding System"/>
    <n v="968.74400000000014"/>
    <n v="7"/>
    <n v="0.2"/>
    <n v="314.84180000000003"/>
    <n v="0.32500000000000001"/>
  </r>
  <r>
    <n v="8570"/>
    <s v="CA-2016-162390"/>
    <x v="409"/>
    <d v="2016-12-12T00:00:00"/>
    <x v="1"/>
    <s v="DP-13105"/>
    <s v="Dave Poirier"/>
    <x v="1"/>
    <s v="United States"/>
    <s v="Hempstead"/>
    <s v="New York"/>
    <n v="11550"/>
    <x v="3"/>
    <s v="OFF-BI-10001721"/>
    <x v="1"/>
    <x v="8"/>
    <s v="Trimflex Flexible Post Binders"/>
    <n v="222.35199999999998"/>
    <n v="13"/>
    <n v="0.2"/>
    <n v="77.823200000000014"/>
    <n v="0.35000000000000009"/>
  </r>
  <r>
    <n v="8571"/>
    <s v="CA-2016-162390"/>
    <x v="409"/>
    <d v="2016-12-12T00:00:00"/>
    <x v="1"/>
    <s v="DP-13105"/>
    <s v="Dave Poirier"/>
    <x v="1"/>
    <s v="United States"/>
    <s v="Hempstead"/>
    <s v="New York"/>
    <n v="11550"/>
    <x v="3"/>
    <s v="TEC-CO-10004202"/>
    <x v="2"/>
    <x v="16"/>
    <s v="Brother DCP1000 Digital 3 in 1 Multifunction Machine"/>
    <n v="479.98400000000004"/>
    <n v="2"/>
    <n v="0.2"/>
    <n v="89.996999999999986"/>
    <n v="0.18749999999999994"/>
  </r>
  <r>
    <n v="8572"/>
    <s v="CA-2016-162222"/>
    <x v="1015"/>
    <d v="2016-04-03T00:00:00"/>
    <x v="3"/>
    <s v="SR-20740"/>
    <s v="Steven Roelle"/>
    <x v="2"/>
    <s v="United States"/>
    <s v="Dallas"/>
    <s v="Texas"/>
    <n v="75081"/>
    <x v="2"/>
    <s v="OFF-PA-10003893"/>
    <x v="1"/>
    <x v="10"/>
    <s v="Xerox 1962"/>
    <n v="10.272000000000002"/>
    <n v="3"/>
    <n v="0.2"/>
    <n v="3.2099999999999982"/>
    <n v="0.31249999999999978"/>
  </r>
  <r>
    <n v="8573"/>
    <s v="CA-2014-121629"/>
    <x v="683"/>
    <d v="2014-12-02T00:00:00"/>
    <x v="1"/>
    <s v="BT-11680"/>
    <s v="Brian Thompson"/>
    <x v="0"/>
    <s v="United States"/>
    <s v="Houston"/>
    <s v="Texas"/>
    <n v="77041"/>
    <x v="2"/>
    <s v="TEC-MA-10004679"/>
    <x v="2"/>
    <x v="15"/>
    <s v="StarTech.com 10/100 VDSL2 Ethernet Extender Kit"/>
    <n v="998.84999999999991"/>
    <n v="5"/>
    <n v="0.4"/>
    <n v="-199.7700000000001"/>
    <n v="-0.20000000000000012"/>
  </r>
  <r>
    <n v="8574"/>
    <s v="CA-2015-164623"/>
    <x v="1182"/>
    <d v="2015-10-22T00:00:00"/>
    <x v="2"/>
    <s v="MS-17770"/>
    <s v="Maxwell Schwartz"/>
    <x v="0"/>
    <s v="United States"/>
    <s v="New York City"/>
    <s v="New York"/>
    <n v="10035"/>
    <x v="3"/>
    <s v="OFF-PA-10000249"/>
    <x v="1"/>
    <x v="10"/>
    <s v="Easy-staple paper"/>
    <n v="24.56"/>
    <n v="2"/>
    <n v="0"/>
    <n v="11.543199999999999"/>
    <n v="0.47"/>
  </r>
  <r>
    <n v="8575"/>
    <s v="CA-2014-159849"/>
    <x v="111"/>
    <d v="2014-09-19T00:00:00"/>
    <x v="3"/>
    <s v="JK-15640"/>
    <s v="Jim Kriz"/>
    <x v="2"/>
    <s v="United States"/>
    <s v="San Francisco"/>
    <s v="California"/>
    <n v="94110"/>
    <x v="1"/>
    <s v="OFF-FA-10000053"/>
    <x v="1"/>
    <x v="13"/>
    <s v="Revere Boxed Rubber Bands by Revere"/>
    <n v="5.67"/>
    <n v="3"/>
    <n v="0"/>
    <n v="0.11340000000000017"/>
    <n v="2.0000000000000028E-2"/>
  </r>
  <r>
    <n v="8576"/>
    <s v="CA-2017-101273"/>
    <x v="151"/>
    <d v="2017-08-30T00:00:00"/>
    <x v="0"/>
    <s v="ST-20530"/>
    <s v="Shui Tom"/>
    <x v="0"/>
    <s v="United States"/>
    <s v="Port Saint Lucie"/>
    <s v="Florida"/>
    <n v="34952"/>
    <x v="0"/>
    <s v="OFF-AP-10000804"/>
    <x v="1"/>
    <x v="9"/>
    <s v="Hoover Portapower Portable Vacuum"/>
    <n v="14.336000000000002"/>
    <n v="4"/>
    <n v="0.2"/>
    <n v="0.89599999999999991"/>
    <n v="6.2499999999999986E-2"/>
  </r>
  <r>
    <n v="8577"/>
    <s v="CA-2017-106747"/>
    <x v="445"/>
    <d v="2017-07-04T00:00:00"/>
    <x v="2"/>
    <s v="TS-21505"/>
    <s v="Tony Sayre"/>
    <x v="0"/>
    <s v="United States"/>
    <s v="Concord"/>
    <s v="New Hampshire"/>
    <n v="3301"/>
    <x v="3"/>
    <s v="FUR-FU-10004188"/>
    <x v="0"/>
    <x v="5"/>
    <s v="Luxo Professional Combination Clamp-On Lamps"/>
    <n v="102.3"/>
    <n v="1"/>
    <n v="0"/>
    <n v="26.597999999999999"/>
    <n v="0.26"/>
  </r>
  <r>
    <n v="8578"/>
    <s v="CA-2017-146164"/>
    <x v="66"/>
    <d v="2017-12-26T00:00:00"/>
    <x v="1"/>
    <s v="CM-12190"/>
    <s v="Charlotte Melton"/>
    <x v="0"/>
    <s v="United States"/>
    <s v="Rochester"/>
    <s v="Minnesota"/>
    <n v="55901"/>
    <x v="2"/>
    <s v="FUR-TA-10004915"/>
    <x v="0"/>
    <x v="3"/>
    <s v="Office Impressions End Table, 20-1/2&quot;H x 24&quot;W x 20&quot;D"/>
    <n v="607.52"/>
    <n v="2"/>
    <n v="0"/>
    <n v="97.203200000000038"/>
    <n v="0.16000000000000006"/>
  </r>
  <r>
    <n v="8579"/>
    <s v="CA-2017-146164"/>
    <x v="66"/>
    <d v="2017-12-26T00:00:00"/>
    <x v="1"/>
    <s v="CM-12190"/>
    <s v="Charlotte Melton"/>
    <x v="0"/>
    <s v="United States"/>
    <s v="Rochester"/>
    <s v="Minnesota"/>
    <n v="55901"/>
    <x v="2"/>
    <s v="OFF-ST-10001228"/>
    <x v="1"/>
    <x v="4"/>
    <s v="Personal File Boxes with Fold-Down Carry Handle"/>
    <n v="31.16"/>
    <n v="2"/>
    <n v="0"/>
    <n v="7.7899999999999991"/>
    <n v="0.24999999999999997"/>
  </r>
  <r>
    <n v="8580"/>
    <s v="CA-2016-111605"/>
    <x v="797"/>
    <d v="2017-01-02T00:00:00"/>
    <x v="1"/>
    <s v="JW-15955"/>
    <s v="Joni Wasserman"/>
    <x v="0"/>
    <s v="United States"/>
    <s v="Louisville"/>
    <s v="Kentucky"/>
    <n v="40214"/>
    <x v="0"/>
    <s v="OFF-LA-10002368"/>
    <x v="1"/>
    <x v="2"/>
    <s v="Avery 479"/>
    <n v="2.61"/>
    <n v="1"/>
    <n v="0"/>
    <n v="1.2005999999999999"/>
    <n v="0.45999999999999996"/>
  </r>
  <r>
    <n v="8581"/>
    <s v="CA-2014-130673"/>
    <x v="671"/>
    <d v="2014-05-22T00:00:00"/>
    <x v="0"/>
    <s v="MC-17590"/>
    <s v="Matt Collister"/>
    <x v="1"/>
    <s v="United States"/>
    <s v="San Marcos"/>
    <s v="Texas"/>
    <n v="78666"/>
    <x v="2"/>
    <s v="FUR-FU-10003489"/>
    <x v="0"/>
    <x v="5"/>
    <s v="Contemporary Borderless Frame"/>
    <n v="10.332000000000001"/>
    <n v="3"/>
    <n v="0.6"/>
    <n v="-5.9408999999999992"/>
    <n v="-0.57499999999999984"/>
  </r>
  <r>
    <n v="8582"/>
    <s v="CA-2014-130673"/>
    <x v="671"/>
    <d v="2014-05-22T00:00:00"/>
    <x v="0"/>
    <s v="MC-17590"/>
    <s v="Matt Collister"/>
    <x v="1"/>
    <s v="United States"/>
    <s v="San Marcos"/>
    <s v="Texas"/>
    <n v="78666"/>
    <x v="2"/>
    <s v="OFF-PA-10000289"/>
    <x v="1"/>
    <x v="10"/>
    <s v="Xerox 213"/>
    <n v="10.368000000000002"/>
    <n v="2"/>
    <n v="0.2"/>
    <n v="3.6288"/>
    <n v="0.34999999999999992"/>
  </r>
  <r>
    <n v="8583"/>
    <s v="CA-2014-130673"/>
    <x v="671"/>
    <d v="2014-05-22T00:00:00"/>
    <x v="0"/>
    <s v="MC-17590"/>
    <s v="Matt Collister"/>
    <x v="1"/>
    <s v="United States"/>
    <s v="San Marcos"/>
    <s v="Texas"/>
    <n v="78666"/>
    <x v="2"/>
    <s v="TEC-AC-10004227"/>
    <x v="2"/>
    <x v="11"/>
    <s v="SanDisk Ultra 16 GB MicroSDHC Class 10 Memory Card"/>
    <n v="20.784000000000002"/>
    <n v="2"/>
    <n v="0.2"/>
    <n v="-3.6372000000000027"/>
    <n v="-0.1750000000000001"/>
  </r>
  <r>
    <n v="8584"/>
    <s v="CA-2014-130673"/>
    <x v="671"/>
    <d v="2014-05-22T00:00:00"/>
    <x v="0"/>
    <s v="MC-17590"/>
    <s v="Matt Collister"/>
    <x v="1"/>
    <s v="United States"/>
    <s v="San Marcos"/>
    <s v="Texas"/>
    <n v="78666"/>
    <x v="2"/>
    <s v="OFF-ST-10000636"/>
    <x v="1"/>
    <x v="4"/>
    <s v="Rogers Profile Extra Capacity Storage Tub"/>
    <n v="66.959999999999994"/>
    <n v="5"/>
    <n v="0.2"/>
    <n v="-13.392000000000003"/>
    <n v="-0.20000000000000007"/>
  </r>
  <r>
    <n v="8585"/>
    <s v="CA-2014-104808"/>
    <x v="519"/>
    <d v="2014-02-08T00:00:00"/>
    <x v="0"/>
    <s v="MH-17440"/>
    <s v="Mark Haberlin"/>
    <x v="1"/>
    <s v="United States"/>
    <s v="Escondido"/>
    <s v="California"/>
    <n v="92025"/>
    <x v="1"/>
    <s v="OFF-BI-10003676"/>
    <x v="1"/>
    <x v="8"/>
    <s v="GBC Standard Recycled Report Covers, Clear Plastic Sheets"/>
    <n v="17.248000000000001"/>
    <n v="2"/>
    <n v="0.2"/>
    <n v="6.0367999999999986"/>
    <n v="0.34999999999999992"/>
  </r>
  <r>
    <n v="8586"/>
    <s v="US-2017-132927"/>
    <x v="34"/>
    <d v="2017-12-15T00:00:00"/>
    <x v="1"/>
    <s v="RD-19720"/>
    <s v="Roger Demir"/>
    <x v="0"/>
    <s v="United States"/>
    <s v="Philadelphia"/>
    <s v="Pennsylvania"/>
    <n v="19134"/>
    <x v="3"/>
    <s v="OFF-BI-10001116"/>
    <x v="1"/>
    <x v="8"/>
    <s v="Wilson Jones 1&quot; Hanging DublLock Ring Binders"/>
    <n v="11.088000000000003"/>
    <n v="7"/>
    <n v="0.7"/>
    <n v="-8.1311999999999998"/>
    <n v="-0.73333333333333317"/>
  </r>
  <r>
    <n v="8587"/>
    <s v="CA-2017-162015"/>
    <x v="497"/>
    <d v="2017-07-18T00:00:00"/>
    <x v="1"/>
    <s v="KB-16240"/>
    <s v="Karen Bern"/>
    <x v="1"/>
    <s v="United States"/>
    <s v="Los Angeles"/>
    <s v="California"/>
    <n v="90049"/>
    <x v="1"/>
    <s v="TEC-AC-10003832"/>
    <x v="2"/>
    <x v="11"/>
    <s v="Logitech P710e Mobile Speakerphone"/>
    <n v="1287.45"/>
    <n v="5"/>
    <n v="0"/>
    <n v="244.61549999999988"/>
    <n v="0.18999999999999989"/>
  </r>
  <r>
    <n v="8588"/>
    <s v="CA-2017-162015"/>
    <x v="497"/>
    <d v="2017-07-18T00:00:00"/>
    <x v="1"/>
    <s v="KB-16240"/>
    <s v="Karen Bern"/>
    <x v="1"/>
    <s v="United States"/>
    <s v="Los Angeles"/>
    <s v="California"/>
    <n v="90049"/>
    <x v="1"/>
    <s v="OFF-AP-10003040"/>
    <x v="1"/>
    <x v="9"/>
    <s v="Fellowes 8 Outlet Superior Workstation Surge Protector w/o Phone/Fax/Modem Protection"/>
    <n v="168.1"/>
    <n v="5"/>
    <n v="0"/>
    <n v="43.705999999999996"/>
    <n v="0.26"/>
  </r>
  <r>
    <n v="8589"/>
    <s v="CA-2015-138492"/>
    <x v="1060"/>
    <d v="2015-05-22T00:00:00"/>
    <x v="1"/>
    <s v="FC-14335"/>
    <s v="Fred Chung"/>
    <x v="1"/>
    <s v="United States"/>
    <s v="Philadelphia"/>
    <s v="Pennsylvania"/>
    <n v="19140"/>
    <x v="3"/>
    <s v="OFF-ST-10002583"/>
    <x v="1"/>
    <x v="4"/>
    <s v="Fellowes Neat Ideas Storage Cubes"/>
    <n v="51.967999999999996"/>
    <n v="2"/>
    <n v="0.2"/>
    <n v="-10.393600000000001"/>
    <n v="-0.20000000000000004"/>
  </r>
  <r>
    <n v="8590"/>
    <s v="CA-2017-145338"/>
    <x v="926"/>
    <d v="2017-02-01T00:00:00"/>
    <x v="2"/>
    <s v="BD-11770"/>
    <s v="Bryan Davis"/>
    <x v="0"/>
    <s v="United States"/>
    <s v="Philadelphia"/>
    <s v="Pennsylvania"/>
    <n v="19120"/>
    <x v="3"/>
    <s v="OFF-AR-10002053"/>
    <x v="1"/>
    <x v="6"/>
    <s v="Premium Writing Pencils, Soft, #2 by Central Association for the Blind"/>
    <n v="4.7679999999999998"/>
    <n v="2"/>
    <n v="0.2"/>
    <n v="0.47680000000000011"/>
    <n v="0.10000000000000003"/>
  </r>
  <r>
    <n v="8591"/>
    <s v="CA-2017-126676"/>
    <x v="365"/>
    <d v="2017-10-01T00:00:00"/>
    <x v="2"/>
    <s v="FH-14365"/>
    <s v="Fred Hopkins"/>
    <x v="1"/>
    <s v="United States"/>
    <s v="Hempstead"/>
    <s v="New York"/>
    <n v="11550"/>
    <x v="3"/>
    <s v="OFF-EN-10004846"/>
    <x v="1"/>
    <x v="12"/>
    <s v="Letter or Legal Size Expandable Poly String Tie Envelopes"/>
    <n v="7.98"/>
    <n v="3"/>
    <n v="0"/>
    <n v="3.9102000000000006"/>
    <n v="0.49000000000000005"/>
  </r>
  <r>
    <n v="8592"/>
    <s v="CA-2017-101700"/>
    <x v="756"/>
    <d v="2017-04-26T00:00:00"/>
    <x v="2"/>
    <s v="SO-20335"/>
    <s v="Sean O'Donnell"/>
    <x v="0"/>
    <s v="United States"/>
    <s v="Greeley"/>
    <s v="Colorado"/>
    <n v="80634"/>
    <x v="1"/>
    <s v="OFF-EN-10003134"/>
    <x v="1"/>
    <x v="12"/>
    <s v="Staple envelope"/>
    <n v="18.687999999999999"/>
    <n v="2"/>
    <n v="0.2"/>
    <n v="7.008"/>
    <n v="0.375"/>
  </r>
  <r>
    <n v="8593"/>
    <s v="CA-2017-101700"/>
    <x v="756"/>
    <d v="2017-04-26T00:00:00"/>
    <x v="2"/>
    <s v="SO-20335"/>
    <s v="Sean O'Donnell"/>
    <x v="0"/>
    <s v="United States"/>
    <s v="Greeley"/>
    <s v="Colorado"/>
    <n v="80634"/>
    <x v="1"/>
    <s v="FUR-FU-10001025"/>
    <x v="0"/>
    <x v="5"/>
    <s v="Eldon Imàge Series Desk Accessories, Clear"/>
    <n v="11.664000000000001"/>
    <n v="3"/>
    <n v="0.2"/>
    <n v="3.3534000000000006"/>
    <n v="0.28750000000000003"/>
  </r>
  <r>
    <n v="8594"/>
    <s v="CA-2017-159667"/>
    <x v="45"/>
    <d v="2017-11-13T00:00:00"/>
    <x v="1"/>
    <s v="PM-19135"/>
    <s v="Peter McVee"/>
    <x v="2"/>
    <s v="United States"/>
    <s v="Jacksonville"/>
    <s v="Florida"/>
    <n v="32216"/>
    <x v="0"/>
    <s v="TEC-AC-10002567"/>
    <x v="2"/>
    <x v="11"/>
    <s v="Logitech G602 Wireless Gaming Mouse"/>
    <n v="191.976"/>
    <n v="3"/>
    <n v="0.2"/>
    <n v="38.395199999999988"/>
    <n v="0.19999999999999993"/>
  </r>
  <r>
    <n v="8595"/>
    <s v="CA-2017-159667"/>
    <x v="45"/>
    <d v="2017-11-13T00:00:00"/>
    <x v="1"/>
    <s v="PM-19135"/>
    <s v="Peter McVee"/>
    <x v="2"/>
    <s v="United States"/>
    <s v="Jacksonville"/>
    <s v="Florida"/>
    <n v="32216"/>
    <x v="0"/>
    <s v="TEC-PH-10004094"/>
    <x v="2"/>
    <x v="7"/>
    <s v="Motorola L703CM"/>
    <n v="499.16800000000006"/>
    <n v="4"/>
    <n v="0.2"/>
    <n v="31.197999999999993"/>
    <n v="6.2499999999999979E-2"/>
  </r>
  <r>
    <n v="8596"/>
    <s v="CA-2014-111934"/>
    <x v="952"/>
    <d v="2014-05-07T00:00:00"/>
    <x v="2"/>
    <s v="GD-14590"/>
    <s v="Giulietta Dortch"/>
    <x v="1"/>
    <s v="United States"/>
    <s v="Arlington"/>
    <s v="Virginia"/>
    <n v="22204"/>
    <x v="0"/>
    <s v="OFF-BI-10004364"/>
    <x v="1"/>
    <x v="8"/>
    <s v="Storex Dura Pro Binders"/>
    <n v="11.88"/>
    <n v="2"/>
    <n v="0"/>
    <n v="5.3460000000000001"/>
    <n v="0.44999999999999996"/>
  </r>
  <r>
    <n v="8597"/>
    <s v="CA-2014-111934"/>
    <x v="952"/>
    <d v="2014-05-07T00:00:00"/>
    <x v="2"/>
    <s v="GD-14590"/>
    <s v="Giulietta Dortch"/>
    <x v="1"/>
    <s v="United States"/>
    <s v="Arlington"/>
    <s v="Virginia"/>
    <n v="22204"/>
    <x v="0"/>
    <s v="OFF-PA-10000474"/>
    <x v="1"/>
    <x v="10"/>
    <s v="Easy-staple paper"/>
    <n v="35.44"/>
    <n v="1"/>
    <n v="0"/>
    <n v="16.656799999999997"/>
    <n v="0.46999999999999992"/>
  </r>
  <r>
    <n v="8598"/>
    <s v="US-2016-117387"/>
    <x v="189"/>
    <d v="2016-10-31T00:00:00"/>
    <x v="1"/>
    <s v="PA-19060"/>
    <s v="Pete Armstrong"/>
    <x v="2"/>
    <s v="United States"/>
    <s v="San Francisco"/>
    <s v="California"/>
    <n v="94122"/>
    <x v="1"/>
    <s v="OFF-BI-10004308"/>
    <x v="1"/>
    <x v="8"/>
    <s v="Avery Legal 4-Ring Binder"/>
    <n v="67.13600000000001"/>
    <n v="4"/>
    <n v="0.2"/>
    <n v="25.175999999999998"/>
    <n v="0.37499999999999994"/>
  </r>
  <r>
    <n v="8599"/>
    <s v="CA-2014-141110"/>
    <x v="35"/>
    <d v="2014-12-01T00:00:00"/>
    <x v="1"/>
    <s v="LS-17200"/>
    <s v="Luke Schmidt"/>
    <x v="1"/>
    <s v="United States"/>
    <s v="Fresno"/>
    <s v="California"/>
    <n v="93727"/>
    <x v="1"/>
    <s v="OFF-BI-10002012"/>
    <x v="1"/>
    <x v="8"/>
    <s v="Wilson Jones Easy Flow II Sheet Lifters"/>
    <n v="4.32"/>
    <n v="3"/>
    <n v="0.2"/>
    <n v="1.512"/>
    <n v="0.35"/>
  </r>
  <r>
    <n v="8600"/>
    <s v="CA-2014-141110"/>
    <x v="35"/>
    <d v="2014-12-01T00:00:00"/>
    <x v="1"/>
    <s v="LS-17200"/>
    <s v="Luke Schmidt"/>
    <x v="1"/>
    <s v="United States"/>
    <s v="Fresno"/>
    <s v="California"/>
    <n v="93727"/>
    <x v="1"/>
    <s v="OFF-PA-10002586"/>
    <x v="1"/>
    <x v="10"/>
    <s v="Xerox 1970"/>
    <n v="14.940000000000001"/>
    <n v="3"/>
    <n v="0"/>
    <n v="7.0218000000000007"/>
    <n v="0.47000000000000003"/>
  </r>
  <r>
    <n v="8601"/>
    <s v="CA-2014-141110"/>
    <x v="35"/>
    <d v="2014-12-01T00:00:00"/>
    <x v="1"/>
    <s v="LS-17200"/>
    <s v="Luke Schmidt"/>
    <x v="1"/>
    <s v="United States"/>
    <s v="Fresno"/>
    <s v="California"/>
    <n v="93727"/>
    <x v="1"/>
    <s v="OFF-AP-10000692"/>
    <x v="1"/>
    <x v="9"/>
    <s v="Fellowes Mighty 8 Compact Surge Protector"/>
    <n v="40.54"/>
    <n v="2"/>
    <n v="0"/>
    <n v="11.351200000000002"/>
    <n v="0.28000000000000008"/>
  </r>
  <r>
    <n v="8602"/>
    <s v="CA-2014-141110"/>
    <x v="35"/>
    <d v="2014-12-01T00:00:00"/>
    <x v="1"/>
    <s v="LS-17200"/>
    <s v="Luke Schmidt"/>
    <x v="1"/>
    <s v="United States"/>
    <s v="Fresno"/>
    <s v="California"/>
    <n v="93727"/>
    <x v="1"/>
    <s v="OFF-BI-10001553"/>
    <x v="1"/>
    <x v="8"/>
    <s v="SpineVue Locking Slant-D Ring Binders by Cardinal"/>
    <n v="7.3120000000000012"/>
    <n v="1"/>
    <n v="0.2"/>
    <n v="2.5591999999999997"/>
    <n v="0.34999999999999992"/>
  </r>
  <r>
    <n v="8603"/>
    <s v="US-2014-133949"/>
    <x v="520"/>
    <d v="2014-12-31T00:00:00"/>
    <x v="3"/>
    <s v="JL-15175"/>
    <s v="James Lanier"/>
    <x v="2"/>
    <s v="United States"/>
    <s v="Reno"/>
    <s v="Nevada"/>
    <n v="89502"/>
    <x v="1"/>
    <s v="TEC-PH-10004908"/>
    <x v="2"/>
    <x v="7"/>
    <s v="Panasonic KX TS3282W Corded phone"/>
    <n v="475.94400000000002"/>
    <n v="7"/>
    <n v="0.2"/>
    <n v="59.492999999999952"/>
    <n v="0.12499999999999989"/>
  </r>
  <r>
    <n v="8604"/>
    <s v="US-2016-116365"/>
    <x v="835"/>
    <d v="2016-01-08T00:00:00"/>
    <x v="1"/>
    <s v="CA-12310"/>
    <s v="Christine Abelman"/>
    <x v="1"/>
    <s v="United States"/>
    <s v="San Antonio"/>
    <s v="Texas"/>
    <n v="78207"/>
    <x v="2"/>
    <s v="TEC-AC-10002217"/>
    <x v="2"/>
    <x v="11"/>
    <s v="Imation Clip USB flash drive - 8 GB"/>
    <n v="30.080000000000002"/>
    <n v="2"/>
    <n v="0.2"/>
    <n v="-5.2640000000000002"/>
    <n v="-0.17499999999999999"/>
  </r>
  <r>
    <n v="8605"/>
    <s v="US-2016-116365"/>
    <x v="835"/>
    <d v="2016-01-08T00:00:00"/>
    <x v="1"/>
    <s v="CA-12310"/>
    <s v="Christine Abelman"/>
    <x v="1"/>
    <s v="United States"/>
    <s v="San Antonio"/>
    <s v="Texas"/>
    <n v="78207"/>
    <x v="2"/>
    <s v="TEC-AC-10002942"/>
    <x v="2"/>
    <x v="11"/>
    <s v="WD My Passport Ultra 1TB Portable External Hard Drive"/>
    <n v="165.60000000000002"/>
    <n v="3"/>
    <n v="0.2"/>
    <n v="-6.2100000000000151"/>
    <n v="-3.7500000000000089E-2"/>
  </r>
  <r>
    <n v="8606"/>
    <s v="US-2016-116365"/>
    <x v="835"/>
    <d v="2016-01-08T00:00:00"/>
    <x v="1"/>
    <s v="CA-12310"/>
    <s v="Christine Abelman"/>
    <x v="1"/>
    <s v="United States"/>
    <s v="San Antonio"/>
    <s v="Texas"/>
    <n v="78207"/>
    <x v="2"/>
    <s v="TEC-PH-10002890"/>
    <x v="2"/>
    <x v="7"/>
    <s v="AT&amp;T 17929 Lendline Telephone"/>
    <n v="180.96"/>
    <n v="5"/>
    <n v="0.2"/>
    <n v="13.571999999999996"/>
    <n v="7.4999999999999969E-2"/>
  </r>
  <r>
    <n v="8607"/>
    <s v="CA-2017-162936"/>
    <x v="238"/>
    <d v="2017-08-22T00:00:00"/>
    <x v="1"/>
    <s v="CM-12160"/>
    <s v="Charles McCrossin"/>
    <x v="0"/>
    <s v="United States"/>
    <s v="New Bedford"/>
    <s v="Massachusetts"/>
    <n v="2740"/>
    <x v="3"/>
    <s v="TEC-AC-10003614"/>
    <x v="2"/>
    <x v="11"/>
    <s v="Verbatim 25 GB 6x Blu-ray Single Layer Recordable Disc, 10/Pack"/>
    <n v="23.18"/>
    <n v="2"/>
    <n v="0"/>
    <n v="7.6493999999999982"/>
    <n v="0.3299999999999999"/>
  </r>
  <r>
    <n v="8608"/>
    <s v="CA-2014-151946"/>
    <x v="611"/>
    <d v="2014-06-09T00:00:00"/>
    <x v="1"/>
    <s v="BT-11440"/>
    <s v="Bobby Trafton"/>
    <x v="0"/>
    <s v="United States"/>
    <s v="New York City"/>
    <s v="New York"/>
    <n v="10035"/>
    <x v="3"/>
    <s v="FUR-FU-10002878"/>
    <x v="0"/>
    <x v="5"/>
    <s v="Seth Thomas 14&quot; Day/Date Wall Clock"/>
    <n v="56.96"/>
    <n v="2"/>
    <n v="0"/>
    <n v="21.075200000000002"/>
    <n v="0.37000000000000005"/>
  </r>
  <r>
    <n v="8609"/>
    <s v="CA-2014-151946"/>
    <x v="611"/>
    <d v="2014-06-09T00:00:00"/>
    <x v="1"/>
    <s v="BT-11440"/>
    <s v="Bobby Trafton"/>
    <x v="0"/>
    <s v="United States"/>
    <s v="New York City"/>
    <s v="New York"/>
    <n v="10035"/>
    <x v="3"/>
    <s v="OFF-AP-10001626"/>
    <x v="1"/>
    <x v="9"/>
    <s v="Commercial WindTunnel Clean Air Upright Vacuum, Replacement Belts, Filtration Bags"/>
    <n v="15.56"/>
    <n v="4"/>
    <n v="0"/>
    <n v="4.0456000000000003"/>
    <n v="0.26"/>
  </r>
  <r>
    <n v="8610"/>
    <s v="CA-2014-151946"/>
    <x v="611"/>
    <d v="2014-06-09T00:00:00"/>
    <x v="1"/>
    <s v="BT-11440"/>
    <s v="Bobby Trafton"/>
    <x v="0"/>
    <s v="United States"/>
    <s v="New York City"/>
    <s v="New York"/>
    <n v="10035"/>
    <x v="3"/>
    <s v="FUR-BO-10003272"/>
    <x v="0"/>
    <x v="0"/>
    <s v="O'Sullivan Living Dimensions 5-Shelf Bookcases"/>
    <n v="353.56799999999998"/>
    <n v="2"/>
    <n v="0.2"/>
    <n v="-44.196000000000026"/>
    <n v="-0.12500000000000008"/>
  </r>
  <r>
    <n v="8611"/>
    <s v="CA-2014-151946"/>
    <x v="611"/>
    <d v="2014-06-09T00:00:00"/>
    <x v="1"/>
    <s v="BT-11440"/>
    <s v="Bobby Trafton"/>
    <x v="0"/>
    <s v="United States"/>
    <s v="New York City"/>
    <s v="New York"/>
    <n v="10035"/>
    <x v="3"/>
    <s v="FUR-FU-10002191"/>
    <x v="0"/>
    <x v="5"/>
    <s v="G.E. Halogen Desk Lamp Bulbs"/>
    <n v="13.96"/>
    <n v="2"/>
    <n v="0"/>
    <n v="6.7008000000000001"/>
    <n v="0.48"/>
  </r>
  <r>
    <n v="8612"/>
    <s v="CA-2017-123624"/>
    <x v="38"/>
    <d v="2017-11-17T00:00:00"/>
    <x v="0"/>
    <s v="SE-20110"/>
    <s v="Sanjit Engle"/>
    <x v="0"/>
    <s v="United States"/>
    <s v="Oxnard"/>
    <s v="California"/>
    <n v="93030"/>
    <x v="1"/>
    <s v="TEC-AC-10000682"/>
    <x v="2"/>
    <x v="11"/>
    <s v="Kensington K72356US Mouse-in-a-Box USB Desktop Mouse"/>
    <n v="82.95"/>
    <n v="5"/>
    <n v="0"/>
    <n v="29.032499999999999"/>
    <n v="0.35"/>
  </r>
  <r>
    <n v="8613"/>
    <s v="CA-2016-146437"/>
    <x v="1198"/>
    <d v="2016-02-01T00:00:00"/>
    <x v="0"/>
    <s v="HG-14965"/>
    <s v="Henry Goldwyn"/>
    <x v="1"/>
    <s v="United States"/>
    <s v="Los Angeles"/>
    <s v="California"/>
    <n v="90036"/>
    <x v="1"/>
    <s v="OFF-AR-10000588"/>
    <x v="1"/>
    <x v="6"/>
    <s v="Newell 345"/>
    <n v="39.68"/>
    <n v="2"/>
    <n v="0"/>
    <n v="10.316800000000001"/>
    <n v="0.26"/>
  </r>
  <r>
    <n v="8614"/>
    <s v="CA-2016-138233"/>
    <x v="1199"/>
    <d v="2016-11-14T00:00:00"/>
    <x v="1"/>
    <s v="PF-19165"/>
    <s v="Philip Fox"/>
    <x v="0"/>
    <s v="United States"/>
    <s v="Oakland"/>
    <s v="California"/>
    <n v="94601"/>
    <x v="1"/>
    <s v="TEC-AC-10002001"/>
    <x v="2"/>
    <x v="11"/>
    <s v="Logitech Wireless Gaming Headset G930"/>
    <n v="479.97"/>
    <n v="3"/>
    <n v="0"/>
    <n v="177.58890000000002"/>
    <n v="0.37000000000000005"/>
  </r>
  <r>
    <n v="8615"/>
    <s v="CA-2016-165918"/>
    <x v="545"/>
    <d v="2016-09-14T00:00:00"/>
    <x v="1"/>
    <s v="BD-11770"/>
    <s v="Bryan Davis"/>
    <x v="0"/>
    <s v="United States"/>
    <s v="Edmonds"/>
    <s v="Washington"/>
    <n v="98026"/>
    <x v="1"/>
    <s v="OFF-LA-10003720"/>
    <x v="1"/>
    <x v="2"/>
    <s v="Avery 487"/>
    <n v="7.38"/>
    <n v="2"/>
    <n v="0"/>
    <n v="3.4685999999999999"/>
    <n v="0.47"/>
  </r>
  <r>
    <n v="8616"/>
    <s v="CA-2016-165918"/>
    <x v="545"/>
    <d v="2016-09-14T00:00:00"/>
    <x v="1"/>
    <s v="BD-11770"/>
    <s v="Bryan Davis"/>
    <x v="0"/>
    <s v="United States"/>
    <s v="Edmonds"/>
    <s v="Washington"/>
    <n v="98026"/>
    <x v="1"/>
    <s v="OFF-BI-10004364"/>
    <x v="1"/>
    <x v="8"/>
    <s v="Storex Dura Pro Binders"/>
    <n v="14.256000000000002"/>
    <n v="3"/>
    <n v="0.2"/>
    <n v="4.4550000000000001"/>
    <n v="0.31249999999999994"/>
  </r>
  <r>
    <n v="8617"/>
    <s v="CA-2016-165918"/>
    <x v="545"/>
    <d v="2016-09-14T00:00:00"/>
    <x v="1"/>
    <s v="BD-11770"/>
    <s v="Bryan Davis"/>
    <x v="0"/>
    <s v="United States"/>
    <s v="Edmonds"/>
    <s v="Washington"/>
    <n v="98026"/>
    <x v="1"/>
    <s v="OFF-PA-10000100"/>
    <x v="1"/>
    <x v="10"/>
    <s v="Xerox 1945"/>
    <n v="81.98"/>
    <n v="2"/>
    <n v="0"/>
    <n v="40.170200000000001"/>
    <n v="0.49"/>
  </r>
  <r>
    <n v="8618"/>
    <s v="CA-2016-165918"/>
    <x v="545"/>
    <d v="2016-09-14T00:00:00"/>
    <x v="1"/>
    <s v="BD-11770"/>
    <s v="Bryan Davis"/>
    <x v="0"/>
    <s v="United States"/>
    <s v="Edmonds"/>
    <s v="Washington"/>
    <n v="98026"/>
    <x v="1"/>
    <s v="OFF-BI-10004826"/>
    <x v="1"/>
    <x v="8"/>
    <s v="JM Magazine Binder"/>
    <n v="39.624000000000009"/>
    <n v="3"/>
    <n v="0.2"/>
    <n v="13.868400000000001"/>
    <n v="0.34999999999999992"/>
  </r>
  <r>
    <n v="8619"/>
    <s v="CA-2017-117513"/>
    <x v="448"/>
    <d v="2017-03-08T00:00:00"/>
    <x v="1"/>
    <s v="BT-11395"/>
    <s v="Bill Tyler"/>
    <x v="1"/>
    <s v="United States"/>
    <s v="Los Angeles"/>
    <s v="California"/>
    <n v="90004"/>
    <x v="1"/>
    <s v="FUR-TA-10001520"/>
    <x v="0"/>
    <x v="3"/>
    <s v="Lesro Sheffield Collection Coffee Table, End Table, Center Table, Corner Table"/>
    <n v="399.67200000000003"/>
    <n v="7"/>
    <n v="0.2"/>
    <n v="-14.987700000000061"/>
    <n v="-3.7500000000000151E-2"/>
  </r>
  <r>
    <n v="8620"/>
    <s v="CA-2017-132437"/>
    <x v="565"/>
    <d v="2017-09-13T00:00:00"/>
    <x v="0"/>
    <s v="EM-14095"/>
    <s v="Eudokia Martin"/>
    <x v="1"/>
    <s v="United States"/>
    <s v="New York City"/>
    <s v="New York"/>
    <n v="10024"/>
    <x v="3"/>
    <s v="OFF-ST-10001031"/>
    <x v="1"/>
    <x v="4"/>
    <s v="Adjustable Personal File Tote"/>
    <n v="65.12"/>
    <n v="4"/>
    <n v="0"/>
    <n v="16.931200000000004"/>
    <n v="0.26000000000000006"/>
  </r>
  <r>
    <n v="8621"/>
    <s v="US-2017-119319"/>
    <x v="44"/>
    <d v="2017-11-09T00:00:00"/>
    <x v="0"/>
    <s v="LC-17050"/>
    <s v="Liz Carlisle"/>
    <x v="0"/>
    <s v="United States"/>
    <s v="Dallas"/>
    <s v="Texas"/>
    <n v="75217"/>
    <x v="2"/>
    <s v="FUR-FU-10003878"/>
    <x v="0"/>
    <x v="5"/>
    <s v="Linden 10&quot; Round Wall Clock, Black"/>
    <n v="30.560000000000002"/>
    <n v="5"/>
    <n v="0.6"/>
    <n v="-19.863999999999997"/>
    <n v="-0.64999999999999991"/>
  </r>
  <r>
    <n v="8622"/>
    <s v="CA-2017-104318"/>
    <x v="726"/>
    <d v="2017-05-18T00:00:00"/>
    <x v="1"/>
    <s v="FH-14275"/>
    <s v="Frank Hawley"/>
    <x v="1"/>
    <s v="United States"/>
    <s v="Franklin"/>
    <s v="Tennessee"/>
    <n v="37064"/>
    <x v="0"/>
    <s v="OFF-AP-10000358"/>
    <x v="1"/>
    <x v="9"/>
    <s v="Fellowes Basic Home/Office Series Surge Protectors"/>
    <n v="20.768000000000001"/>
    <n v="2"/>
    <n v="0.2"/>
    <n v="2.3363999999999976"/>
    <n v="0.11249999999999988"/>
  </r>
  <r>
    <n v="8623"/>
    <s v="US-2016-114230"/>
    <x v="581"/>
    <d v="2016-12-01T00:00:00"/>
    <x v="1"/>
    <s v="CM-12235"/>
    <s v="Chris McAfee"/>
    <x v="0"/>
    <s v="United States"/>
    <s v="Phoenix"/>
    <s v="Arizona"/>
    <n v="85023"/>
    <x v="1"/>
    <s v="OFF-ST-10000876"/>
    <x v="1"/>
    <x v="4"/>
    <s v="Eldon Simplefile Box Office"/>
    <n v="39.808"/>
    <n v="4"/>
    <n v="0.2"/>
    <n v="3.9808000000000003"/>
    <n v="0.1"/>
  </r>
  <r>
    <n v="8624"/>
    <s v="CA-2015-136147"/>
    <x v="50"/>
    <d v="2015-11-18T00:00:00"/>
    <x v="1"/>
    <s v="FM-14380"/>
    <s v="Fred McMath"/>
    <x v="0"/>
    <s v="United States"/>
    <s v="Miami"/>
    <s v="Florida"/>
    <n v="33178"/>
    <x v="0"/>
    <s v="OFF-BI-10004224"/>
    <x v="1"/>
    <x v="8"/>
    <s v="Catalog Binders with Expanding Posts"/>
    <n v="121.10400000000003"/>
    <n v="6"/>
    <n v="0.7"/>
    <n v="-100.91999999999999"/>
    <n v="-0.83333333333333304"/>
  </r>
  <r>
    <n v="8625"/>
    <s v="CA-2015-136147"/>
    <x v="50"/>
    <d v="2015-11-18T00:00:00"/>
    <x v="1"/>
    <s v="FM-14380"/>
    <s v="Fred McMath"/>
    <x v="0"/>
    <s v="United States"/>
    <s v="Miami"/>
    <s v="Florida"/>
    <n v="33178"/>
    <x v="0"/>
    <s v="TEC-AC-10004568"/>
    <x v="2"/>
    <x v="11"/>
    <s v="Maxell LTO Ultrium - 800 GB"/>
    <n v="111.96"/>
    <n v="5"/>
    <n v="0.2"/>
    <n v="-1.3995000000000104"/>
    <n v="-1.2500000000000094E-2"/>
  </r>
  <r>
    <n v="8626"/>
    <s v="CA-2015-156118"/>
    <x v="575"/>
    <d v="2015-12-12T00:00:00"/>
    <x v="1"/>
    <s v="HG-14965"/>
    <s v="Henry Goldwyn"/>
    <x v="1"/>
    <s v="United States"/>
    <s v="Colorado Springs"/>
    <s v="Colorado"/>
    <n v="80906"/>
    <x v="1"/>
    <s v="OFF-PA-10000533"/>
    <x v="1"/>
    <x v="10"/>
    <s v="Southworth Parchment Paper &amp; Envelopes"/>
    <n v="15.696000000000002"/>
    <n v="3"/>
    <n v="0.2"/>
    <n v="5.1011999999999995"/>
    <n v="0.32499999999999996"/>
  </r>
  <r>
    <n v="8627"/>
    <s v="CA-2015-164084"/>
    <x v="67"/>
    <d v="2015-09-12T00:00:00"/>
    <x v="1"/>
    <s v="AG-10525"/>
    <s v="Andy Gerbode"/>
    <x v="1"/>
    <s v="United States"/>
    <s v="New York City"/>
    <s v="New York"/>
    <n v="10011"/>
    <x v="3"/>
    <s v="OFF-ST-10003638"/>
    <x v="1"/>
    <x v="4"/>
    <s v="Mobile Personal File Cube"/>
    <n v="70.260000000000005"/>
    <n v="3"/>
    <n v="0"/>
    <n v="18.970199999999998"/>
    <n v="0.26999999999999996"/>
  </r>
  <r>
    <n v="8628"/>
    <s v="CA-2015-164084"/>
    <x v="67"/>
    <d v="2015-09-12T00:00:00"/>
    <x v="1"/>
    <s v="AG-10525"/>
    <s v="Andy Gerbode"/>
    <x v="1"/>
    <s v="United States"/>
    <s v="New York City"/>
    <s v="New York"/>
    <n v="10011"/>
    <x v="3"/>
    <s v="TEC-AC-10002305"/>
    <x v="2"/>
    <x v="11"/>
    <s v="KeyTronic E03601U1 - Keyboard - Beige"/>
    <n v="90"/>
    <n v="5"/>
    <n v="0"/>
    <n v="16.199999999999992"/>
    <n v="0.17999999999999991"/>
  </r>
  <r>
    <n v="8629"/>
    <s v="CA-2015-164084"/>
    <x v="67"/>
    <d v="2015-09-12T00:00:00"/>
    <x v="1"/>
    <s v="AG-10525"/>
    <s v="Andy Gerbode"/>
    <x v="1"/>
    <s v="United States"/>
    <s v="New York City"/>
    <s v="New York"/>
    <n v="10011"/>
    <x v="3"/>
    <s v="OFF-BI-10000605"/>
    <x v="1"/>
    <x v="8"/>
    <s v="Acco Pressboard Covers with Storage Hooks, 9 1/2&quot; x 11&quot;, Executive Red"/>
    <n v="6.0960000000000001"/>
    <n v="2"/>
    <n v="0.2"/>
    <n v="2.0573999999999995"/>
    <n v="0.33749999999999991"/>
  </r>
  <r>
    <n v="8630"/>
    <s v="CA-2015-164084"/>
    <x v="67"/>
    <d v="2015-09-12T00:00:00"/>
    <x v="1"/>
    <s v="AG-10525"/>
    <s v="Andy Gerbode"/>
    <x v="1"/>
    <s v="United States"/>
    <s v="New York City"/>
    <s v="New York"/>
    <n v="10011"/>
    <x v="3"/>
    <s v="FUR-TA-10003569"/>
    <x v="0"/>
    <x v="3"/>
    <s v="Bretford CR8500 Series Meeting Room Furniture"/>
    <n v="481.17599999999999"/>
    <n v="2"/>
    <n v="0.4"/>
    <n v="-120.29400000000004"/>
    <n v="-0.25000000000000011"/>
  </r>
  <r>
    <n v="8631"/>
    <s v="CA-2015-164084"/>
    <x v="67"/>
    <d v="2015-09-12T00:00:00"/>
    <x v="1"/>
    <s v="AG-10525"/>
    <s v="Andy Gerbode"/>
    <x v="1"/>
    <s v="United States"/>
    <s v="New York City"/>
    <s v="New York"/>
    <n v="10011"/>
    <x v="3"/>
    <s v="OFF-FA-10003059"/>
    <x v="1"/>
    <x v="13"/>
    <s v="Assorted Color Push Pins"/>
    <n v="7.24"/>
    <n v="4"/>
    <n v="0"/>
    <n v="2.3891999999999998"/>
    <n v="0.32999999999999996"/>
  </r>
  <r>
    <n v="8632"/>
    <s v="CA-2016-107783"/>
    <x v="1062"/>
    <d v="2016-07-29T00:00:00"/>
    <x v="2"/>
    <s v="OT-18730"/>
    <s v="Olvera Toch"/>
    <x v="0"/>
    <s v="United States"/>
    <s v="Bethlehem"/>
    <s v="Pennsylvania"/>
    <n v="18018"/>
    <x v="3"/>
    <s v="FUR-BO-10004409"/>
    <x v="0"/>
    <x v="0"/>
    <s v="Safco Value Mate Series Steel Bookcases, Baked Enamel Finish on Steel, Gray"/>
    <n v="177.45000000000002"/>
    <n v="5"/>
    <n v="0.5"/>
    <n v="-78.078000000000003"/>
    <n v="-0.43999999999999995"/>
  </r>
  <r>
    <n v="8633"/>
    <s v="CA-2016-107783"/>
    <x v="1062"/>
    <d v="2016-07-29T00:00:00"/>
    <x v="2"/>
    <s v="OT-18730"/>
    <s v="Olvera Toch"/>
    <x v="0"/>
    <s v="United States"/>
    <s v="Bethlehem"/>
    <s v="Pennsylvania"/>
    <n v="18018"/>
    <x v="3"/>
    <s v="OFF-BI-10000545"/>
    <x v="1"/>
    <x v="8"/>
    <s v="GBC Ibimaster 500 Manual ProClick Binding System"/>
    <n v="1369.7640000000001"/>
    <n v="6"/>
    <n v="0.7"/>
    <n v="-913.17599999999993"/>
    <n v="-0.66666666666666652"/>
  </r>
  <r>
    <n v="8634"/>
    <s v="CA-2016-107783"/>
    <x v="1062"/>
    <d v="2016-07-29T00:00:00"/>
    <x v="2"/>
    <s v="OT-18730"/>
    <s v="Olvera Toch"/>
    <x v="0"/>
    <s v="United States"/>
    <s v="Bethlehem"/>
    <s v="Pennsylvania"/>
    <n v="18018"/>
    <x v="3"/>
    <s v="OFF-AP-10004052"/>
    <x v="1"/>
    <x v="9"/>
    <s v="Hoover Replacement Belts For Soft Guard &amp; Commercial Ltweight Upright Vacs, 2/Pk"/>
    <n v="9.48"/>
    <n v="3"/>
    <n v="0.2"/>
    <n v="0.7110000000000003"/>
    <n v="7.5000000000000025E-2"/>
  </r>
  <r>
    <n v="8635"/>
    <s v="CA-2017-159793"/>
    <x v="326"/>
    <d v="2017-08-29T00:00:00"/>
    <x v="1"/>
    <s v="SV-20365"/>
    <s v="Seth Vernon"/>
    <x v="0"/>
    <s v="United States"/>
    <s v="Philadelphia"/>
    <s v="Pennsylvania"/>
    <n v="19140"/>
    <x v="3"/>
    <s v="FUR-BO-10001798"/>
    <x v="0"/>
    <x v="0"/>
    <s v="Bush Somerset Collection Bookcase"/>
    <n v="130.97999999999999"/>
    <n v="2"/>
    <n v="0.5"/>
    <n v="-89.066399999999987"/>
    <n v="-0.67999999999999994"/>
  </r>
  <r>
    <n v="8636"/>
    <s v="CA-2014-160094"/>
    <x v="1013"/>
    <d v="2014-05-02T00:00:00"/>
    <x v="2"/>
    <s v="JM-16195"/>
    <s v="Justin MacKendrick"/>
    <x v="0"/>
    <s v="United States"/>
    <s v="Louisville"/>
    <s v="Kentucky"/>
    <n v="40214"/>
    <x v="0"/>
    <s v="OFF-AR-10004010"/>
    <x v="1"/>
    <x v="6"/>
    <s v="Hunt Boston Vacuum Mount KS Pencil Sharpener"/>
    <n v="174.95000000000002"/>
    <n v="5"/>
    <n v="0"/>
    <n v="45.487000000000002"/>
    <n v="0.26"/>
  </r>
  <r>
    <n v="8637"/>
    <s v="CA-2014-160094"/>
    <x v="1013"/>
    <d v="2014-05-02T00:00:00"/>
    <x v="2"/>
    <s v="JM-16195"/>
    <s v="Justin MacKendrick"/>
    <x v="0"/>
    <s v="United States"/>
    <s v="Louisville"/>
    <s v="Kentucky"/>
    <n v="40214"/>
    <x v="0"/>
    <s v="OFF-ST-10000585"/>
    <x v="1"/>
    <x v="4"/>
    <s v="Economy Rollaway Files"/>
    <n v="826"/>
    <n v="5"/>
    <n v="0"/>
    <n v="214.76"/>
    <n v="0.26"/>
  </r>
  <r>
    <n v="8638"/>
    <s v="CA-2017-151281"/>
    <x v="842"/>
    <d v="2017-05-02T00:00:00"/>
    <x v="1"/>
    <s v="HM-14980"/>
    <s v="Henry MacAllister"/>
    <x v="0"/>
    <s v="United States"/>
    <s v="Seattle"/>
    <s v="Washington"/>
    <n v="98105"/>
    <x v="1"/>
    <s v="FUR-FU-10000397"/>
    <x v="0"/>
    <x v="5"/>
    <s v="Luxo Economy Swing Arm Lamp"/>
    <n v="139.58000000000001"/>
    <n v="7"/>
    <n v="0"/>
    <n v="39.082400000000007"/>
    <n v="0.28000000000000003"/>
  </r>
  <r>
    <n v="8639"/>
    <s v="CA-2017-118346"/>
    <x v="283"/>
    <d v="2017-07-24T00:00:00"/>
    <x v="2"/>
    <s v="PO-19180"/>
    <s v="Philisse Overcash"/>
    <x v="2"/>
    <s v="United States"/>
    <s v="Kenosha"/>
    <s v="Wisconsin"/>
    <n v="53142"/>
    <x v="2"/>
    <s v="TEC-AC-10000736"/>
    <x v="2"/>
    <x v="11"/>
    <s v="Logitech G600 MMO Gaming Mouse"/>
    <n v="399.95"/>
    <n v="5"/>
    <n v="0"/>
    <n v="143.982"/>
    <n v="0.36"/>
  </r>
  <r>
    <n v="8640"/>
    <s v="CA-2014-129819"/>
    <x v="736"/>
    <d v="2014-12-15T00:00:00"/>
    <x v="0"/>
    <s v="KC-16675"/>
    <s v="Kimberly Carter"/>
    <x v="1"/>
    <s v="United States"/>
    <s v="Henderson"/>
    <s v="Kentucky"/>
    <n v="42420"/>
    <x v="0"/>
    <s v="OFF-BI-10004970"/>
    <x v="1"/>
    <x v="8"/>
    <s v="ACCOHIDE 3-Ring Binder, Blue, 1&quot;"/>
    <n v="12.39"/>
    <n v="3"/>
    <n v="0"/>
    <n v="5.8232999999999997"/>
    <n v="0.47"/>
  </r>
  <r>
    <n v="8641"/>
    <s v="US-2017-148551"/>
    <x v="602"/>
    <d v="2017-01-16T00:00:00"/>
    <x v="1"/>
    <s v="DB-13120"/>
    <s v="David Bremer"/>
    <x v="1"/>
    <s v="United States"/>
    <s v="Dallas"/>
    <s v="Texas"/>
    <n v="75217"/>
    <x v="2"/>
    <s v="OFF-BI-10000545"/>
    <x v="1"/>
    <x v="8"/>
    <s v="GBC Ibimaster 500 Manual ProClick Binding System"/>
    <n v="760.97999999999979"/>
    <n v="5"/>
    <n v="0.8"/>
    <n v="-1141.47"/>
    <n v="-1.5000000000000004"/>
  </r>
  <r>
    <n v="8642"/>
    <s v="CA-2017-147767"/>
    <x v="574"/>
    <d v="2017-12-02T00:00:00"/>
    <x v="3"/>
    <s v="SV-20935"/>
    <s v="Susan Vittorini"/>
    <x v="0"/>
    <s v="United States"/>
    <s v="Peoria"/>
    <s v="Arizona"/>
    <n v="85345"/>
    <x v="1"/>
    <s v="OFF-BI-10001670"/>
    <x v="1"/>
    <x v="8"/>
    <s v="Vinyl Sectional Post Binders"/>
    <n v="67.860000000000014"/>
    <n v="6"/>
    <n v="0.7"/>
    <n v="-45.239999999999995"/>
    <n v="-0.66666666666666641"/>
  </r>
  <r>
    <n v="8643"/>
    <s v="CA-2015-108259"/>
    <x v="627"/>
    <d v="2015-11-15T00:00:00"/>
    <x v="1"/>
    <s v="NS-18640"/>
    <s v="Noel Staavos"/>
    <x v="1"/>
    <s v="United States"/>
    <s v="Jacksonville"/>
    <s v="North Carolina"/>
    <n v="28540"/>
    <x v="0"/>
    <s v="OFF-FA-10000624"/>
    <x v="1"/>
    <x v="13"/>
    <s v="OIC Binder Clips"/>
    <n v="31.504000000000005"/>
    <n v="11"/>
    <n v="0.2"/>
    <n v="11.814"/>
    <n v="0.37499999999999994"/>
  </r>
  <r>
    <n v="8644"/>
    <s v="CA-2015-108259"/>
    <x v="627"/>
    <d v="2015-11-15T00:00:00"/>
    <x v="1"/>
    <s v="NS-18640"/>
    <s v="Noel Staavos"/>
    <x v="1"/>
    <s v="United States"/>
    <s v="Jacksonville"/>
    <s v="North Carolina"/>
    <n v="28540"/>
    <x v="0"/>
    <s v="OFF-LA-10002945"/>
    <x v="1"/>
    <x v="2"/>
    <s v="Permanent Self-Adhesive File Folder Labels for Typewriters, 1 1/8 x 3 1/2, White"/>
    <n v="5.04"/>
    <n v="1"/>
    <n v="0.2"/>
    <n v="1.6379999999999997"/>
    <n v="0.32499999999999996"/>
  </r>
  <r>
    <n v="8645"/>
    <s v="CA-2015-108259"/>
    <x v="627"/>
    <d v="2015-11-15T00:00:00"/>
    <x v="1"/>
    <s v="NS-18640"/>
    <s v="Noel Staavos"/>
    <x v="1"/>
    <s v="United States"/>
    <s v="Jacksonville"/>
    <s v="North Carolina"/>
    <n v="28540"/>
    <x v="0"/>
    <s v="OFF-BI-10000315"/>
    <x v="1"/>
    <x v="8"/>
    <s v="Poly Designer Cover &amp; Back"/>
    <n v="39.878999999999998"/>
    <n v="7"/>
    <n v="0.7"/>
    <n v="-29.244599999999991"/>
    <n v="-0.73333333333333317"/>
  </r>
  <r>
    <n v="8646"/>
    <s v="CA-2015-108259"/>
    <x v="627"/>
    <d v="2015-11-15T00:00:00"/>
    <x v="1"/>
    <s v="NS-18640"/>
    <s v="Noel Staavos"/>
    <x v="1"/>
    <s v="United States"/>
    <s v="Jacksonville"/>
    <s v="North Carolina"/>
    <n v="28540"/>
    <x v="0"/>
    <s v="FUR-FU-10000023"/>
    <x v="0"/>
    <x v="5"/>
    <s v="Eldon Wave Desk Accessories"/>
    <n v="4.7119999999999997"/>
    <n v="1"/>
    <n v="0.2"/>
    <n v="1.4136000000000002"/>
    <n v="0.30000000000000004"/>
  </r>
  <r>
    <n v="8647"/>
    <s v="CA-2016-113341"/>
    <x v="881"/>
    <d v="2016-11-29T00:00:00"/>
    <x v="1"/>
    <s v="MH-17455"/>
    <s v="Mark Hamilton"/>
    <x v="0"/>
    <s v="United States"/>
    <s v="Los Angeles"/>
    <s v="California"/>
    <n v="90032"/>
    <x v="1"/>
    <s v="FUR-CH-10004698"/>
    <x v="0"/>
    <x v="1"/>
    <s v="Padded Folding Chairs, Black, 4/Carton"/>
    <n v="194.35200000000003"/>
    <n v="3"/>
    <n v="0.2"/>
    <n v="19.435200000000009"/>
    <n v="0.10000000000000003"/>
  </r>
  <r>
    <n v="8648"/>
    <s v="US-2015-131842"/>
    <x v="901"/>
    <d v="2015-12-08T00:00:00"/>
    <x v="2"/>
    <s v="RR-19525"/>
    <s v="Rick Reed"/>
    <x v="1"/>
    <s v="United States"/>
    <s v="Nashville"/>
    <s v="Tennessee"/>
    <n v="37211"/>
    <x v="0"/>
    <s v="FUR-CH-10004477"/>
    <x v="0"/>
    <x v="1"/>
    <s v="Global Push Button Manager's Chair, Indigo"/>
    <n v="97.424000000000007"/>
    <n v="2"/>
    <n v="0.2"/>
    <n v="10.960199999999993"/>
    <n v="0.11249999999999992"/>
  </r>
  <r>
    <n v="8649"/>
    <s v="CA-2016-164574"/>
    <x v="875"/>
    <d v="2016-08-03T00:00:00"/>
    <x v="1"/>
    <s v="RH-19555"/>
    <s v="Ritsa Hightower"/>
    <x v="0"/>
    <s v="United States"/>
    <s v="Charlotte"/>
    <s v="North Carolina"/>
    <n v="28205"/>
    <x v="0"/>
    <s v="OFF-ST-10003816"/>
    <x v="1"/>
    <x v="4"/>
    <s v="Fellowes High-Stak Drawer Files"/>
    <n v="704.76"/>
    <n v="5"/>
    <n v="0.2"/>
    <n v="26.428499999999957"/>
    <n v="3.7499999999999936E-2"/>
  </r>
  <r>
    <n v="8650"/>
    <s v="CA-2016-164574"/>
    <x v="875"/>
    <d v="2016-08-03T00:00:00"/>
    <x v="1"/>
    <s v="RH-19555"/>
    <s v="Ritsa Hightower"/>
    <x v="0"/>
    <s v="United States"/>
    <s v="Charlotte"/>
    <s v="North Carolina"/>
    <n v="28205"/>
    <x v="0"/>
    <s v="OFF-BI-10002429"/>
    <x v="1"/>
    <x v="8"/>
    <s v="Premier Elliptical Ring Binder, Black"/>
    <n v="27.396000000000004"/>
    <n v="3"/>
    <n v="0.7"/>
    <n v="-20.090399999999995"/>
    <n v="-0.73333333333333306"/>
  </r>
  <r>
    <n v="8651"/>
    <s v="CA-2014-142769"/>
    <x v="103"/>
    <d v="2014-09-13T00:00:00"/>
    <x v="3"/>
    <s v="RP-19390"/>
    <s v="Resi Pölking"/>
    <x v="0"/>
    <s v="United States"/>
    <s v="Seattle"/>
    <s v="Washington"/>
    <n v="98103"/>
    <x v="1"/>
    <s v="OFF-FA-10000840"/>
    <x v="1"/>
    <x v="13"/>
    <s v="OIC Thumb-Tacks"/>
    <n v="5.6999999999999993"/>
    <n v="5"/>
    <n v="0"/>
    <n v="2.6789999999999998"/>
    <n v="0.47000000000000003"/>
  </r>
  <r>
    <n v="8652"/>
    <s v="CA-2014-142769"/>
    <x v="103"/>
    <d v="2014-09-13T00:00:00"/>
    <x v="3"/>
    <s v="RP-19390"/>
    <s v="Resi Pölking"/>
    <x v="0"/>
    <s v="United States"/>
    <s v="Seattle"/>
    <s v="Washington"/>
    <n v="98103"/>
    <x v="1"/>
    <s v="FUR-FU-10001918"/>
    <x v="0"/>
    <x v="5"/>
    <s v="C-Line Cubicle Keepers Polyproplyene Holder With Velcro Backings"/>
    <n v="14.190000000000001"/>
    <n v="3"/>
    <n v="0"/>
    <n v="5.5341000000000014"/>
    <n v="0.39000000000000007"/>
  </r>
  <r>
    <n v="8653"/>
    <s v="CA-2014-142769"/>
    <x v="103"/>
    <d v="2014-09-13T00:00:00"/>
    <x v="3"/>
    <s v="RP-19390"/>
    <s v="Resi Pölking"/>
    <x v="0"/>
    <s v="United States"/>
    <s v="Seattle"/>
    <s v="Washington"/>
    <n v="98103"/>
    <x v="1"/>
    <s v="OFF-SU-10001574"/>
    <x v="1"/>
    <x v="14"/>
    <s v="Acme Value Line Scissors"/>
    <n v="7.3"/>
    <n v="2"/>
    <n v="0"/>
    <n v="2.1899999999999995"/>
    <n v="0.29999999999999993"/>
  </r>
  <r>
    <n v="8654"/>
    <s v="CA-2014-142769"/>
    <x v="103"/>
    <d v="2014-09-13T00:00:00"/>
    <x v="3"/>
    <s v="RP-19390"/>
    <s v="Resi Pölking"/>
    <x v="0"/>
    <s v="United States"/>
    <s v="Seattle"/>
    <s v="Washington"/>
    <n v="98103"/>
    <x v="1"/>
    <s v="TEC-AC-10001606"/>
    <x v="2"/>
    <x v="11"/>
    <s v="Logitech Wireless Performance Mouse MX for PC and Mac"/>
    <n v="199.98"/>
    <n v="2"/>
    <n v="0"/>
    <n v="75.992400000000004"/>
    <n v="0.38000000000000006"/>
  </r>
  <r>
    <n v="8655"/>
    <s v="CA-2014-142769"/>
    <x v="103"/>
    <d v="2014-09-13T00:00:00"/>
    <x v="3"/>
    <s v="RP-19390"/>
    <s v="Resi Pölking"/>
    <x v="0"/>
    <s v="United States"/>
    <s v="Seattle"/>
    <s v="Washington"/>
    <n v="98103"/>
    <x v="1"/>
    <s v="TEC-AC-10003399"/>
    <x v="2"/>
    <x v="11"/>
    <s v="Memorex Mini Travel Drive 64 GB USB 2.0 Flash Drive"/>
    <n v="144.96"/>
    <n v="4"/>
    <n v="0"/>
    <n v="60.883200000000002"/>
    <n v="0.42"/>
  </r>
  <r>
    <n v="8656"/>
    <s v="CA-2014-142769"/>
    <x v="103"/>
    <d v="2014-09-13T00:00:00"/>
    <x v="3"/>
    <s v="RP-19390"/>
    <s v="Resi Pölking"/>
    <x v="0"/>
    <s v="United States"/>
    <s v="Seattle"/>
    <s v="Washington"/>
    <n v="98103"/>
    <x v="1"/>
    <s v="TEC-AC-10000865"/>
    <x v="2"/>
    <x v="11"/>
    <s v="WD My Passport Ultra 500GB Portable External Hard Drive"/>
    <n v="118"/>
    <n v="2"/>
    <n v="0"/>
    <n v="20.059999999999988"/>
    <n v="0.1699999999999999"/>
  </r>
  <r>
    <n v="8657"/>
    <s v="CA-2014-142769"/>
    <x v="103"/>
    <d v="2014-09-13T00:00:00"/>
    <x v="3"/>
    <s v="RP-19390"/>
    <s v="Resi Pölking"/>
    <x v="0"/>
    <s v="United States"/>
    <s v="Seattle"/>
    <s v="Washington"/>
    <n v="98103"/>
    <x v="1"/>
    <s v="OFF-PA-10002923"/>
    <x v="1"/>
    <x v="10"/>
    <s v="Xerox 1942"/>
    <n v="48.94"/>
    <n v="1"/>
    <n v="0"/>
    <n v="24.47"/>
    <n v="0.5"/>
  </r>
  <r>
    <n v="8658"/>
    <s v="CA-2014-142769"/>
    <x v="103"/>
    <d v="2014-09-13T00:00:00"/>
    <x v="3"/>
    <s v="RP-19390"/>
    <s v="Resi Pölking"/>
    <x v="0"/>
    <s v="United States"/>
    <s v="Seattle"/>
    <s v="Washington"/>
    <n v="98103"/>
    <x v="1"/>
    <s v="OFF-AP-10004785"/>
    <x v="1"/>
    <x v="9"/>
    <s v="Holmes Replacement Filter for HEPA Air Cleaner, Medium Room"/>
    <n v="22.66"/>
    <n v="2"/>
    <n v="0"/>
    <n v="9.743800000000002"/>
    <n v="0.4300000000000001"/>
  </r>
  <r>
    <n v="8659"/>
    <s v="CA-2016-168361"/>
    <x v="1028"/>
    <d v="2016-06-25T00:00:00"/>
    <x v="1"/>
    <s v="KB-16600"/>
    <s v="Ken Brennan"/>
    <x v="1"/>
    <s v="United States"/>
    <s v="Chicago"/>
    <s v="Illinois"/>
    <n v="60623"/>
    <x v="2"/>
    <s v="OFF-BI-10003727"/>
    <x v="1"/>
    <x v="8"/>
    <s v="Avery Durable Slant Ring Binders With Label Holder"/>
    <n v="0.83599999999999974"/>
    <n v="1"/>
    <n v="0.8"/>
    <n v="-1.3376000000000001"/>
    <n v="-1.6000000000000005"/>
  </r>
  <r>
    <n v="8660"/>
    <s v="CA-2016-153185"/>
    <x v="323"/>
    <d v="2016-09-08T00:00:00"/>
    <x v="1"/>
    <s v="MH-17620"/>
    <s v="Matt Hagelstein"/>
    <x v="1"/>
    <s v="United States"/>
    <s v="Cincinnati"/>
    <s v="Ohio"/>
    <n v="45231"/>
    <x v="3"/>
    <s v="OFF-PA-10002246"/>
    <x v="1"/>
    <x v="10"/>
    <s v="Wirebound Four 2-3/4 x 5 Forms per Page, 400 Sets per Book"/>
    <n v="30.96"/>
    <n v="6"/>
    <n v="0.2"/>
    <n v="11.223000000000001"/>
    <n v="0.36249999999999999"/>
  </r>
  <r>
    <n v="8661"/>
    <s v="CA-2017-124765"/>
    <x v="920"/>
    <d v="2017-11-30T00:00:00"/>
    <x v="1"/>
    <s v="HZ-14950"/>
    <s v="Henia Zydlo"/>
    <x v="0"/>
    <s v="United States"/>
    <s v="Fort Lauderdale"/>
    <s v="Florida"/>
    <n v="33311"/>
    <x v="0"/>
    <s v="FUR-BO-10003965"/>
    <x v="0"/>
    <x v="0"/>
    <s v="O'Sullivan Manor Hill 2-Door Library in Brianna Oak"/>
    <n v="723.92"/>
    <n v="5"/>
    <n v="0.2"/>
    <n v="-81.440999999999946"/>
    <n v="-0.11249999999999993"/>
  </r>
  <r>
    <n v="8662"/>
    <s v="CA-2015-131856"/>
    <x v="793"/>
    <d v="2015-05-17T00:00:00"/>
    <x v="1"/>
    <s v="JG-15160"/>
    <s v="James Galang"/>
    <x v="0"/>
    <s v="United States"/>
    <s v="Houston"/>
    <s v="Texas"/>
    <n v="77041"/>
    <x v="2"/>
    <s v="FUR-FU-10000175"/>
    <x v="0"/>
    <x v="5"/>
    <s v="DAX Wood Document Frame."/>
    <n v="21.968000000000004"/>
    <n v="4"/>
    <n v="0.6"/>
    <n v="-15.9268"/>
    <n v="-0.72499999999999987"/>
  </r>
  <r>
    <n v="8663"/>
    <s v="CA-2015-131856"/>
    <x v="793"/>
    <d v="2015-05-17T00:00:00"/>
    <x v="1"/>
    <s v="JG-15160"/>
    <s v="James Galang"/>
    <x v="0"/>
    <s v="United States"/>
    <s v="Houston"/>
    <s v="Texas"/>
    <n v="77041"/>
    <x v="2"/>
    <s v="TEC-PH-10001336"/>
    <x v="2"/>
    <x v="7"/>
    <s v="Digium D40 VoIP phone"/>
    <n v="619.15200000000004"/>
    <n v="6"/>
    <n v="0.2"/>
    <n v="69.654599999999988"/>
    <n v="0.11249999999999998"/>
  </r>
  <r>
    <n v="8664"/>
    <s v="CA-2015-131856"/>
    <x v="793"/>
    <d v="2015-05-17T00:00:00"/>
    <x v="1"/>
    <s v="JG-15160"/>
    <s v="James Galang"/>
    <x v="0"/>
    <s v="United States"/>
    <s v="Houston"/>
    <s v="Texas"/>
    <n v="77041"/>
    <x v="2"/>
    <s v="OFF-PA-10001954"/>
    <x v="1"/>
    <x v="10"/>
    <s v="Xerox 1964"/>
    <n v="127.90400000000001"/>
    <n v="7"/>
    <n v="0.2"/>
    <n v="41.568799999999996"/>
    <n v="0.32499999999999996"/>
  </r>
  <r>
    <n v="8665"/>
    <s v="CA-2017-126634"/>
    <x v="983"/>
    <d v="2017-04-01T00:00:00"/>
    <x v="0"/>
    <s v="AB-10165"/>
    <s v="Alan Barnes"/>
    <x v="0"/>
    <s v="United States"/>
    <s v="Lakewood"/>
    <s v="California"/>
    <n v="90712"/>
    <x v="1"/>
    <s v="FUR-FU-10004973"/>
    <x v="0"/>
    <x v="5"/>
    <s v="Flat Face Poster Frame"/>
    <n v="94.2"/>
    <n v="5"/>
    <n v="0"/>
    <n v="39.564000000000007"/>
    <n v="0.42000000000000004"/>
  </r>
  <r>
    <n v="8666"/>
    <s v="CA-2016-118500"/>
    <x v="1019"/>
    <d v="2016-11-18T00:00:00"/>
    <x v="2"/>
    <s v="HJ-14875"/>
    <s v="Heather Jas"/>
    <x v="2"/>
    <s v="United States"/>
    <s v="San Francisco"/>
    <s v="California"/>
    <n v="94122"/>
    <x v="1"/>
    <s v="OFF-SU-10004231"/>
    <x v="1"/>
    <x v="14"/>
    <s v="Acme Tagit Stainless Steel Antibacterial Scissors"/>
    <n v="49.5"/>
    <n v="5"/>
    <n v="0"/>
    <n v="13.365"/>
    <n v="0.27"/>
  </r>
  <r>
    <n v="8667"/>
    <s v="CA-2016-163951"/>
    <x v="945"/>
    <d v="2017-01-02T00:00:00"/>
    <x v="2"/>
    <s v="CJ-11875"/>
    <s v="Carl Jackson"/>
    <x v="1"/>
    <s v="United States"/>
    <s v="Philadelphia"/>
    <s v="Pennsylvania"/>
    <n v="19140"/>
    <x v="3"/>
    <s v="OFF-AR-10004269"/>
    <x v="1"/>
    <x v="6"/>
    <s v="Newell 31"/>
    <n v="16.520000000000003"/>
    <n v="5"/>
    <n v="0.2"/>
    <n v="1.6519999999999992"/>
    <n v="9.9999999999999936E-2"/>
  </r>
  <r>
    <n v="8668"/>
    <s v="CA-2016-149916"/>
    <x v="596"/>
    <d v="2016-12-24T00:00:00"/>
    <x v="0"/>
    <s v="ED-13885"/>
    <s v="Emily Ducich"/>
    <x v="2"/>
    <s v="United States"/>
    <s v="Seattle"/>
    <s v="Washington"/>
    <n v="98115"/>
    <x v="1"/>
    <s v="OFF-BI-10004002"/>
    <x v="1"/>
    <x v="8"/>
    <s v="Wilson Jones International Size A4 Ring Binders"/>
    <n v="55.360000000000007"/>
    <n v="4"/>
    <n v="0.2"/>
    <n v="19.375999999999998"/>
    <n v="0.34999999999999992"/>
  </r>
  <r>
    <n v="8669"/>
    <s v="CA-2016-149916"/>
    <x v="596"/>
    <d v="2016-12-24T00:00:00"/>
    <x v="0"/>
    <s v="ED-13885"/>
    <s v="Emily Ducich"/>
    <x v="2"/>
    <s v="United States"/>
    <s v="Seattle"/>
    <s v="Washington"/>
    <n v="98115"/>
    <x v="1"/>
    <s v="TEC-MA-10000752"/>
    <x v="2"/>
    <x v="15"/>
    <s v="Texas Instrument TI-15 Fraction Calculator"/>
    <n v="11.56"/>
    <n v="1"/>
    <n v="0.2"/>
    <n v="3.7569999999999992"/>
    <n v="0.3249999999999999"/>
  </r>
  <r>
    <n v="8670"/>
    <s v="CA-2015-158918"/>
    <x v="139"/>
    <d v="2015-12-25T00:00:00"/>
    <x v="0"/>
    <s v="AI-10855"/>
    <s v="Arianne Irving"/>
    <x v="0"/>
    <s v="United States"/>
    <s v="Los Angeles"/>
    <s v="California"/>
    <n v="90036"/>
    <x v="1"/>
    <s v="OFF-PA-10004947"/>
    <x v="1"/>
    <x v="10"/>
    <s v="Easy-staple paper"/>
    <n v="17.12"/>
    <n v="4"/>
    <n v="0"/>
    <n v="7.7039999999999988"/>
    <n v="0.4499999999999999"/>
  </r>
  <r>
    <n v="8671"/>
    <s v="US-2014-159611"/>
    <x v="422"/>
    <d v="2015-01-01T00:00:00"/>
    <x v="0"/>
    <s v="KB-16315"/>
    <s v="Karl Braun"/>
    <x v="0"/>
    <s v="United States"/>
    <s v="Cleveland"/>
    <s v="Ohio"/>
    <n v="44105"/>
    <x v="3"/>
    <s v="FUR-FU-10004904"/>
    <x v="0"/>
    <x v="5"/>
    <s v="Eldon &quot;L&quot; Workstation Diamond Chairmat"/>
    <n v="182.35200000000003"/>
    <n v="3"/>
    <n v="0.2"/>
    <n v="-18.23520000000002"/>
    <n v="-0.10000000000000009"/>
  </r>
  <r>
    <n v="8672"/>
    <s v="US-2014-159611"/>
    <x v="422"/>
    <d v="2015-01-01T00:00:00"/>
    <x v="0"/>
    <s v="KB-16315"/>
    <s v="Karl Braun"/>
    <x v="0"/>
    <s v="United States"/>
    <s v="Cleveland"/>
    <s v="Ohio"/>
    <n v="44105"/>
    <x v="3"/>
    <s v="OFF-ST-10002790"/>
    <x v="1"/>
    <x v="4"/>
    <s v="Safco Industrial Shelving"/>
    <n v="118.16"/>
    <n v="2"/>
    <n v="0.2"/>
    <n v="-25.108999999999988"/>
    <n v="-0.21249999999999991"/>
  </r>
  <r>
    <n v="8673"/>
    <s v="CA-2017-163265"/>
    <x v="911"/>
    <d v="2017-02-21T00:00:00"/>
    <x v="1"/>
    <s v="JS-16030"/>
    <s v="Joy Smith"/>
    <x v="0"/>
    <s v="United States"/>
    <s v="Decatur"/>
    <s v="Illinois"/>
    <n v="62521"/>
    <x v="2"/>
    <s v="OFF-FA-10004854"/>
    <x v="1"/>
    <x v="13"/>
    <s v="Vinyl Coated Wire Paper Clips in Organizer Box, 800/Box"/>
    <n v="18.368000000000002"/>
    <n v="2"/>
    <n v="0.2"/>
    <n v="6.1991999999999994"/>
    <n v="0.33749999999999991"/>
  </r>
  <r>
    <n v="8674"/>
    <s v="CA-2017-163265"/>
    <x v="911"/>
    <d v="2017-02-21T00:00:00"/>
    <x v="1"/>
    <s v="JS-16030"/>
    <s v="Joy Smith"/>
    <x v="0"/>
    <s v="United States"/>
    <s v="Decatur"/>
    <s v="Illinois"/>
    <n v="62521"/>
    <x v="2"/>
    <s v="FUR-CH-10004063"/>
    <x v="0"/>
    <x v="1"/>
    <s v="Global Deluxe High-Back Manager's Chair"/>
    <n v="600.55799999999999"/>
    <n v="3"/>
    <n v="0.3"/>
    <n v="-8.5794000000000779"/>
    <n v="-1.4285714285714415E-2"/>
  </r>
  <r>
    <n v="8675"/>
    <s v="CA-2017-163265"/>
    <x v="911"/>
    <d v="2017-02-21T00:00:00"/>
    <x v="1"/>
    <s v="JS-16030"/>
    <s v="Joy Smith"/>
    <x v="0"/>
    <s v="United States"/>
    <s v="Decatur"/>
    <s v="Illinois"/>
    <n v="62521"/>
    <x v="2"/>
    <s v="OFF-ST-10000642"/>
    <x v="1"/>
    <x v="4"/>
    <s v="Tennsco Lockers, Gray"/>
    <n v="50.352000000000004"/>
    <n v="3"/>
    <n v="0.2"/>
    <n v="-8.1822000000000052"/>
    <n v="-0.16250000000000009"/>
  </r>
  <r>
    <n v="8676"/>
    <s v="CA-2017-163265"/>
    <x v="911"/>
    <d v="2017-02-21T00:00:00"/>
    <x v="1"/>
    <s v="JS-16030"/>
    <s v="Joy Smith"/>
    <x v="0"/>
    <s v="United States"/>
    <s v="Decatur"/>
    <s v="Illinois"/>
    <n v="62521"/>
    <x v="2"/>
    <s v="OFF-AR-10004078"/>
    <x v="1"/>
    <x v="6"/>
    <s v="Newell 312"/>
    <n v="28.031999999999996"/>
    <n v="6"/>
    <n v="0.2"/>
    <n v="3.5039999999999996"/>
    <n v="0.125"/>
  </r>
  <r>
    <n v="8677"/>
    <s v="CA-2017-163265"/>
    <x v="911"/>
    <d v="2017-02-21T00:00:00"/>
    <x v="1"/>
    <s v="JS-16030"/>
    <s v="Joy Smith"/>
    <x v="0"/>
    <s v="United States"/>
    <s v="Decatur"/>
    <s v="Illinois"/>
    <n v="62521"/>
    <x v="2"/>
    <s v="FUR-FU-10004270"/>
    <x v="0"/>
    <x v="5"/>
    <s v="Executive Impressions 13&quot; Clairmont Wall Clock"/>
    <n v="7.6920000000000002"/>
    <n v="1"/>
    <n v="0.6"/>
    <n v="-3.6536999999999988"/>
    <n v="-0.47499999999999981"/>
  </r>
  <r>
    <n v="8678"/>
    <s v="CA-2017-141705"/>
    <x v="1200"/>
    <d v="2017-10-26T00:00:00"/>
    <x v="2"/>
    <s v="PO-18850"/>
    <s v="Patrick O'Brill"/>
    <x v="0"/>
    <s v="United States"/>
    <s v="Mansfield"/>
    <s v="Texas"/>
    <n v="76063"/>
    <x v="2"/>
    <s v="FUR-TA-10004607"/>
    <x v="0"/>
    <x v="3"/>
    <s v="Hon 2111 Invitation Series Straight Table"/>
    <n v="517.40500000000009"/>
    <n v="5"/>
    <n v="0.3"/>
    <n v="-81.306500000000028"/>
    <n v="-0.15714285714285717"/>
  </r>
  <r>
    <n v="8679"/>
    <s v="CA-2016-112739"/>
    <x v="476"/>
    <d v="2016-09-07T00:00:00"/>
    <x v="0"/>
    <s v="RD-19810"/>
    <s v="Ross DeVincentis"/>
    <x v="2"/>
    <s v="United States"/>
    <s v="Houston"/>
    <s v="Texas"/>
    <n v="77070"/>
    <x v="2"/>
    <s v="OFF-BI-10001132"/>
    <x v="1"/>
    <x v="8"/>
    <s v="Acco PRESSTEX Data Binder with Storage Hooks, Dark Blue, 9 1/2&quot; X 11&quot;"/>
    <n v="8.6079999999999988"/>
    <n v="8"/>
    <n v="0.8"/>
    <n v="-13.342400000000001"/>
    <n v="-1.5500000000000005"/>
  </r>
  <r>
    <n v="8680"/>
    <s v="CA-2016-112739"/>
    <x v="476"/>
    <d v="2016-09-07T00:00:00"/>
    <x v="0"/>
    <s v="RD-19810"/>
    <s v="Ross DeVincentis"/>
    <x v="2"/>
    <s v="United States"/>
    <s v="Houston"/>
    <s v="Texas"/>
    <n v="77070"/>
    <x v="2"/>
    <s v="TEC-AC-10001714"/>
    <x v="2"/>
    <x v="11"/>
    <s v="Logitech MX Performance Wireless Mouse"/>
    <n v="159.56"/>
    <n v="5"/>
    <n v="0.2"/>
    <n v="33.906499999999994"/>
    <n v="0.21249999999999997"/>
  </r>
  <r>
    <n v="8681"/>
    <s v="CA-2016-143805"/>
    <x v="49"/>
    <d v="2016-12-03T00:00:00"/>
    <x v="0"/>
    <s v="JD-15895"/>
    <s v="Jonathan Doherty"/>
    <x v="1"/>
    <s v="United States"/>
    <s v="Richmond"/>
    <s v="Virginia"/>
    <n v="23223"/>
    <x v="0"/>
    <s v="OFF-AP-10002945"/>
    <x v="1"/>
    <x v="9"/>
    <s v="Honeywell Enviracaire Portable HEPA Air Cleaner for 17' x 22' Room"/>
    <n v="2104.5499999999997"/>
    <n v="7"/>
    <n v="0"/>
    <n v="694.50149999999985"/>
    <n v="0.32999999999999996"/>
  </r>
  <r>
    <n v="8682"/>
    <s v="CA-2016-143805"/>
    <x v="49"/>
    <d v="2016-12-03T00:00:00"/>
    <x v="0"/>
    <s v="JD-15895"/>
    <s v="Jonathan Doherty"/>
    <x v="1"/>
    <s v="United States"/>
    <s v="Richmond"/>
    <s v="Virginia"/>
    <n v="23223"/>
    <x v="0"/>
    <s v="OFF-SU-10004664"/>
    <x v="1"/>
    <x v="14"/>
    <s v="Acme Softgrip Scissors"/>
    <n v="40.700000000000003"/>
    <n v="5"/>
    <n v="0"/>
    <n v="11.802999999999999"/>
    <n v="0.28999999999999998"/>
  </r>
  <r>
    <n v="8683"/>
    <s v="CA-2014-133634"/>
    <x v="1127"/>
    <d v="2014-11-10T00:00:00"/>
    <x v="1"/>
    <s v="SR-20740"/>
    <s v="Steven Roelle"/>
    <x v="2"/>
    <s v="United States"/>
    <s v="Arlington"/>
    <s v="Virginia"/>
    <n v="22204"/>
    <x v="0"/>
    <s v="TEC-AC-10002550"/>
    <x v="2"/>
    <x v="11"/>
    <s v="Maxell 4.7GB DVD-RW 3/Pack"/>
    <n v="47.79"/>
    <n v="3"/>
    <n v="0"/>
    <n v="16.2486"/>
    <n v="0.34"/>
  </r>
  <r>
    <n v="8684"/>
    <s v="CA-2017-101665"/>
    <x v="920"/>
    <d v="2017-12-01T00:00:00"/>
    <x v="1"/>
    <s v="TZ-21580"/>
    <s v="Tracy Zic"/>
    <x v="0"/>
    <s v="United States"/>
    <s v="San Francisco"/>
    <s v="California"/>
    <n v="94122"/>
    <x v="1"/>
    <s v="OFF-AR-10002335"/>
    <x v="1"/>
    <x v="6"/>
    <s v="DIXON Oriole Pencils"/>
    <n v="5.16"/>
    <n v="2"/>
    <n v="0"/>
    <n v="1.3416000000000001"/>
    <n v="0.26"/>
  </r>
  <r>
    <n v="8685"/>
    <s v="CA-2016-155446"/>
    <x v="186"/>
    <d v="2016-12-23T00:00:00"/>
    <x v="1"/>
    <s v="TN-21040"/>
    <s v="Tanja Norvell"/>
    <x v="2"/>
    <s v="United States"/>
    <s v="San Diego"/>
    <s v="California"/>
    <n v="92024"/>
    <x v="1"/>
    <s v="TEC-AC-10001445"/>
    <x v="2"/>
    <x v="11"/>
    <s v="Imation USB 2.0 Swivel Flash Drive USB flash drive - 4 GB - Pink"/>
    <n v="21.209999999999997"/>
    <n v="7"/>
    <n v="0"/>
    <n v="4.4540999999999986"/>
    <n v="0.20999999999999996"/>
  </r>
  <r>
    <n v="8686"/>
    <s v="CA-2017-137323"/>
    <x v="237"/>
    <d v="2017-11-18T00:00:00"/>
    <x v="0"/>
    <s v="PW-19030"/>
    <s v="Pauline Webber"/>
    <x v="1"/>
    <s v="United States"/>
    <s v="Watertown"/>
    <s v="New York"/>
    <n v="13601"/>
    <x v="3"/>
    <s v="OFF-ST-10003996"/>
    <x v="1"/>
    <x v="4"/>
    <s v="Letter/Legal File Tote with Clear Snap-On Lid, Black Granite"/>
    <n v="96.359999999999985"/>
    <n v="6"/>
    <n v="0"/>
    <n v="25.053599999999996"/>
    <n v="0.26"/>
  </r>
  <r>
    <n v="8687"/>
    <s v="CA-2016-144015"/>
    <x v="190"/>
    <d v="2016-06-26T00:00:00"/>
    <x v="3"/>
    <s v="AH-10075"/>
    <s v="Adam Hart"/>
    <x v="1"/>
    <s v="United States"/>
    <s v="Los Angeles"/>
    <s v="California"/>
    <n v="90036"/>
    <x v="1"/>
    <s v="OFF-SU-10003505"/>
    <x v="1"/>
    <x v="14"/>
    <s v="Premier Electric Letter Opener"/>
    <n v="231.72"/>
    <n v="2"/>
    <n v="0"/>
    <n v="11.585999999999984"/>
    <n v="4.9999999999999933E-2"/>
  </r>
  <r>
    <n v="8688"/>
    <s v="CA-2016-144015"/>
    <x v="190"/>
    <d v="2016-06-26T00:00:00"/>
    <x v="3"/>
    <s v="AH-10075"/>
    <s v="Adam Hart"/>
    <x v="1"/>
    <s v="United States"/>
    <s v="Los Angeles"/>
    <s v="California"/>
    <n v="90036"/>
    <x v="1"/>
    <s v="OFF-FA-10000624"/>
    <x v="1"/>
    <x v="13"/>
    <s v="OIC Binder Clips"/>
    <n v="17.899999999999999"/>
    <n v="5"/>
    <n v="0"/>
    <n v="8.9499999999999993"/>
    <n v="0.5"/>
  </r>
  <r>
    <n v="8689"/>
    <s v="CA-2016-144015"/>
    <x v="190"/>
    <d v="2016-06-26T00:00:00"/>
    <x v="3"/>
    <s v="AH-10075"/>
    <s v="Adam Hart"/>
    <x v="1"/>
    <s v="United States"/>
    <s v="Los Angeles"/>
    <s v="California"/>
    <n v="90036"/>
    <x v="1"/>
    <s v="OFF-PA-10002870"/>
    <x v="1"/>
    <x v="10"/>
    <s v="Ampad Phone Message Book, Recycled, 400 Message Capacity, 5 ¾” x 11”"/>
    <n v="12.48"/>
    <n v="2"/>
    <n v="0"/>
    <n v="5.6159999999999997"/>
    <n v="0.44999999999999996"/>
  </r>
  <r>
    <n v="8690"/>
    <s v="CA-2014-101427"/>
    <x v="58"/>
    <d v="2014-12-30T00:00:00"/>
    <x v="1"/>
    <s v="AY-10555"/>
    <s v="Andy Yotov"/>
    <x v="1"/>
    <s v="United States"/>
    <s v="Philadelphia"/>
    <s v="Pennsylvania"/>
    <n v="19140"/>
    <x v="3"/>
    <s v="OFF-AR-10002257"/>
    <x v="1"/>
    <x v="6"/>
    <s v="Eldon Spacemaker Box, Quick-Snap Lid, Clear"/>
    <n v="8.016"/>
    <n v="3"/>
    <n v="0.2"/>
    <n v="1.102199999999999"/>
    <n v="0.13749999999999987"/>
  </r>
  <r>
    <n v="8691"/>
    <s v="CA-2016-136770"/>
    <x v="1041"/>
    <d v="2016-08-18T00:00:00"/>
    <x v="1"/>
    <s v="SP-20650"/>
    <s v="Stephanie Phelps"/>
    <x v="1"/>
    <s v="United States"/>
    <s v="Akron"/>
    <s v="Ohio"/>
    <n v="44312"/>
    <x v="3"/>
    <s v="TEC-PH-10003580"/>
    <x v="2"/>
    <x v="7"/>
    <s v="Cisco IP Phone 7961G-GE VoIP phone"/>
    <n v="259.89600000000002"/>
    <n v="2"/>
    <n v="0.4"/>
    <n v="-56.310799999999972"/>
    <n v="-0.21666666666666654"/>
  </r>
  <r>
    <n v="8692"/>
    <s v="CA-2016-136770"/>
    <x v="1041"/>
    <d v="2016-08-18T00:00:00"/>
    <x v="1"/>
    <s v="SP-20650"/>
    <s v="Stephanie Phelps"/>
    <x v="1"/>
    <s v="United States"/>
    <s v="Akron"/>
    <s v="Ohio"/>
    <n v="44312"/>
    <x v="3"/>
    <s v="TEC-PH-10001530"/>
    <x v="2"/>
    <x v="7"/>
    <s v="Plantronics Voyager Pro Legend"/>
    <n v="247.18799999999999"/>
    <n v="2"/>
    <n v="0.4"/>
    <n v="-49.437600000000032"/>
    <n v="-0.20000000000000015"/>
  </r>
  <r>
    <n v="8693"/>
    <s v="CA-2016-136770"/>
    <x v="1041"/>
    <d v="2016-08-18T00:00:00"/>
    <x v="1"/>
    <s v="SP-20650"/>
    <s v="Stephanie Phelps"/>
    <x v="1"/>
    <s v="United States"/>
    <s v="Akron"/>
    <s v="Ohio"/>
    <n v="44312"/>
    <x v="3"/>
    <s v="TEC-AC-10000420"/>
    <x v="2"/>
    <x v="11"/>
    <s v="Logitech G500s Laser Gaming Mouse with Adjustable Weight Tuning"/>
    <n v="279.95999999999998"/>
    <n v="5"/>
    <n v="0.2"/>
    <n v="48.992999999999995"/>
    <n v="0.17499999999999999"/>
  </r>
  <r>
    <n v="8694"/>
    <s v="CA-2016-118311"/>
    <x v="1057"/>
    <d v="2016-10-28T00:00:00"/>
    <x v="1"/>
    <s v="ED-13885"/>
    <s v="Emily Ducich"/>
    <x v="2"/>
    <s v="United States"/>
    <s v="San Francisco"/>
    <s v="California"/>
    <n v="94110"/>
    <x v="1"/>
    <s v="TEC-AC-10000892"/>
    <x v="2"/>
    <x v="11"/>
    <s v="NETGEAR N750 Dual Band Wi-Fi Gigabit Router"/>
    <n v="450"/>
    <n v="5"/>
    <n v="0"/>
    <n v="162"/>
    <n v="0.36"/>
  </r>
  <r>
    <n v="8695"/>
    <s v="US-2014-112795"/>
    <x v="709"/>
    <d v="2014-08-28T00:00:00"/>
    <x v="0"/>
    <s v="CR-12625"/>
    <s v="Corey Roper"/>
    <x v="2"/>
    <s v="United States"/>
    <s v="Grand Rapids"/>
    <s v="Michigan"/>
    <n v="49505"/>
    <x v="2"/>
    <s v="OFF-PA-10001934"/>
    <x v="1"/>
    <x v="10"/>
    <s v="Xerox 1993"/>
    <n v="19.440000000000001"/>
    <n v="3"/>
    <n v="0"/>
    <n v="9.5256000000000007"/>
    <n v="0.49"/>
  </r>
  <r>
    <n v="8696"/>
    <s v="CA-2017-127096"/>
    <x v="175"/>
    <d v="2017-09-17T00:00:00"/>
    <x v="0"/>
    <s v="CS-12400"/>
    <s v="Christopher Schild"/>
    <x v="2"/>
    <s v="United States"/>
    <s v="San Francisco"/>
    <s v="California"/>
    <n v="94109"/>
    <x v="1"/>
    <s v="FUR-TA-10003473"/>
    <x v="0"/>
    <x v="3"/>
    <s v="Bretford Rectangular Conference Table Tops"/>
    <n v="300.904"/>
    <n v="1"/>
    <n v="0.2"/>
    <n v="11.283900000000017"/>
    <n v="3.7500000000000054E-2"/>
  </r>
  <r>
    <n v="8697"/>
    <s v="CA-2017-119284"/>
    <x v="140"/>
    <d v="2017-06-20T00:00:00"/>
    <x v="1"/>
    <s v="TS-21205"/>
    <s v="Thomas Seio"/>
    <x v="1"/>
    <s v="United States"/>
    <s v="Nashville"/>
    <s v="Tennessee"/>
    <n v="37211"/>
    <x v="0"/>
    <s v="TEC-PH-10001051"/>
    <x v="2"/>
    <x v="7"/>
    <s v="HTC One"/>
    <n v="239.976"/>
    <n v="3"/>
    <n v="0.2"/>
    <n v="26.997299999999967"/>
    <n v="0.11249999999999986"/>
  </r>
  <r>
    <n v="8698"/>
    <s v="CA-2017-119284"/>
    <x v="140"/>
    <d v="2017-06-20T00:00:00"/>
    <x v="1"/>
    <s v="TS-21205"/>
    <s v="Thomas Seio"/>
    <x v="1"/>
    <s v="United States"/>
    <s v="Nashville"/>
    <s v="Tennessee"/>
    <n v="37211"/>
    <x v="0"/>
    <s v="FUR-FU-10004351"/>
    <x v="0"/>
    <x v="5"/>
    <s v="Staple-based wall hangings"/>
    <n v="31.168000000000003"/>
    <n v="4"/>
    <n v="0.2"/>
    <n v="9.3504000000000005"/>
    <n v="0.3"/>
  </r>
  <r>
    <n v="8699"/>
    <s v="CA-2017-119284"/>
    <x v="140"/>
    <d v="2017-06-20T00:00:00"/>
    <x v="1"/>
    <s v="TS-21205"/>
    <s v="Thomas Seio"/>
    <x v="1"/>
    <s v="United States"/>
    <s v="Nashville"/>
    <s v="Tennessee"/>
    <n v="37211"/>
    <x v="0"/>
    <s v="FUR-TA-10004152"/>
    <x v="0"/>
    <x v="3"/>
    <s v="Barricks 18&quot; x 48&quot; Non-Folding Utility Table with Bottom Storage Shelf"/>
    <n v="120.96"/>
    <n v="2"/>
    <n v="0.4"/>
    <n v="-28.224000000000004"/>
    <n v="-0.23333333333333336"/>
  </r>
  <r>
    <n v="8700"/>
    <s v="CA-2017-119284"/>
    <x v="140"/>
    <d v="2017-06-20T00:00:00"/>
    <x v="1"/>
    <s v="TS-21205"/>
    <s v="Thomas Seio"/>
    <x v="1"/>
    <s v="United States"/>
    <s v="Nashville"/>
    <s v="Tennessee"/>
    <n v="37211"/>
    <x v="0"/>
    <s v="TEC-PH-10000560"/>
    <x v="2"/>
    <x v="7"/>
    <s v="Samsung Galaxy S III - 16GB - pebble blue (T-Mobile)"/>
    <n v="2239.9360000000001"/>
    <n v="8"/>
    <n v="0.2"/>
    <n v="223.99360000000013"/>
    <n v="0.10000000000000005"/>
  </r>
  <r>
    <n v="8701"/>
    <s v="CA-2017-119284"/>
    <x v="140"/>
    <d v="2017-06-20T00:00:00"/>
    <x v="1"/>
    <s v="TS-21205"/>
    <s v="Thomas Seio"/>
    <x v="1"/>
    <s v="United States"/>
    <s v="Nashville"/>
    <s v="Tennessee"/>
    <n v="37211"/>
    <x v="0"/>
    <s v="OFF-AP-10004249"/>
    <x v="1"/>
    <x v="9"/>
    <s v="Staple holder"/>
    <n v="76.608000000000004"/>
    <n v="8"/>
    <n v="0.2"/>
    <n v="6.7031999999999954"/>
    <n v="8.7499999999999939E-2"/>
  </r>
  <r>
    <n v="8702"/>
    <s v="CA-2017-119284"/>
    <x v="140"/>
    <d v="2017-06-20T00:00:00"/>
    <x v="1"/>
    <s v="TS-21205"/>
    <s v="Thomas Seio"/>
    <x v="1"/>
    <s v="United States"/>
    <s v="Nashville"/>
    <s v="Tennessee"/>
    <n v="37211"/>
    <x v="0"/>
    <s v="OFF-ST-10001490"/>
    <x v="1"/>
    <x v="4"/>
    <s v="Hot File 7-Pocket, Floor Stand"/>
    <n v="142.77600000000001"/>
    <n v="1"/>
    <n v="0.2"/>
    <n v="17.84699999999998"/>
    <n v="0.12499999999999985"/>
  </r>
  <r>
    <n v="8703"/>
    <s v="CA-2017-119284"/>
    <x v="140"/>
    <d v="2017-06-20T00:00:00"/>
    <x v="1"/>
    <s v="TS-21205"/>
    <s v="Thomas Seio"/>
    <x v="1"/>
    <s v="United States"/>
    <s v="Nashville"/>
    <s v="Tennessee"/>
    <n v="37211"/>
    <x v="0"/>
    <s v="OFF-PA-10000312"/>
    <x v="1"/>
    <x v="10"/>
    <s v="Xerox 1955"/>
    <n v="91.360000000000014"/>
    <n v="5"/>
    <n v="0.2"/>
    <n v="29.691999999999993"/>
    <n v="0.3249999999999999"/>
  </r>
  <r>
    <n v="8704"/>
    <s v="CA-2015-133494"/>
    <x v="879"/>
    <d v="2015-03-05T00:00:00"/>
    <x v="1"/>
    <s v="RP-19390"/>
    <s v="Resi Pölking"/>
    <x v="0"/>
    <s v="United States"/>
    <s v="Philadelphia"/>
    <s v="Pennsylvania"/>
    <n v="19120"/>
    <x v="3"/>
    <s v="OFF-AP-10002906"/>
    <x v="1"/>
    <x v="9"/>
    <s v="Hoover Replacement Belt for Commercial Guardsman Heavy-Duty Upright Vacuum"/>
    <n v="3.5520000000000005"/>
    <n v="2"/>
    <n v="0.2"/>
    <n v="0.44399999999999973"/>
    <n v="0.1249999999999999"/>
  </r>
  <r>
    <n v="8705"/>
    <s v="CA-2016-111318"/>
    <x v="310"/>
    <d v="2016-07-26T00:00:00"/>
    <x v="2"/>
    <s v="IL-15100"/>
    <s v="Ivan Liston"/>
    <x v="0"/>
    <s v="United States"/>
    <s v="Houston"/>
    <s v="Texas"/>
    <n v="77041"/>
    <x v="2"/>
    <s v="TEC-PH-10004100"/>
    <x v="2"/>
    <x v="7"/>
    <s v="Griffin GC17055 Auxiliary Audio Cable"/>
    <n v="115.136"/>
    <n v="8"/>
    <n v="0.2"/>
    <n v="11.513600000000004"/>
    <n v="0.10000000000000003"/>
  </r>
  <r>
    <n v="8706"/>
    <s v="US-2014-132745"/>
    <x v="1201"/>
    <d v="2014-10-05T00:00:00"/>
    <x v="1"/>
    <s v="NF-18475"/>
    <s v="Neil Französisch"/>
    <x v="2"/>
    <s v="United States"/>
    <s v="Reno"/>
    <s v="Nevada"/>
    <n v="89502"/>
    <x v="1"/>
    <s v="OFF-FA-10000254"/>
    <x v="1"/>
    <x v="13"/>
    <s v="Sterling Rubber Bands by Alliance"/>
    <n v="4.71"/>
    <n v="1"/>
    <n v="0"/>
    <n v="0"/>
    <n v="0"/>
  </r>
  <r>
    <n v="8707"/>
    <s v="CA-2014-146815"/>
    <x v="78"/>
    <d v="2014-09-13T00:00:00"/>
    <x v="1"/>
    <s v="PP-18955"/>
    <s v="Paul Prost"/>
    <x v="2"/>
    <s v="United States"/>
    <s v="New York City"/>
    <s v="New York"/>
    <n v="10009"/>
    <x v="3"/>
    <s v="FUR-CH-10004289"/>
    <x v="0"/>
    <x v="1"/>
    <s v="Global Super Steno Chair"/>
    <n v="172.76400000000001"/>
    <n v="2"/>
    <n v="0.1"/>
    <n v="13.437199999999986"/>
    <n v="7.7777777777777696E-2"/>
  </r>
  <r>
    <n v="8708"/>
    <s v="CA-2014-146815"/>
    <x v="78"/>
    <d v="2014-09-13T00:00:00"/>
    <x v="1"/>
    <s v="PP-18955"/>
    <s v="Paul Prost"/>
    <x v="2"/>
    <s v="United States"/>
    <s v="New York City"/>
    <s v="New York"/>
    <n v="10009"/>
    <x v="3"/>
    <s v="OFF-AR-10003469"/>
    <x v="1"/>
    <x v="6"/>
    <s v="Nontoxic Chalk"/>
    <n v="3.52"/>
    <n v="2"/>
    <n v="0"/>
    <n v="1.6896"/>
    <n v="0.48"/>
  </r>
  <r>
    <n v="8709"/>
    <s v="CA-2014-119144"/>
    <x v="912"/>
    <d v="2014-11-18T00:00:00"/>
    <x v="2"/>
    <s v="JD-16150"/>
    <s v="Justin Deggeller"/>
    <x v="1"/>
    <s v="United States"/>
    <s v="Los Angeles"/>
    <s v="California"/>
    <n v="90008"/>
    <x v="1"/>
    <s v="TEC-PH-10004188"/>
    <x v="2"/>
    <x v="7"/>
    <s v="OtterBox Commuter Series Case - Samsung Galaxy S4"/>
    <n v="79.968000000000004"/>
    <n v="4"/>
    <n v="0.2"/>
    <n v="-17.992799999999999"/>
    <n v="-0.22499999999999998"/>
  </r>
  <r>
    <n v="8710"/>
    <s v="CA-2014-119144"/>
    <x v="912"/>
    <d v="2014-11-18T00:00:00"/>
    <x v="2"/>
    <s v="JD-16150"/>
    <s v="Justin Deggeller"/>
    <x v="1"/>
    <s v="United States"/>
    <s v="Los Angeles"/>
    <s v="California"/>
    <n v="90008"/>
    <x v="1"/>
    <s v="FUR-BO-10004015"/>
    <x v="0"/>
    <x v="0"/>
    <s v="Bush Andora Bookcase, Maple/Graphite Gray Finish"/>
    <n v="305.97449999999998"/>
    <n v="3"/>
    <n v="0.15"/>
    <n v="25.197899999999969"/>
    <n v="8.235294117647049E-2"/>
  </r>
  <r>
    <n v="8711"/>
    <s v="CA-2014-119144"/>
    <x v="912"/>
    <d v="2014-11-18T00:00:00"/>
    <x v="2"/>
    <s v="JD-16150"/>
    <s v="Justin Deggeller"/>
    <x v="1"/>
    <s v="United States"/>
    <s v="Los Angeles"/>
    <s v="California"/>
    <n v="90008"/>
    <x v="1"/>
    <s v="OFF-ST-10000991"/>
    <x v="1"/>
    <x v="4"/>
    <s v="Space Solutions HD Industrial Steel Shelving."/>
    <n v="344.90999999999997"/>
    <n v="3"/>
    <n v="0"/>
    <n v="10.347300000000004"/>
    <n v="3.0000000000000016E-2"/>
  </r>
  <r>
    <n v="8712"/>
    <s v="CA-2014-105648"/>
    <x v="223"/>
    <d v="2014-03-07T00:00:00"/>
    <x v="1"/>
    <s v="EJ-14155"/>
    <s v="Eva Jacobs"/>
    <x v="0"/>
    <s v="United States"/>
    <s v="San Diego"/>
    <s v="California"/>
    <n v="92037"/>
    <x v="1"/>
    <s v="FUR-TA-10002958"/>
    <x v="0"/>
    <x v="3"/>
    <s v="Bevis Oval Conference Table, Walnut"/>
    <n v="626.35200000000009"/>
    <n v="3"/>
    <n v="0.2"/>
    <n v="-23.488200000000091"/>
    <n v="-3.7500000000000137E-2"/>
  </r>
  <r>
    <n v="8713"/>
    <s v="US-2015-145422"/>
    <x v="155"/>
    <d v="2015-12-07T00:00:00"/>
    <x v="1"/>
    <s v="PW-19240"/>
    <s v="Pierre Wener"/>
    <x v="0"/>
    <s v="United States"/>
    <s v="San Francisco"/>
    <s v="California"/>
    <n v="94110"/>
    <x v="1"/>
    <s v="FUR-BO-10002213"/>
    <x v="0"/>
    <x v="0"/>
    <s v="Sauder Forest Hills Library, Woodland Oak Finish"/>
    <n v="359.49899999999997"/>
    <n v="3"/>
    <n v="0.15"/>
    <n v="-29.605799999999981"/>
    <n v="-8.2352941176470545E-2"/>
  </r>
  <r>
    <n v="8714"/>
    <s v="CA-2017-136623"/>
    <x v="497"/>
    <d v="2017-07-16T00:00:00"/>
    <x v="1"/>
    <s v="TS-21430"/>
    <s v="Tom Stivers"/>
    <x v="1"/>
    <s v="United States"/>
    <s v="San Diego"/>
    <s v="California"/>
    <n v="92105"/>
    <x v="1"/>
    <s v="TEC-PH-10000004"/>
    <x v="2"/>
    <x v="7"/>
    <s v="Belkin iPhone and iPad Lightning Cable"/>
    <n v="71.951999999999998"/>
    <n v="6"/>
    <n v="0.2"/>
    <n v="5.3963999999999963"/>
    <n v="7.4999999999999956E-2"/>
  </r>
  <r>
    <n v="8715"/>
    <s v="CA-2017-136623"/>
    <x v="497"/>
    <d v="2017-07-16T00:00:00"/>
    <x v="1"/>
    <s v="TS-21430"/>
    <s v="Tom Stivers"/>
    <x v="1"/>
    <s v="United States"/>
    <s v="San Diego"/>
    <s v="California"/>
    <n v="92105"/>
    <x v="1"/>
    <s v="OFF-BI-10003708"/>
    <x v="1"/>
    <x v="8"/>
    <s v="Acco Four Pocket Poly Ring Binder with Label Holder, Smoke, 1&quot;"/>
    <n v="29.800000000000004"/>
    <n v="5"/>
    <n v="0.2"/>
    <n v="9.3124999999999982"/>
    <n v="0.31249999999999989"/>
  </r>
  <r>
    <n v="8716"/>
    <s v="CA-2017-121678"/>
    <x v="673"/>
    <d v="2017-11-20T00:00:00"/>
    <x v="0"/>
    <s v="BM-11650"/>
    <s v="Brian Moss"/>
    <x v="1"/>
    <s v="United States"/>
    <s v="Elyria"/>
    <s v="Ohio"/>
    <n v="44035"/>
    <x v="3"/>
    <s v="OFF-BI-10002949"/>
    <x v="1"/>
    <x v="8"/>
    <s v="Prestige Round Ring Binders"/>
    <n v="1.8240000000000003"/>
    <n v="1"/>
    <n v="0.7"/>
    <n v="-1.3983999999999996"/>
    <n v="-0.76666666666666639"/>
  </r>
  <r>
    <n v="8717"/>
    <s v="CA-2016-120824"/>
    <x v="1"/>
    <d v="2016-06-16T00:00:00"/>
    <x v="0"/>
    <s v="AW-10930"/>
    <s v="Arthur Wiediger"/>
    <x v="2"/>
    <s v="United States"/>
    <s v="Houston"/>
    <s v="Texas"/>
    <n v="77070"/>
    <x v="2"/>
    <s v="OFF-AP-10001242"/>
    <x v="1"/>
    <x v="9"/>
    <s v="APC 7 Outlet Network SurgeArrest Surge Protector"/>
    <n v="64.383999999999986"/>
    <n v="4"/>
    <n v="0.8"/>
    <n v="-160.96"/>
    <n v="-2.5000000000000004"/>
  </r>
  <r>
    <n v="8718"/>
    <s v="CA-2016-120824"/>
    <x v="1"/>
    <d v="2016-06-16T00:00:00"/>
    <x v="0"/>
    <s v="AW-10930"/>
    <s v="Arthur Wiediger"/>
    <x v="2"/>
    <s v="United States"/>
    <s v="Houston"/>
    <s v="Texas"/>
    <n v="77070"/>
    <x v="2"/>
    <s v="FUR-FU-10001424"/>
    <x v="0"/>
    <x v="5"/>
    <s v="Dax Clear Box Frame"/>
    <n v="6.9840000000000009"/>
    <n v="2"/>
    <n v="0.6"/>
    <n v="-4.5396000000000019"/>
    <n v="-0.65000000000000013"/>
  </r>
  <r>
    <n v="8719"/>
    <s v="CA-2016-120824"/>
    <x v="1"/>
    <d v="2016-06-16T00:00:00"/>
    <x v="0"/>
    <s v="AW-10930"/>
    <s v="Arthur Wiediger"/>
    <x v="2"/>
    <s v="United States"/>
    <s v="Houston"/>
    <s v="Texas"/>
    <n v="77070"/>
    <x v="2"/>
    <s v="OFF-AR-10003469"/>
    <x v="1"/>
    <x v="6"/>
    <s v="Nontoxic Chalk"/>
    <n v="11.264000000000001"/>
    <n v="8"/>
    <n v="0.2"/>
    <n v="3.9423999999999997"/>
    <n v="0.34999999999999992"/>
  </r>
  <r>
    <n v="8720"/>
    <s v="CA-2016-120824"/>
    <x v="1"/>
    <d v="2016-06-16T00:00:00"/>
    <x v="0"/>
    <s v="AW-10930"/>
    <s v="Arthur Wiediger"/>
    <x v="2"/>
    <s v="United States"/>
    <s v="Houston"/>
    <s v="Texas"/>
    <n v="77070"/>
    <x v="2"/>
    <s v="OFF-PA-10000232"/>
    <x v="1"/>
    <x v="10"/>
    <s v="Xerox 1975"/>
    <n v="15.552000000000003"/>
    <n v="3"/>
    <n v="0.2"/>
    <n v="5.6375999999999999"/>
    <n v="0.36249999999999993"/>
  </r>
  <r>
    <n v="8721"/>
    <s v="CA-2016-120824"/>
    <x v="1"/>
    <d v="2016-06-16T00:00:00"/>
    <x v="0"/>
    <s v="AW-10930"/>
    <s v="Arthur Wiediger"/>
    <x v="2"/>
    <s v="United States"/>
    <s v="Houston"/>
    <s v="Texas"/>
    <n v="77070"/>
    <x v="2"/>
    <s v="FUR-CH-10000229"/>
    <x v="0"/>
    <x v="1"/>
    <s v="Global Enterprise Series Seating High-Back Swivel/Tilt Chairs"/>
    <n v="379.37200000000001"/>
    <n v="2"/>
    <n v="0.3"/>
    <n v="-119.23120000000003"/>
    <n v="-0.31428571428571433"/>
  </r>
  <r>
    <n v="8722"/>
    <s v="CA-2016-120824"/>
    <x v="1"/>
    <d v="2016-06-16T00:00:00"/>
    <x v="0"/>
    <s v="AW-10930"/>
    <s v="Arthur Wiediger"/>
    <x v="2"/>
    <s v="United States"/>
    <s v="Houston"/>
    <s v="Texas"/>
    <n v="77070"/>
    <x v="2"/>
    <s v="OFF-ST-10002562"/>
    <x v="1"/>
    <x v="4"/>
    <s v="Staple magnet"/>
    <n v="67.536000000000016"/>
    <n v="9"/>
    <n v="0.2"/>
    <n v="6.7535999999999987"/>
    <n v="9.9999999999999964E-2"/>
  </r>
  <r>
    <n v="8723"/>
    <s v="CA-2016-120824"/>
    <x v="1"/>
    <d v="2016-06-16T00:00:00"/>
    <x v="0"/>
    <s v="AW-10930"/>
    <s v="Arthur Wiediger"/>
    <x v="2"/>
    <s v="United States"/>
    <s v="Houston"/>
    <s v="Texas"/>
    <n v="77070"/>
    <x v="2"/>
    <s v="OFF-BI-10001525"/>
    <x v="1"/>
    <x v="8"/>
    <s v="Acco Pressboard Covers with Storage Hooks, 14 7/8&quot; x 11&quot;, Executive Red"/>
    <n v="1.5239999999999996"/>
    <n v="2"/>
    <n v="0.8"/>
    <n v="-2.6670000000000007"/>
    <n v="-1.7500000000000009"/>
  </r>
  <r>
    <n v="8724"/>
    <s v="US-2016-135209"/>
    <x v="723"/>
    <d v="2016-12-31T00:00:00"/>
    <x v="0"/>
    <s v="MH-17290"/>
    <s v="Marc Harrigan"/>
    <x v="2"/>
    <s v="United States"/>
    <s v="Miami"/>
    <s v="Florida"/>
    <n v="33178"/>
    <x v="0"/>
    <s v="OFF-PA-10002986"/>
    <x v="1"/>
    <x v="10"/>
    <s v="Xerox 1898"/>
    <n v="37.408000000000001"/>
    <n v="7"/>
    <n v="0.2"/>
    <n v="13.0928"/>
    <n v="0.35"/>
  </r>
  <r>
    <n v="8725"/>
    <s v="US-2016-135209"/>
    <x v="723"/>
    <d v="2016-12-31T00:00:00"/>
    <x v="0"/>
    <s v="MH-17290"/>
    <s v="Marc Harrigan"/>
    <x v="2"/>
    <s v="United States"/>
    <s v="Miami"/>
    <s v="Florida"/>
    <n v="33178"/>
    <x v="0"/>
    <s v="OFF-PA-10000143"/>
    <x v="1"/>
    <x v="10"/>
    <s v="Astroparche Fine Business Paper"/>
    <n v="25.344000000000001"/>
    <n v="6"/>
    <n v="0.2"/>
    <n v="8.8704000000000018"/>
    <n v="0.35000000000000003"/>
  </r>
  <r>
    <n v="8726"/>
    <s v="CA-2017-148145"/>
    <x v="257"/>
    <d v="2017-03-23T00:00:00"/>
    <x v="1"/>
    <s v="SW-20275"/>
    <s v="Scott Williamson"/>
    <x v="0"/>
    <s v="United States"/>
    <s v="Seattle"/>
    <s v="Washington"/>
    <n v="98115"/>
    <x v="1"/>
    <s v="OFF-AR-10003752"/>
    <x v="1"/>
    <x v="6"/>
    <s v="Deluxe Chalkboard Eraser Cleaner"/>
    <n v="46.2"/>
    <n v="4"/>
    <n v="0"/>
    <n v="21.251999999999999"/>
    <n v="0.45999999999999996"/>
  </r>
  <r>
    <n v="8727"/>
    <s v="CA-2015-103870"/>
    <x v="17"/>
    <d v="2015-12-31T00:00:00"/>
    <x v="1"/>
    <s v="SP-20860"/>
    <s v="Sung Pak"/>
    <x v="1"/>
    <s v="United States"/>
    <s v="Murfreesboro"/>
    <s v="Tennessee"/>
    <n v="37130"/>
    <x v="0"/>
    <s v="TEC-AC-10002370"/>
    <x v="2"/>
    <x v="11"/>
    <s v="Maxell CD-R Discs"/>
    <n v="4.7279999999999998"/>
    <n v="3"/>
    <n v="0.2"/>
    <n v="0.70919999999999961"/>
    <n v="0.14999999999999991"/>
  </r>
  <r>
    <n v="8728"/>
    <s v="CA-2015-103870"/>
    <x v="17"/>
    <d v="2015-12-31T00:00:00"/>
    <x v="1"/>
    <s v="SP-20860"/>
    <s v="Sung Pak"/>
    <x v="1"/>
    <s v="United States"/>
    <s v="Murfreesboro"/>
    <s v="Tennessee"/>
    <n v="37130"/>
    <x v="0"/>
    <s v="FUR-FU-10002030"/>
    <x v="0"/>
    <x v="5"/>
    <s v="Executive Impressions 14&quot; Contract Wall Clock with Quartz Movement"/>
    <n v="53.352000000000004"/>
    <n v="3"/>
    <n v="0.2"/>
    <n v="16.005600000000005"/>
    <n v="0.30000000000000004"/>
  </r>
  <r>
    <n v="8729"/>
    <s v="CA-2015-103870"/>
    <x v="17"/>
    <d v="2015-12-31T00:00:00"/>
    <x v="1"/>
    <s v="SP-20860"/>
    <s v="Sung Pak"/>
    <x v="1"/>
    <s v="United States"/>
    <s v="Murfreesboro"/>
    <s v="Tennessee"/>
    <n v="37130"/>
    <x v="0"/>
    <s v="FUR-BO-10002853"/>
    <x v="0"/>
    <x v="0"/>
    <s v="O'Sullivan 5-Shelf Heavy-Duty Bookcases"/>
    <n v="131.10400000000001"/>
    <n v="2"/>
    <n v="0.2"/>
    <n v="8.1939999999999955"/>
    <n v="6.2499999999999958E-2"/>
  </r>
  <r>
    <n v="8730"/>
    <s v="CA-2015-103870"/>
    <x v="17"/>
    <d v="2015-12-31T00:00:00"/>
    <x v="1"/>
    <s v="SP-20860"/>
    <s v="Sung Pak"/>
    <x v="1"/>
    <s v="United States"/>
    <s v="Murfreesboro"/>
    <s v="Tennessee"/>
    <n v="37130"/>
    <x v="0"/>
    <s v="OFF-ST-10002562"/>
    <x v="1"/>
    <x v="4"/>
    <s v="Staple magnet"/>
    <n v="22.512000000000004"/>
    <n v="3"/>
    <n v="0.2"/>
    <n v="2.2511999999999999"/>
    <n v="9.9999999999999978E-2"/>
  </r>
  <r>
    <n v="8731"/>
    <s v="CA-2015-103870"/>
    <x v="17"/>
    <d v="2015-12-31T00:00:00"/>
    <x v="1"/>
    <s v="SP-20860"/>
    <s v="Sung Pak"/>
    <x v="1"/>
    <s v="United States"/>
    <s v="Murfreesboro"/>
    <s v="Tennessee"/>
    <n v="37130"/>
    <x v="0"/>
    <s v="TEC-AC-10004227"/>
    <x v="2"/>
    <x v="11"/>
    <s v="SanDisk Ultra 16 GB MicroSDHC Class 10 Memory Card"/>
    <n v="72.744000000000014"/>
    <n v="7"/>
    <n v="0.2"/>
    <n v="-12.730200000000011"/>
    <n v="-0.1750000000000001"/>
  </r>
  <r>
    <n v="8732"/>
    <s v="CA-2015-111017"/>
    <x v="374"/>
    <d v="2015-08-06T00:00:00"/>
    <x v="1"/>
    <s v="SC-20695"/>
    <s v="Steve Chapman"/>
    <x v="1"/>
    <s v="United States"/>
    <s v="Saint Louis"/>
    <s v="Missouri"/>
    <n v="63116"/>
    <x v="2"/>
    <s v="OFF-SU-10002573"/>
    <x v="1"/>
    <x v="14"/>
    <s v="Acme 10&quot; Easy Grip Assistive Scissors"/>
    <n v="52.59"/>
    <n v="3"/>
    <n v="0"/>
    <n v="15.776999999999996"/>
    <n v="0.29999999999999988"/>
  </r>
  <r>
    <n v="8733"/>
    <s v="CA-2017-116988"/>
    <x v="818"/>
    <d v="2017-06-29T00:00:00"/>
    <x v="0"/>
    <s v="PW-19030"/>
    <s v="Pauline Webber"/>
    <x v="1"/>
    <s v="United States"/>
    <s v="Seattle"/>
    <s v="Washington"/>
    <n v="98105"/>
    <x v="1"/>
    <s v="OFF-PA-10003848"/>
    <x v="1"/>
    <x v="10"/>
    <s v="Xerox 1997"/>
    <n v="19.440000000000001"/>
    <n v="3"/>
    <n v="0"/>
    <n v="9.3312000000000008"/>
    <n v="0.48000000000000004"/>
  </r>
  <r>
    <n v="8734"/>
    <s v="CA-2017-116988"/>
    <x v="818"/>
    <d v="2017-06-29T00:00:00"/>
    <x v="0"/>
    <s v="PW-19030"/>
    <s v="Pauline Webber"/>
    <x v="1"/>
    <s v="United States"/>
    <s v="Seattle"/>
    <s v="Washington"/>
    <n v="98105"/>
    <x v="1"/>
    <s v="FUR-FU-10001290"/>
    <x v="0"/>
    <x v="5"/>
    <s v="Executive Impressions Supervisor Wall Clock"/>
    <n v="126.30000000000001"/>
    <n v="3"/>
    <n v="0"/>
    <n v="40.415999999999997"/>
    <n v="0.31999999999999995"/>
  </r>
  <r>
    <n v="8735"/>
    <s v="CA-2017-116988"/>
    <x v="818"/>
    <d v="2017-06-29T00:00:00"/>
    <x v="0"/>
    <s v="PW-19030"/>
    <s v="Pauline Webber"/>
    <x v="1"/>
    <s v="United States"/>
    <s v="Seattle"/>
    <s v="Washington"/>
    <n v="98105"/>
    <x v="1"/>
    <s v="TEC-AC-10003832"/>
    <x v="2"/>
    <x v="11"/>
    <s v="Logitech P710e Mobile Speakerphone"/>
    <n v="1287.45"/>
    <n v="5"/>
    <n v="0"/>
    <n v="244.61549999999988"/>
    <n v="0.18999999999999989"/>
  </r>
  <r>
    <n v="8736"/>
    <s v="US-2014-169390"/>
    <x v="315"/>
    <d v="2014-02-10T00:00:00"/>
    <x v="0"/>
    <s v="CS-12250"/>
    <s v="Chris Selesnick"/>
    <x v="1"/>
    <s v="United States"/>
    <s v="New York City"/>
    <s v="New York"/>
    <n v="10024"/>
    <x v="3"/>
    <s v="OFF-ST-10001558"/>
    <x v="1"/>
    <x v="4"/>
    <s v="Acco Perma 4000 Stacking Storage Drawers"/>
    <n v="64.959999999999994"/>
    <n v="4"/>
    <n v="0"/>
    <n v="9.7439999999999998"/>
    <n v="0.15000000000000002"/>
  </r>
  <r>
    <n v="8737"/>
    <s v="CA-2016-168774"/>
    <x v="913"/>
    <d v="2016-09-09T00:00:00"/>
    <x v="1"/>
    <s v="RP-19855"/>
    <s v="Roy Phan"/>
    <x v="1"/>
    <s v="United States"/>
    <s v="Woodbury"/>
    <s v="Minnesota"/>
    <n v="55125"/>
    <x v="2"/>
    <s v="OFF-ST-10001490"/>
    <x v="1"/>
    <x v="4"/>
    <s v="Hot File 7-Pocket, Floor Stand"/>
    <n v="535.41"/>
    <n v="3"/>
    <n v="0"/>
    <n v="160.62299999999993"/>
    <n v="0.29999999999999988"/>
  </r>
  <r>
    <n v="8738"/>
    <s v="CA-2017-161592"/>
    <x v="1191"/>
    <d v="2017-04-10T00:00:00"/>
    <x v="1"/>
    <s v="CS-12175"/>
    <s v="Charles Sheldon"/>
    <x v="1"/>
    <s v="United States"/>
    <s v="Chattanooga"/>
    <s v="Tennessee"/>
    <n v="37421"/>
    <x v="0"/>
    <s v="OFF-BI-10003669"/>
    <x v="1"/>
    <x v="8"/>
    <s v="3M Organizer Strips"/>
    <n v="8.1000000000000014"/>
    <n v="5"/>
    <n v="0.7"/>
    <n v="-5.9399999999999977"/>
    <n v="-0.73333333333333295"/>
  </r>
  <r>
    <n v="8739"/>
    <s v="US-2017-131961"/>
    <x v="166"/>
    <d v="2017-12-11T00:00:00"/>
    <x v="2"/>
    <s v="MJ-17740"/>
    <s v="Max Jones"/>
    <x v="0"/>
    <s v="United States"/>
    <s v="Philadelphia"/>
    <s v="Pennsylvania"/>
    <n v="19140"/>
    <x v="3"/>
    <s v="OFF-AR-10004441"/>
    <x v="1"/>
    <x v="6"/>
    <s v="BIC Brite Liner Highlighters"/>
    <n v="13.247999999999999"/>
    <n v="4"/>
    <n v="0.2"/>
    <n v="3.6431999999999998"/>
    <n v="0.27500000000000002"/>
  </r>
  <r>
    <n v="8740"/>
    <s v="US-2017-131961"/>
    <x v="166"/>
    <d v="2017-12-11T00:00:00"/>
    <x v="2"/>
    <s v="MJ-17740"/>
    <s v="Max Jones"/>
    <x v="0"/>
    <s v="United States"/>
    <s v="Philadelphia"/>
    <s v="Pennsylvania"/>
    <n v="19140"/>
    <x v="3"/>
    <s v="TEC-PH-10001924"/>
    <x v="2"/>
    <x v="7"/>
    <s v="iHome FM Clock Radio with Lightning Dock"/>
    <n v="83.987999999999985"/>
    <n v="2"/>
    <n v="0.4"/>
    <n v="-20.996999999999993"/>
    <n v="-0.24999999999999994"/>
  </r>
  <r>
    <n v="8741"/>
    <s v="CA-2016-102498"/>
    <x v="1131"/>
    <d v="2016-07-25T00:00:00"/>
    <x v="2"/>
    <s v="JG-15160"/>
    <s v="James Galang"/>
    <x v="0"/>
    <s v="United States"/>
    <s v="Lafayette"/>
    <s v="Louisiana"/>
    <n v="70506"/>
    <x v="0"/>
    <s v="OFF-AR-10004456"/>
    <x v="1"/>
    <x v="6"/>
    <s v="Panasonic KP-4ABK Battery-Operated Pencil Sharpener"/>
    <n v="73.2"/>
    <n v="5"/>
    <n v="0"/>
    <n v="21.227999999999998"/>
    <n v="0.28999999999999998"/>
  </r>
  <r>
    <n v="8742"/>
    <s v="CA-2015-113222"/>
    <x v="529"/>
    <d v="2015-11-09T00:00:00"/>
    <x v="3"/>
    <s v="AG-10765"/>
    <s v="Anthony Garverick"/>
    <x v="2"/>
    <s v="United States"/>
    <s v="Lawrence"/>
    <s v="Indiana"/>
    <n v="46226"/>
    <x v="2"/>
    <s v="OFF-BI-10001890"/>
    <x v="1"/>
    <x v="8"/>
    <s v="Avery Poly Binder Pockets"/>
    <n v="10.74"/>
    <n v="3"/>
    <n v="0"/>
    <n v="5.1551999999999998"/>
    <n v="0.48"/>
  </r>
  <r>
    <n v="8743"/>
    <s v="US-2015-144771"/>
    <x v="653"/>
    <d v="2015-10-04T00:00:00"/>
    <x v="2"/>
    <s v="CK-12205"/>
    <s v="Chloris Kastensmidt"/>
    <x v="0"/>
    <s v="United States"/>
    <s v="Hillsboro"/>
    <s v="Oregon"/>
    <n v="97123"/>
    <x v="1"/>
    <s v="FUR-FU-10000629"/>
    <x v="0"/>
    <x v="5"/>
    <s v="9-3/4 Diameter Round Wall Clock"/>
    <n v="11.032"/>
    <n v="1"/>
    <n v="0.2"/>
    <n v="3.0338000000000003"/>
    <n v="0.27500000000000002"/>
  </r>
  <r>
    <n v="8744"/>
    <s v="US-2015-144771"/>
    <x v="653"/>
    <d v="2015-10-04T00:00:00"/>
    <x v="2"/>
    <s v="CK-12205"/>
    <s v="Chloris Kastensmidt"/>
    <x v="0"/>
    <s v="United States"/>
    <s v="Hillsboro"/>
    <s v="Oregon"/>
    <n v="97123"/>
    <x v="1"/>
    <s v="TEC-AC-10002323"/>
    <x v="2"/>
    <x v="11"/>
    <s v="SanDisk Ultra 32 GB MicroSDHC Class 10 Memory Card"/>
    <n v="53.040000000000006"/>
    <n v="3"/>
    <n v="0.2"/>
    <n v="-4.6409999999999982"/>
    <n v="-8.7499999999999953E-2"/>
  </r>
  <r>
    <n v="8745"/>
    <s v="CA-2015-162376"/>
    <x v="6"/>
    <d v="2015-11-25T00:00:00"/>
    <x v="0"/>
    <s v="HD-14785"/>
    <s v="Harold Dahlen"/>
    <x v="2"/>
    <s v="United States"/>
    <s v="Cambridge"/>
    <s v="Massachusetts"/>
    <n v="2138"/>
    <x v="3"/>
    <s v="OFF-AR-10003056"/>
    <x v="1"/>
    <x v="6"/>
    <s v="Newell 341"/>
    <n v="17.12"/>
    <n v="4"/>
    <n v="0"/>
    <n v="4.9647999999999985"/>
    <n v="0.28999999999999992"/>
  </r>
  <r>
    <n v="8746"/>
    <s v="CA-2015-162376"/>
    <x v="6"/>
    <d v="2015-11-25T00:00:00"/>
    <x v="0"/>
    <s v="HD-14785"/>
    <s v="Harold Dahlen"/>
    <x v="2"/>
    <s v="United States"/>
    <s v="Cambridge"/>
    <s v="Massachusetts"/>
    <n v="2138"/>
    <x v="3"/>
    <s v="OFF-PA-10000300"/>
    <x v="1"/>
    <x v="10"/>
    <s v="Xerox 1936"/>
    <n v="59.94"/>
    <n v="3"/>
    <n v="0"/>
    <n v="28.171799999999998"/>
    <n v="0.47"/>
  </r>
  <r>
    <n v="8747"/>
    <s v="CA-2017-128076"/>
    <x v="62"/>
    <d v="2017-02-07T00:00:00"/>
    <x v="1"/>
    <s v="BO-11350"/>
    <s v="Bill Overfelt"/>
    <x v="1"/>
    <s v="United States"/>
    <s v="San Diego"/>
    <s v="California"/>
    <n v="92105"/>
    <x v="1"/>
    <s v="FUR-FU-10000293"/>
    <x v="0"/>
    <x v="5"/>
    <s v="Eldon Antistatic Chair Mats for Low to Medium Pile Carpets"/>
    <n v="210.58"/>
    <n v="2"/>
    <n v="0"/>
    <n v="12.634799999999984"/>
    <n v="5.9999999999999921E-2"/>
  </r>
  <r>
    <n v="8748"/>
    <s v="CA-2017-128076"/>
    <x v="62"/>
    <d v="2017-02-07T00:00:00"/>
    <x v="1"/>
    <s v="BO-11350"/>
    <s v="Bill Overfelt"/>
    <x v="1"/>
    <s v="United States"/>
    <s v="San Diego"/>
    <s v="California"/>
    <n v="92105"/>
    <x v="1"/>
    <s v="OFF-BI-10003638"/>
    <x v="1"/>
    <x v="8"/>
    <s v="GBC Durable Plastic Covers"/>
    <n v="30.960000000000004"/>
    <n v="2"/>
    <n v="0.2"/>
    <n v="10.061999999999998"/>
    <n v="0.3249999999999999"/>
  </r>
  <r>
    <n v="8749"/>
    <s v="CA-2017-128076"/>
    <x v="62"/>
    <d v="2017-02-07T00:00:00"/>
    <x v="1"/>
    <s v="BO-11350"/>
    <s v="Bill Overfelt"/>
    <x v="1"/>
    <s v="United States"/>
    <s v="San Diego"/>
    <s v="California"/>
    <n v="92105"/>
    <x v="1"/>
    <s v="TEC-MA-10002109"/>
    <x v="2"/>
    <x v="15"/>
    <s v="HP Officejet Pro 8600 e-All-In-One Printer, Copier, Scanner, Fax"/>
    <n v="239.98400000000004"/>
    <n v="2"/>
    <n v="0.2"/>
    <n v="38.997399999999971"/>
    <n v="0.16249999999999984"/>
  </r>
  <r>
    <n v="8750"/>
    <s v="US-2015-163825"/>
    <x v="382"/>
    <d v="2015-06-19T00:00:00"/>
    <x v="2"/>
    <s v="LC-16885"/>
    <s v="Lena Creighton"/>
    <x v="0"/>
    <s v="United States"/>
    <s v="New York City"/>
    <s v="New York"/>
    <n v="10009"/>
    <x v="3"/>
    <s v="OFF-BI-10003527"/>
    <x v="1"/>
    <x v="8"/>
    <s v="Fellowes PB500 Electric Punch Plastic Comb Binding Machine with Manual Bind"/>
    <n v="3050.3760000000002"/>
    <n v="3"/>
    <n v="0.2"/>
    <n v="1143.8910000000001"/>
    <n v="0.375"/>
  </r>
  <r>
    <n v="8751"/>
    <s v="US-2015-163825"/>
    <x v="382"/>
    <d v="2015-06-19T00:00:00"/>
    <x v="2"/>
    <s v="LC-16885"/>
    <s v="Lena Creighton"/>
    <x v="0"/>
    <s v="United States"/>
    <s v="New York City"/>
    <s v="New York"/>
    <n v="10009"/>
    <x v="3"/>
    <s v="TEC-PH-10004922"/>
    <x v="2"/>
    <x v="7"/>
    <s v="RCA Visys Integrated PBX 8-Line Router"/>
    <n v="133.97999999999999"/>
    <n v="2"/>
    <n v="0"/>
    <n v="33.495000000000005"/>
    <n v="0.25000000000000006"/>
  </r>
  <r>
    <n v="8752"/>
    <s v="CA-2016-105662"/>
    <x v="465"/>
    <d v="2016-05-09T00:00:00"/>
    <x v="1"/>
    <s v="RB-19465"/>
    <s v="Rick Bensley"/>
    <x v="2"/>
    <s v="United States"/>
    <s v="Tallahassee"/>
    <s v="Florida"/>
    <n v="32303"/>
    <x v="0"/>
    <s v="OFF-PA-10001001"/>
    <x v="1"/>
    <x v="10"/>
    <s v="Snap-A-Way Black Print Carbonless Speed Message, No Reply Area, Duplicate"/>
    <n v="93.248000000000005"/>
    <n v="4"/>
    <n v="0.2"/>
    <n v="31.4712"/>
    <n v="0.33749999999999997"/>
  </r>
  <r>
    <n v="8753"/>
    <s v="CA-2016-105662"/>
    <x v="465"/>
    <d v="2016-05-09T00:00:00"/>
    <x v="1"/>
    <s v="RB-19465"/>
    <s v="Rick Bensley"/>
    <x v="2"/>
    <s v="United States"/>
    <s v="Tallahassee"/>
    <s v="Florida"/>
    <n v="32303"/>
    <x v="0"/>
    <s v="TEC-PH-10001198"/>
    <x v="2"/>
    <x v="7"/>
    <s v="Avaya 4621SW VoIP phone"/>
    <n v="177.48000000000002"/>
    <n v="3"/>
    <n v="0.2"/>
    <n v="19.966499999999982"/>
    <n v="0.11249999999999989"/>
  </r>
  <r>
    <n v="8754"/>
    <s v="CA-2017-152198"/>
    <x v="428"/>
    <d v="2017-09-10T00:00:00"/>
    <x v="2"/>
    <s v="JD-16015"/>
    <s v="Joy Daniels"/>
    <x v="0"/>
    <s v="United States"/>
    <s v="Toledo"/>
    <s v="Ohio"/>
    <n v="43615"/>
    <x v="3"/>
    <s v="OFF-LA-10000443"/>
    <x v="1"/>
    <x v="2"/>
    <s v="Avery 501"/>
    <n v="17.712"/>
    <n v="6"/>
    <n v="0.2"/>
    <n v="5.9777999999999993"/>
    <n v="0.33749999999999997"/>
  </r>
  <r>
    <n v="8755"/>
    <s v="CA-2017-152198"/>
    <x v="428"/>
    <d v="2017-09-10T00:00:00"/>
    <x v="2"/>
    <s v="JD-16015"/>
    <s v="Joy Daniels"/>
    <x v="0"/>
    <s v="United States"/>
    <s v="Toledo"/>
    <s v="Ohio"/>
    <n v="43615"/>
    <x v="3"/>
    <s v="OFF-BI-10003669"/>
    <x v="1"/>
    <x v="8"/>
    <s v="3M Organizer Strips"/>
    <n v="4.8600000000000012"/>
    <n v="3"/>
    <n v="0.7"/>
    <n v="-3.5640000000000001"/>
    <n v="-0.73333333333333317"/>
  </r>
  <r>
    <n v="8756"/>
    <s v="CA-2017-152198"/>
    <x v="428"/>
    <d v="2017-09-10T00:00:00"/>
    <x v="2"/>
    <s v="JD-16015"/>
    <s v="Joy Daniels"/>
    <x v="0"/>
    <s v="United States"/>
    <s v="Toledo"/>
    <s v="Ohio"/>
    <n v="43615"/>
    <x v="3"/>
    <s v="OFF-BI-10001628"/>
    <x v="1"/>
    <x v="8"/>
    <s v="Acco Data Flex Cable Posts For Top &amp; Bottom Load Binders, 6&quot; Capacity"/>
    <n v="6.2580000000000009"/>
    <n v="2"/>
    <n v="0.7"/>
    <n v="-5.2149999999999999"/>
    <n v="-0.83333333333333315"/>
  </r>
  <r>
    <n v="8757"/>
    <s v="CA-2016-114307"/>
    <x v="405"/>
    <d v="2016-07-26T00:00:00"/>
    <x v="1"/>
    <s v="MF-17665"/>
    <s v="Maureen Fritzler"/>
    <x v="1"/>
    <s v="United States"/>
    <s v="Columbia"/>
    <s v="Maryland"/>
    <n v="21044"/>
    <x v="3"/>
    <s v="OFF-AP-10002350"/>
    <x v="1"/>
    <x v="9"/>
    <s v="Belkin F9H710-06 7 Outlet SurgeMaster Surge Protector"/>
    <n v="37.68"/>
    <n v="2"/>
    <n v="0"/>
    <n v="10.5504"/>
    <n v="0.27999999999999997"/>
  </r>
  <r>
    <n v="8758"/>
    <s v="CA-2016-114307"/>
    <x v="405"/>
    <d v="2016-07-26T00:00:00"/>
    <x v="1"/>
    <s v="MF-17665"/>
    <s v="Maureen Fritzler"/>
    <x v="1"/>
    <s v="United States"/>
    <s v="Columbia"/>
    <s v="Maryland"/>
    <n v="21044"/>
    <x v="3"/>
    <s v="OFF-PA-10004100"/>
    <x v="1"/>
    <x v="10"/>
    <s v="Xerox 216"/>
    <n v="51.84"/>
    <n v="8"/>
    <n v="0"/>
    <n v="24.883200000000002"/>
    <n v="0.48000000000000004"/>
  </r>
  <r>
    <n v="8759"/>
    <s v="CA-2016-114307"/>
    <x v="405"/>
    <d v="2016-07-26T00:00:00"/>
    <x v="1"/>
    <s v="MF-17665"/>
    <s v="Maureen Fritzler"/>
    <x v="1"/>
    <s v="United States"/>
    <s v="Columbia"/>
    <s v="Maryland"/>
    <n v="21044"/>
    <x v="3"/>
    <s v="FUR-FU-10000794"/>
    <x v="0"/>
    <x v="5"/>
    <s v="Eldon Stackable Tray, Side-Load, Legal, Smoke"/>
    <n v="27.42"/>
    <n v="3"/>
    <n v="0"/>
    <n v="9.3227999999999991"/>
    <n v="0.33999999999999997"/>
  </r>
  <r>
    <n v="8760"/>
    <s v="CA-2016-114307"/>
    <x v="405"/>
    <d v="2016-07-26T00:00:00"/>
    <x v="1"/>
    <s v="MF-17665"/>
    <s v="Maureen Fritzler"/>
    <x v="1"/>
    <s v="United States"/>
    <s v="Columbia"/>
    <s v="Maryland"/>
    <n v="21044"/>
    <x v="3"/>
    <s v="OFF-BI-10002012"/>
    <x v="1"/>
    <x v="8"/>
    <s v="Wilson Jones Easy Flow II Sheet Lifters"/>
    <n v="5.4"/>
    <n v="3"/>
    <n v="0"/>
    <n v="2.5920000000000001"/>
    <n v="0.48"/>
  </r>
  <r>
    <n v="8761"/>
    <s v="CA-2016-159891"/>
    <x v="1011"/>
    <d v="2016-02-06T00:00:00"/>
    <x v="1"/>
    <s v="BF-11170"/>
    <s v="Ben Ferrer"/>
    <x v="2"/>
    <s v="United States"/>
    <s v="Atlanta"/>
    <s v="Georgia"/>
    <n v="30318"/>
    <x v="0"/>
    <s v="OFF-BI-10003527"/>
    <x v="1"/>
    <x v="8"/>
    <s v="Fellowes PB500 Electric Punch Plastic Comb Binding Machine with Manual Bind"/>
    <n v="1270.99"/>
    <n v="1"/>
    <n v="0"/>
    <n v="635.495"/>
    <n v="0.5"/>
  </r>
  <r>
    <n v="8762"/>
    <s v="CA-2016-159891"/>
    <x v="1011"/>
    <d v="2016-02-06T00:00:00"/>
    <x v="1"/>
    <s v="BF-11170"/>
    <s v="Ben Ferrer"/>
    <x v="2"/>
    <s v="United States"/>
    <s v="Atlanta"/>
    <s v="Georgia"/>
    <n v="30318"/>
    <x v="0"/>
    <s v="OFF-EN-10004483"/>
    <x v="1"/>
    <x v="12"/>
    <s v="#10 White Business Envelopes,4 1/8 x 9 1/2"/>
    <n v="125.36"/>
    <n v="8"/>
    <n v="0"/>
    <n v="58.919199999999989"/>
    <n v="0.46999999999999992"/>
  </r>
  <r>
    <n v="8763"/>
    <s v="CA-2016-112578"/>
    <x v="723"/>
    <d v="2017-01-02T00:00:00"/>
    <x v="1"/>
    <s v="FO-14305"/>
    <s v="Frank Olsen"/>
    <x v="0"/>
    <s v="United States"/>
    <s v="Sacramento"/>
    <s v="California"/>
    <n v="95823"/>
    <x v="1"/>
    <s v="OFF-ST-10003722"/>
    <x v="1"/>
    <x v="4"/>
    <s v="Project Tote Personal File"/>
    <n v="14.03"/>
    <n v="1"/>
    <n v="0"/>
    <n v="4.068699999999998"/>
    <n v="0.28999999999999987"/>
  </r>
  <r>
    <n v="8764"/>
    <s v="CA-2016-112578"/>
    <x v="723"/>
    <d v="2017-01-02T00:00:00"/>
    <x v="1"/>
    <s v="FO-14305"/>
    <s v="Frank Olsen"/>
    <x v="0"/>
    <s v="United States"/>
    <s v="Sacramento"/>
    <s v="California"/>
    <n v="95823"/>
    <x v="1"/>
    <s v="OFF-SU-10002557"/>
    <x v="1"/>
    <x v="14"/>
    <s v="Fiskars Spring-Action Scissors"/>
    <n v="27.96"/>
    <n v="2"/>
    <n v="0"/>
    <n v="7.2696000000000005"/>
    <n v="0.26"/>
  </r>
  <r>
    <n v="8765"/>
    <s v="CA-2015-107083"/>
    <x v="82"/>
    <d v="2015-11-27T00:00:00"/>
    <x v="1"/>
    <s v="BB-11545"/>
    <s v="Brenda Bowman"/>
    <x v="1"/>
    <s v="United States"/>
    <s v="Fort Worth"/>
    <s v="Texas"/>
    <n v="76106"/>
    <x v="2"/>
    <s v="OFF-AR-10002257"/>
    <x v="1"/>
    <x v="6"/>
    <s v="Eldon Spacemaker Box, Quick-Snap Lid, Clear"/>
    <n v="5.3440000000000003"/>
    <n v="2"/>
    <n v="0.2"/>
    <n v="0.73479999999999923"/>
    <n v="0.13749999999999984"/>
  </r>
  <r>
    <n v="8766"/>
    <s v="CA-2015-107083"/>
    <x v="82"/>
    <d v="2015-11-27T00:00:00"/>
    <x v="1"/>
    <s v="BB-11545"/>
    <s v="Brenda Bowman"/>
    <x v="1"/>
    <s v="United States"/>
    <s v="Fort Worth"/>
    <s v="Texas"/>
    <n v="76106"/>
    <x v="2"/>
    <s v="OFF-BI-10000756"/>
    <x v="1"/>
    <x v="8"/>
    <s v="Storex DuraTech Recycled Plastic Frosted Binders"/>
    <n v="1.6959999999999997"/>
    <n v="2"/>
    <n v="0.8"/>
    <n v="-2.5440000000000005"/>
    <n v="-1.5000000000000004"/>
  </r>
  <r>
    <n v="8767"/>
    <s v="CA-2015-107083"/>
    <x v="82"/>
    <d v="2015-11-27T00:00:00"/>
    <x v="1"/>
    <s v="BB-11545"/>
    <s v="Brenda Bowman"/>
    <x v="1"/>
    <s v="United States"/>
    <s v="Fort Worth"/>
    <s v="Texas"/>
    <n v="76106"/>
    <x v="2"/>
    <s v="OFF-AP-10004136"/>
    <x v="1"/>
    <x v="9"/>
    <s v="Kensington 6 Outlet SmartSocket Surge Protector"/>
    <n v="24.587999999999994"/>
    <n v="3"/>
    <n v="0.8"/>
    <n v="-67.617000000000019"/>
    <n v="-2.7500000000000013"/>
  </r>
  <r>
    <n v="8768"/>
    <s v="CA-2015-107083"/>
    <x v="82"/>
    <d v="2015-11-27T00:00:00"/>
    <x v="1"/>
    <s v="BB-11545"/>
    <s v="Brenda Bowman"/>
    <x v="1"/>
    <s v="United States"/>
    <s v="Fort Worth"/>
    <s v="Texas"/>
    <n v="76106"/>
    <x v="2"/>
    <s v="OFF-BI-10002194"/>
    <x v="1"/>
    <x v="8"/>
    <s v="Cardinal Hold-It CD Pocket"/>
    <n v="7.9799999999999986"/>
    <n v="5"/>
    <n v="0.8"/>
    <n v="-13.167000000000002"/>
    <n v="-1.6500000000000006"/>
  </r>
  <r>
    <n v="8769"/>
    <s v="CA-2015-151722"/>
    <x v="348"/>
    <d v="2015-10-09T00:00:00"/>
    <x v="1"/>
    <s v="IL-15100"/>
    <s v="Ivan Liston"/>
    <x v="0"/>
    <s v="United States"/>
    <s v="Columbus"/>
    <s v="Ohio"/>
    <n v="43229"/>
    <x v="3"/>
    <s v="TEC-AC-10000892"/>
    <x v="2"/>
    <x v="11"/>
    <s v="NETGEAR N750 Dual Band Wi-Fi Gigabit Router"/>
    <n v="288"/>
    <n v="4"/>
    <n v="0.2"/>
    <n v="57.599999999999994"/>
    <n v="0.19999999999999998"/>
  </r>
  <r>
    <n v="8770"/>
    <s v="CA-2016-151148"/>
    <x v="126"/>
    <d v="2016-09-13T00:00:00"/>
    <x v="3"/>
    <s v="PO-19180"/>
    <s v="Philisse Overcash"/>
    <x v="2"/>
    <s v="United States"/>
    <s v="Louisville"/>
    <s v="Colorado"/>
    <n v="80027"/>
    <x v="1"/>
    <s v="TEC-PH-10001870"/>
    <x v="2"/>
    <x v="7"/>
    <s v="Lunatik TT5L-002 Taktik Strike Impact Protection System for iPhone 5"/>
    <n v="146.952"/>
    <n v="3"/>
    <n v="0.2"/>
    <n v="9.1844999999999928"/>
    <n v="6.2499999999999951E-2"/>
  </r>
  <r>
    <n v="8771"/>
    <s v="CA-2016-151148"/>
    <x v="126"/>
    <d v="2016-09-13T00:00:00"/>
    <x v="3"/>
    <s v="PO-19180"/>
    <s v="Philisse Overcash"/>
    <x v="2"/>
    <s v="United States"/>
    <s v="Louisville"/>
    <s v="Colorado"/>
    <n v="80027"/>
    <x v="1"/>
    <s v="FUR-CH-10002304"/>
    <x v="0"/>
    <x v="1"/>
    <s v="Global Stack Chair without Arms, Black"/>
    <n v="83.13600000000001"/>
    <n v="4"/>
    <n v="0.2"/>
    <n v="5.1960000000000015"/>
    <n v="6.2500000000000014E-2"/>
  </r>
  <r>
    <n v="8772"/>
    <s v="CA-2017-115882"/>
    <x v="32"/>
    <d v="2017-09-17T00:00:00"/>
    <x v="2"/>
    <s v="DB-13555"/>
    <s v="Dorothy Badders"/>
    <x v="1"/>
    <s v="United States"/>
    <s v="Raleigh"/>
    <s v="North Carolina"/>
    <n v="27604"/>
    <x v="0"/>
    <s v="OFF-AP-10002534"/>
    <x v="1"/>
    <x v="9"/>
    <s v="3.6 Cubic Foot Counter Height Office Refrigerator"/>
    <n v="942.78400000000011"/>
    <n v="4"/>
    <n v="0.2"/>
    <n v="94.278400000000033"/>
    <n v="0.10000000000000002"/>
  </r>
  <r>
    <n v="8773"/>
    <s v="CA-2017-115882"/>
    <x v="32"/>
    <d v="2017-09-17T00:00:00"/>
    <x v="2"/>
    <s v="DB-13555"/>
    <s v="Dorothy Badders"/>
    <x v="1"/>
    <s v="United States"/>
    <s v="Raleigh"/>
    <s v="North Carolina"/>
    <n v="27604"/>
    <x v="0"/>
    <s v="OFF-PA-10001125"/>
    <x v="1"/>
    <x v="10"/>
    <s v="Xerox 1988"/>
    <n v="74.352000000000004"/>
    <n v="3"/>
    <n v="0.2"/>
    <n v="23.234999999999992"/>
    <n v="0.31249999999999989"/>
  </r>
  <r>
    <n v="8774"/>
    <s v="CA-2015-132276"/>
    <x v="1202"/>
    <d v="2015-02-28T00:00:00"/>
    <x v="1"/>
    <s v="LC-16960"/>
    <s v="Lindsay Castell"/>
    <x v="2"/>
    <s v="United States"/>
    <s v="New York City"/>
    <s v="New York"/>
    <n v="10024"/>
    <x v="3"/>
    <s v="OFF-AP-10000804"/>
    <x v="1"/>
    <x v="9"/>
    <s v="Hoover Portapower Portable Vacuum"/>
    <n v="26.880000000000003"/>
    <n v="6"/>
    <n v="0"/>
    <n v="6.7200000000000006"/>
    <n v="0.25"/>
  </r>
  <r>
    <n v="8775"/>
    <s v="CA-2015-132276"/>
    <x v="1202"/>
    <d v="2015-02-28T00:00:00"/>
    <x v="1"/>
    <s v="LC-16960"/>
    <s v="Lindsay Castell"/>
    <x v="2"/>
    <s v="United States"/>
    <s v="New York City"/>
    <s v="New York"/>
    <n v="10024"/>
    <x v="3"/>
    <s v="OFF-BI-10002982"/>
    <x v="1"/>
    <x v="8"/>
    <s v="Avery Self-Adhesive Photo Pockets for Polaroid Photos"/>
    <n v="10.896000000000001"/>
    <n v="2"/>
    <n v="0.2"/>
    <n v="3.8135999999999992"/>
    <n v="0.34999999999999992"/>
  </r>
  <r>
    <n v="8776"/>
    <s v="CA-2016-163636"/>
    <x v="5"/>
    <d v="2016-12-09T00:00:00"/>
    <x v="0"/>
    <s v="MP-18175"/>
    <s v="Mike Pelletier"/>
    <x v="2"/>
    <s v="United States"/>
    <s v="Chicago"/>
    <s v="Illinois"/>
    <n v="60623"/>
    <x v="2"/>
    <s v="OFF-AR-10001547"/>
    <x v="1"/>
    <x v="6"/>
    <s v="Newell 311"/>
    <n v="3.536"/>
    <n v="2"/>
    <n v="0.2"/>
    <n v="0.30940000000000001"/>
    <n v="8.7500000000000008E-2"/>
  </r>
  <r>
    <n v="8777"/>
    <s v="CA-2016-102813"/>
    <x v="415"/>
    <d v="2016-07-03T00:00:00"/>
    <x v="2"/>
    <s v="EA-14035"/>
    <s v="Erin Ashbrook"/>
    <x v="1"/>
    <s v="United States"/>
    <s v="Huntsville"/>
    <s v="Texas"/>
    <n v="77340"/>
    <x v="2"/>
    <s v="FUR-CH-10000665"/>
    <x v="0"/>
    <x v="1"/>
    <s v="Global Airflow Leather Mesh Back Chair, Black"/>
    <n v="528.42999999999995"/>
    <n v="5"/>
    <n v="0.3"/>
    <n v="0"/>
    <n v="0"/>
  </r>
  <r>
    <n v="8778"/>
    <s v="CA-2016-102813"/>
    <x v="415"/>
    <d v="2016-07-03T00:00:00"/>
    <x v="2"/>
    <s v="EA-14035"/>
    <s v="Erin Ashbrook"/>
    <x v="1"/>
    <s v="United States"/>
    <s v="Huntsville"/>
    <s v="Texas"/>
    <n v="77340"/>
    <x v="2"/>
    <s v="OFF-PA-10000520"/>
    <x v="1"/>
    <x v="10"/>
    <s v="Xerox 201"/>
    <n v="41.472000000000008"/>
    <n v="8"/>
    <n v="0.2"/>
    <n v="14.5152"/>
    <n v="0.34999999999999992"/>
  </r>
  <r>
    <n v="8779"/>
    <s v="CA-2017-135377"/>
    <x v="1096"/>
    <d v="2017-12-18T00:00:00"/>
    <x v="1"/>
    <s v="BP-11095"/>
    <s v="Bart Pistole"/>
    <x v="1"/>
    <s v="United States"/>
    <s v="New York City"/>
    <s v="New York"/>
    <n v="10024"/>
    <x v="3"/>
    <s v="FUR-BO-10004015"/>
    <x v="0"/>
    <x v="0"/>
    <s v="Bush Andora Bookcase, Maple/Graphite Gray Finish"/>
    <n v="287.976"/>
    <n v="3"/>
    <n v="0.2"/>
    <n v="7.1993999999999687"/>
    <n v="2.499999999999989E-2"/>
  </r>
  <r>
    <n v="8780"/>
    <s v="CA-2015-165813"/>
    <x v="305"/>
    <d v="2015-03-22T00:00:00"/>
    <x v="0"/>
    <s v="BM-11785"/>
    <s v="Bryan Mills"/>
    <x v="0"/>
    <s v="United States"/>
    <s v="Salem"/>
    <s v="Oregon"/>
    <n v="97301"/>
    <x v="1"/>
    <s v="OFF-ST-10004258"/>
    <x v="1"/>
    <x v="4"/>
    <s v="Portable Personal File Box"/>
    <n v="29.304000000000002"/>
    <n v="3"/>
    <n v="0.2"/>
    <n v="2.5641000000000034"/>
    <n v="8.7500000000000105E-2"/>
  </r>
  <r>
    <n v="8781"/>
    <s v="CA-2015-133585"/>
    <x v="879"/>
    <d v="2015-03-04T00:00:00"/>
    <x v="2"/>
    <s v="CM-12715"/>
    <s v="Craig Molinari"/>
    <x v="1"/>
    <s v="United States"/>
    <s v="Houston"/>
    <s v="Texas"/>
    <n v="77070"/>
    <x v="2"/>
    <s v="OFF-AR-10003696"/>
    <x v="1"/>
    <x v="6"/>
    <s v="Panasonic KP-350BK Electric Pencil Sharpener with Auto Stop"/>
    <n v="55.328000000000003"/>
    <n v="2"/>
    <n v="0.2"/>
    <n v="6.2243999999999957"/>
    <n v="0.11249999999999992"/>
  </r>
  <r>
    <n v="8782"/>
    <s v="CA-2015-133585"/>
    <x v="879"/>
    <d v="2015-03-04T00:00:00"/>
    <x v="2"/>
    <s v="CM-12715"/>
    <s v="Craig Molinari"/>
    <x v="1"/>
    <s v="United States"/>
    <s v="Houston"/>
    <s v="Texas"/>
    <n v="77070"/>
    <x v="2"/>
    <s v="FUR-BO-10001811"/>
    <x v="0"/>
    <x v="0"/>
    <s v="Atlantic Metals Mobile 5-Shelf Bookcases, Custom Colors"/>
    <n v="1227.9983999999999"/>
    <n v="6"/>
    <n v="0.32"/>
    <n v="-36.117600000000152"/>
    <n v="-2.9411764705882477E-2"/>
  </r>
  <r>
    <n v="8783"/>
    <s v="CA-2016-116911"/>
    <x v="306"/>
    <d v="2016-09-20T00:00:00"/>
    <x v="1"/>
    <s v="JD-16150"/>
    <s v="Justin Deggeller"/>
    <x v="1"/>
    <s v="United States"/>
    <s v="Twin Falls"/>
    <s v="Idaho"/>
    <n v="83301"/>
    <x v="1"/>
    <s v="OFF-BI-10001249"/>
    <x v="1"/>
    <x v="8"/>
    <s v="Avery Heavy-Duty EZD View Binder with Locking Rings"/>
    <n v="20.416"/>
    <n v="4"/>
    <n v="0.2"/>
    <n v="6.6351999999999984"/>
    <n v="0.3249999999999999"/>
  </r>
  <r>
    <n v="8784"/>
    <s v="CA-2016-116911"/>
    <x v="306"/>
    <d v="2016-09-20T00:00:00"/>
    <x v="1"/>
    <s v="JD-16150"/>
    <s v="Justin Deggeller"/>
    <x v="1"/>
    <s v="United States"/>
    <s v="Twin Falls"/>
    <s v="Idaho"/>
    <n v="83301"/>
    <x v="1"/>
    <s v="FUR-TA-10003473"/>
    <x v="0"/>
    <x v="3"/>
    <s v="Bretford Rectangular Conference Table Tops"/>
    <n v="1128.3899999999999"/>
    <n v="3"/>
    <n v="0"/>
    <n v="259.52970000000005"/>
    <n v="0.23000000000000007"/>
  </r>
  <r>
    <n v="8785"/>
    <s v="US-2017-129224"/>
    <x v="294"/>
    <d v="2017-03-23T00:00:00"/>
    <x v="1"/>
    <s v="AS-10630"/>
    <s v="Ann Steele"/>
    <x v="2"/>
    <s v="United States"/>
    <s v="Knoxville"/>
    <s v="Tennessee"/>
    <n v="37918"/>
    <x v="0"/>
    <s v="OFF-LA-10003190"/>
    <x v="1"/>
    <x v="2"/>
    <s v="Avery 474"/>
    <n v="4.6079999999999997"/>
    <n v="2"/>
    <n v="0.2"/>
    <n v="1.6704000000000001"/>
    <n v="0.36250000000000004"/>
  </r>
  <r>
    <n v="8786"/>
    <s v="CA-2017-145765"/>
    <x v="39"/>
    <d v="2017-06-02T00:00:00"/>
    <x v="1"/>
    <s v="CM-11815"/>
    <s v="Candace McMahon"/>
    <x v="1"/>
    <s v="United States"/>
    <s v="Phoenix"/>
    <s v="Arizona"/>
    <n v="85023"/>
    <x v="1"/>
    <s v="TEC-PH-10001305"/>
    <x v="2"/>
    <x v="7"/>
    <s v="Panasonic KX TS208W Corded phone"/>
    <n v="195.96000000000004"/>
    <n v="5"/>
    <n v="0.2"/>
    <n v="19.596000000000018"/>
    <n v="0.10000000000000007"/>
  </r>
  <r>
    <n v="8787"/>
    <s v="CA-2017-145765"/>
    <x v="39"/>
    <d v="2017-06-02T00:00:00"/>
    <x v="1"/>
    <s v="CM-11815"/>
    <s v="Candace McMahon"/>
    <x v="1"/>
    <s v="United States"/>
    <s v="Phoenix"/>
    <s v="Arizona"/>
    <n v="85023"/>
    <x v="1"/>
    <s v="OFF-PA-10001534"/>
    <x v="1"/>
    <x v="10"/>
    <s v="Xerox 230"/>
    <n v="15.552000000000003"/>
    <n v="3"/>
    <n v="0.2"/>
    <n v="5.4432"/>
    <n v="0.34999999999999992"/>
  </r>
  <r>
    <n v="8788"/>
    <s v="CA-2017-145765"/>
    <x v="39"/>
    <d v="2017-06-02T00:00:00"/>
    <x v="1"/>
    <s v="CM-11815"/>
    <s v="Candace McMahon"/>
    <x v="1"/>
    <s v="United States"/>
    <s v="Phoenix"/>
    <s v="Arizona"/>
    <n v="85023"/>
    <x v="1"/>
    <s v="TEC-AC-10000844"/>
    <x v="2"/>
    <x v="11"/>
    <s v="Logitech Gaming G510s - Keyboard"/>
    <n v="271.96800000000002"/>
    <n v="4"/>
    <n v="0.2"/>
    <n v="54.393599999999978"/>
    <n v="0.1999999999999999"/>
  </r>
  <r>
    <n v="8789"/>
    <s v="CA-2017-126914"/>
    <x v="140"/>
    <d v="2017-06-19T00:00:00"/>
    <x v="1"/>
    <s v="JE-15715"/>
    <s v="Joe Elijah"/>
    <x v="0"/>
    <s v="United States"/>
    <s v="Monroe"/>
    <s v="North Carolina"/>
    <n v="28110"/>
    <x v="0"/>
    <s v="FUR-CH-10000847"/>
    <x v="0"/>
    <x v="1"/>
    <s v="Global Executive Mid-Back Manager's Chair"/>
    <n v="698.35200000000009"/>
    <n v="3"/>
    <n v="0.2"/>
    <n v="52.376399999999961"/>
    <n v="7.4999999999999942E-2"/>
  </r>
  <r>
    <n v="8790"/>
    <s v="CA-2017-126914"/>
    <x v="140"/>
    <d v="2017-06-19T00:00:00"/>
    <x v="1"/>
    <s v="JE-15715"/>
    <s v="Joe Elijah"/>
    <x v="0"/>
    <s v="United States"/>
    <s v="Monroe"/>
    <s v="North Carolina"/>
    <n v="28110"/>
    <x v="0"/>
    <s v="FUR-BO-10000468"/>
    <x v="0"/>
    <x v="0"/>
    <s v="O'Sullivan 2-Shelf Heavy-Duty Bookcases"/>
    <n v="77.728000000000009"/>
    <n v="2"/>
    <n v="0.2"/>
    <n v="-3.8863999999999947"/>
    <n v="-4.9999999999999926E-2"/>
  </r>
  <r>
    <n v="8791"/>
    <s v="CA-2015-169572"/>
    <x v="684"/>
    <d v="2015-09-12T00:00:00"/>
    <x v="1"/>
    <s v="AG-10525"/>
    <s v="Andy Gerbode"/>
    <x v="1"/>
    <s v="United States"/>
    <s v="Richmond"/>
    <s v="Virginia"/>
    <n v="23223"/>
    <x v="0"/>
    <s v="OFF-BI-10002799"/>
    <x v="1"/>
    <x v="8"/>
    <s v="SlimView Poly Binder, 3/8&quot;"/>
    <n v="46.62"/>
    <n v="9"/>
    <n v="0"/>
    <n v="21.445199999999996"/>
    <n v="0.45999999999999996"/>
  </r>
  <r>
    <n v="8792"/>
    <s v="CA-2017-162075"/>
    <x v="257"/>
    <d v="2017-03-24T00:00:00"/>
    <x v="1"/>
    <s v="TT-21220"/>
    <s v="Thomas Thornton"/>
    <x v="0"/>
    <s v="United States"/>
    <s v="Houston"/>
    <s v="Texas"/>
    <n v="77041"/>
    <x v="2"/>
    <s v="TEC-PH-10001557"/>
    <x v="2"/>
    <x v="7"/>
    <s v="Pyle PMP37LED"/>
    <n v="537.54399999999998"/>
    <n v="7"/>
    <n v="0.2"/>
    <n v="47.035099999999971"/>
    <n v="8.7499999999999953E-2"/>
  </r>
  <r>
    <n v="8793"/>
    <s v="CA-2014-162992"/>
    <x v="174"/>
    <d v="2014-12-21T00:00:00"/>
    <x v="2"/>
    <s v="BP-11095"/>
    <s v="Bart Pistole"/>
    <x v="1"/>
    <s v="United States"/>
    <s v="Los Angeles"/>
    <s v="California"/>
    <n v="90008"/>
    <x v="1"/>
    <s v="OFF-LA-10001934"/>
    <x v="1"/>
    <x v="2"/>
    <s v="Avery 516"/>
    <n v="14.62"/>
    <n v="2"/>
    <n v="0"/>
    <n v="6.8713999999999995"/>
    <n v="0.47"/>
  </r>
  <r>
    <n v="8794"/>
    <s v="CA-2014-162992"/>
    <x v="174"/>
    <d v="2014-12-21T00:00:00"/>
    <x v="2"/>
    <s v="BP-11095"/>
    <s v="Bart Pistole"/>
    <x v="1"/>
    <s v="United States"/>
    <s v="Los Angeles"/>
    <s v="California"/>
    <n v="90008"/>
    <x v="1"/>
    <s v="OFF-FA-10004248"/>
    <x v="1"/>
    <x v="13"/>
    <s v="Advantus T-Pin Paper Clips"/>
    <n v="22.549999999999997"/>
    <n v="5"/>
    <n v="0"/>
    <n v="8.7945000000000011"/>
    <n v="0.39000000000000012"/>
  </r>
  <r>
    <n v="8795"/>
    <s v="CA-2014-162992"/>
    <x v="174"/>
    <d v="2014-12-21T00:00:00"/>
    <x v="2"/>
    <s v="BP-11095"/>
    <s v="Bart Pistole"/>
    <x v="1"/>
    <s v="United States"/>
    <s v="Los Angeles"/>
    <s v="California"/>
    <n v="90008"/>
    <x v="1"/>
    <s v="TEC-PH-10001944"/>
    <x v="2"/>
    <x v="7"/>
    <s v="Wi-Ex zBoost YX540 Cellular Phone Signal Booster"/>
    <n v="583.79999999999995"/>
    <n v="5"/>
    <n v="0.2"/>
    <n v="72.974999999999909"/>
    <n v="0.12499999999999985"/>
  </r>
  <r>
    <n v="8796"/>
    <s v="CA-2014-162992"/>
    <x v="174"/>
    <d v="2014-12-21T00:00:00"/>
    <x v="2"/>
    <s v="BP-11095"/>
    <s v="Bart Pistole"/>
    <x v="1"/>
    <s v="United States"/>
    <s v="Los Angeles"/>
    <s v="California"/>
    <n v="90008"/>
    <x v="1"/>
    <s v="TEC-PH-10002085"/>
    <x v="2"/>
    <x v="7"/>
    <s v="Clarity 53712"/>
    <n v="211.16800000000001"/>
    <n v="4"/>
    <n v="0.2"/>
    <n v="15.837600000000009"/>
    <n v="7.5000000000000039E-2"/>
  </r>
  <r>
    <n v="8797"/>
    <s v="CA-2016-106397"/>
    <x v="274"/>
    <d v="2016-07-13T00:00:00"/>
    <x v="1"/>
    <s v="MJ-17740"/>
    <s v="Max Jones"/>
    <x v="0"/>
    <s v="United States"/>
    <s v="Orem"/>
    <s v="Utah"/>
    <n v="84057"/>
    <x v="1"/>
    <s v="OFF-PA-10003441"/>
    <x v="1"/>
    <x v="10"/>
    <s v="Xerox 226"/>
    <n v="12.96"/>
    <n v="2"/>
    <n v="0"/>
    <n v="6.2208000000000006"/>
    <n v="0.48000000000000004"/>
  </r>
  <r>
    <n v="8798"/>
    <s v="CA-2016-106397"/>
    <x v="274"/>
    <d v="2016-07-13T00:00:00"/>
    <x v="1"/>
    <s v="MJ-17740"/>
    <s v="Max Jones"/>
    <x v="0"/>
    <s v="United States"/>
    <s v="Orem"/>
    <s v="Utah"/>
    <n v="84057"/>
    <x v="1"/>
    <s v="OFF-AR-10004602"/>
    <x v="1"/>
    <x v="6"/>
    <s v="Boston KS Multi-Size Manual Pencil Sharpener"/>
    <n v="45.98"/>
    <n v="2"/>
    <n v="0"/>
    <n v="12.874400000000001"/>
    <n v="0.28000000000000003"/>
  </r>
  <r>
    <n v="8799"/>
    <s v="US-2016-150140"/>
    <x v="1203"/>
    <d v="2016-04-10T00:00:00"/>
    <x v="1"/>
    <s v="VM-21685"/>
    <s v="Valerie Mitchum"/>
    <x v="2"/>
    <s v="United States"/>
    <s v="Burlington"/>
    <s v="Vermont"/>
    <s v="05408"/>
    <x v="3"/>
    <s v="TEC-PH-10002555"/>
    <x v="2"/>
    <x v="7"/>
    <s v="Nortel Meridian M5316 Digital phone"/>
    <n v="1294.75"/>
    <n v="5"/>
    <n v="0"/>
    <n v="336.63499999999999"/>
    <n v="0.26"/>
  </r>
  <r>
    <n v="8800"/>
    <s v="CA-2014-116666"/>
    <x v="1204"/>
    <d v="2014-05-10T00:00:00"/>
    <x v="2"/>
    <s v="KT-16480"/>
    <s v="Kean Thornton"/>
    <x v="0"/>
    <s v="United States"/>
    <s v="Philadelphia"/>
    <s v="Pennsylvania"/>
    <n v="19134"/>
    <x v="3"/>
    <s v="TEC-CO-10001449"/>
    <x v="2"/>
    <x v="16"/>
    <s v="Hewlett Packard LaserJet 3310 Copier"/>
    <n v="1799.9699999999998"/>
    <n v="5"/>
    <n v="0.4"/>
    <n v="239.99600000000009"/>
    <n v="0.13333333333333339"/>
  </r>
  <r>
    <n v="8801"/>
    <s v="CA-2017-148992"/>
    <x v="51"/>
    <d v="2017-11-27T00:00:00"/>
    <x v="1"/>
    <s v="CS-12250"/>
    <s v="Chris Selesnick"/>
    <x v="1"/>
    <s v="United States"/>
    <s v="Chicago"/>
    <s v="Illinois"/>
    <n v="60623"/>
    <x v="2"/>
    <s v="OFF-PA-10004285"/>
    <x v="1"/>
    <x v="10"/>
    <s v="Xerox 1959"/>
    <n v="10.688000000000001"/>
    <n v="2"/>
    <n v="0.2"/>
    <n v="3.7407999999999997"/>
    <n v="0.35"/>
  </r>
  <r>
    <n v="8802"/>
    <s v="CA-2016-140935"/>
    <x v="338"/>
    <d v="2016-11-12T00:00:00"/>
    <x v="2"/>
    <s v="AB-10015"/>
    <s v="Aaron Bergman"/>
    <x v="0"/>
    <s v="United States"/>
    <s v="Oklahoma City"/>
    <s v="Oklahoma"/>
    <n v="73120"/>
    <x v="2"/>
    <s v="TEC-PH-10000562"/>
    <x v="2"/>
    <x v="7"/>
    <s v="Samsung Convoy 3"/>
    <n v="221.98"/>
    <n v="2"/>
    <n v="0"/>
    <n v="62.15440000000001"/>
    <n v="0.28000000000000008"/>
  </r>
  <r>
    <n v="8803"/>
    <s v="CA-2016-140935"/>
    <x v="338"/>
    <d v="2016-11-12T00:00:00"/>
    <x v="2"/>
    <s v="AB-10015"/>
    <s v="Aaron Bergman"/>
    <x v="0"/>
    <s v="United States"/>
    <s v="Oklahoma City"/>
    <s v="Oklahoma"/>
    <n v="73120"/>
    <x v="2"/>
    <s v="FUR-BO-10003966"/>
    <x v="0"/>
    <x v="0"/>
    <s v="Sauder Facets Collection Library, Sky Alder Finish"/>
    <n v="341.96"/>
    <n v="2"/>
    <n v="0"/>
    <n v="54.713599999999985"/>
    <n v="0.15999999999999998"/>
  </r>
  <r>
    <n v="8804"/>
    <s v="CA-2014-157644"/>
    <x v="520"/>
    <d v="2015-01-01T00:00:00"/>
    <x v="2"/>
    <s v="AH-10030"/>
    <s v="Aaron Hawkins"/>
    <x v="1"/>
    <s v="United States"/>
    <s v="New York City"/>
    <s v="New York"/>
    <n v="10035"/>
    <x v="3"/>
    <s v="TEC-AC-10003614"/>
    <x v="2"/>
    <x v="11"/>
    <s v="Verbatim 25 GB 6x Blu-ray Single Layer Recordable Disc, 10/Pack"/>
    <n v="34.769999999999996"/>
    <n v="3"/>
    <n v="0"/>
    <n v="11.474099999999996"/>
    <n v="0.32999999999999996"/>
  </r>
  <r>
    <n v="8805"/>
    <s v="CA-2014-157644"/>
    <x v="520"/>
    <d v="2015-01-01T00:00:00"/>
    <x v="2"/>
    <s v="AH-10030"/>
    <s v="Aaron Hawkins"/>
    <x v="1"/>
    <s v="United States"/>
    <s v="New York City"/>
    <s v="New York"/>
    <n v="10035"/>
    <x v="3"/>
    <s v="OFF-LA-10003148"/>
    <x v="1"/>
    <x v="2"/>
    <s v="Avery 51"/>
    <n v="18.899999999999999"/>
    <n v="3"/>
    <n v="0"/>
    <n v="8.6939999999999991"/>
    <n v="0.45999999999999996"/>
  </r>
  <r>
    <n v="8806"/>
    <s v="US-2017-100398"/>
    <x v="971"/>
    <d v="2017-08-23T00:00:00"/>
    <x v="1"/>
    <s v="DO-13435"/>
    <s v="Denny Ordway"/>
    <x v="0"/>
    <s v="United States"/>
    <s v="Salt Lake City"/>
    <s v="Utah"/>
    <n v="84106"/>
    <x v="1"/>
    <s v="OFF-BI-10002133"/>
    <x v="1"/>
    <x v="8"/>
    <s v="Wilson Jones Elliptical Ring 3 1/2&quot; Capacity Binders, 800 sheets"/>
    <n v="102.72"/>
    <n v="3"/>
    <n v="0.2"/>
    <n v="37.235999999999997"/>
    <n v="0.36249999999999999"/>
  </r>
  <r>
    <n v="8807"/>
    <s v="CA-2016-113082"/>
    <x v="126"/>
    <d v="2016-09-16T00:00:00"/>
    <x v="1"/>
    <s v="MC-17590"/>
    <s v="Matt Collister"/>
    <x v="1"/>
    <s v="United States"/>
    <s v="Utica"/>
    <s v="New York"/>
    <n v="13501"/>
    <x v="3"/>
    <s v="FUR-FU-10002813"/>
    <x v="0"/>
    <x v="5"/>
    <s v="DAX Contemporary Wood Frame with Silver Metal Mat, Desktop, 11 x 14 Size"/>
    <n v="40.479999999999997"/>
    <n v="2"/>
    <n v="0"/>
    <n v="14.572799999999997"/>
    <n v="0.36"/>
  </r>
  <r>
    <n v="8808"/>
    <s v="US-2017-110646"/>
    <x v="40"/>
    <d v="2017-10-31T00:00:00"/>
    <x v="1"/>
    <s v="JF-15190"/>
    <s v="Jamie Frazer"/>
    <x v="0"/>
    <s v="United States"/>
    <s v="Philadelphia"/>
    <s v="Pennsylvania"/>
    <n v="19134"/>
    <x v="3"/>
    <s v="OFF-BI-10004330"/>
    <x v="1"/>
    <x v="8"/>
    <s v="GBC Velobind Prepunched Cover Sets, Regency Series"/>
    <n v="33.282000000000004"/>
    <n v="3"/>
    <n v="0.7"/>
    <n v="-27.734999999999992"/>
    <n v="-0.83333333333333304"/>
  </r>
  <r>
    <n v="8809"/>
    <s v="US-2017-110646"/>
    <x v="40"/>
    <d v="2017-10-31T00:00:00"/>
    <x v="1"/>
    <s v="JF-15190"/>
    <s v="Jamie Frazer"/>
    <x v="0"/>
    <s v="United States"/>
    <s v="Philadelphia"/>
    <s v="Pennsylvania"/>
    <n v="19134"/>
    <x v="3"/>
    <s v="TEC-PH-10002807"/>
    <x v="2"/>
    <x v="7"/>
    <s v="Motorla HX550 Universal Bluetooth Headset"/>
    <n v="118.64999999999998"/>
    <n v="5"/>
    <n v="0.4"/>
    <n v="19.775000000000006"/>
    <n v="0.16666666666666674"/>
  </r>
  <r>
    <n v="8810"/>
    <s v="US-2017-110646"/>
    <x v="40"/>
    <d v="2017-10-31T00:00:00"/>
    <x v="1"/>
    <s v="JF-15190"/>
    <s v="Jamie Frazer"/>
    <x v="0"/>
    <s v="United States"/>
    <s v="Philadelphia"/>
    <s v="Pennsylvania"/>
    <n v="19134"/>
    <x v="3"/>
    <s v="OFF-LA-10001404"/>
    <x v="1"/>
    <x v="2"/>
    <s v="Avery 517"/>
    <n v="14.76"/>
    <n v="5"/>
    <n v="0.2"/>
    <n v="4.9815000000000005"/>
    <n v="0.33750000000000002"/>
  </r>
  <r>
    <n v="8811"/>
    <s v="CA-2017-120614"/>
    <x v="1109"/>
    <d v="2017-06-04T00:00:00"/>
    <x v="1"/>
    <s v="SM-20950"/>
    <s v="Suzanne McNair"/>
    <x v="1"/>
    <s v="United States"/>
    <s v="Los Angeles"/>
    <s v="California"/>
    <n v="90004"/>
    <x v="1"/>
    <s v="OFF-PA-10004911"/>
    <x v="1"/>
    <x v="10"/>
    <s v="Rediform S.O.S. 1-Up Phone Message Bk, 4-1/4x3-1/16 Bk, 1 Form/Pg, 40 Messages/Bk, 3/Pk"/>
    <n v="37.520000000000003"/>
    <n v="4"/>
    <n v="0"/>
    <n v="18.009600000000002"/>
    <n v="0.48000000000000004"/>
  </r>
  <r>
    <n v="8812"/>
    <s v="US-2016-140172"/>
    <x v="387"/>
    <d v="2016-03-13T00:00:00"/>
    <x v="1"/>
    <s v="SP-20650"/>
    <s v="Stephanie Phelps"/>
    <x v="1"/>
    <s v="United States"/>
    <s v="Jackson"/>
    <s v="Michigan"/>
    <n v="49201"/>
    <x v="2"/>
    <s v="OFF-AP-10004233"/>
    <x v="1"/>
    <x v="9"/>
    <s v="Honeywell Enviracaire Portable Air Cleaner for up to 8 x 10 Room"/>
    <n v="207.14400000000001"/>
    <n v="3"/>
    <n v="0.1"/>
    <n v="48.333599999999976"/>
    <n v="0.2333333333333332"/>
  </r>
  <r>
    <n v="8813"/>
    <s v="US-2016-140172"/>
    <x v="387"/>
    <d v="2016-03-13T00:00:00"/>
    <x v="1"/>
    <s v="SP-20650"/>
    <s v="Stephanie Phelps"/>
    <x v="1"/>
    <s v="United States"/>
    <s v="Jackson"/>
    <s v="Michigan"/>
    <n v="49201"/>
    <x v="2"/>
    <s v="OFF-AR-10002766"/>
    <x v="1"/>
    <x v="6"/>
    <s v="Prang Drawing Pencil Set"/>
    <n v="13.899999999999999"/>
    <n v="5"/>
    <n v="0"/>
    <n v="3.7529999999999997"/>
    <n v="0.27"/>
  </r>
  <r>
    <n v="8814"/>
    <s v="CA-2015-127754"/>
    <x v="353"/>
    <d v="2015-07-31T00:00:00"/>
    <x v="1"/>
    <s v="CK-12760"/>
    <s v="Cyma Kinney"/>
    <x v="1"/>
    <s v="United States"/>
    <s v="Glendale"/>
    <s v="Arizona"/>
    <n v="85301"/>
    <x v="1"/>
    <s v="FUR-CH-10003199"/>
    <x v="0"/>
    <x v="1"/>
    <s v="Office Star - Contemporary Task Swivel Chair"/>
    <n v="266.35200000000003"/>
    <n v="3"/>
    <n v="0.2"/>
    <n v="13.317599999999985"/>
    <n v="4.9999999999999933E-2"/>
  </r>
  <r>
    <n v="8815"/>
    <s v="CA-2015-144274"/>
    <x v="521"/>
    <d v="2015-11-25T00:00:00"/>
    <x v="0"/>
    <s v="PW-19240"/>
    <s v="Pierre Wener"/>
    <x v="0"/>
    <s v="United States"/>
    <s v="Wilmington"/>
    <s v="Delaware"/>
    <n v="19805"/>
    <x v="3"/>
    <s v="TEC-PH-10003012"/>
    <x v="2"/>
    <x v="7"/>
    <s v="Nortel Meridian M3904 Professional Digital phone"/>
    <n v="307.98"/>
    <n v="2"/>
    <n v="0"/>
    <n v="89.314199999999971"/>
    <n v="0.28999999999999987"/>
  </r>
  <r>
    <n v="8816"/>
    <s v="CA-2015-144274"/>
    <x v="521"/>
    <d v="2015-11-25T00:00:00"/>
    <x v="0"/>
    <s v="PW-19240"/>
    <s v="Pierre Wener"/>
    <x v="0"/>
    <s v="United States"/>
    <s v="Wilmington"/>
    <s v="Delaware"/>
    <n v="19805"/>
    <x v="3"/>
    <s v="OFF-PA-10001583"/>
    <x v="1"/>
    <x v="10"/>
    <s v="1/4 Fold Party Design Invitations &amp; White Envelopes, 24 8-1/2&quot; X 11&quot; Cards, 25 Env./Pack"/>
    <n v="44.099999999999994"/>
    <n v="6"/>
    <n v="0"/>
    <n v="20.726999999999997"/>
    <n v="0.47"/>
  </r>
  <r>
    <n v="8817"/>
    <s v="CA-2015-144274"/>
    <x v="521"/>
    <d v="2015-11-25T00:00:00"/>
    <x v="0"/>
    <s v="PW-19240"/>
    <s v="Pierre Wener"/>
    <x v="0"/>
    <s v="United States"/>
    <s v="Wilmington"/>
    <s v="Delaware"/>
    <n v="19805"/>
    <x v="3"/>
    <s v="OFF-AR-10001940"/>
    <x v="1"/>
    <x v="6"/>
    <s v="Sanford Colorific Eraseable Coloring Pencils, 12 Count"/>
    <n v="13.12"/>
    <n v="4"/>
    <n v="0"/>
    <n v="5.6416000000000004"/>
    <n v="0.43000000000000005"/>
  </r>
  <r>
    <n v="8818"/>
    <s v="CA-2015-144274"/>
    <x v="521"/>
    <d v="2015-11-25T00:00:00"/>
    <x v="0"/>
    <s v="PW-19240"/>
    <s v="Pierre Wener"/>
    <x v="0"/>
    <s v="United States"/>
    <s v="Wilmington"/>
    <s v="Delaware"/>
    <n v="19805"/>
    <x v="3"/>
    <s v="OFF-EN-10003286"/>
    <x v="1"/>
    <x v="12"/>
    <s v="Staple envelope"/>
    <n v="16.559999999999999"/>
    <n v="2"/>
    <n v="0"/>
    <n v="7.783199999999999"/>
    <n v="0.47"/>
  </r>
  <r>
    <n v="8819"/>
    <s v="CA-2015-144274"/>
    <x v="521"/>
    <d v="2015-11-25T00:00:00"/>
    <x v="0"/>
    <s v="PW-19240"/>
    <s v="Pierre Wener"/>
    <x v="0"/>
    <s v="United States"/>
    <s v="Wilmington"/>
    <s v="Delaware"/>
    <n v="19805"/>
    <x v="3"/>
    <s v="OFF-PA-10003441"/>
    <x v="1"/>
    <x v="10"/>
    <s v="Xerox 226"/>
    <n v="38.880000000000003"/>
    <n v="6"/>
    <n v="0"/>
    <n v="18.662400000000002"/>
    <n v="0.48000000000000004"/>
  </r>
  <r>
    <n v="8820"/>
    <s v="CA-2015-142930"/>
    <x v="109"/>
    <d v="2015-12-02T00:00:00"/>
    <x v="1"/>
    <s v="EB-14170"/>
    <s v="Evan Bailliet"/>
    <x v="0"/>
    <s v="United States"/>
    <s v="Austin"/>
    <s v="Texas"/>
    <n v="78745"/>
    <x v="2"/>
    <s v="OFF-PA-10003395"/>
    <x v="1"/>
    <x v="10"/>
    <s v="Xerox 1941"/>
    <n v="335.52"/>
    <n v="4"/>
    <n v="0.2"/>
    <n v="117.43199999999999"/>
    <n v="0.35"/>
  </r>
  <r>
    <n v="8821"/>
    <s v="CA-2017-100622"/>
    <x v="132"/>
    <d v="2017-11-07T00:00:00"/>
    <x v="1"/>
    <s v="DK-13090"/>
    <s v="Dave Kipp"/>
    <x v="0"/>
    <s v="United States"/>
    <s v="Orlando"/>
    <s v="Florida"/>
    <n v="32839"/>
    <x v="0"/>
    <s v="TEC-CO-10003236"/>
    <x v="2"/>
    <x v="16"/>
    <s v="Canon Image Class D660 Copier"/>
    <n v="959.98400000000004"/>
    <n v="2"/>
    <n v="0.2"/>
    <n v="311.99479999999994"/>
    <n v="0.3249999999999999"/>
  </r>
  <r>
    <n v="8822"/>
    <s v="CA-2017-100622"/>
    <x v="132"/>
    <d v="2017-11-07T00:00:00"/>
    <x v="1"/>
    <s v="DK-13090"/>
    <s v="Dave Kipp"/>
    <x v="0"/>
    <s v="United States"/>
    <s v="Orlando"/>
    <s v="Florida"/>
    <n v="32839"/>
    <x v="0"/>
    <s v="OFF-BI-10002982"/>
    <x v="1"/>
    <x v="8"/>
    <s v="Avery Self-Adhesive Photo Pockets for Polaroid Photos"/>
    <n v="4.0860000000000003"/>
    <n v="2"/>
    <n v="0.7"/>
    <n v="-2.9963999999999995"/>
    <n v="-0.73333333333333317"/>
  </r>
  <r>
    <n v="8823"/>
    <s v="CA-2017-100622"/>
    <x v="132"/>
    <d v="2017-11-07T00:00:00"/>
    <x v="1"/>
    <s v="DK-13090"/>
    <s v="Dave Kipp"/>
    <x v="0"/>
    <s v="United States"/>
    <s v="Orlando"/>
    <s v="Florida"/>
    <n v="32839"/>
    <x v="0"/>
    <s v="OFF-AR-10004010"/>
    <x v="1"/>
    <x v="6"/>
    <s v="Hunt Boston Vacuum Mount KS Pencil Sharpener"/>
    <n v="55.984000000000009"/>
    <n v="2"/>
    <n v="0.2"/>
    <n v="4.1987999999999985"/>
    <n v="7.4999999999999956E-2"/>
  </r>
  <r>
    <n v="8824"/>
    <s v="CA-2017-100622"/>
    <x v="132"/>
    <d v="2017-11-07T00:00:00"/>
    <x v="1"/>
    <s v="DK-13090"/>
    <s v="Dave Kipp"/>
    <x v="0"/>
    <s v="United States"/>
    <s v="Orlando"/>
    <s v="Florida"/>
    <n v="32839"/>
    <x v="0"/>
    <s v="OFF-PA-10002947"/>
    <x v="1"/>
    <x v="10"/>
    <s v="Xerox 1923"/>
    <n v="10.688000000000001"/>
    <n v="2"/>
    <n v="0.2"/>
    <n v="3.7407999999999997"/>
    <n v="0.35"/>
  </r>
  <r>
    <n v="8825"/>
    <s v="CA-2017-117156"/>
    <x v="708"/>
    <d v="2017-03-23T00:00:00"/>
    <x v="0"/>
    <s v="TB-21055"/>
    <s v="Ted Butterfield"/>
    <x v="0"/>
    <s v="United States"/>
    <s v="Reading"/>
    <s v="Pennsylvania"/>
    <n v="19601"/>
    <x v="3"/>
    <s v="OFF-EN-10003845"/>
    <x v="1"/>
    <x v="12"/>
    <s v="Colored Envelopes"/>
    <n v="8.8559999999999999"/>
    <n v="3"/>
    <n v="0.2"/>
    <n v="2.8781999999999992"/>
    <n v="0.3249999999999999"/>
  </r>
  <r>
    <n v="8826"/>
    <s v="CA-2015-115399"/>
    <x v="546"/>
    <d v="2015-12-22T00:00:00"/>
    <x v="2"/>
    <s v="AG-10900"/>
    <s v="Arthur Gainer"/>
    <x v="0"/>
    <s v="United States"/>
    <s v="Philadelphia"/>
    <s v="Pennsylvania"/>
    <n v="19134"/>
    <x v="3"/>
    <s v="OFF-LA-10003190"/>
    <x v="1"/>
    <x v="2"/>
    <s v="Avery 474"/>
    <n v="6.911999999999999"/>
    <n v="3"/>
    <n v="0.2"/>
    <n v="2.5056000000000003"/>
    <n v="0.3625000000000001"/>
  </r>
  <r>
    <n v="8827"/>
    <s v="US-2014-157847"/>
    <x v="1063"/>
    <d v="2014-04-06T00:00:00"/>
    <x v="0"/>
    <s v="SC-20020"/>
    <s v="Sam Craven"/>
    <x v="0"/>
    <s v="United States"/>
    <s v="Houston"/>
    <s v="Texas"/>
    <n v="77095"/>
    <x v="2"/>
    <s v="OFF-PA-10002986"/>
    <x v="1"/>
    <x v="10"/>
    <s v="Xerox 1898"/>
    <n v="26.720000000000002"/>
    <n v="5"/>
    <n v="0.2"/>
    <n v="9.3520000000000003"/>
    <n v="0.35"/>
  </r>
  <r>
    <n v="8828"/>
    <s v="US-2014-157847"/>
    <x v="1063"/>
    <d v="2014-04-06T00:00:00"/>
    <x v="0"/>
    <s v="SC-20020"/>
    <s v="Sam Craven"/>
    <x v="0"/>
    <s v="United States"/>
    <s v="Houston"/>
    <s v="Texas"/>
    <n v="77095"/>
    <x v="2"/>
    <s v="OFF-PA-10001593"/>
    <x v="1"/>
    <x v="10"/>
    <s v="Xerox 1947"/>
    <n v="33.488000000000007"/>
    <n v="7"/>
    <n v="0.2"/>
    <n v="10.464999999999998"/>
    <n v="0.31249999999999989"/>
  </r>
  <r>
    <n v="8829"/>
    <s v="CA-2015-115168"/>
    <x v="1117"/>
    <d v="2015-06-09T00:00:00"/>
    <x v="1"/>
    <s v="BB-11545"/>
    <s v="Brenda Bowman"/>
    <x v="1"/>
    <s v="United States"/>
    <s v="Saint Charles"/>
    <s v="Missouri"/>
    <n v="63301"/>
    <x v="2"/>
    <s v="OFF-PA-10000528"/>
    <x v="1"/>
    <x v="10"/>
    <s v="Xerox 1981"/>
    <n v="10.56"/>
    <n v="2"/>
    <n v="0"/>
    <n v="4.7519999999999998"/>
    <n v="0.44999999999999996"/>
  </r>
  <r>
    <n v="8830"/>
    <s v="CA-2014-109680"/>
    <x v="191"/>
    <d v="2014-10-09T00:00:00"/>
    <x v="2"/>
    <s v="VP-21760"/>
    <s v="Victoria Pisteka"/>
    <x v="1"/>
    <s v="United States"/>
    <s v="Indianapolis"/>
    <s v="Indiana"/>
    <n v="46203"/>
    <x v="2"/>
    <s v="OFF-ST-10001932"/>
    <x v="1"/>
    <x v="4"/>
    <s v="Fellowes Staxonsteel Drawer Files"/>
    <n v="386.34"/>
    <n v="2"/>
    <n v="0"/>
    <n v="54.087600000000009"/>
    <n v="0.14000000000000004"/>
  </r>
  <r>
    <n v="8831"/>
    <s v="CA-2016-167983"/>
    <x v="1036"/>
    <d v="2016-08-24T00:00:00"/>
    <x v="0"/>
    <s v="RP-19270"/>
    <s v="Rachel Payne"/>
    <x v="1"/>
    <s v="United States"/>
    <s v="Seattle"/>
    <s v="Washington"/>
    <n v="98115"/>
    <x v="1"/>
    <s v="OFF-BI-10003727"/>
    <x v="1"/>
    <x v="8"/>
    <s v="Avery Durable Slant Ring Binders With Label Holder"/>
    <n v="33.44"/>
    <n v="10"/>
    <n v="0.2"/>
    <n v="11.703999999999997"/>
    <n v="0.34999999999999992"/>
  </r>
  <r>
    <n v="8832"/>
    <s v="CA-2015-145324"/>
    <x v="219"/>
    <d v="2015-11-19T00:00:00"/>
    <x v="1"/>
    <s v="DH-13675"/>
    <s v="Duane Huffman"/>
    <x v="2"/>
    <s v="United States"/>
    <s v="Harrisonburg"/>
    <s v="Virginia"/>
    <n v="22801"/>
    <x v="0"/>
    <s v="FUR-FU-10002759"/>
    <x v="0"/>
    <x v="5"/>
    <s v="12-1/2 Diameter Round Wall Clock"/>
    <n v="39.96"/>
    <n v="2"/>
    <n v="0"/>
    <n v="14.3856"/>
    <n v="0.36"/>
  </r>
  <r>
    <n v="8833"/>
    <s v="CA-2015-153423"/>
    <x v="137"/>
    <d v="2015-06-27T00:00:00"/>
    <x v="1"/>
    <s v="SW-20455"/>
    <s v="Shaun Weien"/>
    <x v="0"/>
    <s v="United States"/>
    <s v="Rochester"/>
    <s v="New York"/>
    <n v="14609"/>
    <x v="3"/>
    <s v="OFF-BI-10000545"/>
    <x v="1"/>
    <x v="8"/>
    <s v="GBC Ibimaster 500 Manual ProClick Binding System"/>
    <n v="1217.568"/>
    <n v="2"/>
    <n v="0.2"/>
    <n v="456.58800000000002"/>
    <n v="0.375"/>
  </r>
  <r>
    <n v="8834"/>
    <s v="US-2017-132675"/>
    <x v="241"/>
    <d v="2017-09-28T00:00:00"/>
    <x v="1"/>
    <s v="KF-16285"/>
    <s v="Karen Ferguson"/>
    <x v="2"/>
    <s v="United States"/>
    <s v="Sandy Springs"/>
    <s v="Georgia"/>
    <n v="30328"/>
    <x v="0"/>
    <s v="OFF-ST-10004950"/>
    <x v="1"/>
    <x v="4"/>
    <s v="Tenex Personal Filing Tote With Secure Closure Lid, Black/Frost"/>
    <n v="15.51"/>
    <n v="1"/>
    <n v="0"/>
    <n v="3.8774999999999995"/>
    <n v="0.24999999999999997"/>
  </r>
  <r>
    <n v="8835"/>
    <s v="US-2017-132675"/>
    <x v="241"/>
    <d v="2017-09-28T00:00:00"/>
    <x v="1"/>
    <s v="KF-16285"/>
    <s v="Karen Ferguson"/>
    <x v="2"/>
    <s v="United States"/>
    <s v="Sandy Springs"/>
    <s v="Georgia"/>
    <n v="30328"/>
    <x v="0"/>
    <s v="TEC-PH-10003171"/>
    <x v="2"/>
    <x v="7"/>
    <s v="Plantronics Encore H101 Dual Earpieces Headset"/>
    <n v="89.9"/>
    <n v="2"/>
    <n v="0"/>
    <n v="25.171999999999997"/>
    <n v="0.27999999999999997"/>
  </r>
  <r>
    <n v="8836"/>
    <s v="US-2017-132675"/>
    <x v="241"/>
    <d v="2017-09-28T00:00:00"/>
    <x v="1"/>
    <s v="KF-16285"/>
    <s v="Karen Ferguson"/>
    <x v="2"/>
    <s v="United States"/>
    <s v="Sandy Springs"/>
    <s v="Georgia"/>
    <n v="30328"/>
    <x v="0"/>
    <s v="OFF-AR-10000614"/>
    <x v="1"/>
    <x v="6"/>
    <s v="Barrel Sharpener"/>
    <n v="14.28"/>
    <n v="4"/>
    <n v="0"/>
    <n v="3.7127999999999997"/>
    <n v="0.26"/>
  </r>
  <r>
    <n v="8837"/>
    <s v="US-2017-132675"/>
    <x v="241"/>
    <d v="2017-09-28T00:00:00"/>
    <x v="1"/>
    <s v="KF-16285"/>
    <s v="Karen Ferguson"/>
    <x v="2"/>
    <s v="United States"/>
    <s v="Sandy Springs"/>
    <s v="Georgia"/>
    <n v="30328"/>
    <x v="0"/>
    <s v="OFF-AR-10000034"/>
    <x v="1"/>
    <x v="6"/>
    <s v="BIC Brite Liner Grip Highlighters, Assorted, 5/Pack"/>
    <n v="12.72"/>
    <n v="3"/>
    <n v="0"/>
    <n v="4.9607999999999999"/>
    <n v="0.38999999999999996"/>
  </r>
  <r>
    <n v="8838"/>
    <s v="US-2017-132675"/>
    <x v="241"/>
    <d v="2017-09-28T00:00:00"/>
    <x v="1"/>
    <s v="KF-16285"/>
    <s v="Karen Ferguson"/>
    <x v="2"/>
    <s v="United States"/>
    <s v="Sandy Springs"/>
    <s v="Georgia"/>
    <n v="30328"/>
    <x v="0"/>
    <s v="OFF-LA-10003766"/>
    <x v="1"/>
    <x v="2"/>
    <s v="Self-Adhesive Removable Labels"/>
    <n v="15.75"/>
    <n v="5"/>
    <n v="0"/>
    <n v="7.5600000000000005"/>
    <n v="0.48000000000000004"/>
  </r>
  <r>
    <n v="8839"/>
    <s v="CA-2014-153808"/>
    <x v="322"/>
    <d v="2014-04-10T00:00:00"/>
    <x v="0"/>
    <s v="FH-14275"/>
    <s v="Frank Hawley"/>
    <x v="1"/>
    <s v="United States"/>
    <s v="Los Angeles"/>
    <s v="California"/>
    <n v="90004"/>
    <x v="1"/>
    <s v="OFF-AR-10001725"/>
    <x v="1"/>
    <x v="6"/>
    <s v="Boston Home &amp; Office Model 2000 Electric Pencil Sharpeners"/>
    <n v="70.949999999999989"/>
    <n v="3"/>
    <n v="0"/>
    <n v="18.447000000000003"/>
    <n v="0.26000000000000006"/>
  </r>
  <r>
    <n v="8840"/>
    <s v="CA-2014-153808"/>
    <x v="322"/>
    <d v="2014-04-10T00:00:00"/>
    <x v="0"/>
    <s v="FH-14275"/>
    <s v="Frank Hawley"/>
    <x v="1"/>
    <s v="United States"/>
    <s v="Los Angeles"/>
    <s v="California"/>
    <n v="90004"/>
    <x v="1"/>
    <s v="OFF-BI-10002794"/>
    <x v="1"/>
    <x v="8"/>
    <s v="Avery Trapezoid Ring Binder, 3&quot; Capacity, Black, 1040 sheets"/>
    <n v="65.567999999999998"/>
    <n v="2"/>
    <n v="0.2"/>
    <n v="23.768399999999996"/>
    <n v="0.36249999999999993"/>
  </r>
  <r>
    <n v="8841"/>
    <s v="CA-2014-153808"/>
    <x v="322"/>
    <d v="2014-04-10T00:00:00"/>
    <x v="0"/>
    <s v="FH-14275"/>
    <s v="Frank Hawley"/>
    <x v="1"/>
    <s v="United States"/>
    <s v="Los Angeles"/>
    <s v="California"/>
    <n v="90004"/>
    <x v="1"/>
    <s v="TEC-AC-10004171"/>
    <x v="2"/>
    <x v="11"/>
    <s v="Razer Kraken 7.1 Surround Sound Over Ear USB Gaming Headset"/>
    <n v="299.96999999999997"/>
    <n v="3"/>
    <n v="0"/>
    <n v="131.98680000000002"/>
    <n v="0.44000000000000011"/>
  </r>
  <r>
    <n v="8842"/>
    <s v="US-2016-112396"/>
    <x v="1205"/>
    <d v="2016-02-13T00:00:00"/>
    <x v="1"/>
    <s v="JR-16210"/>
    <s v="Justin Ritter"/>
    <x v="1"/>
    <s v="United States"/>
    <s v="San Francisco"/>
    <s v="California"/>
    <n v="94110"/>
    <x v="1"/>
    <s v="TEC-AC-10003628"/>
    <x v="2"/>
    <x v="11"/>
    <s v="Logitech 910-002974 M325 Wireless Mouse for Web Scrolling"/>
    <n v="89.97"/>
    <n v="3"/>
    <n v="0"/>
    <n v="39.586800000000011"/>
    <n v="0.44000000000000011"/>
  </r>
  <r>
    <n v="8843"/>
    <s v="US-2016-112396"/>
    <x v="1205"/>
    <d v="2016-02-13T00:00:00"/>
    <x v="1"/>
    <s v="JR-16210"/>
    <s v="Justin Ritter"/>
    <x v="1"/>
    <s v="United States"/>
    <s v="San Francisco"/>
    <s v="California"/>
    <n v="94110"/>
    <x v="1"/>
    <s v="TEC-AC-10004761"/>
    <x v="2"/>
    <x v="11"/>
    <s v="Maxell 4.7GB DVD+RW 3/Pack"/>
    <n v="31.86"/>
    <n v="2"/>
    <n v="0"/>
    <n v="11.151"/>
    <n v="0.35"/>
  </r>
  <r>
    <n v="8844"/>
    <s v="CA-2014-141173"/>
    <x v="728"/>
    <d v="2014-11-20T00:00:00"/>
    <x v="0"/>
    <s v="JC-16105"/>
    <s v="Julie Creighton"/>
    <x v="1"/>
    <s v="United States"/>
    <s v="Minneapolis"/>
    <s v="Minnesota"/>
    <n v="55407"/>
    <x v="2"/>
    <s v="OFF-ST-10000885"/>
    <x v="1"/>
    <x v="4"/>
    <s v="Fellowes Desktop Hanging File Manager"/>
    <n v="67.150000000000006"/>
    <n v="5"/>
    <n v="0"/>
    <n v="16.787500000000001"/>
    <n v="0.25"/>
  </r>
  <r>
    <n v="8845"/>
    <s v="CA-2017-156664"/>
    <x v="404"/>
    <d v="2017-12-23T00:00:00"/>
    <x v="1"/>
    <s v="BP-11290"/>
    <s v="Beth Paige"/>
    <x v="0"/>
    <s v="United States"/>
    <s v="Columbus"/>
    <s v="Ohio"/>
    <n v="43229"/>
    <x v="3"/>
    <s v="OFF-BI-10004209"/>
    <x v="1"/>
    <x v="8"/>
    <s v="Fellowes Twister Kit, Gray/Clear, 3/pkg"/>
    <n v="7.2359999999999998"/>
    <n v="3"/>
    <n v="0.7"/>
    <n v="-6.0299999999999976"/>
    <n v="-0.83333333333333304"/>
  </r>
  <r>
    <n v="8846"/>
    <s v="CA-2017-156664"/>
    <x v="404"/>
    <d v="2017-12-23T00:00:00"/>
    <x v="1"/>
    <s v="BP-11290"/>
    <s v="Beth Paige"/>
    <x v="0"/>
    <s v="United States"/>
    <s v="Columbus"/>
    <s v="Ohio"/>
    <n v="43229"/>
    <x v="3"/>
    <s v="OFF-FA-10002988"/>
    <x v="1"/>
    <x v="13"/>
    <s v="Ideal Clamps"/>
    <n v="4.8239999999999998"/>
    <n v="3"/>
    <n v="0.2"/>
    <n v="1.7486999999999999"/>
    <n v="0.36249999999999999"/>
  </r>
  <r>
    <n v="8847"/>
    <s v="CA-2017-156664"/>
    <x v="404"/>
    <d v="2017-12-23T00:00:00"/>
    <x v="1"/>
    <s v="BP-11290"/>
    <s v="Beth Paige"/>
    <x v="0"/>
    <s v="United States"/>
    <s v="Columbus"/>
    <s v="Ohio"/>
    <n v="43229"/>
    <x v="3"/>
    <s v="OFF-PA-10002222"/>
    <x v="1"/>
    <x v="10"/>
    <s v="Xerox Color Copier Paper, 11&quot; x 17&quot;, Ream"/>
    <n v="91.360000000000014"/>
    <n v="5"/>
    <n v="0.2"/>
    <n v="29.691999999999993"/>
    <n v="0.3249999999999999"/>
  </r>
  <r>
    <n v="8848"/>
    <s v="CA-2017-156664"/>
    <x v="404"/>
    <d v="2017-12-23T00:00:00"/>
    <x v="1"/>
    <s v="BP-11290"/>
    <s v="Beth Paige"/>
    <x v="0"/>
    <s v="United States"/>
    <s v="Columbus"/>
    <s v="Ohio"/>
    <n v="43229"/>
    <x v="3"/>
    <s v="OFF-AP-10004487"/>
    <x v="1"/>
    <x v="9"/>
    <s v="Kensington 4 Outlet MasterPiece Compact Power Control Center"/>
    <n v="130.11199999999999"/>
    <n v="2"/>
    <n v="0.2"/>
    <n v="13.011199999999995"/>
    <n v="9.9999999999999964E-2"/>
  </r>
  <r>
    <n v="8849"/>
    <s v="CA-2015-140718"/>
    <x v="740"/>
    <d v="2015-07-04T00:00:00"/>
    <x v="2"/>
    <s v="FA-14230"/>
    <s v="Frank Atkinson"/>
    <x v="1"/>
    <s v="United States"/>
    <s v="Raleigh"/>
    <s v="North Carolina"/>
    <n v="27604"/>
    <x v="0"/>
    <s v="TEC-PH-10003505"/>
    <x v="2"/>
    <x v="7"/>
    <s v="Geemarc AmpliPOWER60"/>
    <n v="74.239999999999995"/>
    <n v="1"/>
    <n v="0.2"/>
    <n v="8.3519999999999932"/>
    <n v="0.11249999999999992"/>
  </r>
  <r>
    <n v="8850"/>
    <s v="CA-2015-140718"/>
    <x v="740"/>
    <d v="2015-07-04T00:00:00"/>
    <x v="2"/>
    <s v="FA-14230"/>
    <s v="Frank Atkinson"/>
    <x v="1"/>
    <s v="United States"/>
    <s v="Raleigh"/>
    <s v="North Carolina"/>
    <n v="27604"/>
    <x v="0"/>
    <s v="FUR-FU-10000076"/>
    <x v="0"/>
    <x v="5"/>
    <s v="24-Hour Round Wall Clock"/>
    <n v="159.84000000000003"/>
    <n v="10"/>
    <n v="0.2"/>
    <n v="45.954000000000008"/>
    <n v="0.28749999999999998"/>
  </r>
  <r>
    <n v="8851"/>
    <s v="CA-2015-140718"/>
    <x v="740"/>
    <d v="2015-07-04T00:00:00"/>
    <x v="2"/>
    <s v="FA-14230"/>
    <s v="Frank Atkinson"/>
    <x v="1"/>
    <s v="United States"/>
    <s v="Raleigh"/>
    <s v="North Carolina"/>
    <n v="27604"/>
    <x v="0"/>
    <s v="OFF-BI-10004728"/>
    <x v="1"/>
    <x v="8"/>
    <s v="Wilson Jones Turn Tabs Binder Tool for Ring Binders"/>
    <n v="2.8920000000000008"/>
    <n v="2"/>
    <n v="0.7"/>
    <n v="-2.3136000000000001"/>
    <n v="-0.79999999999999982"/>
  </r>
  <r>
    <n v="8852"/>
    <s v="CA-2015-140718"/>
    <x v="740"/>
    <d v="2015-07-04T00:00:00"/>
    <x v="2"/>
    <s v="FA-14230"/>
    <s v="Frank Atkinson"/>
    <x v="1"/>
    <s v="United States"/>
    <s v="Raleigh"/>
    <s v="North Carolina"/>
    <n v="27604"/>
    <x v="0"/>
    <s v="OFF-PA-10002250"/>
    <x v="1"/>
    <x v="10"/>
    <s v="Things To Do Today Pad"/>
    <n v="9.3920000000000012"/>
    <n v="2"/>
    <n v="0.2"/>
    <n v="3.2871999999999999"/>
    <n v="0.34999999999999992"/>
  </r>
  <r>
    <n v="8853"/>
    <s v="CA-2014-119977"/>
    <x v="1169"/>
    <d v="2014-10-13T00:00:00"/>
    <x v="0"/>
    <s v="DN-13690"/>
    <s v="Duane Noonan"/>
    <x v="0"/>
    <s v="United States"/>
    <s v="New York City"/>
    <s v="New York"/>
    <n v="10011"/>
    <x v="3"/>
    <s v="OFF-PA-10003823"/>
    <x v="1"/>
    <x v="10"/>
    <s v="Xerox 197"/>
    <n v="123.92"/>
    <n v="4"/>
    <n v="0"/>
    <n v="55.763999999999996"/>
    <n v="0.44999999999999996"/>
  </r>
  <r>
    <n v="8854"/>
    <s v="US-2015-115343"/>
    <x v="357"/>
    <d v="2015-09-25T00:00:00"/>
    <x v="2"/>
    <s v="FO-14305"/>
    <s v="Frank Olsen"/>
    <x v="0"/>
    <s v="United States"/>
    <s v="Philadelphia"/>
    <s v="Pennsylvania"/>
    <n v="19143"/>
    <x v="3"/>
    <s v="OFF-SU-10000898"/>
    <x v="1"/>
    <x v="14"/>
    <s v="Acme Hot Forged Carbon Steel Scissors with Nickel-Plated Handles, 3 7/8&quot; Cut, 8&quot;L"/>
    <n v="55.600000000000009"/>
    <n v="5"/>
    <n v="0.2"/>
    <n v="6.2549999999999919"/>
    <n v="0.11249999999999984"/>
  </r>
  <r>
    <n v="8855"/>
    <s v="US-2015-115343"/>
    <x v="357"/>
    <d v="2015-09-25T00:00:00"/>
    <x v="2"/>
    <s v="FO-14305"/>
    <s v="Frank Olsen"/>
    <x v="0"/>
    <s v="United States"/>
    <s v="Philadelphia"/>
    <s v="Pennsylvania"/>
    <n v="19143"/>
    <x v="3"/>
    <s v="TEC-AC-10003832"/>
    <x v="2"/>
    <x v="11"/>
    <s v="Logitech P710e Mobile Speakerphone"/>
    <n v="617.97600000000011"/>
    <n v="3"/>
    <n v="0.2"/>
    <n v="-7.724700000000098"/>
    <n v="-1.2500000000000157E-2"/>
  </r>
  <r>
    <n v="8856"/>
    <s v="CA-2017-163671"/>
    <x v="165"/>
    <d v="2017-12-30T00:00:00"/>
    <x v="1"/>
    <s v="DP-13105"/>
    <s v="Dave Poirier"/>
    <x v="1"/>
    <s v="United States"/>
    <s v="Meridian"/>
    <s v="Idaho"/>
    <n v="83642"/>
    <x v="1"/>
    <s v="OFF-BI-10001679"/>
    <x v="1"/>
    <x v="8"/>
    <s v="GBC Instant Index System for Binding Systems"/>
    <n v="21.312000000000005"/>
    <n v="3"/>
    <n v="0.2"/>
    <n v="7.9919999999999991"/>
    <n v="0.37499999999999989"/>
  </r>
  <r>
    <n v="8857"/>
    <s v="CA-2017-135909"/>
    <x v="119"/>
    <d v="2017-10-20T00:00:00"/>
    <x v="1"/>
    <s v="JW-15220"/>
    <s v="Jane Waco"/>
    <x v="1"/>
    <s v="United States"/>
    <s v="Sacramento"/>
    <s v="California"/>
    <n v="95823"/>
    <x v="1"/>
    <s v="TEC-AC-10002335"/>
    <x v="2"/>
    <x v="11"/>
    <s v="Logitech Media Keyboard K200"/>
    <n v="209.94"/>
    <n v="6"/>
    <n v="0"/>
    <n v="39.888599999999997"/>
    <n v="0.18999999999999997"/>
  </r>
  <r>
    <n v="8858"/>
    <s v="CA-2017-135909"/>
    <x v="119"/>
    <d v="2017-10-20T00:00:00"/>
    <x v="1"/>
    <s v="JW-15220"/>
    <s v="Jane Waco"/>
    <x v="1"/>
    <s v="United States"/>
    <s v="Sacramento"/>
    <s v="California"/>
    <n v="95823"/>
    <x v="1"/>
    <s v="TEC-PH-10003187"/>
    <x v="2"/>
    <x v="7"/>
    <s v="Anker Astro Mini 3000mAh Ultra-Compact Portable Charger"/>
    <n v="31.983999999999998"/>
    <n v="2"/>
    <n v="0.2"/>
    <n v="-7.9959999999999996"/>
    <n v="-0.25"/>
  </r>
  <r>
    <n v="8859"/>
    <s v="CA-2017-135909"/>
    <x v="119"/>
    <d v="2017-10-20T00:00:00"/>
    <x v="1"/>
    <s v="JW-15220"/>
    <s v="Jane Waco"/>
    <x v="1"/>
    <s v="United States"/>
    <s v="Sacramento"/>
    <s v="California"/>
    <n v="95823"/>
    <x v="1"/>
    <s v="OFF-BI-10003527"/>
    <x v="1"/>
    <x v="8"/>
    <s v="Fellowes PB500 Electric Punch Plastic Comb Binding Machine with Manual Bind"/>
    <n v="5083.96"/>
    <n v="5"/>
    <n v="0.2"/>
    <n v="1906.4849999999999"/>
    <n v="0.375"/>
  </r>
  <r>
    <n v="8860"/>
    <s v="US-2017-114356"/>
    <x v="648"/>
    <d v="2017-08-26T00:00:00"/>
    <x v="1"/>
    <s v="TT-21460"/>
    <s v="Tonja Turnell"/>
    <x v="2"/>
    <s v="United States"/>
    <s v="Charlotte"/>
    <s v="North Carolina"/>
    <n v="28205"/>
    <x v="0"/>
    <s v="TEC-PH-10003171"/>
    <x v="2"/>
    <x v="7"/>
    <s v="Plantronics Encore H101 Dual Earpieces Headset"/>
    <n v="35.96"/>
    <n v="1"/>
    <n v="0.2"/>
    <n v="3.5959999999999983"/>
    <n v="9.999999999999995E-2"/>
  </r>
  <r>
    <n v="8861"/>
    <s v="CA-2015-125934"/>
    <x v="861"/>
    <d v="2015-09-18T00:00:00"/>
    <x v="1"/>
    <s v="SN-20560"/>
    <s v="Skye Norling"/>
    <x v="2"/>
    <s v="United States"/>
    <s v="Paterson"/>
    <s v="New Jersey"/>
    <n v="7501"/>
    <x v="3"/>
    <s v="OFF-LA-10000414"/>
    <x v="1"/>
    <x v="2"/>
    <s v="Avery 503"/>
    <n v="31.049999999999997"/>
    <n v="3"/>
    <n v="0"/>
    <n v="14.904"/>
    <n v="0.48000000000000004"/>
  </r>
  <r>
    <n v="8862"/>
    <s v="CA-2015-125934"/>
    <x v="861"/>
    <d v="2015-09-18T00:00:00"/>
    <x v="1"/>
    <s v="SN-20560"/>
    <s v="Skye Norling"/>
    <x v="2"/>
    <s v="United States"/>
    <s v="Paterson"/>
    <s v="New Jersey"/>
    <n v="7501"/>
    <x v="3"/>
    <s v="FUR-FU-10002107"/>
    <x v="0"/>
    <x v="5"/>
    <s v="Eldon Pizzaz Desk Accessories"/>
    <n v="8.92"/>
    <n v="4"/>
    <n v="0"/>
    <n v="3.9248000000000003"/>
    <n v="0.44000000000000006"/>
  </r>
  <r>
    <n v="8863"/>
    <s v="CA-2015-125934"/>
    <x v="861"/>
    <d v="2015-09-18T00:00:00"/>
    <x v="1"/>
    <s v="SN-20560"/>
    <s v="Skye Norling"/>
    <x v="2"/>
    <s v="United States"/>
    <s v="Paterson"/>
    <s v="New Jersey"/>
    <n v="7501"/>
    <x v="3"/>
    <s v="OFF-BI-10004593"/>
    <x v="1"/>
    <x v="8"/>
    <s v="Ibico Laser Imprintable Binding System Covers"/>
    <n v="209.6"/>
    <n v="4"/>
    <n v="0"/>
    <n v="96.415999999999997"/>
    <n v="0.46"/>
  </r>
  <r>
    <n v="8864"/>
    <s v="CA-2015-125934"/>
    <x v="861"/>
    <d v="2015-09-18T00:00:00"/>
    <x v="1"/>
    <s v="SN-20560"/>
    <s v="Skye Norling"/>
    <x v="2"/>
    <s v="United States"/>
    <s v="Paterson"/>
    <s v="New Jersey"/>
    <n v="7501"/>
    <x v="3"/>
    <s v="OFF-AP-10003860"/>
    <x v="1"/>
    <x v="9"/>
    <s v="Fellowes Advanced 8 Outlet Surge Suppressor with Phone/Fax Protection"/>
    <n v="111.04"/>
    <n v="4"/>
    <n v="0"/>
    <n v="29.980800000000002"/>
    <n v="0.27"/>
  </r>
  <r>
    <n v="8865"/>
    <s v="CA-2015-125934"/>
    <x v="861"/>
    <d v="2015-09-18T00:00:00"/>
    <x v="1"/>
    <s v="SN-20560"/>
    <s v="Skye Norling"/>
    <x v="2"/>
    <s v="United States"/>
    <s v="Paterson"/>
    <s v="New Jersey"/>
    <n v="7501"/>
    <x v="3"/>
    <s v="OFF-PA-10000556"/>
    <x v="1"/>
    <x v="10"/>
    <s v="Xerox 208"/>
    <n v="38.880000000000003"/>
    <n v="6"/>
    <n v="0"/>
    <n v="18.662400000000002"/>
    <n v="0.48000000000000004"/>
  </r>
  <r>
    <n v="8866"/>
    <s v="CA-2015-158148"/>
    <x v="139"/>
    <d v="2015-12-26T00:00:00"/>
    <x v="1"/>
    <s v="JM-15865"/>
    <s v="John Murray"/>
    <x v="0"/>
    <s v="United States"/>
    <s v="Arlington"/>
    <s v="Virginia"/>
    <n v="22204"/>
    <x v="0"/>
    <s v="OFF-AP-10003281"/>
    <x v="1"/>
    <x v="9"/>
    <s v="Acco 6 Outlet Guardian Standard Surge Suppressor"/>
    <n v="36.269999999999996"/>
    <n v="3"/>
    <n v="0"/>
    <n v="10.880999999999997"/>
    <n v="0.29999999999999993"/>
  </r>
  <r>
    <n v="8867"/>
    <s v="CA-2014-120411"/>
    <x v="59"/>
    <d v="2014-09-23T00:00:00"/>
    <x v="2"/>
    <s v="SB-20185"/>
    <s v="Sarah Brown"/>
    <x v="0"/>
    <s v="United States"/>
    <s v="Chicago"/>
    <s v="Illinois"/>
    <n v="60653"/>
    <x v="2"/>
    <s v="FUR-BO-10004218"/>
    <x v="0"/>
    <x v="0"/>
    <s v="Bush Heritage Pine Collection 5-Shelf Bookcase, Albany Pine Finish, *Special Order"/>
    <n v="493.42999999999995"/>
    <n v="5"/>
    <n v="0.3"/>
    <n v="-70.489999999999981"/>
    <n v="-0.14285714285714282"/>
  </r>
  <r>
    <n v="8868"/>
    <s v="CA-2014-120411"/>
    <x v="59"/>
    <d v="2014-09-23T00:00:00"/>
    <x v="2"/>
    <s v="SB-20185"/>
    <s v="Sarah Brown"/>
    <x v="0"/>
    <s v="United States"/>
    <s v="Chicago"/>
    <s v="Illinois"/>
    <n v="60653"/>
    <x v="2"/>
    <s v="TEC-PH-10002185"/>
    <x v="2"/>
    <x v="7"/>
    <s v="QVS USB Car Charger 2-Port 2.1Amp for iPod/iPhone/iPad/iPad 2/iPad 3"/>
    <n v="11.120000000000001"/>
    <n v="2"/>
    <n v="0.2"/>
    <n v="3.4749999999999996"/>
    <n v="0.31249999999999994"/>
  </r>
  <r>
    <n v="8869"/>
    <s v="CA-2016-158260"/>
    <x v="254"/>
    <d v="2016-11-08T00:00:00"/>
    <x v="1"/>
    <s v="CC-12475"/>
    <s v="Cindy Chapman"/>
    <x v="0"/>
    <s v="United States"/>
    <s v="San Diego"/>
    <s v="California"/>
    <n v="92037"/>
    <x v="1"/>
    <s v="TEC-MA-10003176"/>
    <x v="2"/>
    <x v="15"/>
    <s v="Okidata B400 Printer"/>
    <n v="686.40000000000009"/>
    <n v="2"/>
    <n v="0.2"/>
    <n v="77.219999999999914"/>
    <n v="0.11249999999999986"/>
  </r>
  <r>
    <n v="8870"/>
    <s v="CA-2017-101805"/>
    <x v="96"/>
    <d v="2017-12-06T00:00:00"/>
    <x v="1"/>
    <s v="SH-19975"/>
    <s v="Sally Hughsby"/>
    <x v="1"/>
    <s v="United States"/>
    <s v="Seattle"/>
    <s v="Washington"/>
    <n v="98105"/>
    <x v="1"/>
    <s v="OFF-BI-10002003"/>
    <x v="1"/>
    <x v="8"/>
    <s v="Ibico Presentation Index for Binding Systems"/>
    <n v="15.920000000000002"/>
    <n v="5"/>
    <n v="0.2"/>
    <n v="5.3729999999999993"/>
    <n v="0.33749999999999991"/>
  </r>
  <r>
    <n v="8871"/>
    <s v="CA-2017-101805"/>
    <x v="96"/>
    <d v="2017-12-06T00:00:00"/>
    <x v="1"/>
    <s v="SH-19975"/>
    <s v="Sally Hughsby"/>
    <x v="1"/>
    <s v="United States"/>
    <s v="Seattle"/>
    <s v="Washington"/>
    <n v="98105"/>
    <x v="1"/>
    <s v="FUR-FU-10000023"/>
    <x v="0"/>
    <x v="5"/>
    <s v="Eldon Wave Desk Accessories"/>
    <n v="70.679999999999993"/>
    <n v="12"/>
    <n v="0"/>
    <n v="31.099200000000003"/>
    <n v="0.44000000000000011"/>
  </r>
  <r>
    <n v="8872"/>
    <s v="CA-2017-101805"/>
    <x v="96"/>
    <d v="2017-12-06T00:00:00"/>
    <x v="1"/>
    <s v="SH-19975"/>
    <s v="Sally Hughsby"/>
    <x v="1"/>
    <s v="United States"/>
    <s v="Seattle"/>
    <s v="Washington"/>
    <n v="98105"/>
    <x v="1"/>
    <s v="OFF-ST-10002756"/>
    <x v="1"/>
    <x v="4"/>
    <s v="Tennsco Stur-D-Stor Boltless Shelving, 5 Shelves, 24&quot; Deep, Sand"/>
    <n v="541.24"/>
    <n v="4"/>
    <n v="0"/>
    <n v="5.4124000000000478"/>
    <n v="1.0000000000000089E-2"/>
  </r>
  <r>
    <n v="8873"/>
    <s v="US-2014-105137"/>
    <x v="982"/>
    <d v="2014-10-10T00:00:00"/>
    <x v="3"/>
    <s v="RB-19435"/>
    <s v="Richard Bierner"/>
    <x v="0"/>
    <s v="United States"/>
    <s v="Columbus"/>
    <s v="Ohio"/>
    <n v="43229"/>
    <x v="3"/>
    <s v="TEC-MA-10002694"/>
    <x v="2"/>
    <x v="15"/>
    <s v="Hewlett-Packard Deskjet F4180 All-in-One Color Ink-jet - Printer / copier / scanner"/>
    <n v="101.99400000000001"/>
    <n v="2"/>
    <n v="0.7"/>
    <n v="-71.39579999999998"/>
    <n v="-0.69999999999999973"/>
  </r>
  <r>
    <n v="8874"/>
    <s v="US-2014-105137"/>
    <x v="982"/>
    <d v="2014-10-10T00:00:00"/>
    <x v="3"/>
    <s v="RB-19435"/>
    <s v="Richard Bierner"/>
    <x v="0"/>
    <s v="United States"/>
    <s v="Columbus"/>
    <s v="Ohio"/>
    <n v="43229"/>
    <x v="3"/>
    <s v="OFF-BI-10002429"/>
    <x v="1"/>
    <x v="8"/>
    <s v="Premier Elliptical Ring Binder, Black"/>
    <n v="18.264000000000003"/>
    <n v="2"/>
    <n v="0.7"/>
    <n v="-13.393599999999999"/>
    <n v="-0.73333333333333317"/>
  </r>
  <r>
    <n v="8875"/>
    <s v="CA-2017-142489"/>
    <x v="237"/>
    <d v="2017-11-16T00:00:00"/>
    <x v="0"/>
    <s v="TC-21295"/>
    <s v="Toby Carlisle"/>
    <x v="0"/>
    <s v="United States"/>
    <s v="Houston"/>
    <s v="Texas"/>
    <n v="77095"/>
    <x v="2"/>
    <s v="OFF-BI-10003684"/>
    <x v="1"/>
    <x v="8"/>
    <s v="Wilson Jones Legal Size Ring Binders"/>
    <n v="21.989999999999995"/>
    <n v="5"/>
    <n v="0.8"/>
    <n v="-32.984999999999999"/>
    <n v="-1.5000000000000002"/>
  </r>
  <r>
    <n v="8876"/>
    <s v="US-2016-141264"/>
    <x v="572"/>
    <d v="2016-08-19T00:00:00"/>
    <x v="1"/>
    <s v="CT-11995"/>
    <s v="Carol Triggs"/>
    <x v="0"/>
    <s v="United States"/>
    <s v="Irving"/>
    <s v="Texas"/>
    <n v="75061"/>
    <x v="2"/>
    <s v="OFF-SU-10003505"/>
    <x v="1"/>
    <x v="14"/>
    <s v="Premier Electric Letter Opener"/>
    <n v="185.376"/>
    <n v="2"/>
    <n v="0.2"/>
    <n v="-34.758000000000017"/>
    <n v="-0.18750000000000008"/>
  </r>
  <r>
    <n v="8877"/>
    <s v="US-2016-141264"/>
    <x v="572"/>
    <d v="2016-08-19T00:00:00"/>
    <x v="1"/>
    <s v="CT-11995"/>
    <s v="Carol Triggs"/>
    <x v="0"/>
    <s v="United States"/>
    <s v="Irving"/>
    <s v="Texas"/>
    <n v="75061"/>
    <x v="2"/>
    <s v="OFF-AP-10002534"/>
    <x v="1"/>
    <x v="9"/>
    <s v="3.6 Cubic Foot Counter Height Office Refrigerator"/>
    <n v="58.923999999999985"/>
    <n v="1"/>
    <n v="0.8"/>
    <n v="-153.20240000000001"/>
    <n v="-2.600000000000001"/>
  </r>
  <r>
    <n v="8878"/>
    <s v="CA-2017-126928"/>
    <x v="697"/>
    <d v="2017-09-23T00:00:00"/>
    <x v="1"/>
    <s v="GZ-14470"/>
    <s v="Gary Zandusky"/>
    <x v="0"/>
    <s v="United States"/>
    <s v="Morristown"/>
    <s v="New Jersey"/>
    <n v="7960"/>
    <x v="3"/>
    <s v="TEC-MA-10004626"/>
    <x v="2"/>
    <x v="15"/>
    <s v="Lexmark 20R1285 X6650 Wireless All-in-One Printer"/>
    <n v="480"/>
    <n v="4"/>
    <n v="0"/>
    <n v="225.6"/>
    <n v="0.47"/>
  </r>
  <r>
    <n v="8879"/>
    <s v="CA-2017-126928"/>
    <x v="697"/>
    <d v="2017-09-23T00:00:00"/>
    <x v="1"/>
    <s v="GZ-14470"/>
    <s v="Gary Zandusky"/>
    <x v="0"/>
    <s v="United States"/>
    <s v="Morristown"/>
    <s v="New Jersey"/>
    <n v="7960"/>
    <x v="3"/>
    <s v="OFF-ST-10000615"/>
    <x v="1"/>
    <x v="4"/>
    <s v="SimpliFile Personal File, Black Granite, 15w x 6-15/16d x 11-1/4h"/>
    <n v="34.049999999999997"/>
    <n v="3"/>
    <n v="0"/>
    <n v="9.5340000000000025"/>
    <n v="0.28000000000000008"/>
  </r>
  <r>
    <n v="8880"/>
    <s v="US-2015-107944"/>
    <x v="391"/>
    <d v="2015-03-25T00:00:00"/>
    <x v="2"/>
    <s v="AM-10360"/>
    <s v="Alice McCarthy"/>
    <x v="1"/>
    <s v="United States"/>
    <s v="Los Angeles"/>
    <s v="California"/>
    <n v="90008"/>
    <x v="1"/>
    <s v="OFF-PA-10000659"/>
    <x v="1"/>
    <x v="10"/>
    <s v="TOPS Carbonless Receipt Book, Four 2-3/4 x 7-1/4 Money Receipts per Page"/>
    <n v="192.72"/>
    <n v="11"/>
    <n v="0"/>
    <n v="92.505599999999987"/>
    <n v="0.47999999999999993"/>
  </r>
  <r>
    <n v="8881"/>
    <s v="US-2015-107944"/>
    <x v="391"/>
    <d v="2015-03-25T00:00:00"/>
    <x v="2"/>
    <s v="AM-10360"/>
    <s v="Alice McCarthy"/>
    <x v="1"/>
    <s v="United States"/>
    <s v="Los Angeles"/>
    <s v="California"/>
    <n v="90008"/>
    <x v="1"/>
    <s v="TEC-AC-10000736"/>
    <x v="2"/>
    <x v="11"/>
    <s v="Logitech G600 MMO Gaming Mouse"/>
    <n v="239.96999999999997"/>
    <n v="3"/>
    <n v="0"/>
    <n v="86.389199999999988"/>
    <n v="0.36"/>
  </r>
  <r>
    <n v="8882"/>
    <s v="CA-2016-135594"/>
    <x v="1186"/>
    <d v="2016-07-03T00:00:00"/>
    <x v="0"/>
    <s v="AH-10120"/>
    <s v="Adrian Hane"/>
    <x v="2"/>
    <s v="United States"/>
    <s v="Aurora"/>
    <s v="Illinois"/>
    <n v="60505"/>
    <x v="2"/>
    <s v="TEC-AC-10003038"/>
    <x v="2"/>
    <x v="11"/>
    <s v="Kingston Digital DataTraveler 16GB USB 2.0"/>
    <n v="50.120000000000005"/>
    <n v="7"/>
    <n v="0.2"/>
    <n v="-0.62650000000000716"/>
    <n v="-1.2500000000000141E-2"/>
  </r>
  <r>
    <n v="8883"/>
    <s v="US-2017-115252"/>
    <x v="179"/>
    <d v="2017-10-25T00:00:00"/>
    <x v="1"/>
    <s v="MY-18295"/>
    <s v="Muhammed Yedwab"/>
    <x v="1"/>
    <s v="United States"/>
    <s v="Durham"/>
    <s v="North Carolina"/>
    <n v="27707"/>
    <x v="0"/>
    <s v="TEC-PH-10004071"/>
    <x v="2"/>
    <x v="7"/>
    <s v="PayAnywhere Card Reader"/>
    <n v="15.984000000000002"/>
    <n v="2"/>
    <n v="0.2"/>
    <n v="1.3986000000000001"/>
    <n v="8.7499999999999994E-2"/>
  </r>
  <r>
    <n v="8884"/>
    <s v="US-2017-115252"/>
    <x v="179"/>
    <d v="2017-10-25T00:00:00"/>
    <x v="1"/>
    <s v="MY-18295"/>
    <s v="Muhammed Yedwab"/>
    <x v="1"/>
    <s v="United States"/>
    <s v="Durham"/>
    <s v="North Carolina"/>
    <n v="27707"/>
    <x v="0"/>
    <s v="OFF-PA-10001667"/>
    <x v="1"/>
    <x v="10"/>
    <s v="Great White Multi-Use Recycled Paper (20Lb. and 84 Bright)"/>
    <n v="14.352000000000002"/>
    <n v="3"/>
    <n v="0.2"/>
    <n v="4.4849999999999994"/>
    <n v="0.31249999999999989"/>
  </r>
  <r>
    <n v="8885"/>
    <s v="CA-2014-107398"/>
    <x v="55"/>
    <d v="2014-08-30T00:00:00"/>
    <x v="1"/>
    <s v="BS-11590"/>
    <s v="Brendan Sweed"/>
    <x v="1"/>
    <s v="United States"/>
    <s v="Columbus"/>
    <s v="Ohio"/>
    <n v="43229"/>
    <x v="3"/>
    <s v="OFF-BI-10001982"/>
    <x v="1"/>
    <x v="8"/>
    <s v="Wilson Jones Custom Binder Spines &amp; Labels"/>
    <n v="6.5280000000000014"/>
    <n v="4"/>
    <n v="0.7"/>
    <n v="-4.5695999999999994"/>
    <n v="-0.69999999999999973"/>
  </r>
  <r>
    <n v="8886"/>
    <s v="CA-2014-107398"/>
    <x v="55"/>
    <d v="2014-08-30T00:00:00"/>
    <x v="1"/>
    <s v="BS-11590"/>
    <s v="Brendan Sweed"/>
    <x v="1"/>
    <s v="United States"/>
    <s v="Columbus"/>
    <s v="Ohio"/>
    <n v="43229"/>
    <x v="3"/>
    <s v="OFF-BI-10004141"/>
    <x v="1"/>
    <x v="8"/>
    <s v="Insertable Tab Indexes For Data Binders"/>
    <n v="2.8620000000000005"/>
    <n v="3"/>
    <n v="0.7"/>
    <n v="-2.2896000000000001"/>
    <n v="-0.79999999999999982"/>
  </r>
  <r>
    <n v="8887"/>
    <s v="CA-2014-107398"/>
    <x v="55"/>
    <d v="2014-08-30T00:00:00"/>
    <x v="1"/>
    <s v="BS-11590"/>
    <s v="Brendan Sweed"/>
    <x v="1"/>
    <s v="United States"/>
    <s v="Columbus"/>
    <s v="Ohio"/>
    <n v="43229"/>
    <x v="3"/>
    <s v="OFF-BI-10002103"/>
    <x v="1"/>
    <x v="8"/>
    <s v="Cardinal Slant-D Ring Binder, Heavy Gauge Vinyl"/>
    <n v="20.856000000000002"/>
    <n v="8"/>
    <n v="0.7"/>
    <n v="-16.684799999999996"/>
    <n v="-0.79999999999999971"/>
  </r>
  <r>
    <n v="8888"/>
    <s v="CA-2014-169642"/>
    <x v="923"/>
    <d v="2014-07-30T00:00:00"/>
    <x v="0"/>
    <s v="BB-10990"/>
    <s v="Barry Blumstein"/>
    <x v="1"/>
    <s v="United States"/>
    <s v="Los Angeles"/>
    <s v="California"/>
    <n v="90036"/>
    <x v="1"/>
    <s v="OFF-ST-10002574"/>
    <x v="1"/>
    <x v="4"/>
    <s v="SAFCO Commercial Wire Shelving, Black"/>
    <n v="276.27999999999997"/>
    <n v="2"/>
    <n v="0"/>
    <n v="0"/>
    <n v="0"/>
  </r>
  <r>
    <n v="8889"/>
    <s v="CA-2017-103968"/>
    <x v="96"/>
    <d v="2017-12-07T00:00:00"/>
    <x v="1"/>
    <s v="ML-17755"/>
    <s v="Max Ludwig"/>
    <x v="2"/>
    <s v="United States"/>
    <s v="Stockton"/>
    <s v="California"/>
    <n v="95207"/>
    <x v="1"/>
    <s v="FUR-FU-10003394"/>
    <x v="0"/>
    <x v="5"/>
    <s v="Tenex &quot;The Solids&quot; Textured Chair Mats"/>
    <n v="629.64"/>
    <n v="9"/>
    <n v="0"/>
    <n v="107.03879999999994"/>
    <n v="0.1699999999999999"/>
  </r>
  <r>
    <n v="8890"/>
    <s v="CA-2016-147256"/>
    <x v="508"/>
    <d v="2016-10-21T00:00:00"/>
    <x v="0"/>
    <s v="FC-14245"/>
    <s v="Frank Carlisle"/>
    <x v="2"/>
    <s v="United States"/>
    <s v="Columbia"/>
    <s v="Missouri"/>
    <n v="65203"/>
    <x v="2"/>
    <s v="TEC-PH-10003072"/>
    <x v="2"/>
    <x v="7"/>
    <s v="Panasonic KX-TG9541B DECT 6.0 Digital 2-Line Expandable Cordless Phone With Digital Answering System"/>
    <n v="449.97"/>
    <n v="3"/>
    <n v="0"/>
    <n v="220.48530000000002"/>
    <n v="0.49000000000000005"/>
  </r>
  <r>
    <n v="8891"/>
    <s v="CA-2016-147256"/>
    <x v="508"/>
    <d v="2016-10-21T00:00:00"/>
    <x v="0"/>
    <s v="FC-14245"/>
    <s v="Frank Carlisle"/>
    <x v="2"/>
    <s v="United States"/>
    <s v="Columbia"/>
    <s v="Missouri"/>
    <n v="65203"/>
    <x v="2"/>
    <s v="OFF-AP-10003057"/>
    <x v="1"/>
    <x v="9"/>
    <s v="Honeywell Enviracaire Portable HEPA Air Cleaner for 16' x 20' Room"/>
    <n v="1927.5900000000001"/>
    <n v="7"/>
    <n v="0"/>
    <n v="751.76010000000008"/>
    <n v="0.39"/>
  </r>
  <r>
    <n v="8892"/>
    <s v="CA-2016-162159"/>
    <x v="1142"/>
    <d v="2016-09-18T00:00:00"/>
    <x v="2"/>
    <s v="CR-12625"/>
    <s v="Corey Roper"/>
    <x v="2"/>
    <s v="United States"/>
    <s v="Columbus"/>
    <s v="Georgia"/>
    <n v="31907"/>
    <x v="0"/>
    <s v="FUR-CH-10001146"/>
    <x v="0"/>
    <x v="1"/>
    <s v="Global Value Mid-Back Manager's Chair, Gray"/>
    <n v="121.78"/>
    <n v="2"/>
    <n v="0"/>
    <n v="30.444999999999993"/>
    <n v="0.24999999999999994"/>
  </r>
  <r>
    <n v="8893"/>
    <s v="CA-2015-111038"/>
    <x v="494"/>
    <d v="2015-12-06T00:00:00"/>
    <x v="1"/>
    <s v="LC-16960"/>
    <s v="Lindsay Castell"/>
    <x v="2"/>
    <s v="United States"/>
    <s v="San Diego"/>
    <s v="California"/>
    <n v="92037"/>
    <x v="1"/>
    <s v="FUR-CH-10003973"/>
    <x v="0"/>
    <x v="1"/>
    <s v="GuestStacker Chair with Chrome Finish Legs"/>
    <n v="2676.672"/>
    <n v="9"/>
    <n v="0.2"/>
    <n v="267.66720000000009"/>
    <n v="0.10000000000000003"/>
  </r>
  <r>
    <n v="8894"/>
    <s v="CA-2014-124723"/>
    <x v="79"/>
    <d v="2014-08-12T00:00:00"/>
    <x v="1"/>
    <s v="GZ-14470"/>
    <s v="Gary Zandusky"/>
    <x v="0"/>
    <s v="United States"/>
    <s v="Texas City"/>
    <s v="Texas"/>
    <n v="77590"/>
    <x v="2"/>
    <s v="FUR-TA-10001307"/>
    <x v="0"/>
    <x v="3"/>
    <s v="SAFCO PlanMaster Heigh-Adjustable Drafting Table Base, 43w x 30d x 30-37h, Black"/>
    <n v="489.22999999999996"/>
    <n v="2"/>
    <n v="0.3"/>
    <n v="41.933999999999997"/>
    <n v="8.5714285714285715E-2"/>
  </r>
  <r>
    <n v="8895"/>
    <s v="CA-2016-167241"/>
    <x v="243"/>
    <d v="2016-08-22T00:00:00"/>
    <x v="1"/>
    <s v="BD-11320"/>
    <s v="Bill Donatelli"/>
    <x v="0"/>
    <s v="United States"/>
    <s v="Los Angeles"/>
    <s v="California"/>
    <n v="90004"/>
    <x v="1"/>
    <s v="FUR-FU-10004071"/>
    <x v="0"/>
    <x v="5"/>
    <s v="Luxo Professional Magnifying Clamp-On Fluorescent Lamps"/>
    <n v="312.03000000000003"/>
    <n v="3"/>
    <n v="0"/>
    <n v="43.684200000000018"/>
    <n v="0.14000000000000004"/>
  </r>
  <r>
    <n v="8896"/>
    <s v="CA-2016-167241"/>
    <x v="243"/>
    <d v="2016-08-22T00:00:00"/>
    <x v="1"/>
    <s v="BD-11320"/>
    <s v="Bill Donatelli"/>
    <x v="0"/>
    <s v="United States"/>
    <s v="Los Angeles"/>
    <s v="California"/>
    <n v="90004"/>
    <x v="1"/>
    <s v="OFF-ST-10001505"/>
    <x v="1"/>
    <x v="4"/>
    <s v="Perma STOR-ALL Hanging File Box, 13 1/8&quot;W x 12 1/4&quot;D x 10 1/2&quot;H"/>
    <n v="17.940000000000001"/>
    <n v="3"/>
    <n v="0"/>
    <n v="3.0497999999999985"/>
    <n v="0.1699999999999999"/>
  </r>
  <r>
    <n v="8897"/>
    <s v="CA-2016-167241"/>
    <x v="243"/>
    <d v="2016-08-22T00:00:00"/>
    <x v="1"/>
    <s v="BD-11320"/>
    <s v="Bill Donatelli"/>
    <x v="0"/>
    <s v="United States"/>
    <s v="Los Angeles"/>
    <s v="California"/>
    <n v="90004"/>
    <x v="1"/>
    <s v="TEC-PH-10004614"/>
    <x v="2"/>
    <x v="7"/>
    <s v="AT&amp;T 841000 Phone"/>
    <n v="165.60000000000002"/>
    <n v="3"/>
    <n v="0.2"/>
    <n v="10.349999999999994"/>
    <n v="6.2499999999999958E-2"/>
  </r>
  <r>
    <n v="8898"/>
    <s v="CA-2016-167241"/>
    <x v="243"/>
    <d v="2016-08-22T00:00:00"/>
    <x v="1"/>
    <s v="BD-11320"/>
    <s v="Bill Donatelli"/>
    <x v="0"/>
    <s v="United States"/>
    <s v="Los Angeles"/>
    <s v="California"/>
    <n v="90004"/>
    <x v="1"/>
    <s v="OFF-PA-10004911"/>
    <x v="1"/>
    <x v="10"/>
    <s v="Rediform S.O.S. 1-Up Phone Message Bk, 4-1/4x3-1/16 Bk, 1 Form/Pg, 40 Messages/Bk, 3/Pk"/>
    <n v="37.520000000000003"/>
    <n v="4"/>
    <n v="0"/>
    <n v="18.009600000000002"/>
    <n v="0.48000000000000004"/>
  </r>
  <r>
    <n v="8899"/>
    <s v="CA-2015-163237"/>
    <x v="976"/>
    <d v="2015-08-09T00:00:00"/>
    <x v="0"/>
    <s v="EM-14095"/>
    <s v="Eudokia Martin"/>
    <x v="1"/>
    <s v="United States"/>
    <s v="Springfield"/>
    <s v="Virginia"/>
    <n v="22153"/>
    <x v="0"/>
    <s v="TEC-PH-10003601"/>
    <x v="2"/>
    <x v="7"/>
    <s v="Ativa D5772 2-Line 5.8GHz Digital Expandable Corded/Cordless Phone System with Answering &amp; Caller ID/Call Waiting, Black/Silver"/>
    <n v="494.97"/>
    <n v="3"/>
    <n v="0"/>
    <n v="148.49099999999996"/>
    <n v="0.29999999999999988"/>
  </r>
  <r>
    <n v="8900"/>
    <s v="CA-2015-163237"/>
    <x v="976"/>
    <d v="2015-08-09T00:00:00"/>
    <x v="0"/>
    <s v="EM-14095"/>
    <s v="Eudokia Martin"/>
    <x v="1"/>
    <s v="United States"/>
    <s v="Springfield"/>
    <s v="Virginia"/>
    <n v="22153"/>
    <x v="0"/>
    <s v="OFF-LA-10004545"/>
    <x v="1"/>
    <x v="2"/>
    <s v="Avery 50"/>
    <n v="25.06"/>
    <n v="2"/>
    <n v="0"/>
    <n v="11.778199999999998"/>
    <n v="0.47"/>
  </r>
  <r>
    <n v="8901"/>
    <s v="CA-2016-150483"/>
    <x v="1206"/>
    <d v="2016-06-04T00:00:00"/>
    <x v="1"/>
    <s v="BP-11290"/>
    <s v="Beth Paige"/>
    <x v="0"/>
    <s v="United States"/>
    <s v="Decatur"/>
    <s v="Illinois"/>
    <n v="62521"/>
    <x v="2"/>
    <s v="FUR-FU-10001379"/>
    <x v="0"/>
    <x v="5"/>
    <s v="Executive Impressions 16-1/2&quot; Circular Wall Clock"/>
    <n v="32.064"/>
    <n v="3"/>
    <n v="0.6"/>
    <n v="-12.825599999999994"/>
    <n v="-0.3999999999999998"/>
  </r>
  <r>
    <n v="8902"/>
    <s v="CA-2016-150483"/>
    <x v="1206"/>
    <d v="2016-06-04T00:00:00"/>
    <x v="1"/>
    <s v="BP-11290"/>
    <s v="Beth Paige"/>
    <x v="0"/>
    <s v="United States"/>
    <s v="Decatur"/>
    <s v="Illinois"/>
    <n v="62521"/>
    <x v="2"/>
    <s v="OFF-PA-10001846"/>
    <x v="1"/>
    <x v="10"/>
    <s v="Xerox 1899"/>
    <n v="18.496000000000002"/>
    <n v="4"/>
    <n v="0.2"/>
    <n v="6.7048000000000005"/>
    <n v="0.36249999999999999"/>
  </r>
  <r>
    <n v="8903"/>
    <s v="CA-2016-150483"/>
    <x v="1206"/>
    <d v="2016-06-04T00:00:00"/>
    <x v="1"/>
    <s v="BP-11290"/>
    <s v="Beth Paige"/>
    <x v="0"/>
    <s v="United States"/>
    <s v="Decatur"/>
    <s v="Illinois"/>
    <n v="62521"/>
    <x v="2"/>
    <s v="FUR-CH-10000422"/>
    <x v="0"/>
    <x v="1"/>
    <s v="Global Highback Leather Tilter in Burgundy"/>
    <n v="191.07899999999998"/>
    <n v="3"/>
    <n v="0.3"/>
    <n v="-38.215799999999973"/>
    <n v="-0.19999999999999987"/>
  </r>
  <r>
    <n v="8904"/>
    <s v="CA-2016-150483"/>
    <x v="1206"/>
    <d v="2016-06-04T00:00:00"/>
    <x v="1"/>
    <s v="BP-11290"/>
    <s v="Beth Paige"/>
    <x v="0"/>
    <s v="United States"/>
    <s v="Decatur"/>
    <s v="Illinois"/>
    <n v="62521"/>
    <x v="2"/>
    <s v="OFF-PA-10004621"/>
    <x v="1"/>
    <x v="10"/>
    <s v="Xerox 212"/>
    <n v="10.368000000000002"/>
    <n v="2"/>
    <n v="0.2"/>
    <n v="3.6288"/>
    <n v="0.34999999999999992"/>
  </r>
  <r>
    <n v="8905"/>
    <s v="US-2016-126431"/>
    <x v="949"/>
    <d v="2016-07-01T00:00:00"/>
    <x v="3"/>
    <s v="SU-20665"/>
    <s v="Stephanie Ulpright"/>
    <x v="2"/>
    <s v="United States"/>
    <s v="New York City"/>
    <s v="New York"/>
    <n v="10009"/>
    <x v="3"/>
    <s v="OFF-LA-10001474"/>
    <x v="1"/>
    <x v="2"/>
    <s v="Avery 477"/>
    <n v="30.53"/>
    <n v="1"/>
    <n v="0"/>
    <n v="14.043800000000001"/>
    <n v="0.46"/>
  </r>
  <r>
    <n v="8906"/>
    <s v="US-2016-126431"/>
    <x v="949"/>
    <d v="2016-07-01T00:00:00"/>
    <x v="3"/>
    <s v="SU-20665"/>
    <s v="Stephanie Ulpright"/>
    <x v="2"/>
    <s v="United States"/>
    <s v="New York City"/>
    <s v="New York"/>
    <n v="10009"/>
    <x v="3"/>
    <s v="TEC-AC-10001635"/>
    <x v="2"/>
    <x v="11"/>
    <s v="KeyTronic KT400U2 - Keyboard - Black"/>
    <n v="30.839999999999996"/>
    <n v="3"/>
    <n v="0"/>
    <n v="6.1679999999999975"/>
    <n v="0.19999999999999996"/>
  </r>
  <r>
    <n v="8907"/>
    <s v="US-2016-126431"/>
    <x v="949"/>
    <d v="2016-07-01T00:00:00"/>
    <x v="3"/>
    <s v="SU-20665"/>
    <s v="Stephanie Ulpright"/>
    <x v="2"/>
    <s v="United States"/>
    <s v="New York City"/>
    <s v="New York"/>
    <n v="10009"/>
    <x v="3"/>
    <s v="OFF-PA-10001950"/>
    <x v="1"/>
    <x v="10"/>
    <s v="Southworth 25% Cotton Antique Laid Paper &amp; Envelopes"/>
    <n v="75.06"/>
    <n v="9"/>
    <n v="0"/>
    <n v="33.776999999999994"/>
    <n v="0.4499999999999999"/>
  </r>
  <r>
    <n v="8908"/>
    <s v="CA-2016-139934"/>
    <x v="122"/>
    <d v="2016-12-20T00:00:00"/>
    <x v="2"/>
    <s v="AY-10555"/>
    <s v="Andy Yotov"/>
    <x v="1"/>
    <s v="United States"/>
    <s v="San Francisco"/>
    <s v="California"/>
    <n v="94110"/>
    <x v="1"/>
    <s v="TEC-PH-10001552"/>
    <x v="2"/>
    <x v="7"/>
    <s v="I Need's 3d Hello Kitty Hybrid Silicone Case Cover for HTC One X 4g with 3d Hello Kitty Stylus Pen Green/pink"/>
    <n v="66.976000000000013"/>
    <n v="7"/>
    <n v="0.2"/>
    <n v="6.6976000000000013"/>
    <n v="0.1"/>
  </r>
  <r>
    <n v="8909"/>
    <s v="CA-2015-109603"/>
    <x v="1207"/>
    <d v="2015-02-01T00:00:00"/>
    <x v="1"/>
    <s v="EM-13825"/>
    <s v="Elizabeth Moffitt"/>
    <x v="1"/>
    <s v="United States"/>
    <s v="Moreno Valley"/>
    <s v="California"/>
    <n v="92553"/>
    <x v="1"/>
    <s v="OFF-PA-10003790"/>
    <x v="1"/>
    <x v="10"/>
    <s v="Xerox 1991"/>
    <n v="182.72"/>
    <n v="8"/>
    <n v="0"/>
    <n v="84.051199999999994"/>
    <n v="0.45999999999999996"/>
  </r>
  <r>
    <n v="8910"/>
    <s v="CA-2017-160661"/>
    <x v="960"/>
    <d v="2017-11-01T00:00:00"/>
    <x v="1"/>
    <s v="SA-20830"/>
    <s v="Sue Ann Reed"/>
    <x v="0"/>
    <s v="United States"/>
    <s v="Everett"/>
    <s v="Massachusetts"/>
    <n v="2149"/>
    <x v="3"/>
    <s v="OFF-LA-10002475"/>
    <x v="1"/>
    <x v="2"/>
    <s v="Avery 519"/>
    <n v="21.93"/>
    <n v="3"/>
    <n v="0"/>
    <n v="10.307099999999998"/>
    <n v="0.46999999999999992"/>
  </r>
  <r>
    <n v="8911"/>
    <s v="CA-2017-102610"/>
    <x v="259"/>
    <d v="2017-11-08T00:00:00"/>
    <x v="1"/>
    <s v="CA-12265"/>
    <s v="Christina Anderson"/>
    <x v="0"/>
    <s v="United States"/>
    <s v="Chattanooga"/>
    <s v="Tennessee"/>
    <n v="37421"/>
    <x v="0"/>
    <s v="TEC-AC-10000303"/>
    <x v="2"/>
    <x v="11"/>
    <s v="Logitech M510 Wireless Mouse"/>
    <n v="95.976000000000013"/>
    <n v="3"/>
    <n v="0.2"/>
    <n v="15.596099999999996"/>
    <n v="0.16249999999999995"/>
  </r>
  <r>
    <n v="8912"/>
    <s v="CA-2017-102610"/>
    <x v="259"/>
    <d v="2017-11-08T00:00:00"/>
    <x v="1"/>
    <s v="CA-12265"/>
    <s v="Christina Anderson"/>
    <x v="0"/>
    <s v="United States"/>
    <s v="Chattanooga"/>
    <s v="Tennessee"/>
    <n v="37421"/>
    <x v="0"/>
    <s v="TEC-PH-10000127"/>
    <x v="2"/>
    <x v="7"/>
    <s v="iOttie XL Car Mount"/>
    <n v="143.928"/>
    <n v="9"/>
    <n v="0.2"/>
    <n v="-32.383800000000008"/>
    <n v="-0.22500000000000006"/>
  </r>
  <r>
    <n v="8913"/>
    <s v="CA-2017-102610"/>
    <x v="259"/>
    <d v="2017-11-08T00:00:00"/>
    <x v="1"/>
    <s v="CA-12265"/>
    <s v="Christina Anderson"/>
    <x v="0"/>
    <s v="United States"/>
    <s v="Chattanooga"/>
    <s v="Tennessee"/>
    <n v="37421"/>
    <x v="0"/>
    <s v="OFF-BI-10004364"/>
    <x v="1"/>
    <x v="8"/>
    <s v="Storex Dura Pro Binders"/>
    <n v="3.5640000000000009"/>
    <n v="2"/>
    <n v="0.7"/>
    <n v="-2.9700000000000006"/>
    <n v="-0.83333333333333326"/>
  </r>
  <r>
    <n v="8914"/>
    <s v="CA-2017-102610"/>
    <x v="259"/>
    <d v="2017-11-08T00:00:00"/>
    <x v="1"/>
    <s v="CA-12265"/>
    <s v="Christina Anderson"/>
    <x v="0"/>
    <s v="United States"/>
    <s v="Chattanooga"/>
    <s v="Tennessee"/>
    <n v="37421"/>
    <x v="0"/>
    <s v="OFF-LA-10002195"/>
    <x v="1"/>
    <x v="2"/>
    <s v="Avery 481"/>
    <n v="4.9280000000000008"/>
    <n v="2"/>
    <n v="0.2"/>
    <n v="1.7247999999999997"/>
    <n v="0.34999999999999987"/>
  </r>
  <r>
    <n v="8915"/>
    <s v="US-2016-144057"/>
    <x v="195"/>
    <d v="2016-05-13T00:00:00"/>
    <x v="1"/>
    <s v="CV-12805"/>
    <s v="Cynthia Voltz"/>
    <x v="1"/>
    <s v="United States"/>
    <s v="Austin"/>
    <s v="Texas"/>
    <n v="78745"/>
    <x v="2"/>
    <s v="OFF-ST-10001490"/>
    <x v="1"/>
    <x v="4"/>
    <s v="Hot File 7-Pocket, Floor Stand"/>
    <n v="856.65600000000006"/>
    <n v="6"/>
    <n v="0.2"/>
    <n v="107.08199999999985"/>
    <n v="0.12499999999999982"/>
  </r>
  <r>
    <n v="8916"/>
    <s v="US-2016-144057"/>
    <x v="195"/>
    <d v="2016-05-13T00:00:00"/>
    <x v="1"/>
    <s v="CV-12805"/>
    <s v="Cynthia Voltz"/>
    <x v="1"/>
    <s v="United States"/>
    <s v="Austin"/>
    <s v="Texas"/>
    <n v="78745"/>
    <x v="2"/>
    <s v="OFF-BI-10002852"/>
    <x v="1"/>
    <x v="8"/>
    <s v="Ibico Standard Transparent Covers"/>
    <n v="13.183999999999997"/>
    <n v="4"/>
    <n v="0.8"/>
    <n v="-20.435200000000002"/>
    <n v="-1.5500000000000005"/>
  </r>
  <r>
    <n v="8917"/>
    <s v="US-2016-144057"/>
    <x v="195"/>
    <d v="2016-05-13T00:00:00"/>
    <x v="1"/>
    <s v="CV-12805"/>
    <s v="Cynthia Voltz"/>
    <x v="1"/>
    <s v="United States"/>
    <s v="Austin"/>
    <s v="Texas"/>
    <n v="78745"/>
    <x v="2"/>
    <s v="OFF-AP-10000390"/>
    <x v="1"/>
    <x v="9"/>
    <s v="Euro Pro Shark Stick Mini Vacuum"/>
    <n v="48.783999999999985"/>
    <n v="4"/>
    <n v="0.8"/>
    <n v="-131.71680000000001"/>
    <n v="-2.7000000000000011"/>
  </r>
  <r>
    <n v="8918"/>
    <s v="US-2016-144057"/>
    <x v="195"/>
    <d v="2016-05-13T00:00:00"/>
    <x v="1"/>
    <s v="CV-12805"/>
    <s v="Cynthia Voltz"/>
    <x v="1"/>
    <s v="United States"/>
    <s v="Austin"/>
    <s v="Texas"/>
    <n v="78745"/>
    <x v="2"/>
    <s v="OFF-PA-10004327"/>
    <x v="1"/>
    <x v="10"/>
    <s v="Xerox 1911"/>
    <n v="76.64"/>
    <n v="2"/>
    <n v="0.2"/>
    <n v="26.823999999999995"/>
    <n v="0.34999999999999992"/>
  </r>
  <r>
    <n v="8919"/>
    <s v="US-2016-144057"/>
    <x v="195"/>
    <d v="2016-05-13T00:00:00"/>
    <x v="1"/>
    <s v="CV-12805"/>
    <s v="Cynthia Voltz"/>
    <x v="1"/>
    <s v="United States"/>
    <s v="Austin"/>
    <s v="Texas"/>
    <n v="78745"/>
    <x v="2"/>
    <s v="OFF-BI-10002353"/>
    <x v="1"/>
    <x v="8"/>
    <s v="GBC VeloBind Cover Sets"/>
    <n v="18.527999999999995"/>
    <n v="6"/>
    <n v="0.8"/>
    <n v="-27.791999999999994"/>
    <n v="-1.5"/>
  </r>
  <r>
    <n v="8920"/>
    <s v="CA-2014-160276"/>
    <x v="1063"/>
    <d v="2014-04-08T00:00:00"/>
    <x v="1"/>
    <s v="AH-10690"/>
    <s v="Anna Häberlin"/>
    <x v="1"/>
    <s v="United States"/>
    <s v="Virginia Beach"/>
    <s v="Virginia"/>
    <n v="23464"/>
    <x v="0"/>
    <s v="FUR-FU-10003192"/>
    <x v="0"/>
    <x v="5"/>
    <s v="Luxo Adjustable Task Clamp Lamp"/>
    <n v="177.68"/>
    <n v="2"/>
    <n v="0"/>
    <n v="46.196799999999996"/>
    <n v="0.25999999999999995"/>
  </r>
  <r>
    <n v="8921"/>
    <s v="CA-2014-132983"/>
    <x v="582"/>
    <d v="2014-05-03T00:00:00"/>
    <x v="1"/>
    <s v="DS-13180"/>
    <s v="David Smith"/>
    <x v="1"/>
    <s v="United States"/>
    <s v="Jamestown"/>
    <s v="New York"/>
    <n v="14701"/>
    <x v="3"/>
    <s v="TEC-AC-10000736"/>
    <x v="2"/>
    <x v="11"/>
    <s v="Logitech G600 MMO Gaming Mouse"/>
    <n v="159.97999999999999"/>
    <n v="2"/>
    <n v="0"/>
    <n v="57.592799999999997"/>
    <n v="0.36"/>
  </r>
  <r>
    <n v="8922"/>
    <s v="CA-2016-145709"/>
    <x v="964"/>
    <d v="2016-10-08T00:00:00"/>
    <x v="1"/>
    <s v="AH-10690"/>
    <s v="Anna Häberlin"/>
    <x v="1"/>
    <s v="United States"/>
    <s v="Coral Gables"/>
    <s v="Florida"/>
    <n v="33134"/>
    <x v="0"/>
    <s v="TEC-PH-10003095"/>
    <x v="2"/>
    <x v="7"/>
    <s v="Samsung HM1900 Bluetooth Headset"/>
    <n v="52.679999999999993"/>
    <n v="3"/>
    <n v="0.2"/>
    <n v="19.754999999999999"/>
    <n v="0.37500000000000006"/>
  </r>
  <r>
    <n v="8923"/>
    <s v="CA-2016-145709"/>
    <x v="964"/>
    <d v="2016-10-08T00:00:00"/>
    <x v="1"/>
    <s v="AH-10690"/>
    <s v="Anna Häberlin"/>
    <x v="1"/>
    <s v="United States"/>
    <s v="Coral Gables"/>
    <s v="Florida"/>
    <n v="33134"/>
    <x v="0"/>
    <s v="FUR-FU-10002885"/>
    <x v="0"/>
    <x v="5"/>
    <s v="Magna Visual Magnetic Picture Hangers"/>
    <n v="11.568000000000001"/>
    <n v="3"/>
    <n v="0.2"/>
    <n v="2.6028000000000011"/>
    <n v="0.22500000000000006"/>
  </r>
  <r>
    <n v="8924"/>
    <s v="CA-2017-133928"/>
    <x v="532"/>
    <d v="2017-06-17T00:00:00"/>
    <x v="1"/>
    <s v="ZC-21910"/>
    <s v="Zuschuss Carroll"/>
    <x v="0"/>
    <s v="United States"/>
    <s v="Hickory"/>
    <s v="North Carolina"/>
    <n v="28601"/>
    <x v="0"/>
    <s v="OFF-BI-10001525"/>
    <x v="1"/>
    <x v="8"/>
    <s v="Acco Pressboard Covers with Storage Hooks, 14 7/8&quot; x 11&quot;, Executive Red"/>
    <n v="4.572000000000001"/>
    <n v="4"/>
    <n v="0.7"/>
    <n v="-3.8100000000000005"/>
    <n v="-0.83333333333333326"/>
  </r>
  <r>
    <n v="8925"/>
    <s v="CA-2016-168032"/>
    <x v="806"/>
    <d v="2016-02-03T00:00:00"/>
    <x v="1"/>
    <s v="DF-13135"/>
    <s v="David Flashing"/>
    <x v="0"/>
    <s v="United States"/>
    <s v="Rockford"/>
    <s v="Illinois"/>
    <n v="61107"/>
    <x v="2"/>
    <s v="TEC-PH-10004241"/>
    <x v="2"/>
    <x v="7"/>
    <s v="Nokia Lumia 1020"/>
    <n v="1439.9680000000001"/>
    <n v="4"/>
    <n v="0.2"/>
    <n v="143.99680000000006"/>
    <n v="0.10000000000000003"/>
  </r>
  <r>
    <n v="8926"/>
    <s v="CA-2016-168032"/>
    <x v="806"/>
    <d v="2016-02-03T00:00:00"/>
    <x v="1"/>
    <s v="DF-13135"/>
    <s v="David Flashing"/>
    <x v="0"/>
    <s v="United States"/>
    <s v="Rockford"/>
    <s v="Illinois"/>
    <n v="61107"/>
    <x v="2"/>
    <s v="OFF-BI-10000546"/>
    <x v="1"/>
    <x v="8"/>
    <s v="Avery Durable Binders"/>
    <n v="1.7279999999999995"/>
    <n v="3"/>
    <n v="0.8"/>
    <n v="-2.678399999999999"/>
    <n v="-1.5499999999999998"/>
  </r>
  <r>
    <n v="8927"/>
    <s v="CA-2016-168032"/>
    <x v="806"/>
    <d v="2016-02-03T00:00:00"/>
    <x v="1"/>
    <s v="DF-13135"/>
    <s v="David Flashing"/>
    <x v="0"/>
    <s v="United States"/>
    <s v="Rockford"/>
    <s v="Illinois"/>
    <n v="61107"/>
    <x v="2"/>
    <s v="FUR-TA-10004256"/>
    <x v="0"/>
    <x v="3"/>
    <s v="Bretford “Just In Time” Height-Adjustable Multi-Task Work Tables"/>
    <n v="626.09999999999991"/>
    <n v="3"/>
    <n v="0.5"/>
    <n v="-538.44600000000003"/>
    <n v="-0.86000000000000021"/>
  </r>
  <r>
    <n v="8928"/>
    <s v="CA-2015-143616"/>
    <x v="874"/>
    <d v="2015-09-29T00:00:00"/>
    <x v="0"/>
    <s v="SS-20140"/>
    <s v="Saphhira Shifley"/>
    <x v="1"/>
    <s v="United States"/>
    <s v="Seattle"/>
    <s v="Washington"/>
    <n v="98103"/>
    <x v="1"/>
    <s v="OFF-AR-10002067"/>
    <x v="1"/>
    <x v="6"/>
    <s v="Newell 334"/>
    <n v="99.2"/>
    <n v="5"/>
    <n v="0"/>
    <n v="25.792000000000002"/>
    <n v="0.26"/>
  </r>
  <r>
    <n v="8929"/>
    <s v="US-2015-168704"/>
    <x v="657"/>
    <d v="2015-04-17T00:00:00"/>
    <x v="1"/>
    <s v="FP-14320"/>
    <s v="Frank Preis"/>
    <x v="0"/>
    <s v="United States"/>
    <s v="Huntsville"/>
    <s v="Texas"/>
    <n v="77340"/>
    <x v="2"/>
    <s v="FUR-TA-10000688"/>
    <x v="0"/>
    <x v="3"/>
    <s v="Chromcraft Bull-Nose Wood Round Conference Table Top, Wood Base"/>
    <n v="609.9799999999999"/>
    <n v="4"/>
    <n v="0.3"/>
    <n v="-113.28200000000004"/>
    <n v="-0.1857142857142858"/>
  </r>
  <r>
    <n v="8930"/>
    <s v="US-2015-168704"/>
    <x v="657"/>
    <d v="2015-04-17T00:00:00"/>
    <x v="1"/>
    <s v="FP-14320"/>
    <s v="Frank Preis"/>
    <x v="0"/>
    <s v="United States"/>
    <s v="Huntsville"/>
    <s v="Texas"/>
    <n v="77340"/>
    <x v="2"/>
    <s v="FUR-TA-10002530"/>
    <x v="0"/>
    <x v="3"/>
    <s v="Iceberg OfficeWorks 42&quot; Round Tables"/>
    <n v="211.37199999999999"/>
    <n v="2"/>
    <n v="0.3"/>
    <n v="-45.294000000000011"/>
    <n v="-0.21428571428571436"/>
  </r>
  <r>
    <n v="8931"/>
    <s v="US-2015-168704"/>
    <x v="657"/>
    <d v="2015-04-17T00:00:00"/>
    <x v="1"/>
    <s v="FP-14320"/>
    <s v="Frank Preis"/>
    <x v="0"/>
    <s v="United States"/>
    <s v="Huntsville"/>
    <s v="Texas"/>
    <n v="77340"/>
    <x v="2"/>
    <s v="TEC-PH-10001061"/>
    <x v="2"/>
    <x v="7"/>
    <s v="Apple iPhone 5C"/>
    <n v="239.976"/>
    <n v="3"/>
    <n v="0.2"/>
    <n v="17.998199999999997"/>
    <n v="7.4999999999999983E-2"/>
  </r>
  <r>
    <n v="8932"/>
    <s v="CA-2017-143252"/>
    <x v="404"/>
    <d v="2017-12-24T00:00:00"/>
    <x v="1"/>
    <s v="HE-14800"/>
    <s v="Harold Engle"/>
    <x v="1"/>
    <s v="United States"/>
    <s v="Milwaukee"/>
    <s v="Wisconsin"/>
    <n v="53209"/>
    <x v="2"/>
    <s v="FUR-FU-10001057"/>
    <x v="0"/>
    <x v="5"/>
    <s v="Tensor Track Tree Floor Lamp"/>
    <n v="99.949999999999989"/>
    <n v="5"/>
    <n v="0"/>
    <n v="22.988499999999998"/>
    <n v="0.23"/>
  </r>
  <r>
    <n v="8933"/>
    <s v="CA-2017-143252"/>
    <x v="404"/>
    <d v="2017-12-24T00:00:00"/>
    <x v="1"/>
    <s v="HE-14800"/>
    <s v="Harold Engle"/>
    <x v="1"/>
    <s v="United States"/>
    <s v="Milwaukee"/>
    <s v="Wisconsin"/>
    <n v="53209"/>
    <x v="2"/>
    <s v="TEC-AC-10002331"/>
    <x v="2"/>
    <x v="11"/>
    <s v="Maxell 74 Minute CDR, 10/Pack"/>
    <n v="29.339999999999996"/>
    <n v="3"/>
    <n v="0"/>
    <n v="10.855799999999999"/>
    <n v="0.37"/>
  </r>
  <r>
    <n v="8934"/>
    <s v="CA-2016-102134"/>
    <x v="560"/>
    <d v="2016-03-19T00:00:00"/>
    <x v="1"/>
    <s v="SP-20545"/>
    <s v="Sibella Parks"/>
    <x v="1"/>
    <s v="United States"/>
    <s v="Green Bay"/>
    <s v="Wisconsin"/>
    <n v="54302"/>
    <x v="2"/>
    <s v="FUR-FU-10003724"/>
    <x v="0"/>
    <x v="5"/>
    <s v="Westinghouse Clip-On Gooseneck Lamps"/>
    <n v="16.739999999999998"/>
    <n v="2"/>
    <n v="0"/>
    <n v="4.3523999999999994"/>
    <n v="0.26"/>
  </r>
  <r>
    <n v="8935"/>
    <s v="CA-2017-130036"/>
    <x v="151"/>
    <d v="2017-08-27T00:00:00"/>
    <x v="3"/>
    <s v="BP-11185"/>
    <s v="Ben Peterman"/>
    <x v="1"/>
    <s v="United States"/>
    <s v="Philadelphia"/>
    <s v="Pennsylvania"/>
    <n v="19120"/>
    <x v="3"/>
    <s v="OFF-PA-10000528"/>
    <x v="1"/>
    <x v="10"/>
    <s v="Xerox 1981"/>
    <n v="12.672000000000001"/>
    <n v="3"/>
    <n v="0.2"/>
    <n v="3.96"/>
    <n v="0.3125"/>
  </r>
  <r>
    <n v="8936"/>
    <s v="CA-2017-130036"/>
    <x v="151"/>
    <d v="2017-08-27T00:00:00"/>
    <x v="3"/>
    <s v="BP-11185"/>
    <s v="Ben Peterman"/>
    <x v="1"/>
    <s v="United States"/>
    <s v="Philadelphia"/>
    <s v="Pennsylvania"/>
    <n v="19120"/>
    <x v="3"/>
    <s v="TEC-AC-10001908"/>
    <x v="2"/>
    <x v="11"/>
    <s v="Logitech Wireless Headset h800"/>
    <n v="1119.8880000000001"/>
    <n v="14"/>
    <n v="0.2"/>
    <n v="209.97899999999993"/>
    <n v="0.18749999999999992"/>
  </r>
  <r>
    <n v="8937"/>
    <s v="CA-2015-134117"/>
    <x v="997"/>
    <d v="2015-12-19T00:00:00"/>
    <x v="0"/>
    <s v="PG-18895"/>
    <s v="Paul Gonzalez"/>
    <x v="0"/>
    <s v="United States"/>
    <s v="Los Angeles"/>
    <s v="California"/>
    <n v="90008"/>
    <x v="1"/>
    <s v="OFF-AR-10003903"/>
    <x v="1"/>
    <x v="6"/>
    <s v="Sanford 52201 APSCO Electric Pencil Sharpener"/>
    <n v="204.85"/>
    <n v="5"/>
    <n v="0"/>
    <n v="53.261000000000003"/>
    <n v="0.26"/>
  </r>
  <r>
    <n v="8938"/>
    <s v="CA-2015-134117"/>
    <x v="997"/>
    <d v="2015-12-19T00:00:00"/>
    <x v="0"/>
    <s v="PG-18895"/>
    <s v="Paul Gonzalez"/>
    <x v="0"/>
    <s v="United States"/>
    <s v="Los Angeles"/>
    <s v="California"/>
    <n v="90008"/>
    <x v="1"/>
    <s v="TEC-PH-10004908"/>
    <x v="2"/>
    <x v="7"/>
    <s v="Panasonic KX TS3282W Corded phone"/>
    <n v="135.98400000000001"/>
    <n v="2"/>
    <n v="0.2"/>
    <n v="16.997999999999983"/>
    <n v="0.12499999999999988"/>
  </r>
  <r>
    <n v="8939"/>
    <s v="CA-2015-134117"/>
    <x v="997"/>
    <d v="2015-12-19T00:00:00"/>
    <x v="0"/>
    <s v="PG-18895"/>
    <s v="Paul Gonzalez"/>
    <x v="0"/>
    <s v="United States"/>
    <s v="Los Angeles"/>
    <s v="California"/>
    <n v="90008"/>
    <x v="1"/>
    <s v="OFF-AR-10001940"/>
    <x v="1"/>
    <x v="6"/>
    <s v="Sanford Colorific Eraseable Coloring Pencils, 12 Count"/>
    <n v="16.399999999999999"/>
    <n v="5"/>
    <n v="0"/>
    <n v="7.0520000000000005"/>
    <n v="0.43000000000000005"/>
  </r>
  <r>
    <n v="8940"/>
    <s v="CA-2015-134117"/>
    <x v="997"/>
    <d v="2015-12-19T00:00:00"/>
    <x v="0"/>
    <s v="PG-18895"/>
    <s v="Paul Gonzalez"/>
    <x v="0"/>
    <s v="United States"/>
    <s v="Los Angeles"/>
    <s v="California"/>
    <n v="90008"/>
    <x v="1"/>
    <s v="OFF-BI-10002026"/>
    <x v="1"/>
    <x v="8"/>
    <s v="Avery Arch Ring Binders"/>
    <n v="92.960000000000008"/>
    <n v="2"/>
    <n v="0.2"/>
    <n v="31.373999999999995"/>
    <n v="0.33749999999999991"/>
  </r>
  <r>
    <n v="8941"/>
    <s v="CA-2014-130918"/>
    <x v="963"/>
    <d v="2014-08-24T00:00:00"/>
    <x v="0"/>
    <s v="JP-15520"/>
    <s v="Jeremy Pistek"/>
    <x v="0"/>
    <s v="United States"/>
    <s v="North Miami"/>
    <s v="Florida"/>
    <n v="33161"/>
    <x v="0"/>
    <s v="OFF-SU-10003936"/>
    <x v="1"/>
    <x v="14"/>
    <s v="Acme Serrated Blade Letter Opener"/>
    <n v="7.6320000000000014"/>
    <n v="3"/>
    <n v="0.2"/>
    <n v="-1.8126000000000002"/>
    <n v="-0.23749999999999999"/>
  </r>
  <r>
    <n v="8942"/>
    <s v="CA-2016-159023"/>
    <x v="54"/>
    <d v="2016-11-05T00:00:00"/>
    <x v="2"/>
    <s v="NW-18400"/>
    <s v="Natalie Webber"/>
    <x v="0"/>
    <s v="United States"/>
    <s v="Portland"/>
    <s v="Oregon"/>
    <n v="97206"/>
    <x v="1"/>
    <s v="OFF-BI-10002813"/>
    <x v="1"/>
    <x v="8"/>
    <s v="Avery Reinforcements for Hole-Punch Pages"/>
    <n v="4.1580000000000004"/>
    <n v="7"/>
    <n v="0.7"/>
    <n v="-3.4649999999999999"/>
    <n v="-0.83333333333333326"/>
  </r>
  <r>
    <n v="8943"/>
    <s v="CA-2016-159023"/>
    <x v="54"/>
    <d v="2016-11-05T00:00:00"/>
    <x v="2"/>
    <s v="NW-18400"/>
    <s v="Natalie Webber"/>
    <x v="0"/>
    <s v="United States"/>
    <s v="Portland"/>
    <s v="Oregon"/>
    <n v="97206"/>
    <x v="1"/>
    <s v="TEC-MA-10003337"/>
    <x v="2"/>
    <x v="15"/>
    <s v="Okidata B401 Printer"/>
    <n v="179.99100000000004"/>
    <n v="3"/>
    <n v="0.7"/>
    <n v="-251.98739999999992"/>
    <n v="-1.3999999999999992"/>
  </r>
  <r>
    <n v="8944"/>
    <s v="CA-2017-111717"/>
    <x v="1208"/>
    <d v="2017-10-16T00:00:00"/>
    <x v="1"/>
    <s v="SW-20245"/>
    <s v="Scot Wooten"/>
    <x v="0"/>
    <s v="United States"/>
    <s v="Aurora"/>
    <s v="Illinois"/>
    <n v="60505"/>
    <x v="2"/>
    <s v="FUR-CH-10001545"/>
    <x v="0"/>
    <x v="1"/>
    <s v="Hon Comfortask Task/Swivel Chairs"/>
    <n v="239.358"/>
    <n v="3"/>
    <n v="0.3"/>
    <n v="-47.871600000000001"/>
    <n v="-0.2"/>
  </r>
  <r>
    <n v="8945"/>
    <s v="CA-2014-154592"/>
    <x v="1035"/>
    <d v="2014-12-08T00:00:00"/>
    <x v="2"/>
    <s v="EH-14005"/>
    <s v="Erica Hernandez"/>
    <x v="2"/>
    <s v="United States"/>
    <s v="San Francisco"/>
    <s v="California"/>
    <n v="94109"/>
    <x v="1"/>
    <s v="OFF-PA-10000062"/>
    <x v="1"/>
    <x v="10"/>
    <s v="Green Bar Computer Printout Paper"/>
    <n v="164.88"/>
    <n v="3"/>
    <n v="0"/>
    <n v="80.791200000000003"/>
    <n v="0.49000000000000005"/>
  </r>
  <r>
    <n v="8946"/>
    <s v="CA-2014-128622"/>
    <x v="647"/>
    <d v="2014-11-17T00:00:00"/>
    <x v="0"/>
    <s v="SC-20260"/>
    <s v="Scott Cohen"/>
    <x v="1"/>
    <s v="United States"/>
    <s v="San Francisco"/>
    <s v="California"/>
    <n v="94110"/>
    <x v="1"/>
    <s v="OFF-SU-10001574"/>
    <x v="1"/>
    <x v="14"/>
    <s v="Acme Value Line Scissors"/>
    <n v="10.95"/>
    <n v="3"/>
    <n v="0"/>
    <n v="3.2849999999999993"/>
    <n v="0.29999999999999993"/>
  </r>
  <r>
    <n v="8947"/>
    <s v="CA-2017-148355"/>
    <x v="165"/>
    <d v="2017-12-28T00:00:00"/>
    <x v="1"/>
    <s v="NC-18535"/>
    <s v="Nick Crebassa"/>
    <x v="1"/>
    <s v="United States"/>
    <s v="New Bedford"/>
    <s v="Massachusetts"/>
    <n v="2740"/>
    <x v="3"/>
    <s v="OFF-PA-10001972"/>
    <x v="1"/>
    <x v="10"/>
    <s v="Xerox 214"/>
    <n v="19.440000000000001"/>
    <n v="3"/>
    <n v="0"/>
    <n v="9.3312000000000008"/>
    <n v="0.48000000000000004"/>
  </r>
  <r>
    <n v="8948"/>
    <s v="CA-2017-148355"/>
    <x v="165"/>
    <d v="2017-12-28T00:00:00"/>
    <x v="1"/>
    <s v="NC-18535"/>
    <s v="Nick Crebassa"/>
    <x v="1"/>
    <s v="United States"/>
    <s v="New Bedford"/>
    <s v="Massachusetts"/>
    <n v="2740"/>
    <x v="3"/>
    <s v="OFF-BI-10000201"/>
    <x v="1"/>
    <x v="8"/>
    <s v="Avery Triangle Shaped Sheet Lifters, Black, 2/Pack"/>
    <n v="12.3"/>
    <n v="5"/>
    <n v="0"/>
    <n v="6.15"/>
    <n v="0.5"/>
  </r>
  <r>
    <n v="8949"/>
    <s v="CA-2014-132913"/>
    <x v="163"/>
    <d v="2014-12-26T00:00:00"/>
    <x v="2"/>
    <s v="AS-10090"/>
    <s v="Adam Shillingsburg"/>
    <x v="0"/>
    <s v="United States"/>
    <s v="San Diego"/>
    <s v="California"/>
    <n v="92037"/>
    <x v="1"/>
    <s v="OFF-AP-10003278"/>
    <x v="1"/>
    <x v="9"/>
    <s v="Belkin 7-Outlet SurgeMaster Home Series"/>
    <n v="13.97"/>
    <n v="1"/>
    <n v="0"/>
    <n v="3.632200000000001"/>
    <n v="0.26000000000000006"/>
  </r>
  <r>
    <n v="8950"/>
    <s v="CA-2017-150910"/>
    <x v="66"/>
    <d v="2017-12-28T00:00:00"/>
    <x v="1"/>
    <s v="JL-15130"/>
    <s v="Jack Lebron"/>
    <x v="0"/>
    <s v="United States"/>
    <s v="Jackson"/>
    <s v="Tennessee"/>
    <n v="38301"/>
    <x v="0"/>
    <s v="FUR-TA-10002903"/>
    <x v="0"/>
    <x v="3"/>
    <s v="Bevis Round Bullnose 29&quot; High Table Top"/>
    <n v="934.9559999999999"/>
    <n v="6"/>
    <n v="0.4"/>
    <n v="-249.32159999999999"/>
    <n v="-0.26666666666666666"/>
  </r>
  <r>
    <n v="8951"/>
    <s v="CA-2017-150910"/>
    <x v="66"/>
    <d v="2017-12-28T00:00:00"/>
    <x v="1"/>
    <s v="JL-15130"/>
    <s v="Jack Lebron"/>
    <x v="0"/>
    <s v="United States"/>
    <s v="Jackson"/>
    <s v="Tennessee"/>
    <n v="38301"/>
    <x v="0"/>
    <s v="TEC-AC-10001013"/>
    <x v="2"/>
    <x v="11"/>
    <s v="Logitech ClearChat Comfort/USB Headset H390"/>
    <n v="46.864000000000004"/>
    <n v="2"/>
    <n v="0.2"/>
    <n v="7.615399999999994"/>
    <n v="0.16249999999999987"/>
  </r>
  <r>
    <n v="8952"/>
    <s v="CA-2017-150910"/>
    <x v="66"/>
    <d v="2017-12-28T00:00:00"/>
    <x v="1"/>
    <s v="JL-15130"/>
    <s v="Jack Lebron"/>
    <x v="0"/>
    <s v="United States"/>
    <s v="Jackson"/>
    <s v="Tennessee"/>
    <n v="38301"/>
    <x v="0"/>
    <s v="OFF-ST-10000918"/>
    <x v="1"/>
    <x v="4"/>
    <s v="Crate-A-Files"/>
    <n v="26.160000000000004"/>
    <n v="3"/>
    <n v="0.2"/>
    <n v="1.961999999999998"/>
    <n v="7.4999999999999914E-2"/>
  </r>
  <r>
    <n v="8953"/>
    <s v="CA-2017-150910"/>
    <x v="66"/>
    <d v="2017-12-28T00:00:00"/>
    <x v="1"/>
    <s v="JL-15130"/>
    <s v="Jack Lebron"/>
    <x v="0"/>
    <s v="United States"/>
    <s v="Jackson"/>
    <s v="Tennessee"/>
    <n v="38301"/>
    <x v="0"/>
    <s v="OFF-AR-10001419"/>
    <x v="1"/>
    <x v="6"/>
    <s v="Newell 325"/>
    <n v="23.128"/>
    <n v="7"/>
    <n v="0.2"/>
    <n v="2.8909999999999982"/>
    <n v="0.12499999999999992"/>
  </r>
  <r>
    <n v="8954"/>
    <s v="CA-2017-150910"/>
    <x v="66"/>
    <d v="2017-12-28T00:00:00"/>
    <x v="1"/>
    <s v="JL-15130"/>
    <s v="Jack Lebron"/>
    <x v="0"/>
    <s v="United States"/>
    <s v="Jackson"/>
    <s v="Tennessee"/>
    <n v="38301"/>
    <x v="0"/>
    <s v="OFF-AP-10003266"/>
    <x v="1"/>
    <x v="9"/>
    <s v="Holmes Replacement Filter for HEPA Air Cleaner, Large Room"/>
    <n v="59.24"/>
    <n v="5"/>
    <n v="0.2"/>
    <n v="16.290999999999997"/>
    <n v="0.27499999999999991"/>
  </r>
  <r>
    <n v="8955"/>
    <s v="CA-2014-156790"/>
    <x v="233"/>
    <d v="2014-08-10T00:00:00"/>
    <x v="0"/>
    <s v="VG-21790"/>
    <s v="Vivek Gonzalez"/>
    <x v="0"/>
    <s v="United States"/>
    <s v="Jacksonville"/>
    <s v="Florida"/>
    <n v="32216"/>
    <x v="0"/>
    <s v="FUR-BO-10000468"/>
    <x v="0"/>
    <x v="0"/>
    <s v="O'Sullivan 2-Shelf Heavy-Duty Bookcases"/>
    <n v="155.45600000000002"/>
    <n v="4"/>
    <n v="0.2"/>
    <n v="-7.7727999999999895"/>
    <n v="-4.9999999999999926E-2"/>
  </r>
  <r>
    <n v="8956"/>
    <s v="CA-2014-126480"/>
    <x v="59"/>
    <d v="2014-09-24T00:00:00"/>
    <x v="1"/>
    <s v="HG-14965"/>
    <s v="Henry Goldwyn"/>
    <x v="1"/>
    <s v="United States"/>
    <s v="San Diego"/>
    <s v="California"/>
    <n v="92024"/>
    <x v="1"/>
    <s v="OFF-PA-10004610"/>
    <x v="1"/>
    <x v="10"/>
    <s v="Xerox 1900"/>
    <n v="8.56"/>
    <n v="2"/>
    <n v="0"/>
    <n v="3.8519999999999994"/>
    <n v="0.4499999999999999"/>
  </r>
  <r>
    <n v="8957"/>
    <s v="CA-2017-105620"/>
    <x v="53"/>
    <d v="2017-12-28T00:00:00"/>
    <x v="2"/>
    <s v="JH-15430"/>
    <s v="Jennifer Halladay"/>
    <x v="0"/>
    <s v="United States"/>
    <s v="Hialeah"/>
    <s v="Florida"/>
    <n v="33012"/>
    <x v="0"/>
    <s v="FUR-FU-10004963"/>
    <x v="0"/>
    <x v="5"/>
    <s v="Eldon 400 Class Desk Accessories, Black Carbon"/>
    <n v="21"/>
    <n v="3"/>
    <n v="0.2"/>
    <n v="5.7750000000000021"/>
    <n v="0.27500000000000008"/>
  </r>
  <r>
    <n v="8958"/>
    <s v="CA-2017-105620"/>
    <x v="53"/>
    <d v="2017-12-28T00:00:00"/>
    <x v="2"/>
    <s v="JH-15430"/>
    <s v="Jennifer Halladay"/>
    <x v="0"/>
    <s v="United States"/>
    <s v="Hialeah"/>
    <s v="Florida"/>
    <n v="33012"/>
    <x v="0"/>
    <s v="TEC-MA-10004626"/>
    <x v="2"/>
    <x v="15"/>
    <s v="Lexmark 20R1285 X6650 Wireless All-in-One Printer"/>
    <n v="120"/>
    <n v="2"/>
    <n v="0.5"/>
    <n v="-7.2000000000000028"/>
    <n v="-6.0000000000000026E-2"/>
  </r>
  <r>
    <n v="8959"/>
    <s v="CA-2017-150266"/>
    <x v="920"/>
    <d v="2017-11-30T00:00:00"/>
    <x v="1"/>
    <s v="RO-19780"/>
    <s v="Rose O'Brian"/>
    <x v="0"/>
    <s v="United States"/>
    <s v="Houston"/>
    <s v="Texas"/>
    <n v="77070"/>
    <x v="2"/>
    <s v="TEC-PH-10003437"/>
    <x v="2"/>
    <x v="7"/>
    <s v="Blue Parrot B250XT Professional Grade Wireless Bluetooth Headset with"/>
    <n v="299.95999999999998"/>
    <n v="5"/>
    <n v="0.2"/>
    <n v="37.494999999999962"/>
    <n v="0.12499999999999988"/>
  </r>
  <r>
    <n v="8960"/>
    <s v="CA-2017-150266"/>
    <x v="920"/>
    <d v="2017-11-30T00:00:00"/>
    <x v="1"/>
    <s v="RO-19780"/>
    <s v="Rose O'Brian"/>
    <x v="0"/>
    <s v="United States"/>
    <s v="Houston"/>
    <s v="Texas"/>
    <n v="77070"/>
    <x v="2"/>
    <s v="OFF-AP-10002867"/>
    <x v="1"/>
    <x v="9"/>
    <s v="Fellowes Command Center 5-outlet power strip"/>
    <n v="67.839999999999989"/>
    <n v="5"/>
    <n v="0.8"/>
    <n v="-179.77600000000001"/>
    <n v="-2.6500000000000004"/>
  </r>
  <r>
    <n v="8961"/>
    <s v="CA-2017-150266"/>
    <x v="920"/>
    <d v="2017-11-30T00:00:00"/>
    <x v="1"/>
    <s v="RO-19780"/>
    <s v="Rose O'Brian"/>
    <x v="0"/>
    <s v="United States"/>
    <s v="Houston"/>
    <s v="Texas"/>
    <n v="77070"/>
    <x v="2"/>
    <s v="FUR-CH-10002126"/>
    <x v="0"/>
    <x v="1"/>
    <s v="Hon Deluxe Fabric Upholstered Stacking Chairs"/>
    <n v="853.92999999999984"/>
    <n v="5"/>
    <n v="0.3"/>
    <n v="-24.397999999999911"/>
    <n v="-2.8571428571428473E-2"/>
  </r>
  <r>
    <n v="8962"/>
    <s v="CA-2017-150266"/>
    <x v="920"/>
    <d v="2017-11-30T00:00:00"/>
    <x v="1"/>
    <s v="RO-19780"/>
    <s v="Rose O'Brian"/>
    <x v="0"/>
    <s v="United States"/>
    <s v="Houston"/>
    <s v="Texas"/>
    <n v="77070"/>
    <x v="2"/>
    <s v="OFF-AR-10001761"/>
    <x v="1"/>
    <x v="6"/>
    <s v="Avery Hi-Liter Smear-Safe Highlighters"/>
    <n v="18.687999999999999"/>
    <n v="4"/>
    <n v="0.2"/>
    <n v="3.7375999999999996"/>
    <n v="0.19999999999999998"/>
  </r>
  <r>
    <n v="8963"/>
    <s v="CA-2016-157280"/>
    <x v="732"/>
    <d v="2016-11-07T00:00:00"/>
    <x v="2"/>
    <s v="LW-17125"/>
    <s v="Liz Willingham"/>
    <x v="0"/>
    <s v="United States"/>
    <s v="Virginia Beach"/>
    <s v="Virginia"/>
    <n v="23464"/>
    <x v="0"/>
    <s v="FUR-FU-10004665"/>
    <x v="0"/>
    <x v="5"/>
    <s v="3M Polarizing Task Lamp with Clamp Arm, Light Gray"/>
    <n v="273.95999999999998"/>
    <n v="2"/>
    <n v="0"/>
    <n v="71.229600000000005"/>
    <n v="0.26000000000000006"/>
  </r>
  <r>
    <n v="8964"/>
    <s v="CA-2016-157280"/>
    <x v="732"/>
    <d v="2016-11-07T00:00:00"/>
    <x v="2"/>
    <s v="LW-17125"/>
    <s v="Liz Willingham"/>
    <x v="0"/>
    <s v="United States"/>
    <s v="Virginia Beach"/>
    <s v="Virginia"/>
    <n v="23464"/>
    <x v="0"/>
    <s v="TEC-AC-10000057"/>
    <x v="2"/>
    <x v="11"/>
    <s v="Microsoft Natural Ergonomic Keyboard 4000"/>
    <n v="89.97"/>
    <n v="3"/>
    <n v="0"/>
    <n v="18.893699999999995"/>
    <n v="0.20999999999999996"/>
  </r>
  <r>
    <n v="8965"/>
    <s v="CA-2016-157280"/>
    <x v="732"/>
    <d v="2016-11-07T00:00:00"/>
    <x v="2"/>
    <s v="LW-17125"/>
    <s v="Liz Willingham"/>
    <x v="0"/>
    <s v="United States"/>
    <s v="Virginia Beach"/>
    <s v="Virginia"/>
    <n v="23464"/>
    <x v="0"/>
    <s v="FUR-FU-10003806"/>
    <x v="0"/>
    <x v="5"/>
    <s v="Tenex Chairmat w/ Average Lip, 45&quot; x 53&quot;"/>
    <n v="756.80000000000007"/>
    <n v="5"/>
    <n v="0"/>
    <n v="75.679999999999978"/>
    <n v="9.9999999999999964E-2"/>
  </r>
  <r>
    <n v="8966"/>
    <s v="CA-2017-106691"/>
    <x v="44"/>
    <d v="2017-11-12T00:00:00"/>
    <x v="1"/>
    <s v="CC-12370"/>
    <s v="Christopher Conant"/>
    <x v="0"/>
    <s v="United States"/>
    <s v="Houston"/>
    <s v="Texas"/>
    <n v="77070"/>
    <x v="2"/>
    <s v="OFF-BI-10000145"/>
    <x v="1"/>
    <x v="8"/>
    <s v="Zipper Ring Binder Pockets"/>
    <n v="1.2479999999999998"/>
    <n v="2"/>
    <n v="0.8"/>
    <n v="-1.934400000000001"/>
    <n v="-1.5500000000000012"/>
  </r>
  <r>
    <n v="8967"/>
    <s v="CA-2016-134180"/>
    <x v="54"/>
    <d v="2016-11-07T00:00:00"/>
    <x v="1"/>
    <s v="JP-16135"/>
    <s v="Julie Prescott"/>
    <x v="2"/>
    <s v="United States"/>
    <s v="Philadelphia"/>
    <s v="Pennsylvania"/>
    <n v="19120"/>
    <x v="3"/>
    <s v="TEC-AC-10000892"/>
    <x v="2"/>
    <x v="11"/>
    <s v="NETGEAR N750 Dual Band Wi-Fi Gigabit Router"/>
    <n v="72"/>
    <n v="1"/>
    <n v="0.2"/>
    <n v="14.399999999999999"/>
    <n v="0.19999999999999998"/>
  </r>
  <r>
    <n v="8968"/>
    <s v="CA-2016-134180"/>
    <x v="54"/>
    <d v="2016-11-07T00:00:00"/>
    <x v="1"/>
    <s v="JP-16135"/>
    <s v="Julie Prescott"/>
    <x v="2"/>
    <s v="United States"/>
    <s v="Philadelphia"/>
    <s v="Pennsylvania"/>
    <n v="19120"/>
    <x v="3"/>
    <s v="FUR-CH-10004886"/>
    <x v="0"/>
    <x v="1"/>
    <s v="Bevis Steel Folding Chairs"/>
    <n v="470.15499999999997"/>
    <n v="7"/>
    <n v="0.3"/>
    <n v="-13.432999999999993"/>
    <n v="-2.8571428571428557E-2"/>
  </r>
  <r>
    <n v="8969"/>
    <s v="CA-2014-166730"/>
    <x v="125"/>
    <d v="2015-01-01T00:00:00"/>
    <x v="2"/>
    <s v="DD-13570"/>
    <s v="Dorothy Dickinson"/>
    <x v="0"/>
    <s v="United States"/>
    <s v="Memphis"/>
    <s v="Tennessee"/>
    <n v="38109"/>
    <x v="0"/>
    <s v="OFF-ST-10002554"/>
    <x v="1"/>
    <x v="4"/>
    <s v="Tennsco Industrial Shelving"/>
    <n v="39.128"/>
    <n v="1"/>
    <n v="0.2"/>
    <n v="-8.803799999999999"/>
    <n v="-0.22499999999999998"/>
  </r>
  <r>
    <n v="8970"/>
    <s v="CA-2017-157469"/>
    <x v="574"/>
    <d v="2017-12-07T00:00:00"/>
    <x v="1"/>
    <s v="ES-14080"/>
    <s v="Erin Smith"/>
    <x v="1"/>
    <s v="United States"/>
    <s v="Lakewood"/>
    <s v="Ohio"/>
    <n v="44107"/>
    <x v="3"/>
    <s v="OFF-AR-10001662"/>
    <x v="1"/>
    <x v="6"/>
    <s v="Rogers Handheld Barrel Pencil Sharpener"/>
    <n v="19.728000000000002"/>
    <n v="9"/>
    <n v="0.2"/>
    <n v="1.7262000000000022"/>
    <n v="8.7500000000000105E-2"/>
  </r>
  <r>
    <n v="8971"/>
    <s v="CA-2017-157469"/>
    <x v="574"/>
    <d v="2017-12-07T00:00:00"/>
    <x v="1"/>
    <s v="ES-14080"/>
    <s v="Erin Smith"/>
    <x v="1"/>
    <s v="United States"/>
    <s v="Lakewood"/>
    <s v="Ohio"/>
    <n v="44107"/>
    <x v="3"/>
    <s v="TEC-PH-10004531"/>
    <x v="2"/>
    <x v="7"/>
    <s v="AT&amp;T CL2909"/>
    <n v="151.18799999999999"/>
    <n v="2"/>
    <n v="0.4"/>
    <n v="-25.198000000000008"/>
    <n v="-0.16666666666666674"/>
  </r>
  <r>
    <n v="8972"/>
    <s v="CA-2017-122308"/>
    <x v="668"/>
    <d v="2017-03-28T00:00:00"/>
    <x v="1"/>
    <s v="MV-17485"/>
    <s v="Mark Van Huff"/>
    <x v="0"/>
    <s v="United States"/>
    <s v="New York City"/>
    <s v="New York"/>
    <n v="10011"/>
    <x v="3"/>
    <s v="FUR-CH-10000665"/>
    <x v="0"/>
    <x v="1"/>
    <s v="Global Airflow Leather Mesh Back Chair, Black"/>
    <n v="271.76400000000001"/>
    <n v="2"/>
    <n v="0.1"/>
    <n v="60.391999999999967"/>
    <n v="0.2222222222222221"/>
  </r>
  <r>
    <n v="8973"/>
    <s v="US-2014-149034"/>
    <x v="84"/>
    <d v="2014-11-21T00:00:00"/>
    <x v="2"/>
    <s v="RD-19900"/>
    <s v="Ruben Dartt"/>
    <x v="0"/>
    <s v="United States"/>
    <s v="Philadelphia"/>
    <s v="Pennsylvania"/>
    <n v="19120"/>
    <x v="3"/>
    <s v="TEC-AC-10003023"/>
    <x v="2"/>
    <x v="11"/>
    <s v="Logitech G105 Gaming Keyboard"/>
    <n v="47.496000000000002"/>
    <n v="1"/>
    <n v="0.2"/>
    <n v="-1.187400000000002"/>
    <n v="-2.500000000000004E-2"/>
  </r>
  <r>
    <n v="8974"/>
    <s v="CA-2017-159226"/>
    <x v="1016"/>
    <d v="2017-04-27T00:00:00"/>
    <x v="0"/>
    <s v="RL-19615"/>
    <s v="Rob Lucas"/>
    <x v="0"/>
    <s v="United States"/>
    <s v="Los Angeles"/>
    <s v="California"/>
    <n v="90008"/>
    <x v="1"/>
    <s v="FUR-BO-10004709"/>
    <x v="0"/>
    <x v="0"/>
    <s v="Bush Westfield Collection Bookcases, Medium Cherry Finish"/>
    <n v="344.98099999999994"/>
    <n v="7"/>
    <n v="0.15"/>
    <n v="28.410200000000017"/>
    <n v="8.2352941176470656E-2"/>
  </r>
  <r>
    <n v="8975"/>
    <s v="CA-2017-156622"/>
    <x v="51"/>
    <d v="2017-11-26T00:00:00"/>
    <x v="2"/>
    <s v="JP-15460"/>
    <s v="Jennifer Patt"/>
    <x v="1"/>
    <s v="United States"/>
    <s v="Dallas"/>
    <s v="Texas"/>
    <n v="75220"/>
    <x v="2"/>
    <s v="OFF-PA-10000477"/>
    <x v="1"/>
    <x v="10"/>
    <s v="Xerox 22"/>
    <n v="36.288000000000011"/>
    <n v="7"/>
    <n v="0.2"/>
    <n v="12.700800000000001"/>
    <n v="0.34999999999999992"/>
  </r>
  <r>
    <n v="8976"/>
    <s v="CA-2017-156622"/>
    <x v="51"/>
    <d v="2017-11-26T00:00:00"/>
    <x v="2"/>
    <s v="JP-15460"/>
    <s v="Jennifer Patt"/>
    <x v="1"/>
    <s v="United States"/>
    <s v="Dallas"/>
    <s v="Texas"/>
    <n v="75220"/>
    <x v="2"/>
    <s v="OFF-PA-10002923"/>
    <x v="1"/>
    <x v="10"/>
    <s v="Xerox 1942"/>
    <n v="78.304000000000002"/>
    <n v="2"/>
    <n v="0.2"/>
    <n v="29.363999999999997"/>
    <n v="0.37499999999999994"/>
  </r>
  <r>
    <n v="8977"/>
    <s v="CA-2017-156622"/>
    <x v="51"/>
    <d v="2017-11-26T00:00:00"/>
    <x v="2"/>
    <s v="JP-15460"/>
    <s v="Jennifer Patt"/>
    <x v="1"/>
    <s v="United States"/>
    <s v="Dallas"/>
    <s v="Texas"/>
    <n v="75220"/>
    <x v="2"/>
    <s v="FUR-TA-10003008"/>
    <x v="0"/>
    <x v="3"/>
    <s v="Lesro Round Back Collection Coffee Table, End Table"/>
    <n v="127.785"/>
    <n v="1"/>
    <n v="0.3"/>
    <n v="-31.033499999999989"/>
    <n v="-0.24285714285714277"/>
  </r>
  <r>
    <n v="8978"/>
    <s v="CA-2017-156622"/>
    <x v="51"/>
    <d v="2017-11-26T00:00:00"/>
    <x v="2"/>
    <s v="JP-15460"/>
    <s v="Jennifer Patt"/>
    <x v="1"/>
    <s v="United States"/>
    <s v="Dallas"/>
    <s v="Texas"/>
    <n v="75220"/>
    <x v="2"/>
    <s v="OFF-BI-10003707"/>
    <x v="1"/>
    <x v="8"/>
    <s v="Aluminum Screw Posts"/>
    <n v="6.1039999999999983"/>
    <n v="2"/>
    <n v="0.8"/>
    <n v="-9.1560000000000006"/>
    <n v="-1.5000000000000004"/>
  </r>
  <r>
    <n v="8979"/>
    <s v="CA-2014-119529"/>
    <x v="935"/>
    <d v="2014-11-05T00:00:00"/>
    <x v="0"/>
    <s v="DM-13345"/>
    <s v="Denise Monton"/>
    <x v="1"/>
    <s v="United States"/>
    <s v="Orange"/>
    <s v="New Jersey"/>
    <n v="7050"/>
    <x v="3"/>
    <s v="OFF-BI-10000546"/>
    <x v="1"/>
    <x v="8"/>
    <s v="Avery Durable Binders"/>
    <n v="5.76"/>
    <n v="2"/>
    <n v="0"/>
    <n v="2.8224"/>
    <n v="0.49000000000000005"/>
  </r>
  <r>
    <n v="8980"/>
    <s v="CA-2015-150413"/>
    <x v="324"/>
    <d v="2015-10-24T00:00:00"/>
    <x v="0"/>
    <s v="CS-11860"/>
    <s v="Cari Schnelling"/>
    <x v="0"/>
    <s v="United States"/>
    <s v="Dallas"/>
    <s v="Texas"/>
    <n v="75220"/>
    <x v="2"/>
    <s v="OFF-BI-10000404"/>
    <x v="1"/>
    <x v="8"/>
    <s v="Avery Printable Repositionable Plastic Tabs"/>
    <n v="1.7199999999999995"/>
    <n v="1"/>
    <n v="0.8"/>
    <n v="-2.8380000000000001"/>
    <n v="-1.6500000000000006"/>
  </r>
  <r>
    <n v="8981"/>
    <s v="CA-2014-108182"/>
    <x v="644"/>
    <d v="2014-02-10T00:00:00"/>
    <x v="0"/>
    <s v="DL-13315"/>
    <s v="Delfina Latchford"/>
    <x v="0"/>
    <s v="United States"/>
    <s v="Romeoville"/>
    <s v="Illinois"/>
    <n v="60441"/>
    <x v="2"/>
    <s v="OFF-BI-10001196"/>
    <x v="1"/>
    <x v="8"/>
    <s v="Avery Flip-Chart Easel Binder, Black"/>
    <n v="8.9519999999999982"/>
    <n v="2"/>
    <n v="0.8"/>
    <n v="-14.770800000000001"/>
    <n v="-1.6500000000000006"/>
  </r>
  <r>
    <n v="8982"/>
    <s v="CA-2016-110898"/>
    <x v="1193"/>
    <d v="2016-03-12T00:00:00"/>
    <x v="1"/>
    <s v="LC-16870"/>
    <s v="Lena Cacioppo"/>
    <x v="0"/>
    <s v="United States"/>
    <s v="Chicago"/>
    <s v="Illinois"/>
    <n v="60623"/>
    <x v="2"/>
    <s v="OFF-AP-10001626"/>
    <x v="1"/>
    <x v="9"/>
    <s v="Commercial WindTunnel Clean Air Upright Vacuum, Replacement Belts, Filtration Bags"/>
    <n v="2.3339999999999996"/>
    <n v="3"/>
    <n v="0.8"/>
    <n v="-6.3018000000000001"/>
    <n v="-2.7000000000000006"/>
  </r>
  <r>
    <n v="8983"/>
    <s v="CA-2016-110898"/>
    <x v="1193"/>
    <d v="2016-03-12T00:00:00"/>
    <x v="1"/>
    <s v="LC-16870"/>
    <s v="Lena Cacioppo"/>
    <x v="0"/>
    <s v="United States"/>
    <s v="Chicago"/>
    <s v="Illinois"/>
    <n v="60623"/>
    <x v="2"/>
    <s v="OFF-BI-10004656"/>
    <x v="1"/>
    <x v="8"/>
    <s v="Peel &amp; Stick Add-On Corner Pockets"/>
    <n v="1.7279999999999998"/>
    <n v="4"/>
    <n v="0.8"/>
    <n v="-2.764800000000001"/>
    <n v="-1.6000000000000008"/>
  </r>
  <r>
    <n v="8984"/>
    <s v="CA-2016-110898"/>
    <x v="1193"/>
    <d v="2016-03-12T00:00:00"/>
    <x v="1"/>
    <s v="LC-16870"/>
    <s v="Lena Cacioppo"/>
    <x v="0"/>
    <s v="United States"/>
    <s v="Chicago"/>
    <s v="Illinois"/>
    <n v="60623"/>
    <x v="2"/>
    <s v="FUR-FU-10003773"/>
    <x v="0"/>
    <x v="5"/>
    <s v="Eldon Cleatmat Plus Chair Mats for High Pile Carpets"/>
    <n v="159.04"/>
    <n v="5"/>
    <n v="0.6"/>
    <n v="-194.82400000000001"/>
    <n v="-1.2250000000000001"/>
  </r>
  <r>
    <n v="8985"/>
    <s v="CA-2016-110898"/>
    <x v="1193"/>
    <d v="2016-03-12T00:00:00"/>
    <x v="1"/>
    <s v="LC-16870"/>
    <s v="Lena Cacioppo"/>
    <x v="0"/>
    <s v="United States"/>
    <s v="Chicago"/>
    <s v="Illinois"/>
    <n v="60623"/>
    <x v="2"/>
    <s v="FUR-TA-10000849"/>
    <x v="0"/>
    <x v="3"/>
    <s v="Bevis Rectangular Conference Tables"/>
    <n v="145.97999999999999"/>
    <n v="2"/>
    <n v="0.5"/>
    <n v="-99.266399999999976"/>
    <n v="-0.67999999999999994"/>
  </r>
  <r>
    <n v="8986"/>
    <s v="CA-2015-123092"/>
    <x v="155"/>
    <d v="2015-12-07T00:00:00"/>
    <x v="1"/>
    <s v="JG-15115"/>
    <s v="Jack Garza"/>
    <x v="0"/>
    <s v="United States"/>
    <s v="Jacksonville"/>
    <s v="North Carolina"/>
    <n v="28540"/>
    <x v="0"/>
    <s v="FUR-FU-10000222"/>
    <x v="0"/>
    <x v="5"/>
    <s v="Seth Thomas 16&quot; Steel Case Clock"/>
    <n v="77.951999999999998"/>
    <n v="3"/>
    <n v="0.2"/>
    <n v="12.667199999999994"/>
    <n v="0.16249999999999992"/>
  </r>
  <r>
    <n v="8987"/>
    <s v="CA-2015-123092"/>
    <x v="155"/>
    <d v="2015-12-07T00:00:00"/>
    <x v="1"/>
    <s v="JG-15115"/>
    <s v="Jack Garza"/>
    <x v="0"/>
    <s v="United States"/>
    <s v="Jacksonville"/>
    <s v="North Carolina"/>
    <n v="28540"/>
    <x v="0"/>
    <s v="OFF-BI-10001718"/>
    <x v="1"/>
    <x v="8"/>
    <s v="GBC DocuBind P50 Personal Binding Machine"/>
    <n v="95.970000000000013"/>
    <n v="5"/>
    <n v="0.7"/>
    <n v="-73.57699999999997"/>
    <n v="-0.76666666666666627"/>
  </r>
  <r>
    <n v="8988"/>
    <s v="CA-2015-123092"/>
    <x v="155"/>
    <d v="2015-12-07T00:00:00"/>
    <x v="1"/>
    <s v="JG-15115"/>
    <s v="Jack Garza"/>
    <x v="0"/>
    <s v="United States"/>
    <s v="Jacksonville"/>
    <s v="North Carolina"/>
    <n v="28540"/>
    <x v="0"/>
    <s v="TEC-PH-10001700"/>
    <x v="2"/>
    <x v="7"/>
    <s v="Panasonic KX-TG6844B Expandable Digital Cordless Telephone"/>
    <n v="105.584"/>
    <n v="2"/>
    <n v="0.2"/>
    <n v="9.2386000000000053"/>
    <n v="8.750000000000005E-2"/>
  </r>
  <r>
    <n v="8989"/>
    <s v="CA-2015-123092"/>
    <x v="155"/>
    <d v="2015-12-07T00:00:00"/>
    <x v="1"/>
    <s v="JG-15115"/>
    <s v="Jack Garza"/>
    <x v="0"/>
    <s v="United States"/>
    <s v="Jacksonville"/>
    <s v="North Carolina"/>
    <n v="28540"/>
    <x v="0"/>
    <s v="OFF-AR-10004078"/>
    <x v="1"/>
    <x v="6"/>
    <s v="Newell 312"/>
    <n v="9.3439999999999994"/>
    <n v="2"/>
    <n v="0.2"/>
    <n v="1.1679999999999997"/>
    <n v="0.12499999999999997"/>
  </r>
  <r>
    <n v="8990"/>
    <s v="US-2015-128587"/>
    <x v="100"/>
    <d v="2015-12-30T00:00:00"/>
    <x v="1"/>
    <s v="HM-14860"/>
    <s v="Harry Marie"/>
    <x v="1"/>
    <s v="United States"/>
    <s v="Springfield"/>
    <s v="Missouri"/>
    <n v="65807"/>
    <x v="2"/>
    <s v="FUR-FU-10003026"/>
    <x v="0"/>
    <x v="5"/>
    <s v="Eldon Regeneration Recycled Desk Accessories, Black"/>
    <n v="9.68"/>
    <n v="2"/>
    <n v="0"/>
    <n v="3.7751999999999999"/>
    <n v="0.39"/>
  </r>
  <r>
    <n v="8991"/>
    <s v="US-2015-128587"/>
    <x v="100"/>
    <d v="2015-12-30T00:00:00"/>
    <x v="1"/>
    <s v="HM-14860"/>
    <s v="Harry Marie"/>
    <x v="1"/>
    <s v="United States"/>
    <s v="Springfield"/>
    <s v="Missouri"/>
    <n v="65807"/>
    <x v="2"/>
    <s v="TEC-CO-10003763"/>
    <x v="2"/>
    <x v="16"/>
    <s v="Canon PC1060 Personal Laser Copier"/>
    <n v="4899.93"/>
    <n v="7"/>
    <n v="0"/>
    <n v="2302.9670999999998"/>
    <n v="0.46999999999999992"/>
  </r>
  <r>
    <n v="8992"/>
    <s v="US-2017-139577"/>
    <x v="172"/>
    <d v="2017-10-06T00:00:00"/>
    <x v="1"/>
    <s v="TN-21040"/>
    <s v="Tanja Norvell"/>
    <x v="2"/>
    <s v="United States"/>
    <s v="San Francisco"/>
    <s v="California"/>
    <n v="94110"/>
    <x v="1"/>
    <s v="TEC-AC-10004708"/>
    <x v="2"/>
    <x v="11"/>
    <s v="Sony 32GB Class 10 Micro SDHC R40 Memory Card"/>
    <n v="104.75"/>
    <n v="5"/>
    <n v="0"/>
    <n v="21.997499999999999"/>
    <n v="0.21"/>
  </r>
  <r>
    <n v="8993"/>
    <s v="CA-2017-159100"/>
    <x v="524"/>
    <d v="2017-10-21T00:00:00"/>
    <x v="1"/>
    <s v="VP-21760"/>
    <s v="Victoria Pisteka"/>
    <x v="1"/>
    <s v="United States"/>
    <s v="Columbia"/>
    <s v="Tennessee"/>
    <n v="38401"/>
    <x v="0"/>
    <s v="TEC-AC-10003499"/>
    <x v="2"/>
    <x v="11"/>
    <s v="Memorex Mini Travel Drive 8 GB USB 2.0 Flash Drive"/>
    <n v="18.528000000000002"/>
    <n v="2"/>
    <n v="0.2"/>
    <n v="4.4004000000000003"/>
    <n v="0.23749999999999999"/>
  </r>
  <r>
    <n v="8994"/>
    <s v="CA-2017-159100"/>
    <x v="524"/>
    <d v="2017-10-21T00:00:00"/>
    <x v="1"/>
    <s v="VP-21760"/>
    <s v="Victoria Pisteka"/>
    <x v="1"/>
    <s v="United States"/>
    <s v="Columbia"/>
    <s v="Tennessee"/>
    <n v="38401"/>
    <x v="0"/>
    <s v="FUR-TA-10001950"/>
    <x v="0"/>
    <x v="3"/>
    <s v="Balt Solid Wood Round Tables"/>
    <n v="1875.258"/>
    <n v="7"/>
    <n v="0.4"/>
    <n v="-968.88329999999996"/>
    <n v="-0.51666666666666661"/>
  </r>
  <r>
    <n v="8995"/>
    <s v="CA-2014-109043"/>
    <x v="860"/>
    <d v="2014-08-17T00:00:00"/>
    <x v="2"/>
    <s v="CS-12355"/>
    <s v="Christine Sundaresam"/>
    <x v="0"/>
    <s v="United States"/>
    <s v="Hollywood"/>
    <s v="Florida"/>
    <n v="33021"/>
    <x v="0"/>
    <s v="OFF-PA-10000312"/>
    <x v="1"/>
    <x v="10"/>
    <s v="Xerox 1955"/>
    <n v="91.360000000000014"/>
    <n v="5"/>
    <n v="0.2"/>
    <n v="29.691999999999993"/>
    <n v="0.3249999999999999"/>
  </r>
  <r>
    <n v="8996"/>
    <s v="CA-2014-109043"/>
    <x v="860"/>
    <d v="2014-08-17T00:00:00"/>
    <x v="2"/>
    <s v="CS-12355"/>
    <s v="Christine Sundaresam"/>
    <x v="0"/>
    <s v="United States"/>
    <s v="Hollywood"/>
    <s v="Florida"/>
    <n v="33021"/>
    <x v="0"/>
    <s v="OFF-AP-10004708"/>
    <x v="1"/>
    <x v="9"/>
    <s v="Fellowes Superior 10 Outlet Split Surge Protector"/>
    <n v="152.24"/>
    <n v="5"/>
    <n v="0.2"/>
    <n v="17.126999999999988"/>
    <n v="0.11249999999999992"/>
  </r>
  <r>
    <n v="8997"/>
    <s v="US-2017-116491"/>
    <x v="343"/>
    <d v="2017-11-13T00:00:00"/>
    <x v="2"/>
    <s v="PG-18820"/>
    <s v="Patrick Gardner"/>
    <x v="0"/>
    <s v="United States"/>
    <s v="Dallas"/>
    <s v="Texas"/>
    <n v="75081"/>
    <x v="2"/>
    <s v="TEC-PH-10004531"/>
    <x v="2"/>
    <x v="7"/>
    <s v="OtterBox Commuter Series Case - iPhone 5 &amp; 5s"/>
    <n v="35.183999999999997"/>
    <n v="2"/>
    <n v="0.2"/>
    <n v="12.314399999999999"/>
    <n v="0.35"/>
  </r>
  <r>
    <n v="8998"/>
    <s v="CA-2017-122763"/>
    <x v="177"/>
    <d v="2017-03-20T00:00:00"/>
    <x v="3"/>
    <s v="HG-14845"/>
    <s v="Harry Greene"/>
    <x v="0"/>
    <s v="United States"/>
    <s v="Houston"/>
    <s v="Texas"/>
    <n v="77041"/>
    <x v="2"/>
    <s v="OFF-PA-10000474"/>
    <x v="1"/>
    <x v="10"/>
    <s v="Easy-staple paper"/>
    <n v="56.704000000000001"/>
    <n v="2"/>
    <n v="0.2"/>
    <n v="19.137599999999992"/>
    <n v="0.33749999999999986"/>
  </r>
  <r>
    <n v="8999"/>
    <s v="CA-2017-122763"/>
    <x v="177"/>
    <d v="2017-03-20T00:00:00"/>
    <x v="3"/>
    <s v="HG-14845"/>
    <s v="Harry Greene"/>
    <x v="0"/>
    <s v="United States"/>
    <s v="Houston"/>
    <s v="Texas"/>
    <n v="77041"/>
    <x v="2"/>
    <s v="OFF-PA-10002377"/>
    <x v="1"/>
    <x v="10"/>
    <s v="Xerox 1916"/>
    <n v="274.06400000000002"/>
    <n v="7"/>
    <n v="0.2"/>
    <n v="102.77399999999999"/>
    <n v="0.37499999999999994"/>
  </r>
  <r>
    <n v="9000"/>
    <s v="CA-2017-137785"/>
    <x v="726"/>
    <d v="2017-05-17T00:00:00"/>
    <x v="1"/>
    <s v="MH-18115"/>
    <s v="Mick Hernandez"/>
    <x v="2"/>
    <s v="United States"/>
    <s v="Philadelphia"/>
    <s v="Pennsylvania"/>
    <n v="19140"/>
    <x v="3"/>
    <s v="FUR-CH-10001482"/>
    <x v="0"/>
    <x v="1"/>
    <s v="Office Star - Mesh Screen back chair with Vinyl seat"/>
    <n v="458.42999999999995"/>
    <n v="5"/>
    <n v="0.3"/>
    <n v="-124.431"/>
    <n v="-0.27142857142857146"/>
  </r>
  <r>
    <n v="9001"/>
    <s v="CA-2014-133389"/>
    <x v="169"/>
    <d v="2014-06-22T00:00:00"/>
    <x v="3"/>
    <s v="TB-21280"/>
    <s v="Toby Braunhardt"/>
    <x v="0"/>
    <s v="United States"/>
    <s v="Phoenix"/>
    <s v="Arizona"/>
    <n v="85023"/>
    <x v="1"/>
    <s v="OFF-BI-10001553"/>
    <x v="1"/>
    <x v="8"/>
    <s v="SpineVue Locking Slant-D Ring Binders by Cardinal"/>
    <n v="8.2260000000000009"/>
    <n v="3"/>
    <n v="0.7"/>
    <n v="-6.0323999999999991"/>
    <n v="-0.73333333333333317"/>
  </r>
  <r>
    <n v="9002"/>
    <s v="CA-2014-103807"/>
    <x v="266"/>
    <d v="2014-12-09T00:00:00"/>
    <x v="1"/>
    <s v="EM-13825"/>
    <s v="Elizabeth Moffitt"/>
    <x v="1"/>
    <s v="United States"/>
    <s v="Sandy Springs"/>
    <s v="Georgia"/>
    <n v="30328"/>
    <x v="0"/>
    <s v="TEC-AC-10000199"/>
    <x v="2"/>
    <x v="11"/>
    <s v="Kingston Digital DataTraveler 8GB USB 2.0"/>
    <n v="5.95"/>
    <n v="1"/>
    <n v="0"/>
    <n v="0.83300000000000018"/>
    <n v="0.14000000000000001"/>
  </r>
  <r>
    <n v="9003"/>
    <s v="CA-2014-103807"/>
    <x v="266"/>
    <d v="2014-12-09T00:00:00"/>
    <x v="1"/>
    <s v="EM-13825"/>
    <s v="Elizabeth Moffitt"/>
    <x v="1"/>
    <s v="United States"/>
    <s v="Sandy Springs"/>
    <s v="Georgia"/>
    <n v="30328"/>
    <x v="0"/>
    <s v="OFF-PA-10002195"/>
    <x v="1"/>
    <x v="10"/>
    <s v="RSVP Cards &amp; Envelopes, Blank White, 8-1/2&quot; X 11&quot;, 24 Cards/25 Envelopes/Set"/>
    <n v="15.24"/>
    <n v="3"/>
    <n v="0"/>
    <n v="7.1627999999999998"/>
    <n v="0.47"/>
  </r>
  <r>
    <n v="9004"/>
    <s v="CA-2015-102855"/>
    <x v="57"/>
    <d v="2015-04-06T00:00:00"/>
    <x v="3"/>
    <s v="JF-15415"/>
    <s v="Jennifer Ferguson"/>
    <x v="0"/>
    <s v="United States"/>
    <s v="Spokane"/>
    <s v="Washington"/>
    <n v="99207"/>
    <x v="1"/>
    <s v="TEC-AC-10001767"/>
    <x v="2"/>
    <x v="11"/>
    <s v="SanDisk Ultra 64 GB MicroSDHC Class 10 Memory Card"/>
    <n v="239.94"/>
    <n v="6"/>
    <n v="0"/>
    <n v="26.393399999999986"/>
    <n v="0.10999999999999995"/>
  </r>
  <r>
    <n v="9005"/>
    <s v="CA-2015-102855"/>
    <x v="57"/>
    <d v="2015-04-06T00:00:00"/>
    <x v="3"/>
    <s v="JF-15415"/>
    <s v="Jennifer Ferguson"/>
    <x v="0"/>
    <s v="United States"/>
    <s v="Spokane"/>
    <s v="Washington"/>
    <n v="99207"/>
    <x v="1"/>
    <s v="OFF-AR-10002467"/>
    <x v="1"/>
    <x v="6"/>
    <s v="Dixon Ticonderoga Pencils"/>
    <n v="23.84"/>
    <n v="8"/>
    <n v="0"/>
    <n v="6.4368000000000016"/>
    <n v="0.27000000000000007"/>
  </r>
  <r>
    <n v="9006"/>
    <s v="CA-2017-107825"/>
    <x v="551"/>
    <d v="2017-11-18T00:00:00"/>
    <x v="3"/>
    <s v="NB-18655"/>
    <s v="Nona Balk"/>
    <x v="1"/>
    <s v="United States"/>
    <s v="Milwaukee"/>
    <s v="Wisconsin"/>
    <n v="53209"/>
    <x v="2"/>
    <s v="OFF-ST-10001321"/>
    <x v="1"/>
    <x v="4"/>
    <s v="Decoflex Hanging Personal Folder File, Blue"/>
    <n v="92.52"/>
    <n v="6"/>
    <n v="0"/>
    <n v="24.980400000000007"/>
    <n v="0.27000000000000007"/>
  </r>
  <r>
    <n v="9007"/>
    <s v="CA-2017-107825"/>
    <x v="551"/>
    <d v="2017-11-18T00:00:00"/>
    <x v="3"/>
    <s v="NB-18655"/>
    <s v="Nona Balk"/>
    <x v="1"/>
    <s v="United States"/>
    <s v="Milwaukee"/>
    <s v="Wisconsin"/>
    <n v="53209"/>
    <x v="2"/>
    <s v="OFF-ST-10000777"/>
    <x v="1"/>
    <x v="4"/>
    <s v="Companion Letter/Legal File, Black"/>
    <n v="37.76"/>
    <n v="1"/>
    <n v="0"/>
    <n v="10.572800000000001"/>
    <n v="0.28000000000000003"/>
  </r>
  <r>
    <n v="9008"/>
    <s v="CA-2017-107825"/>
    <x v="551"/>
    <d v="2017-11-18T00:00:00"/>
    <x v="3"/>
    <s v="NB-18655"/>
    <s v="Nona Balk"/>
    <x v="1"/>
    <s v="United States"/>
    <s v="Milwaukee"/>
    <s v="Wisconsin"/>
    <n v="53209"/>
    <x v="2"/>
    <s v="OFF-LA-10003720"/>
    <x v="1"/>
    <x v="2"/>
    <s v="Avery 487"/>
    <n v="7.38"/>
    <n v="2"/>
    <n v="0"/>
    <n v="3.4685999999999999"/>
    <n v="0.47"/>
  </r>
  <r>
    <n v="9009"/>
    <s v="CA-2017-107825"/>
    <x v="551"/>
    <d v="2017-11-18T00:00:00"/>
    <x v="3"/>
    <s v="NB-18655"/>
    <s v="Nona Balk"/>
    <x v="1"/>
    <s v="United States"/>
    <s v="Milwaukee"/>
    <s v="Wisconsin"/>
    <n v="53209"/>
    <x v="2"/>
    <s v="FUR-FU-10000206"/>
    <x v="0"/>
    <x v="5"/>
    <s v="GE General Purpose, Extra Long Life, Showcase &amp; Floodlight Incandescent Bulbs"/>
    <n v="5.82"/>
    <n v="2"/>
    <n v="0"/>
    <n v="2.7353999999999998"/>
    <n v="0.47"/>
  </r>
  <r>
    <n v="9010"/>
    <s v="CA-2017-106047"/>
    <x v="1209"/>
    <d v="2017-07-18T00:00:00"/>
    <x v="1"/>
    <s v="CS-11860"/>
    <s v="Cari Schnelling"/>
    <x v="0"/>
    <s v="United States"/>
    <s v="Fairfield"/>
    <s v="Ohio"/>
    <n v="45014"/>
    <x v="3"/>
    <s v="OFF-PA-10000791"/>
    <x v="1"/>
    <x v="10"/>
    <s v="Wirebound Message Books, Four 2 3/4 x 5 Forms per Page, 200 Sets per Book"/>
    <n v="3.8159999999999998"/>
    <n v="1"/>
    <n v="0.2"/>
    <n v="1.1924999999999997"/>
    <n v="0.31249999999999994"/>
  </r>
  <r>
    <n v="9011"/>
    <s v="CA-2017-127803"/>
    <x v="240"/>
    <d v="2017-05-23T00:00:00"/>
    <x v="1"/>
    <s v="ND-18460"/>
    <s v="Neil Ducich"/>
    <x v="1"/>
    <s v="United States"/>
    <s v="Huntsville"/>
    <s v="Alabama"/>
    <n v="35810"/>
    <x v="0"/>
    <s v="OFF-BI-10001787"/>
    <x v="1"/>
    <x v="8"/>
    <s v="Wilson Jones Four-Pocket Poly Binders"/>
    <n v="26.16"/>
    <n v="4"/>
    <n v="0"/>
    <n v="12.8184"/>
    <n v="0.49"/>
  </r>
  <r>
    <n v="9012"/>
    <s v="CA-2015-137071"/>
    <x v="139"/>
    <d v="2015-12-21T00:00:00"/>
    <x v="2"/>
    <s v="ED-13885"/>
    <s v="Emily Ducich"/>
    <x v="2"/>
    <s v="United States"/>
    <s v="Houston"/>
    <s v="Texas"/>
    <n v="77036"/>
    <x v="2"/>
    <s v="TEC-AC-10004353"/>
    <x v="2"/>
    <x v="11"/>
    <s v="Hypercom P1300 Pinpad"/>
    <n v="100.80000000000001"/>
    <n v="2"/>
    <n v="0.2"/>
    <n v="21.42"/>
    <n v="0.21249999999999999"/>
  </r>
  <r>
    <n v="9013"/>
    <s v="CA-2016-121447"/>
    <x v="823"/>
    <d v="2016-02-22T00:00:00"/>
    <x v="2"/>
    <s v="EA-14035"/>
    <s v="Erin Ashbrook"/>
    <x v="1"/>
    <s v="United States"/>
    <s v="New York City"/>
    <s v="New York"/>
    <n v="10011"/>
    <x v="3"/>
    <s v="FUR-FU-10001861"/>
    <x v="0"/>
    <x v="5"/>
    <s v="Floodlight Indoor Halogen Bulbs, 1 Bulb per Pack, 60 Watts"/>
    <n v="135.79999999999998"/>
    <n v="7"/>
    <n v="0"/>
    <n v="66.541999999999987"/>
    <n v="0.49"/>
  </r>
  <r>
    <n v="9014"/>
    <s v="CA-2017-143084"/>
    <x v="257"/>
    <d v="2017-03-22T00:00:00"/>
    <x v="1"/>
    <s v="BP-11050"/>
    <s v="Barry Pond"/>
    <x v="1"/>
    <s v="United States"/>
    <s v="Los Angeles"/>
    <s v="California"/>
    <n v="90008"/>
    <x v="1"/>
    <s v="OFF-AR-10002766"/>
    <x v="1"/>
    <x v="6"/>
    <s v="Prang Drawing Pencil Set"/>
    <n v="13.899999999999999"/>
    <n v="5"/>
    <n v="0"/>
    <n v="3.7529999999999997"/>
    <n v="0.27"/>
  </r>
  <r>
    <n v="9015"/>
    <s v="CA-2017-143084"/>
    <x v="257"/>
    <d v="2017-03-22T00:00:00"/>
    <x v="1"/>
    <s v="BP-11050"/>
    <s v="Barry Pond"/>
    <x v="1"/>
    <s v="United States"/>
    <s v="Los Angeles"/>
    <s v="California"/>
    <n v="90008"/>
    <x v="1"/>
    <s v="OFF-EN-10003072"/>
    <x v="1"/>
    <x v="12"/>
    <s v="Peel &amp; Seel Envelopes"/>
    <n v="19.399999999999999"/>
    <n v="5"/>
    <n v="0"/>
    <n v="9.3120000000000012"/>
    <n v="0.48000000000000009"/>
  </r>
  <r>
    <n v="9016"/>
    <s v="CA-2016-131639"/>
    <x v="907"/>
    <d v="2016-12-23T00:00:00"/>
    <x v="1"/>
    <s v="NS-18640"/>
    <s v="Noel Staavos"/>
    <x v="1"/>
    <s v="United States"/>
    <s v="Carlsbad"/>
    <s v="New Mexico"/>
    <n v="88220"/>
    <x v="1"/>
    <s v="OFF-BI-10001636"/>
    <x v="1"/>
    <x v="8"/>
    <s v="Ibico Plastic and Wire Spiral Binding Combs"/>
    <n v="13.488"/>
    <n v="2"/>
    <n v="0.2"/>
    <n v="4.3835999999999995"/>
    <n v="0.32499999999999996"/>
  </r>
  <r>
    <n v="9017"/>
    <s v="CA-2016-131639"/>
    <x v="907"/>
    <d v="2016-12-23T00:00:00"/>
    <x v="1"/>
    <s v="NS-18640"/>
    <s v="Noel Staavos"/>
    <x v="1"/>
    <s v="United States"/>
    <s v="Carlsbad"/>
    <s v="New Mexico"/>
    <n v="88220"/>
    <x v="1"/>
    <s v="OFF-BI-10000948"/>
    <x v="1"/>
    <x v="8"/>
    <s v="GBC Laser Imprintable Binding System Covers, Desert Sand"/>
    <n v="11.416"/>
    <n v="1"/>
    <n v="0.2"/>
    <n v="3.8528999999999991"/>
    <n v="0.33749999999999991"/>
  </r>
  <r>
    <n v="9018"/>
    <s v="CA-2016-161361"/>
    <x v="253"/>
    <d v="2016-03-28T00:00:00"/>
    <x v="0"/>
    <s v="MV-17485"/>
    <s v="Mark Van Huff"/>
    <x v="0"/>
    <s v="United States"/>
    <s v="Pocatello"/>
    <s v="Idaho"/>
    <n v="83201"/>
    <x v="1"/>
    <s v="OFF-PA-10001838"/>
    <x v="1"/>
    <x v="10"/>
    <s v="Adams Telephone Message Book W/Dividers/Space For Phone Numbers, 5 1/4&quot;X8 1/2&quot;, 300/Messages"/>
    <n v="17.64"/>
    <n v="3"/>
    <n v="0"/>
    <n v="8.6435999999999993"/>
    <n v="0.48999999999999994"/>
  </r>
  <r>
    <n v="9019"/>
    <s v="CA-2016-161361"/>
    <x v="253"/>
    <d v="2016-03-28T00:00:00"/>
    <x v="0"/>
    <s v="MV-17485"/>
    <s v="Mark Van Huff"/>
    <x v="0"/>
    <s v="United States"/>
    <s v="Pocatello"/>
    <s v="Idaho"/>
    <n v="83201"/>
    <x v="1"/>
    <s v="OFF-BI-10002215"/>
    <x v="1"/>
    <x v="8"/>
    <s v="Wilson Jones Hanging View Binder, White, 1&quot;"/>
    <n v="17.04"/>
    <n v="3"/>
    <n v="0.2"/>
    <n v="5.5379999999999985"/>
    <n v="0.3249999999999999"/>
  </r>
  <r>
    <n v="9020"/>
    <s v="CA-2014-100706"/>
    <x v="757"/>
    <d v="2014-12-18T00:00:00"/>
    <x v="0"/>
    <s v="LE-16810"/>
    <s v="Laurel Elliston"/>
    <x v="0"/>
    <s v="United States"/>
    <s v="Springfield"/>
    <s v="Virginia"/>
    <n v="22153"/>
    <x v="0"/>
    <s v="TEC-AC-10001314"/>
    <x v="2"/>
    <x v="11"/>
    <s v="Case Logic 2.4GHz Wireless Keyboard"/>
    <n v="99.98"/>
    <n v="2"/>
    <n v="0"/>
    <n v="7.9983999999999895"/>
    <n v="7.9999999999999891E-2"/>
  </r>
  <r>
    <n v="9021"/>
    <s v="CA-2014-100706"/>
    <x v="757"/>
    <d v="2014-12-18T00:00:00"/>
    <x v="0"/>
    <s v="LE-16810"/>
    <s v="Laurel Elliston"/>
    <x v="0"/>
    <s v="United States"/>
    <s v="Springfield"/>
    <s v="Virginia"/>
    <n v="22153"/>
    <x v="0"/>
    <s v="FUR-FU-10002268"/>
    <x v="0"/>
    <x v="5"/>
    <s v="Ultra Door Push Plate"/>
    <n v="29.46"/>
    <n v="6"/>
    <n v="0"/>
    <n v="9.7217999999999982"/>
    <n v="0.3299999999999999"/>
  </r>
  <r>
    <n v="9022"/>
    <s v="CA-2015-129525"/>
    <x v="219"/>
    <d v="2015-11-20T00:00:00"/>
    <x v="1"/>
    <s v="VP-21760"/>
    <s v="Victoria Pisteka"/>
    <x v="1"/>
    <s v="United States"/>
    <s v="Toledo"/>
    <s v="Ohio"/>
    <n v="43615"/>
    <x v="3"/>
    <s v="OFF-BI-10002133"/>
    <x v="1"/>
    <x v="8"/>
    <s v="Wilson Jones Elliptical Ring 3 1/2&quot; Capacity Binders, 800 sheets"/>
    <n v="166.92000000000002"/>
    <n v="13"/>
    <n v="0.7"/>
    <n v="-116.84399999999999"/>
    <n v="-0.69999999999999984"/>
  </r>
  <r>
    <n v="9023"/>
    <s v="US-2016-141880"/>
    <x v="250"/>
    <d v="2016-08-23T00:00:00"/>
    <x v="2"/>
    <s v="TC-21475"/>
    <s v="Tony Chapman"/>
    <x v="2"/>
    <s v="United States"/>
    <s v="Fort Collins"/>
    <s v="Colorado"/>
    <n v="80525"/>
    <x v="1"/>
    <s v="FUR-FU-10001979"/>
    <x v="0"/>
    <x v="5"/>
    <s v="Dana Halogen Swing-Arm Architect Lamp"/>
    <n v="98.328000000000003"/>
    <n v="3"/>
    <n v="0.2"/>
    <n v="9.832800000000006"/>
    <n v="0.10000000000000006"/>
  </r>
  <r>
    <n v="9024"/>
    <s v="CA-2015-165799"/>
    <x v="685"/>
    <d v="2015-07-02T00:00:00"/>
    <x v="2"/>
    <s v="SG-20470"/>
    <s v="Sheri Gordon"/>
    <x v="0"/>
    <s v="United States"/>
    <s v="New York City"/>
    <s v="New York"/>
    <n v="10024"/>
    <x v="3"/>
    <s v="FUR-CH-10001482"/>
    <x v="0"/>
    <x v="1"/>
    <s v="Office Star - Mesh Screen back chair with Vinyl seat"/>
    <n v="117.88199999999999"/>
    <n v="1"/>
    <n v="0.1"/>
    <n v="1.3097999999999956"/>
    <n v="1.1111111111111075E-2"/>
  </r>
  <r>
    <n v="9025"/>
    <s v="CA-2016-102127"/>
    <x v="190"/>
    <d v="2016-07-02T00:00:00"/>
    <x v="1"/>
    <s v="VP-21760"/>
    <s v="Victoria Pisteka"/>
    <x v="1"/>
    <s v="United States"/>
    <s v="New York City"/>
    <s v="New York"/>
    <n v="10035"/>
    <x v="3"/>
    <s v="TEC-AC-10002018"/>
    <x v="2"/>
    <x v="11"/>
    <s v="AmazonBasics 3-Button USB Wired Mouse"/>
    <n v="20.97"/>
    <n v="3"/>
    <n v="0"/>
    <n v="9.017100000000001"/>
    <n v="0.43000000000000005"/>
  </r>
  <r>
    <n v="9026"/>
    <s v="CA-2016-102127"/>
    <x v="190"/>
    <d v="2016-07-02T00:00:00"/>
    <x v="1"/>
    <s v="VP-21760"/>
    <s v="Victoria Pisteka"/>
    <x v="1"/>
    <s v="United States"/>
    <s v="New York City"/>
    <s v="New York"/>
    <n v="10035"/>
    <x v="3"/>
    <s v="TEC-AC-10000397"/>
    <x v="2"/>
    <x v="11"/>
    <s v="Perixx PERIBOARD-512B, Ergonomic Split Keyboard"/>
    <n v="139.96"/>
    <n v="4"/>
    <n v="0"/>
    <n v="9.7972000000000037"/>
    <n v="7.0000000000000021E-2"/>
  </r>
  <r>
    <n v="9027"/>
    <s v="CA-2016-102127"/>
    <x v="190"/>
    <d v="2016-07-02T00:00:00"/>
    <x v="1"/>
    <s v="VP-21760"/>
    <s v="Victoria Pisteka"/>
    <x v="1"/>
    <s v="United States"/>
    <s v="New York City"/>
    <s v="New York"/>
    <n v="10035"/>
    <x v="3"/>
    <s v="FUR-FU-10003976"/>
    <x v="0"/>
    <x v="5"/>
    <s v="DAX Executive Solid Wood Document Frame, Desktop or Hang, Mahogany, 5 x 7"/>
    <n v="37.74"/>
    <n v="3"/>
    <n v="0"/>
    <n v="12.831599999999996"/>
    <n v="0.33999999999999986"/>
  </r>
  <r>
    <n v="9028"/>
    <s v="US-2016-152415"/>
    <x v="42"/>
    <d v="2016-09-22T00:00:00"/>
    <x v="1"/>
    <s v="PO-18865"/>
    <s v="Patrick O'Donnell"/>
    <x v="0"/>
    <s v="United States"/>
    <s v="Marlborough"/>
    <s v="Massachusetts"/>
    <n v="1752"/>
    <x v="3"/>
    <s v="FUR-FU-10002597"/>
    <x v="0"/>
    <x v="5"/>
    <s v="C-Line Magnetic Cubicle Keepers, Clear Polypropylene"/>
    <n v="14.82"/>
    <n v="3"/>
    <n v="0"/>
    <n v="6.224400000000001"/>
    <n v="0.42000000000000004"/>
  </r>
  <r>
    <n v="9029"/>
    <s v="US-2016-152415"/>
    <x v="42"/>
    <d v="2016-09-22T00:00:00"/>
    <x v="1"/>
    <s v="PO-18865"/>
    <s v="Patrick O'Donnell"/>
    <x v="0"/>
    <s v="United States"/>
    <s v="Marlborough"/>
    <s v="Massachusetts"/>
    <n v="1752"/>
    <x v="3"/>
    <s v="FUR-FU-10004864"/>
    <x v="0"/>
    <x v="5"/>
    <s v="Howard Miller 14-1/2&quot; Diameter Chrome Round Wall Clock"/>
    <n v="191.82"/>
    <n v="3"/>
    <n v="0"/>
    <n v="61.382399999999997"/>
    <n v="0.32"/>
  </r>
  <r>
    <n v="9030"/>
    <s v="CA-2014-138198"/>
    <x v="667"/>
    <d v="2014-07-23T00:00:00"/>
    <x v="1"/>
    <s v="JL-15130"/>
    <s v="Jack Lebron"/>
    <x v="0"/>
    <s v="United States"/>
    <s v="New Rochelle"/>
    <s v="New York"/>
    <n v="10801"/>
    <x v="3"/>
    <s v="OFF-BI-10002103"/>
    <x v="1"/>
    <x v="8"/>
    <s v="Cardinal Slant-D Ring Binder, Heavy Gauge Vinyl"/>
    <n v="13.904"/>
    <n v="2"/>
    <n v="0.2"/>
    <n v="4.5187999999999997"/>
    <n v="0.32499999999999996"/>
  </r>
  <r>
    <n v="9031"/>
    <s v="CA-2017-128041"/>
    <x v="853"/>
    <d v="2017-09-01T00:00:00"/>
    <x v="3"/>
    <s v="RW-19540"/>
    <s v="Rick Wilson"/>
    <x v="1"/>
    <s v="United States"/>
    <s v="Seattle"/>
    <s v="Washington"/>
    <n v="98103"/>
    <x v="1"/>
    <s v="OFF-AP-10001005"/>
    <x v="1"/>
    <x v="9"/>
    <s v="Honeywell Quietcare HEPA Air Cleaner"/>
    <n v="314.60000000000002"/>
    <n v="4"/>
    <n v="0"/>
    <n v="103.81799999999998"/>
    <n v="0.3299999999999999"/>
  </r>
  <r>
    <n v="9032"/>
    <s v="CA-2017-128041"/>
    <x v="853"/>
    <d v="2017-09-01T00:00:00"/>
    <x v="3"/>
    <s v="RW-19540"/>
    <s v="Rick Wilson"/>
    <x v="1"/>
    <s v="United States"/>
    <s v="Seattle"/>
    <s v="Washington"/>
    <n v="98103"/>
    <x v="1"/>
    <s v="FUR-TA-10002607"/>
    <x v="0"/>
    <x v="3"/>
    <s v="KI Conference Tables"/>
    <n v="283.56"/>
    <n v="4"/>
    <n v="0"/>
    <n v="45.36960000000002"/>
    <n v="0.16000000000000006"/>
  </r>
  <r>
    <n v="9033"/>
    <s v="CA-2017-105823"/>
    <x v="738"/>
    <d v="2017-06-26T00:00:00"/>
    <x v="1"/>
    <s v="RB-19465"/>
    <s v="Rick Bensley"/>
    <x v="2"/>
    <s v="United States"/>
    <s v="Detroit"/>
    <s v="Michigan"/>
    <n v="48227"/>
    <x v="2"/>
    <s v="FUR-CH-10000454"/>
    <x v="0"/>
    <x v="1"/>
    <s v="Hon Deluxe Fabric Upholstered Stacking Chairs, Rounded Back"/>
    <n v="487.96"/>
    <n v="2"/>
    <n v="0"/>
    <n v="146.38799999999998"/>
    <n v="0.3"/>
  </r>
  <r>
    <n v="9034"/>
    <s v="CA-2014-152268"/>
    <x v="814"/>
    <d v="2014-09-07T00:00:00"/>
    <x v="1"/>
    <s v="SC-20095"/>
    <s v="Sanjit Chand"/>
    <x v="0"/>
    <s v="United States"/>
    <s v="Fayetteville"/>
    <s v="Arkansas"/>
    <n v="72701"/>
    <x v="0"/>
    <s v="OFF-BI-10001359"/>
    <x v="1"/>
    <x v="8"/>
    <s v="GBC DocuBind TL300 Electric Binding System"/>
    <n v="1793.98"/>
    <n v="2"/>
    <n v="0"/>
    <n v="843.17059999999992"/>
    <n v="0.47"/>
  </r>
  <r>
    <n v="9035"/>
    <s v="CA-2015-148873"/>
    <x v="486"/>
    <d v="2015-10-05T00:00:00"/>
    <x v="1"/>
    <s v="EM-13960"/>
    <s v="Eric Murdock"/>
    <x v="0"/>
    <s v="United States"/>
    <s v="Quincy"/>
    <s v="Illinois"/>
    <n v="62301"/>
    <x v="2"/>
    <s v="OFF-BI-10003196"/>
    <x v="1"/>
    <x v="8"/>
    <s v="Accohide Poly Flexible Ring Binders"/>
    <n v="2.9919999999999995"/>
    <n v="4"/>
    <n v="0.8"/>
    <n v="-4.4880000000000013"/>
    <n v="-1.5000000000000007"/>
  </r>
  <r>
    <n v="9036"/>
    <s v="CA-2015-148873"/>
    <x v="486"/>
    <d v="2015-10-05T00:00:00"/>
    <x v="1"/>
    <s v="EM-13960"/>
    <s v="Eric Murdock"/>
    <x v="0"/>
    <s v="United States"/>
    <s v="Quincy"/>
    <s v="Illinois"/>
    <n v="62301"/>
    <x v="2"/>
    <s v="TEC-AC-10003657"/>
    <x v="2"/>
    <x v="11"/>
    <s v="Lenovo 17-Key USB Numeric Keypad"/>
    <n v="108.76800000000001"/>
    <n v="4"/>
    <n v="0.2"/>
    <n v="2.7191999999999901"/>
    <n v="2.4999999999999904E-2"/>
  </r>
  <r>
    <n v="9037"/>
    <s v="CA-2015-166492"/>
    <x v="1003"/>
    <d v="2015-04-10T00:00:00"/>
    <x v="2"/>
    <s v="RP-19390"/>
    <s v="Resi Pölking"/>
    <x v="0"/>
    <s v="United States"/>
    <s v="New York City"/>
    <s v="New York"/>
    <n v="10035"/>
    <x v="3"/>
    <s v="OFF-PA-10002262"/>
    <x v="1"/>
    <x v="10"/>
    <s v="Xerox 192"/>
    <n v="25.92"/>
    <n v="4"/>
    <n v="0"/>
    <n v="12.441600000000001"/>
    <n v="0.48000000000000004"/>
  </r>
  <r>
    <n v="9038"/>
    <s v="CA-2015-166492"/>
    <x v="1003"/>
    <d v="2015-04-10T00:00:00"/>
    <x v="2"/>
    <s v="RP-19390"/>
    <s v="Resi Pölking"/>
    <x v="0"/>
    <s v="United States"/>
    <s v="New York City"/>
    <s v="New York"/>
    <n v="10035"/>
    <x v="3"/>
    <s v="OFF-ST-10002214"/>
    <x v="1"/>
    <x v="4"/>
    <s v="X-Rack File for Hanging Folders"/>
    <n v="22.58"/>
    <n v="2"/>
    <n v="0"/>
    <n v="5.8707999999999991"/>
    <n v="0.26"/>
  </r>
  <r>
    <n v="9039"/>
    <s v="CA-2017-157420"/>
    <x v="610"/>
    <d v="2017-11-21T00:00:00"/>
    <x v="3"/>
    <s v="HZ-14950"/>
    <s v="Henia Zydlo"/>
    <x v="0"/>
    <s v="United States"/>
    <s v="Houston"/>
    <s v="Texas"/>
    <n v="77095"/>
    <x v="2"/>
    <s v="TEC-PH-10003555"/>
    <x v="2"/>
    <x v="7"/>
    <s v="Motorola HK250 Universal Bluetooth Headset"/>
    <n v="55.176000000000002"/>
    <n v="3"/>
    <n v="0.2"/>
    <n v="-12.414599999999997"/>
    <n v="-0.22499999999999992"/>
  </r>
  <r>
    <n v="9040"/>
    <s v="CA-2016-117121"/>
    <x v="907"/>
    <d v="2016-12-21T00:00:00"/>
    <x v="1"/>
    <s v="AB-10105"/>
    <s v="Adrian Barton"/>
    <x v="0"/>
    <s v="United States"/>
    <s v="Detroit"/>
    <s v="Michigan"/>
    <n v="48205"/>
    <x v="2"/>
    <s v="OFF-BI-10000545"/>
    <x v="1"/>
    <x v="8"/>
    <s v="GBC Ibimaster 500 Manual ProClick Binding System"/>
    <n v="9892.74"/>
    <n v="13"/>
    <n v="0"/>
    <n v="4946.37"/>
    <n v="0.5"/>
  </r>
  <r>
    <n v="9041"/>
    <s v="CA-2014-138177"/>
    <x v="111"/>
    <d v="2014-09-24T00:00:00"/>
    <x v="1"/>
    <s v="ND-18460"/>
    <s v="Neil Ducich"/>
    <x v="1"/>
    <s v="United States"/>
    <s v="Chandler"/>
    <s v="Arizona"/>
    <n v="85224"/>
    <x v="1"/>
    <s v="FUR-TA-10004607"/>
    <x v="0"/>
    <x v="3"/>
    <s v="Hon 2111 Invitation Series Straight Table"/>
    <n v="73.915000000000006"/>
    <n v="1"/>
    <n v="0.5"/>
    <n v="-45.827300000000008"/>
    <n v="-0.62000000000000011"/>
  </r>
  <r>
    <n v="9042"/>
    <s v="CA-2014-114335"/>
    <x v="450"/>
    <d v="2014-10-03T00:00:00"/>
    <x v="1"/>
    <s v="XP-21865"/>
    <s v="Xylona Preis"/>
    <x v="0"/>
    <s v="United States"/>
    <s v="Hollywood"/>
    <s v="Florida"/>
    <n v="33021"/>
    <x v="0"/>
    <s v="FUR-FU-10000277"/>
    <x v="0"/>
    <x v="5"/>
    <s v="Deflect-o DuraMat Antistatic Studded Beveled Mat for Medium Pile Carpeting"/>
    <n v="337.08800000000002"/>
    <n v="4"/>
    <n v="0.2"/>
    <n v="16.854399999999984"/>
    <n v="4.9999999999999947E-2"/>
  </r>
  <r>
    <n v="9043"/>
    <s v="CA-2015-168760"/>
    <x v="357"/>
    <d v="2015-09-26T00:00:00"/>
    <x v="0"/>
    <s v="MM-18280"/>
    <s v="Muhammed MacIntyre"/>
    <x v="1"/>
    <s v="United States"/>
    <s v="Los Angeles"/>
    <s v="California"/>
    <n v="90049"/>
    <x v="1"/>
    <s v="OFF-AP-10004532"/>
    <x v="1"/>
    <x v="9"/>
    <s v="Kensington 6 Outlet Guardian Standard Surge Protector"/>
    <n v="61.44"/>
    <n v="3"/>
    <n v="0"/>
    <n v="16.588799999999999"/>
    <n v="0.27"/>
  </r>
  <r>
    <n v="9044"/>
    <s v="CA-2016-168830"/>
    <x v="77"/>
    <d v="2016-11-13T00:00:00"/>
    <x v="1"/>
    <s v="ML-17395"/>
    <s v="Marina Lichtenstein"/>
    <x v="1"/>
    <s v="United States"/>
    <s v="San Francisco"/>
    <s v="California"/>
    <n v="94122"/>
    <x v="1"/>
    <s v="TEC-AC-10003911"/>
    <x v="2"/>
    <x v="11"/>
    <s v="NETGEAR AC1750 Dual Band Gigabit Smart WiFi Router"/>
    <n v="479.97"/>
    <n v="3"/>
    <n v="0"/>
    <n v="163.18979999999999"/>
    <n v="0.33999999999999997"/>
  </r>
  <r>
    <n v="9045"/>
    <s v="CA-2017-137463"/>
    <x v="819"/>
    <d v="2017-12-20T00:00:00"/>
    <x v="0"/>
    <s v="KM-16225"/>
    <s v="Kalyca Meade"/>
    <x v="1"/>
    <s v="United States"/>
    <s v="Sunnyvale"/>
    <s v="California"/>
    <n v="94086"/>
    <x v="1"/>
    <s v="OFF-BI-10003196"/>
    <x v="1"/>
    <x v="8"/>
    <s v="Accohide Poly Flexible Ring Binders"/>
    <n v="5.9840000000000009"/>
    <n v="2"/>
    <n v="0.2"/>
    <n v="2.2439999999999998"/>
    <n v="0.37499999999999989"/>
  </r>
  <r>
    <n v="9046"/>
    <s v="CA-2017-137463"/>
    <x v="819"/>
    <d v="2017-12-20T00:00:00"/>
    <x v="0"/>
    <s v="KM-16225"/>
    <s v="Kalyca Meade"/>
    <x v="1"/>
    <s v="United States"/>
    <s v="Sunnyvale"/>
    <s v="California"/>
    <n v="94086"/>
    <x v="1"/>
    <s v="TEC-AC-10000358"/>
    <x v="2"/>
    <x v="11"/>
    <s v="Imation Secure Drive + Hardware Encrypted USB flash drive - 16 GB"/>
    <n v="189.95000000000002"/>
    <n v="5"/>
    <n v="0"/>
    <n v="45.587999999999994"/>
    <n v="0.23999999999999994"/>
  </r>
  <r>
    <n v="9047"/>
    <s v="CA-2017-137463"/>
    <x v="819"/>
    <d v="2017-12-20T00:00:00"/>
    <x v="0"/>
    <s v="KM-16225"/>
    <s v="Kalyca Meade"/>
    <x v="1"/>
    <s v="United States"/>
    <s v="Sunnyvale"/>
    <s v="California"/>
    <n v="94086"/>
    <x v="1"/>
    <s v="TEC-AC-10000057"/>
    <x v="2"/>
    <x v="11"/>
    <s v="Microsoft Natural Ergonomic Keyboard 4000"/>
    <n v="149.94999999999999"/>
    <n v="5"/>
    <n v="0"/>
    <n v="31.489499999999992"/>
    <n v="0.20999999999999996"/>
  </r>
  <r>
    <n v="9048"/>
    <s v="CA-2017-137463"/>
    <x v="819"/>
    <d v="2017-12-20T00:00:00"/>
    <x v="0"/>
    <s v="KM-16225"/>
    <s v="Kalyca Meade"/>
    <x v="1"/>
    <s v="United States"/>
    <s v="Sunnyvale"/>
    <s v="California"/>
    <n v="94086"/>
    <x v="1"/>
    <s v="OFF-AR-10001988"/>
    <x v="1"/>
    <x v="6"/>
    <s v="Bulldog Table or Wall-Mount Pencil Sharpener"/>
    <n v="29.950000000000003"/>
    <n v="5"/>
    <n v="0"/>
    <n v="8.6854999999999993"/>
    <n v="0.28999999999999992"/>
  </r>
  <r>
    <n v="9049"/>
    <s v="CA-2017-137463"/>
    <x v="819"/>
    <d v="2017-12-20T00:00:00"/>
    <x v="0"/>
    <s v="KM-16225"/>
    <s v="Kalyca Meade"/>
    <x v="1"/>
    <s v="United States"/>
    <s v="Sunnyvale"/>
    <s v="California"/>
    <n v="94086"/>
    <x v="1"/>
    <s v="OFF-LA-10003498"/>
    <x v="1"/>
    <x v="2"/>
    <s v="Avery 475"/>
    <n v="44.400000000000006"/>
    <n v="3"/>
    <n v="0"/>
    <n v="22.200000000000003"/>
    <n v="0.5"/>
  </r>
  <r>
    <n v="9050"/>
    <s v="CA-2014-124513"/>
    <x v="158"/>
    <d v="2014-09-25T00:00:00"/>
    <x v="1"/>
    <s v="SL-20155"/>
    <s v="Sara Luxemburg"/>
    <x v="2"/>
    <s v="United States"/>
    <s v="New York City"/>
    <s v="New York"/>
    <n v="10011"/>
    <x v="3"/>
    <s v="OFF-AR-10002956"/>
    <x v="1"/>
    <x v="6"/>
    <s v="Boston 16801 Nautilus Battery Pencil Sharpener"/>
    <n v="66.03"/>
    <n v="3"/>
    <n v="0"/>
    <n v="17.1678"/>
    <n v="0.26"/>
  </r>
  <r>
    <n v="9051"/>
    <s v="CA-2015-165554"/>
    <x v="1210"/>
    <d v="2015-05-22T00:00:00"/>
    <x v="1"/>
    <s v="AJ-10780"/>
    <s v="Anthony Jacobs"/>
    <x v="1"/>
    <s v="United States"/>
    <s v="Los Angeles"/>
    <s v="California"/>
    <n v="90004"/>
    <x v="1"/>
    <s v="OFF-PA-10003724"/>
    <x v="1"/>
    <x v="10"/>
    <s v="Wirebound Message Book, 4 per Page"/>
    <n v="10.86"/>
    <n v="2"/>
    <n v="0"/>
    <n v="5.3213999999999997"/>
    <n v="0.49"/>
  </r>
  <r>
    <n v="9052"/>
    <s v="CA-2014-141838"/>
    <x v="959"/>
    <d v="2014-03-31T00:00:00"/>
    <x v="0"/>
    <s v="DK-12835"/>
    <s v="Damala Kotsonis"/>
    <x v="1"/>
    <s v="United States"/>
    <s v="San Francisco"/>
    <s v="California"/>
    <n v="94122"/>
    <x v="1"/>
    <s v="OFF-AR-10004272"/>
    <x v="1"/>
    <x v="6"/>
    <s v="Newell 308"/>
    <n v="3.36"/>
    <n v="2"/>
    <n v="0"/>
    <n v="0.83999999999999986"/>
    <n v="0.24999999999999997"/>
  </r>
  <r>
    <n v="9053"/>
    <s v="CA-2014-141838"/>
    <x v="959"/>
    <d v="2014-03-31T00:00:00"/>
    <x v="0"/>
    <s v="DK-12835"/>
    <s v="Damala Kotsonis"/>
    <x v="1"/>
    <s v="United States"/>
    <s v="San Francisco"/>
    <s v="California"/>
    <n v="94122"/>
    <x v="1"/>
    <s v="OFF-BI-10003291"/>
    <x v="1"/>
    <x v="8"/>
    <s v="Wilson Jones Leather-Like Binders with DublLock Round Rings"/>
    <n v="27.936000000000003"/>
    <n v="4"/>
    <n v="0.2"/>
    <n v="9.4283999999999963"/>
    <n v="0.3374999999999998"/>
  </r>
  <r>
    <n v="9054"/>
    <s v="CA-2014-141838"/>
    <x v="959"/>
    <d v="2014-03-31T00:00:00"/>
    <x v="0"/>
    <s v="DK-12835"/>
    <s v="Damala Kotsonis"/>
    <x v="1"/>
    <s v="United States"/>
    <s v="San Francisco"/>
    <s v="California"/>
    <n v="94122"/>
    <x v="1"/>
    <s v="TEC-PH-10004100"/>
    <x v="2"/>
    <x v="7"/>
    <s v="Griffin GC17055 Auxiliary Audio Cable"/>
    <n v="28.783999999999999"/>
    <n v="2"/>
    <n v="0.2"/>
    <n v="2.878400000000001"/>
    <n v="0.10000000000000003"/>
  </r>
  <r>
    <n v="9055"/>
    <s v="CA-2017-117009"/>
    <x v="585"/>
    <d v="2017-09-28T00:00:00"/>
    <x v="1"/>
    <s v="BK-11260"/>
    <s v="Berenike Kampe"/>
    <x v="0"/>
    <s v="United States"/>
    <s v="Santa Ana"/>
    <s v="California"/>
    <n v="92704"/>
    <x v="1"/>
    <s v="OFF-SU-10001218"/>
    <x v="1"/>
    <x v="14"/>
    <s v="Fiskars Softgrip Scissors"/>
    <n v="21.96"/>
    <n v="2"/>
    <n v="0"/>
    <n v="6.1488000000000014"/>
    <n v="0.28000000000000003"/>
  </r>
  <r>
    <n v="9056"/>
    <s v="CA-2015-128993"/>
    <x v="811"/>
    <d v="2015-09-17T00:00:00"/>
    <x v="0"/>
    <s v="CC-12670"/>
    <s v="Craig Carreira"/>
    <x v="0"/>
    <s v="United States"/>
    <s v="Seattle"/>
    <s v="Washington"/>
    <n v="98103"/>
    <x v="1"/>
    <s v="TEC-AC-10004209"/>
    <x v="2"/>
    <x v="11"/>
    <s v="Memorex Froggy Flash Drive 4 GB"/>
    <n v="21.98"/>
    <n v="2"/>
    <n v="0"/>
    <n v="8.5722000000000005"/>
    <n v="0.39"/>
  </r>
  <r>
    <n v="9057"/>
    <s v="CA-2015-160227"/>
    <x v="121"/>
    <d v="2015-11-04T00:00:00"/>
    <x v="2"/>
    <s v="ED-13885"/>
    <s v="Emily Ducich"/>
    <x v="2"/>
    <s v="United States"/>
    <s v="New York City"/>
    <s v="New York"/>
    <n v="10011"/>
    <x v="3"/>
    <s v="FUR-CH-10002073"/>
    <x v="0"/>
    <x v="1"/>
    <s v="Hon Olson Stacker Chairs"/>
    <n v="2621.3220000000001"/>
    <n v="11"/>
    <n v="0.1"/>
    <n v="553.39019999999982"/>
    <n v="0.21111111111111103"/>
  </r>
  <r>
    <n v="9058"/>
    <s v="CA-2015-149097"/>
    <x v="1182"/>
    <d v="2015-10-24T00:00:00"/>
    <x v="1"/>
    <s v="SV-20785"/>
    <s v="Stewart Visinsky"/>
    <x v="0"/>
    <s v="United States"/>
    <s v="Los Angeles"/>
    <s v="California"/>
    <n v="90045"/>
    <x v="1"/>
    <s v="FUR-FU-10003424"/>
    <x v="0"/>
    <x v="5"/>
    <s v="Nu-Dell Oak Frame"/>
    <n v="74.759999999999991"/>
    <n v="7"/>
    <n v="0"/>
    <n v="23.923199999999994"/>
    <n v="0.31999999999999995"/>
  </r>
  <r>
    <n v="9059"/>
    <s v="CA-2015-149097"/>
    <x v="1182"/>
    <d v="2015-10-24T00:00:00"/>
    <x v="1"/>
    <s v="SV-20785"/>
    <s v="Stewart Visinsky"/>
    <x v="0"/>
    <s v="United States"/>
    <s v="Los Angeles"/>
    <s v="California"/>
    <n v="90045"/>
    <x v="1"/>
    <s v="FUR-TA-10001086"/>
    <x v="0"/>
    <x v="3"/>
    <s v="SAFCO PlanMaster Boards, 60w x 37-1/2d, White Melamine"/>
    <n v="364.77600000000007"/>
    <n v="3"/>
    <n v="0.2"/>
    <n v="27.358200000000011"/>
    <n v="7.5000000000000011E-2"/>
  </r>
  <r>
    <n v="9060"/>
    <s v="CA-2016-132304"/>
    <x v="403"/>
    <d v="2016-06-18T00:00:00"/>
    <x v="1"/>
    <s v="AR-10825"/>
    <s v="Anthony Rawles"/>
    <x v="1"/>
    <s v="United States"/>
    <s v="Seattle"/>
    <s v="Washington"/>
    <n v="98103"/>
    <x v="1"/>
    <s v="FUR-TA-10004619"/>
    <x v="0"/>
    <x v="3"/>
    <s v="Hon Non-Folding Utility Tables"/>
    <n v="1115.17"/>
    <n v="7"/>
    <n v="0"/>
    <n v="334.55099999999993"/>
    <n v="0.29999999999999993"/>
  </r>
  <r>
    <n v="9061"/>
    <s v="CA-2015-136420"/>
    <x v="312"/>
    <d v="2015-11-21T00:00:00"/>
    <x v="2"/>
    <s v="CS-12250"/>
    <s v="Chris Selesnick"/>
    <x v="1"/>
    <s v="United States"/>
    <s v="San Diego"/>
    <s v="California"/>
    <n v="92024"/>
    <x v="1"/>
    <s v="OFF-BI-10002854"/>
    <x v="1"/>
    <x v="8"/>
    <s v="Performers Binder/Pad Holder, Black"/>
    <n v="89.696000000000012"/>
    <n v="4"/>
    <n v="0.2"/>
    <n v="33.635999999999996"/>
    <n v="0.37499999999999989"/>
  </r>
  <r>
    <n v="9062"/>
    <s v="CA-2015-136420"/>
    <x v="312"/>
    <d v="2015-11-21T00:00:00"/>
    <x v="2"/>
    <s v="CS-12250"/>
    <s v="Chris Selesnick"/>
    <x v="1"/>
    <s v="United States"/>
    <s v="San Diego"/>
    <s v="California"/>
    <n v="92024"/>
    <x v="1"/>
    <s v="OFF-LA-10002762"/>
    <x v="1"/>
    <x v="2"/>
    <s v="Avery 485"/>
    <n v="50.12"/>
    <n v="4"/>
    <n v="0"/>
    <n v="23.556399999999996"/>
    <n v="0.47"/>
  </r>
  <r>
    <n v="9063"/>
    <s v="CA-2016-101623"/>
    <x v="1211"/>
    <d v="2016-03-06T00:00:00"/>
    <x v="1"/>
    <s v="RR-19525"/>
    <s v="Rick Reed"/>
    <x v="1"/>
    <s v="United States"/>
    <s v="New York City"/>
    <s v="New York"/>
    <n v="10035"/>
    <x v="3"/>
    <s v="OFF-FA-10003495"/>
    <x v="1"/>
    <x v="13"/>
    <s v="Staples"/>
    <n v="36.480000000000004"/>
    <n v="6"/>
    <n v="0"/>
    <n v="18.240000000000002"/>
    <n v="0.5"/>
  </r>
  <r>
    <n v="9064"/>
    <s v="US-2014-151015"/>
    <x v="1005"/>
    <d v="2014-10-20T00:00:00"/>
    <x v="1"/>
    <s v="BD-11500"/>
    <s v="Bradley Drucker"/>
    <x v="0"/>
    <s v="United States"/>
    <s v="Chicago"/>
    <s v="Illinois"/>
    <n v="60653"/>
    <x v="2"/>
    <s v="OFF-PA-10002581"/>
    <x v="1"/>
    <x v="10"/>
    <s v="Xerox 1951"/>
    <n v="322.19200000000001"/>
    <n v="13"/>
    <n v="0.2"/>
    <n v="100.68499999999997"/>
    <n v="0.31249999999999989"/>
  </r>
  <r>
    <n v="9065"/>
    <s v="US-2014-151015"/>
    <x v="1005"/>
    <d v="2014-10-20T00:00:00"/>
    <x v="1"/>
    <s v="BD-11500"/>
    <s v="Bradley Drucker"/>
    <x v="0"/>
    <s v="United States"/>
    <s v="Chicago"/>
    <s v="Illinois"/>
    <n v="60653"/>
    <x v="2"/>
    <s v="OFF-BI-10000343"/>
    <x v="1"/>
    <x v="8"/>
    <s v="Pressboard Covers with Storage Hooks, 9 1/2&quot; x 11&quot;, Light Blue"/>
    <n v="2.9459999999999993"/>
    <n v="3"/>
    <n v="0.8"/>
    <n v="-4.8609000000000009"/>
    <n v="-1.6500000000000008"/>
  </r>
  <r>
    <n v="9066"/>
    <s v="US-2014-151015"/>
    <x v="1005"/>
    <d v="2014-10-20T00:00:00"/>
    <x v="1"/>
    <s v="BD-11500"/>
    <s v="Bradley Drucker"/>
    <x v="0"/>
    <s v="United States"/>
    <s v="Chicago"/>
    <s v="Illinois"/>
    <n v="60653"/>
    <x v="2"/>
    <s v="OFF-PA-10001184"/>
    <x v="1"/>
    <x v="10"/>
    <s v="Xerox 1903"/>
    <n v="19.136000000000003"/>
    <n v="4"/>
    <n v="0.2"/>
    <n v="6.9367999999999999"/>
    <n v="0.36249999999999993"/>
  </r>
  <r>
    <n v="9067"/>
    <s v="CA-2017-152968"/>
    <x v="1143"/>
    <d v="2017-05-30T00:00:00"/>
    <x v="1"/>
    <s v="BM-11785"/>
    <s v="Bryan Mills"/>
    <x v="0"/>
    <s v="United States"/>
    <s v="Harrisonburg"/>
    <s v="Virginia"/>
    <n v="22801"/>
    <x v="0"/>
    <s v="TEC-AC-10000521"/>
    <x v="2"/>
    <x v="11"/>
    <s v="Verbatim Slim CD and DVD Storage Cases, 50/Pack"/>
    <n v="23.08"/>
    <n v="2"/>
    <n v="0"/>
    <n v="6.9239999999999995"/>
    <n v="0.3"/>
  </r>
  <r>
    <n v="9068"/>
    <s v="CA-2016-150077"/>
    <x v="1084"/>
    <d v="2016-02-10T00:00:00"/>
    <x v="1"/>
    <s v="MS-17365"/>
    <s v="Maribeth Schnelling"/>
    <x v="0"/>
    <s v="United States"/>
    <s v="Rockville"/>
    <s v="Maryland"/>
    <n v="20852"/>
    <x v="3"/>
    <s v="TEC-PH-10002890"/>
    <x v="2"/>
    <x v="7"/>
    <s v="AT&amp;T 17929 Lendline Telephone"/>
    <n v="90.48"/>
    <n v="2"/>
    <n v="0"/>
    <n v="23.524799999999999"/>
    <n v="0.25999999999999995"/>
  </r>
  <r>
    <n v="9069"/>
    <s v="CA-2016-106278"/>
    <x v="476"/>
    <d v="2016-09-05T00:00:00"/>
    <x v="0"/>
    <s v="BM-11140"/>
    <s v="Becky Martin"/>
    <x v="0"/>
    <s v="United States"/>
    <s v="Des Moines"/>
    <s v="Washington"/>
    <n v="98198"/>
    <x v="1"/>
    <s v="FUR-CH-10003061"/>
    <x v="0"/>
    <x v="1"/>
    <s v="Global Leather Task Chair, Black"/>
    <n v="215.976"/>
    <n v="3"/>
    <n v="0.2"/>
    <n v="-2.6997000000000355"/>
    <n v="-1.2500000000000164E-2"/>
  </r>
  <r>
    <n v="9070"/>
    <s v="CA-2016-106278"/>
    <x v="476"/>
    <d v="2016-09-05T00:00:00"/>
    <x v="0"/>
    <s v="BM-11140"/>
    <s v="Becky Martin"/>
    <x v="0"/>
    <s v="United States"/>
    <s v="Des Moines"/>
    <s v="Washington"/>
    <n v="98198"/>
    <x v="1"/>
    <s v="OFF-EN-10003567"/>
    <x v="1"/>
    <x v="12"/>
    <s v="Inter-Office Recycled Envelopes, Brown Kraft, Button-String,10&quot; x 13&quot; , 100/Box"/>
    <n v="65.94"/>
    <n v="3"/>
    <n v="0"/>
    <n v="30.991800000000001"/>
    <n v="0.47000000000000003"/>
  </r>
  <r>
    <n v="9071"/>
    <s v="CA-2017-147550"/>
    <x v="769"/>
    <d v="2017-12-05T00:00:00"/>
    <x v="2"/>
    <s v="KE-16420"/>
    <s v="Katrina Edelman"/>
    <x v="1"/>
    <s v="United States"/>
    <s v="Philadelphia"/>
    <s v="Pennsylvania"/>
    <n v="19134"/>
    <x v="3"/>
    <s v="FUR-FU-10001918"/>
    <x v="0"/>
    <x v="5"/>
    <s v="C-Line Cubicle Keepers Polyproplyene Holder With Velcro Backings"/>
    <n v="11.352000000000002"/>
    <n v="3"/>
    <n v="0.2"/>
    <n v="2.6961000000000008"/>
    <n v="0.23750000000000002"/>
  </r>
  <r>
    <n v="9072"/>
    <s v="CA-2015-136105"/>
    <x v="821"/>
    <d v="2015-06-16T00:00:00"/>
    <x v="1"/>
    <s v="SZ-20035"/>
    <s v="Sam Zeldin"/>
    <x v="2"/>
    <s v="United States"/>
    <s v="Columbus"/>
    <s v="Indiana"/>
    <n v="47201"/>
    <x v="2"/>
    <s v="OFF-ST-10002444"/>
    <x v="1"/>
    <x v="4"/>
    <s v="Recycled Eldon Regeneration Jumbo File"/>
    <n v="24.56"/>
    <n v="2"/>
    <n v="0"/>
    <n v="6.8767999999999994"/>
    <n v="0.27999999999999997"/>
  </r>
  <r>
    <n v="9073"/>
    <s v="CA-2016-142524"/>
    <x v="913"/>
    <d v="2016-09-08T00:00:00"/>
    <x v="1"/>
    <s v="MB-18085"/>
    <s v="Mick Brown"/>
    <x v="0"/>
    <s v="United States"/>
    <s v="Springfield"/>
    <s v="Missouri"/>
    <n v="65807"/>
    <x v="2"/>
    <s v="OFF-EN-10003286"/>
    <x v="1"/>
    <x v="12"/>
    <s v="Staple envelope"/>
    <n v="16.559999999999999"/>
    <n v="2"/>
    <n v="0"/>
    <n v="7.783199999999999"/>
    <n v="0.47"/>
  </r>
  <r>
    <n v="9074"/>
    <s v="CA-2016-142524"/>
    <x v="913"/>
    <d v="2016-09-08T00:00:00"/>
    <x v="1"/>
    <s v="MB-18085"/>
    <s v="Mick Brown"/>
    <x v="0"/>
    <s v="United States"/>
    <s v="Springfield"/>
    <s v="Missouri"/>
    <n v="65807"/>
    <x v="2"/>
    <s v="TEC-AC-10000109"/>
    <x v="2"/>
    <x v="11"/>
    <s v="Sony Micro Vault Click 16 GB USB 2.0 Flash Drive"/>
    <n v="279.95"/>
    <n v="5"/>
    <n v="0"/>
    <n v="67.188000000000017"/>
    <n v="0.24000000000000007"/>
  </r>
  <r>
    <n v="9075"/>
    <s v="CA-2014-136336"/>
    <x v="419"/>
    <d v="2014-04-26T00:00:00"/>
    <x v="1"/>
    <s v="DB-13555"/>
    <s v="Dorothy Badders"/>
    <x v="1"/>
    <s v="United States"/>
    <s v="Henderson"/>
    <s v="Kentucky"/>
    <n v="42420"/>
    <x v="0"/>
    <s v="OFF-ST-10002574"/>
    <x v="1"/>
    <x v="4"/>
    <s v="SAFCO Commercial Wire Shelving, Black"/>
    <n v="828.83999999999992"/>
    <n v="6"/>
    <n v="0"/>
    <n v="0"/>
    <n v="0"/>
  </r>
  <r>
    <n v="9076"/>
    <s v="US-2015-136259"/>
    <x v="599"/>
    <d v="2015-11-08T00:00:00"/>
    <x v="2"/>
    <s v="CB-12415"/>
    <s v="Christy Brittain"/>
    <x v="0"/>
    <s v="United States"/>
    <s v="Lakewood"/>
    <s v="Ohio"/>
    <n v="44107"/>
    <x v="3"/>
    <s v="OFF-BI-10000773"/>
    <x v="1"/>
    <x v="8"/>
    <s v="Insertable Tab Post Binder Dividers"/>
    <n v="7.218"/>
    <n v="3"/>
    <n v="0.7"/>
    <n v="-5.5338000000000012"/>
    <n v="-0.76666666666666683"/>
  </r>
  <r>
    <n v="9077"/>
    <s v="US-2015-136259"/>
    <x v="599"/>
    <d v="2015-11-08T00:00:00"/>
    <x v="2"/>
    <s v="CB-12415"/>
    <s v="Christy Brittain"/>
    <x v="0"/>
    <s v="United States"/>
    <s v="Lakewood"/>
    <s v="Ohio"/>
    <n v="44107"/>
    <x v="3"/>
    <s v="OFF-SU-10004661"/>
    <x v="1"/>
    <x v="14"/>
    <s v="Acme Titanium Bonded Scissors"/>
    <n v="27.200000000000003"/>
    <n v="4"/>
    <n v="0.2"/>
    <n v="2.0399999999999991"/>
    <n v="7.4999999999999956E-2"/>
  </r>
  <r>
    <n v="9078"/>
    <s v="US-2014-124625"/>
    <x v="935"/>
    <d v="2014-11-07T00:00:00"/>
    <x v="1"/>
    <s v="SP-20650"/>
    <s v="Stephanie Phelps"/>
    <x v="1"/>
    <s v="United States"/>
    <s v="Omaha"/>
    <s v="Nebraska"/>
    <n v="68104"/>
    <x v="2"/>
    <s v="TEC-AC-10003280"/>
    <x v="2"/>
    <x v="11"/>
    <s v="Belkin F8E887 USB Wired Ergonomic Keyboard"/>
    <n v="89.97"/>
    <n v="3"/>
    <n v="0"/>
    <n v="18.893699999999995"/>
    <n v="0.20999999999999996"/>
  </r>
  <r>
    <n v="9079"/>
    <s v="CA-2016-108105"/>
    <x v="595"/>
    <d v="2016-02-23T00:00:00"/>
    <x v="1"/>
    <s v="GW-14605"/>
    <s v="Giulietta Weimer"/>
    <x v="0"/>
    <s v="United States"/>
    <s v="Henderson"/>
    <s v="Kentucky"/>
    <n v="42420"/>
    <x v="0"/>
    <s v="FUR-FU-10003773"/>
    <x v="0"/>
    <x v="5"/>
    <s v="Eldon Cleatmat Plus Chair Mats for High Pile Carpets"/>
    <n v="318.08"/>
    <n v="4"/>
    <n v="0"/>
    <n v="34.988799999999969"/>
    <n v="0.1099999999999999"/>
  </r>
  <r>
    <n v="9080"/>
    <s v="CA-2016-108105"/>
    <x v="595"/>
    <d v="2016-02-23T00:00:00"/>
    <x v="1"/>
    <s v="GW-14605"/>
    <s v="Giulietta Weimer"/>
    <x v="0"/>
    <s v="United States"/>
    <s v="Henderson"/>
    <s v="Kentucky"/>
    <n v="42420"/>
    <x v="0"/>
    <s v="OFF-BI-10002412"/>
    <x v="1"/>
    <x v="8"/>
    <s v="Wilson Jones “Snap” Scratch Pad Binder Tool for Ring Binders"/>
    <n v="5.8"/>
    <n v="1"/>
    <n v="0"/>
    <n v="2.61"/>
    <n v="0.45"/>
  </r>
  <r>
    <n v="9081"/>
    <s v="CA-2017-166898"/>
    <x v="220"/>
    <d v="2017-09-13T00:00:00"/>
    <x v="0"/>
    <s v="KH-16630"/>
    <s v="Ken Heidel"/>
    <x v="1"/>
    <s v="United States"/>
    <s v="Santa Ana"/>
    <s v="California"/>
    <n v="92704"/>
    <x v="1"/>
    <s v="TEC-PH-10002564"/>
    <x v="2"/>
    <x v="7"/>
    <s v="OtterBox Defender Series Case - Samsung Galaxy S4"/>
    <n v="143.952"/>
    <n v="6"/>
    <n v="0.2"/>
    <n v="17.993999999999978"/>
    <n v="0.12499999999999985"/>
  </r>
  <r>
    <n v="9082"/>
    <s v="CA-2017-166898"/>
    <x v="220"/>
    <d v="2017-09-13T00:00:00"/>
    <x v="0"/>
    <s v="KH-16630"/>
    <s v="Ken Heidel"/>
    <x v="1"/>
    <s v="United States"/>
    <s v="Santa Ana"/>
    <s v="California"/>
    <n v="92704"/>
    <x v="1"/>
    <s v="OFF-PA-10002262"/>
    <x v="1"/>
    <x v="10"/>
    <s v="Xerox 192"/>
    <n v="19.440000000000001"/>
    <n v="3"/>
    <n v="0"/>
    <n v="9.3312000000000008"/>
    <n v="0.48000000000000004"/>
  </r>
  <r>
    <n v="9083"/>
    <s v="CA-2017-169005"/>
    <x v="808"/>
    <d v="2017-11-06T00:00:00"/>
    <x v="1"/>
    <s v="BG-11035"/>
    <s v="Barry Gonzalez"/>
    <x v="0"/>
    <s v="United States"/>
    <s v="Springfield"/>
    <s v="Virginia"/>
    <n v="22153"/>
    <x v="0"/>
    <s v="OFF-AR-10000246"/>
    <x v="1"/>
    <x v="6"/>
    <s v="Newell 318"/>
    <n v="5.56"/>
    <n v="2"/>
    <n v="0"/>
    <n v="1.4455999999999998"/>
    <n v="0.25999999999999995"/>
  </r>
  <r>
    <n v="9084"/>
    <s v="CA-2015-104038"/>
    <x v="525"/>
    <d v="2015-02-08T00:00:00"/>
    <x v="2"/>
    <s v="LO-17170"/>
    <s v="Lori Olson"/>
    <x v="1"/>
    <s v="United States"/>
    <s v="Suffolk"/>
    <s v="Virginia"/>
    <n v="23434"/>
    <x v="0"/>
    <s v="OFF-ST-10002554"/>
    <x v="1"/>
    <x v="4"/>
    <s v="Tennsco Industrial Shelving"/>
    <n v="146.72999999999999"/>
    <n v="3"/>
    <n v="0"/>
    <n v="2.9346000000000032"/>
    <n v="2.0000000000000025E-2"/>
  </r>
  <r>
    <n v="9085"/>
    <s v="CA-2015-104038"/>
    <x v="525"/>
    <d v="2015-02-08T00:00:00"/>
    <x v="2"/>
    <s v="LO-17170"/>
    <s v="Lori Olson"/>
    <x v="1"/>
    <s v="United States"/>
    <s v="Suffolk"/>
    <s v="Virginia"/>
    <n v="23434"/>
    <x v="0"/>
    <s v="OFF-PA-10002751"/>
    <x v="1"/>
    <x v="10"/>
    <s v="Xerox 1920"/>
    <n v="29.900000000000002"/>
    <n v="5"/>
    <n v="0"/>
    <n v="13.454999999999998"/>
    <n v="0.4499999999999999"/>
  </r>
  <r>
    <n v="9086"/>
    <s v="CA-2016-126102"/>
    <x v="545"/>
    <d v="2016-09-12T00:00:00"/>
    <x v="0"/>
    <s v="DV-13465"/>
    <s v="Dianna Vittorini"/>
    <x v="0"/>
    <s v="United States"/>
    <s v="Los Angeles"/>
    <s v="California"/>
    <n v="90049"/>
    <x v="1"/>
    <s v="OFF-BI-10004318"/>
    <x v="1"/>
    <x v="8"/>
    <s v="Ibico EB-19 Dual Function Manual Binding System"/>
    <n v="276.78400000000005"/>
    <n v="2"/>
    <n v="0.2"/>
    <n v="89.954799999999992"/>
    <n v="0.3249999999999999"/>
  </r>
  <r>
    <n v="9087"/>
    <s v="CA-2016-143406"/>
    <x v="182"/>
    <d v="2016-09-30T00:00:00"/>
    <x v="1"/>
    <s v="LR-17035"/>
    <s v="Lisa Ryan"/>
    <x v="1"/>
    <s v="United States"/>
    <s v="Houston"/>
    <s v="Texas"/>
    <n v="77041"/>
    <x v="2"/>
    <s v="OFF-AP-10001564"/>
    <x v="1"/>
    <x v="9"/>
    <s v="Hoover Commercial Lightweight Upright Vacuum with E-Z Empty Dirt Cup"/>
    <n v="93.031999999999982"/>
    <n v="2"/>
    <n v="0.8"/>
    <n v="-251.18640000000005"/>
    <n v="-2.7000000000000011"/>
  </r>
  <r>
    <n v="9088"/>
    <s v="CA-2016-143406"/>
    <x v="182"/>
    <d v="2016-09-30T00:00:00"/>
    <x v="1"/>
    <s v="LR-17035"/>
    <s v="Lisa Ryan"/>
    <x v="1"/>
    <s v="United States"/>
    <s v="Houston"/>
    <s v="Texas"/>
    <n v="77041"/>
    <x v="2"/>
    <s v="FUR-CH-10000513"/>
    <x v="0"/>
    <x v="1"/>
    <s v="High-Back Leather Manager's Chair"/>
    <n v="454.96499999999997"/>
    <n v="5"/>
    <n v="0.3"/>
    <n v="-136.48950000000002"/>
    <n v="-0.30000000000000004"/>
  </r>
  <r>
    <n v="9089"/>
    <s v="CA-2015-150308"/>
    <x v="83"/>
    <d v="2015-12-20T00:00:00"/>
    <x v="1"/>
    <s v="RR-19525"/>
    <s v="Rick Reed"/>
    <x v="1"/>
    <s v="United States"/>
    <s v="Cary"/>
    <s v="North Carolina"/>
    <n v="27511"/>
    <x v="0"/>
    <s v="TEC-PH-10001433"/>
    <x v="2"/>
    <x v="7"/>
    <s v="Cisco Small Business SPA 502G VoIP phone"/>
    <n v="246.16800000000001"/>
    <n v="3"/>
    <n v="0.2"/>
    <n v="21.539699999999996"/>
    <n v="8.7499999999999981E-2"/>
  </r>
  <r>
    <n v="9090"/>
    <s v="CA-2016-131093"/>
    <x v="42"/>
    <d v="2016-09-20T00:00:00"/>
    <x v="0"/>
    <s v="TS-21610"/>
    <s v="Troy Staebel"/>
    <x v="0"/>
    <s v="United States"/>
    <s v="Springfield"/>
    <s v="Ohio"/>
    <n v="45503"/>
    <x v="3"/>
    <s v="OFF-ST-10002790"/>
    <x v="1"/>
    <x v="4"/>
    <s v="Safco Industrial Shelving"/>
    <n v="295.39999999999998"/>
    <n v="5"/>
    <n v="0.2"/>
    <n v="-62.772499999999965"/>
    <n v="-0.21249999999999991"/>
  </r>
  <r>
    <n v="9091"/>
    <s v="US-2017-148831"/>
    <x v="119"/>
    <d v="2017-10-15T00:00:00"/>
    <x v="2"/>
    <s v="AH-10210"/>
    <s v="Alan Hwang"/>
    <x v="0"/>
    <s v="United States"/>
    <s v="Louisville"/>
    <s v="Kentucky"/>
    <n v="40214"/>
    <x v="0"/>
    <s v="OFF-ST-10002974"/>
    <x v="1"/>
    <x v="4"/>
    <s v="Trav-L-File Heavy-Duty Shuttle II, Black"/>
    <n v="348.56"/>
    <n v="8"/>
    <n v="0"/>
    <n v="104.56799999999998"/>
    <n v="0.29999999999999993"/>
  </r>
  <r>
    <n v="9092"/>
    <s v="CA-2015-162950"/>
    <x v="1141"/>
    <d v="2015-07-03T00:00:00"/>
    <x v="0"/>
    <s v="DW-13585"/>
    <s v="Dorothy Wardle"/>
    <x v="1"/>
    <s v="United States"/>
    <s v="Troy"/>
    <s v="Ohio"/>
    <n v="45373"/>
    <x v="3"/>
    <s v="OFF-PA-10003177"/>
    <x v="1"/>
    <x v="10"/>
    <s v="Xerox 1999"/>
    <n v="15.552000000000003"/>
    <n v="3"/>
    <n v="0.2"/>
    <n v="5.4432"/>
    <n v="0.34999999999999992"/>
  </r>
  <r>
    <n v="9093"/>
    <s v="CA-2015-162950"/>
    <x v="1141"/>
    <d v="2015-07-03T00:00:00"/>
    <x v="0"/>
    <s v="DW-13585"/>
    <s v="Dorothy Wardle"/>
    <x v="1"/>
    <s v="United States"/>
    <s v="Troy"/>
    <s v="Ohio"/>
    <n v="45373"/>
    <x v="3"/>
    <s v="FUR-BO-10001918"/>
    <x v="0"/>
    <x v="0"/>
    <s v="Sauder Forest Hills Library with Doors, Woodland Oak Finish"/>
    <n v="482.93999999999994"/>
    <n v="6"/>
    <n v="0.5"/>
    <n v="-376.69319999999999"/>
    <n v="-0.78"/>
  </r>
  <r>
    <n v="9094"/>
    <s v="US-2015-132836"/>
    <x v="932"/>
    <d v="2015-06-05T00:00:00"/>
    <x v="1"/>
    <s v="AJ-10945"/>
    <s v="Ashley Jarboe"/>
    <x v="0"/>
    <s v="United States"/>
    <s v="Detroit"/>
    <s v="Michigan"/>
    <n v="48227"/>
    <x v="2"/>
    <s v="TEC-PH-10001299"/>
    <x v="2"/>
    <x v="7"/>
    <s v="Polycom CX300 Desktop Phone USB VoIP phone"/>
    <n v="299.98"/>
    <n v="2"/>
    <n v="0"/>
    <n v="83.994400000000013"/>
    <n v="0.28000000000000003"/>
  </r>
  <r>
    <n v="9095"/>
    <s v="US-2015-132836"/>
    <x v="932"/>
    <d v="2015-06-05T00:00:00"/>
    <x v="1"/>
    <s v="AJ-10945"/>
    <s v="Ashley Jarboe"/>
    <x v="0"/>
    <s v="United States"/>
    <s v="Detroit"/>
    <s v="Michigan"/>
    <n v="48227"/>
    <x v="2"/>
    <s v="OFF-BI-10004224"/>
    <x v="1"/>
    <x v="8"/>
    <s v="Catalog Binders with Expanding Posts"/>
    <n v="403.68"/>
    <n v="6"/>
    <n v="0"/>
    <n v="181.65599999999998"/>
    <n v="0.44999999999999996"/>
  </r>
  <r>
    <n v="9096"/>
    <s v="US-2015-132836"/>
    <x v="932"/>
    <d v="2015-06-05T00:00:00"/>
    <x v="1"/>
    <s v="AJ-10945"/>
    <s v="Ashley Jarboe"/>
    <x v="0"/>
    <s v="United States"/>
    <s v="Detroit"/>
    <s v="Michigan"/>
    <n v="48227"/>
    <x v="2"/>
    <s v="TEC-PH-10001300"/>
    <x v="2"/>
    <x v="7"/>
    <s v="iKross Bluetooth Portable Keyboard + Cell Phone Stand Holder + Brush for Apple iPhone 5S 5C 5, 4S 4"/>
    <n v="41.9"/>
    <n v="2"/>
    <n v="0"/>
    <n v="11.731999999999999"/>
    <n v="0.27999999999999997"/>
  </r>
  <r>
    <n v="9097"/>
    <s v="US-2015-132836"/>
    <x v="932"/>
    <d v="2015-06-05T00:00:00"/>
    <x v="1"/>
    <s v="AJ-10945"/>
    <s v="Ashley Jarboe"/>
    <x v="0"/>
    <s v="United States"/>
    <s v="Detroit"/>
    <s v="Michigan"/>
    <n v="48227"/>
    <x v="2"/>
    <s v="OFF-LA-10004178"/>
    <x v="1"/>
    <x v="2"/>
    <s v="Avery 491"/>
    <n v="28.91"/>
    <n v="7"/>
    <n v="0"/>
    <n v="13.2986"/>
    <n v="0.46"/>
  </r>
  <r>
    <n v="9098"/>
    <s v="US-2014-158365"/>
    <x v="791"/>
    <d v="2014-04-17T00:00:00"/>
    <x v="1"/>
    <s v="SV-20785"/>
    <s v="Stewart Visinsky"/>
    <x v="0"/>
    <s v="United States"/>
    <s v="Bloomington"/>
    <s v="Indiana"/>
    <n v="47401"/>
    <x v="2"/>
    <s v="OFF-PA-10000289"/>
    <x v="1"/>
    <x v="10"/>
    <s v="Xerox 213"/>
    <n v="32.400000000000006"/>
    <n v="5"/>
    <n v="0"/>
    <n v="15.552000000000001"/>
    <n v="0.48"/>
  </r>
  <r>
    <n v="9099"/>
    <s v="CA-2017-152933"/>
    <x v="386"/>
    <d v="2017-10-16T00:00:00"/>
    <x v="1"/>
    <s v="MG-17650"/>
    <s v="Matthew Grinstein"/>
    <x v="2"/>
    <s v="United States"/>
    <s v="Dallas"/>
    <s v="Texas"/>
    <n v="75081"/>
    <x v="2"/>
    <s v="TEC-PH-10002085"/>
    <x v="2"/>
    <x v="7"/>
    <s v="Clarity 53712"/>
    <n v="369.54399999999998"/>
    <n v="7"/>
    <n v="0.2"/>
    <n v="27.71580000000003"/>
    <n v="7.500000000000008E-2"/>
  </r>
  <r>
    <n v="9100"/>
    <s v="CA-2017-152933"/>
    <x v="386"/>
    <d v="2017-10-16T00:00:00"/>
    <x v="1"/>
    <s v="MG-17650"/>
    <s v="Matthew Grinstein"/>
    <x v="2"/>
    <s v="United States"/>
    <s v="Dallas"/>
    <s v="Texas"/>
    <n v="75081"/>
    <x v="2"/>
    <s v="OFF-PA-10001934"/>
    <x v="1"/>
    <x v="10"/>
    <s v="Xerox 1993"/>
    <n v="10.368000000000002"/>
    <n v="2"/>
    <n v="0.2"/>
    <n v="3.7584"/>
    <n v="0.36249999999999993"/>
  </r>
  <r>
    <n v="9101"/>
    <s v="CA-2017-152933"/>
    <x v="386"/>
    <d v="2017-10-16T00:00:00"/>
    <x v="1"/>
    <s v="MG-17650"/>
    <s v="Matthew Grinstein"/>
    <x v="2"/>
    <s v="United States"/>
    <s v="Dallas"/>
    <s v="Texas"/>
    <n v="75081"/>
    <x v="2"/>
    <s v="TEC-AC-10003033"/>
    <x v="2"/>
    <x v="11"/>
    <s v="Plantronics CS510 - Over-the-Head monaural Wireless Headset System"/>
    <n v="791.87999999999988"/>
    <n v="3"/>
    <n v="0.2"/>
    <n v="128.68049999999994"/>
    <n v="0.16249999999999995"/>
  </r>
  <r>
    <n v="9102"/>
    <s v="CA-2015-163181"/>
    <x v="209"/>
    <d v="2015-11-12T00:00:00"/>
    <x v="1"/>
    <s v="AB-10105"/>
    <s v="Adrian Barton"/>
    <x v="0"/>
    <s v="United States"/>
    <s v="Houston"/>
    <s v="Texas"/>
    <n v="77041"/>
    <x v="2"/>
    <s v="OFF-AR-10001683"/>
    <x v="1"/>
    <x v="6"/>
    <s v="Lumber Crayons"/>
    <n v="23.64"/>
    <n v="3"/>
    <n v="0.2"/>
    <n v="5.3190000000000008"/>
    <n v="0.22500000000000003"/>
  </r>
  <r>
    <n v="9103"/>
    <s v="CA-2015-163181"/>
    <x v="209"/>
    <d v="2015-11-12T00:00:00"/>
    <x v="1"/>
    <s v="AB-10105"/>
    <s v="Adrian Barton"/>
    <x v="0"/>
    <s v="United States"/>
    <s v="Houston"/>
    <s v="Texas"/>
    <n v="77041"/>
    <x v="2"/>
    <s v="OFF-ST-10001713"/>
    <x v="1"/>
    <x v="4"/>
    <s v="Gould Plastics 9-Pocket Panel Bin, 18-3/8w x 5-1/4d x 20-1/2h, Black"/>
    <n v="84.784000000000006"/>
    <n v="2"/>
    <n v="0.2"/>
    <n v="-16.956800000000005"/>
    <n v="-0.20000000000000004"/>
  </r>
  <r>
    <n v="9104"/>
    <s v="CA-2015-163181"/>
    <x v="209"/>
    <d v="2015-11-12T00:00:00"/>
    <x v="1"/>
    <s v="AB-10105"/>
    <s v="Adrian Barton"/>
    <x v="0"/>
    <s v="United States"/>
    <s v="Houston"/>
    <s v="Texas"/>
    <n v="77041"/>
    <x v="2"/>
    <s v="FUR-FU-10000193"/>
    <x v="0"/>
    <x v="5"/>
    <s v="Tenex Chairmats For Use with Hard Floors"/>
    <n v="64.959999999999994"/>
    <n v="5"/>
    <n v="0.6"/>
    <n v="-84.447999999999993"/>
    <n v="-1.3"/>
  </r>
  <r>
    <n v="9105"/>
    <s v="CA-2015-163181"/>
    <x v="209"/>
    <d v="2015-11-12T00:00:00"/>
    <x v="1"/>
    <s v="AB-10105"/>
    <s v="Adrian Barton"/>
    <x v="0"/>
    <s v="United States"/>
    <s v="Houston"/>
    <s v="Texas"/>
    <n v="77041"/>
    <x v="2"/>
    <s v="OFF-BI-10000474"/>
    <x v="1"/>
    <x v="8"/>
    <s v="Avery Recycled Flexi-View Covers for Binding Systems"/>
    <n v="32.059999999999995"/>
    <n v="10"/>
    <n v="0.8"/>
    <n v="-51.296000000000006"/>
    <n v="-1.6000000000000005"/>
  </r>
  <r>
    <n v="9106"/>
    <s v="CA-2015-163181"/>
    <x v="209"/>
    <d v="2015-11-12T00:00:00"/>
    <x v="1"/>
    <s v="AB-10105"/>
    <s v="Adrian Barton"/>
    <x v="0"/>
    <s v="United States"/>
    <s v="Houston"/>
    <s v="Texas"/>
    <n v="77041"/>
    <x v="2"/>
    <s v="OFF-ST-10000129"/>
    <x v="1"/>
    <x v="4"/>
    <s v="Fellowes Recycled Storage Drawers"/>
    <n v="177.64800000000002"/>
    <n v="2"/>
    <n v="0.2"/>
    <n v="-28.867800000000017"/>
    <n v="-0.16250000000000006"/>
  </r>
  <r>
    <n v="9107"/>
    <s v="CA-2015-163181"/>
    <x v="209"/>
    <d v="2015-11-12T00:00:00"/>
    <x v="1"/>
    <s v="AB-10105"/>
    <s v="Adrian Barton"/>
    <x v="0"/>
    <s v="United States"/>
    <s v="Houston"/>
    <s v="Texas"/>
    <n v="77041"/>
    <x v="2"/>
    <s v="TEC-MA-10001016"/>
    <x v="2"/>
    <x v="15"/>
    <s v="Canon PC170 Desktop Personal Copier"/>
    <n v="287.90999999999997"/>
    <n v="3"/>
    <n v="0.4"/>
    <n v="33.589499999999987"/>
    <n v="0.11666666666666663"/>
  </r>
  <r>
    <n v="9108"/>
    <s v="CA-2015-132941"/>
    <x v="442"/>
    <d v="2015-05-28T00:00:00"/>
    <x v="2"/>
    <s v="MM-18280"/>
    <s v="Muhammed MacIntyre"/>
    <x v="1"/>
    <s v="United States"/>
    <s v="Haltom City"/>
    <s v="Texas"/>
    <n v="76117"/>
    <x v="2"/>
    <s v="OFF-SU-10002557"/>
    <x v="1"/>
    <x v="14"/>
    <s v="Fiskars Spring-Action Scissors"/>
    <n v="22.368000000000002"/>
    <n v="2"/>
    <n v="0.2"/>
    <n v="1.6776"/>
    <n v="7.4999999999999997E-2"/>
  </r>
  <r>
    <n v="9109"/>
    <s v="CA-2015-132941"/>
    <x v="442"/>
    <d v="2015-05-28T00:00:00"/>
    <x v="2"/>
    <s v="MM-18280"/>
    <s v="Muhammed MacIntyre"/>
    <x v="1"/>
    <s v="United States"/>
    <s v="Haltom City"/>
    <s v="Texas"/>
    <n v="76117"/>
    <x v="2"/>
    <s v="OFF-PA-10002160"/>
    <x v="1"/>
    <x v="10"/>
    <s v="Xerox 1978"/>
    <n v="32.368000000000002"/>
    <n v="7"/>
    <n v="0.2"/>
    <n v="11.733400000000001"/>
    <n v="0.36250000000000004"/>
  </r>
  <r>
    <n v="9110"/>
    <s v="CA-2015-132941"/>
    <x v="442"/>
    <d v="2015-05-28T00:00:00"/>
    <x v="2"/>
    <s v="MM-18280"/>
    <s v="Muhammed MacIntyre"/>
    <x v="1"/>
    <s v="United States"/>
    <s v="Haltom City"/>
    <s v="Texas"/>
    <n v="76117"/>
    <x v="2"/>
    <s v="TEC-AC-10003095"/>
    <x v="2"/>
    <x v="11"/>
    <s v="Logitech G35 7.1-Channel Surround Sound Headset"/>
    <n v="207.98400000000004"/>
    <n v="2"/>
    <n v="0.2"/>
    <n v="36.397199999999998"/>
    <n v="0.17499999999999996"/>
  </r>
  <r>
    <n v="9111"/>
    <s v="CA-2014-132010"/>
    <x v="303"/>
    <d v="2014-10-15T00:00:00"/>
    <x v="2"/>
    <s v="MA-17995"/>
    <s v="Michelle Arnett"/>
    <x v="2"/>
    <s v="United States"/>
    <s v="Richmond"/>
    <s v="Virginia"/>
    <n v="23223"/>
    <x v="0"/>
    <s v="OFF-EN-10003160"/>
    <x v="1"/>
    <x v="12"/>
    <s v="Pastel Pink Envelopes"/>
    <n v="36.4"/>
    <n v="5"/>
    <n v="0"/>
    <n v="17.472000000000001"/>
    <n v="0.48000000000000004"/>
  </r>
  <r>
    <n v="9112"/>
    <s v="CA-2014-132010"/>
    <x v="303"/>
    <d v="2014-10-15T00:00:00"/>
    <x v="2"/>
    <s v="MA-17995"/>
    <s v="Michelle Arnett"/>
    <x v="2"/>
    <s v="United States"/>
    <s v="Richmond"/>
    <s v="Virginia"/>
    <n v="23223"/>
    <x v="0"/>
    <s v="TEC-AC-10001542"/>
    <x v="2"/>
    <x v="11"/>
    <s v="SanDisk Cruzer 16 GB USB Flash Drive"/>
    <n v="22.96"/>
    <n v="2"/>
    <n v="0"/>
    <n v="4.3623999999999974"/>
    <n v="0.18999999999999989"/>
  </r>
  <r>
    <n v="9113"/>
    <s v="CA-2014-132010"/>
    <x v="303"/>
    <d v="2014-10-15T00:00:00"/>
    <x v="2"/>
    <s v="MA-17995"/>
    <s v="Michelle Arnett"/>
    <x v="2"/>
    <s v="United States"/>
    <s v="Richmond"/>
    <s v="Virginia"/>
    <n v="23223"/>
    <x v="0"/>
    <s v="OFF-ST-10003641"/>
    <x v="1"/>
    <x v="4"/>
    <s v="Space Solutions Industrial Galvanized Steel Shelving."/>
    <n v="315.2"/>
    <n v="4"/>
    <n v="0"/>
    <n v="6.3040000000000305"/>
    <n v="2.0000000000000098E-2"/>
  </r>
  <r>
    <n v="9114"/>
    <s v="CA-2014-132010"/>
    <x v="303"/>
    <d v="2014-10-15T00:00:00"/>
    <x v="2"/>
    <s v="MA-17995"/>
    <s v="Michelle Arnett"/>
    <x v="2"/>
    <s v="United States"/>
    <s v="Richmond"/>
    <s v="Virginia"/>
    <n v="23223"/>
    <x v="0"/>
    <s v="OFF-BI-10002432"/>
    <x v="1"/>
    <x v="8"/>
    <s v="Wilson Jones Standard D-Ring Binders"/>
    <n v="15.18"/>
    <n v="3"/>
    <n v="0"/>
    <n v="7.1345999999999989"/>
    <n v="0.46999999999999992"/>
  </r>
  <r>
    <n v="9115"/>
    <s v="CA-2016-135461"/>
    <x v="569"/>
    <d v="2016-02-10T00:00:00"/>
    <x v="0"/>
    <s v="EB-13975"/>
    <s v="Erica Bern"/>
    <x v="1"/>
    <s v="United States"/>
    <s v="Los Angeles"/>
    <s v="California"/>
    <n v="90049"/>
    <x v="1"/>
    <s v="TEC-PH-10004094"/>
    <x v="2"/>
    <x v="7"/>
    <s v="Motorola L703CM"/>
    <n v="623.96"/>
    <n v="5"/>
    <n v="0.2"/>
    <n v="38.997500000000002"/>
    <n v="6.25E-2"/>
  </r>
  <r>
    <n v="9116"/>
    <s v="CA-2017-153045"/>
    <x v="617"/>
    <d v="2017-01-24T00:00:00"/>
    <x v="0"/>
    <s v="NS-18505"/>
    <s v="Neola Schneider"/>
    <x v="0"/>
    <s v="United States"/>
    <s v="Philadelphia"/>
    <s v="Pennsylvania"/>
    <n v="19140"/>
    <x v="3"/>
    <s v="TEC-PH-10001817"/>
    <x v="2"/>
    <x v="7"/>
    <s v="Wilson Electronics DB Pro Signal Booster"/>
    <n v="429.59999999999997"/>
    <n v="2"/>
    <n v="0.4"/>
    <n v="-93.079999999999984"/>
    <n v="-0.21666666666666665"/>
  </r>
  <r>
    <n v="9117"/>
    <s v="CA-2017-153045"/>
    <x v="617"/>
    <d v="2017-01-24T00:00:00"/>
    <x v="0"/>
    <s v="NS-18505"/>
    <s v="Neola Schneider"/>
    <x v="0"/>
    <s v="United States"/>
    <s v="Philadelphia"/>
    <s v="Pennsylvania"/>
    <n v="19140"/>
    <x v="3"/>
    <s v="FUR-FU-10002759"/>
    <x v="0"/>
    <x v="5"/>
    <s v="12-1/2 Diameter Round Wall Clock"/>
    <n v="31.968000000000004"/>
    <n v="2"/>
    <n v="0.2"/>
    <n v="6.3935999999999993"/>
    <n v="0.19999999999999996"/>
  </r>
  <r>
    <n v="9118"/>
    <s v="CA-2017-153045"/>
    <x v="617"/>
    <d v="2017-01-24T00:00:00"/>
    <x v="0"/>
    <s v="NS-18505"/>
    <s v="Neola Schneider"/>
    <x v="0"/>
    <s v="United States"/>
    <s v="Philadelphia"/>
    <s v="Pennsylvania"/>
    <n v="19140"/>
    <x v="3"/>
    <s v="FUR-CH-10000309"/>
    <x v="0"/>
    <x v="1"/>
    <s v="Global Comet Stacking Arm Chair"/>
    <n v="887.27099999999984"/>
    <n v="3"/>
    <n v="0.3"/>
    <n v="-63.376499999999965"/>
    <n v="-7.1428571428571397E-2"/>
  </r>
  <r>
    <n v="9119"/>
    <s v="CA-2017-153045"/>
    <x v="617"/>
    <d v="2017-01-24T00:00:00"/>
    <x v="0"/>
    <s v="NS-18505"/>
    <s v="Neola Schneider"/>
    <x v="0"/>
    <s v="United States"/>
    <s v="Philadelphia"/>
    <s v="Pennsylvania"/>
    <n v="19140"/>
    <x v="3"/>
    <s v="OFF-PA-10003673"/>
    <x v="1"/>
    <x v="10"/>
    <s v="Strathmore Photo Mount Cards"/>
    <n v="21.696000000000002"/>
    <n v="4"/>
    <n v="0.2"/>
    <n v="7.0511999999999988"/>
    <n v="0.3249999999999999"/>
  </r>
  <r>
    <n v="9120"/>
    <s v="US-2016-155971"/>
    <x v="112"/>
    <d v="2016-06-12T00:00:00"/>
    <x v="1"/>
    <s v="RB-19795"/>
    <s v="Ross Baird"/>
    <x v="2"/>
    <s v="United States"/>
    <s v="Los Angeles"/>
    <s v="California"/>
    <n v="90036"/>
    <x v="1"/>
    <s v="OFF-LA-10000452"/>
    <x v="1"/>
    <x v="2"/>
    <s v="Avery 488"/>
    <n v="22.05"/>
    <n v="7"/>
    <n v="0"/>
    <n v="10.584"/>
    <n v="0.48"/>
  </r>
  <r>
    <n v="9121"/>
    <s v="US-2016-155971"/>
    <x v="112"/>
    <d v="2016-06-12T00:00:00"/>
    <x v="1"/>
    <s v="RB-19795"/>
    <s v="Ross Baird"/>
    <x v="2"/>
    <s v="United States"/>
    <s v="Los Angeles"/>
    <s v="California"/>
    <n v="90036"/>
    <x v="1"/>
    <s v="OFF-PA-10000210"/>
    <x v="1"/>
    <x v="10"/>
    <s v="Xerox Blank Computer Paper"/>
    <n v="99.9"/>
    <n v="5"/>
    <n v="0"/>
    <n v="46.952999999999996"/>
    <n v="0.46999999999999992"/>
  </r>
  <r>
    <n v="9122"/>
    <s v="CA-2017-122007"/>
    <x v="257"/>
    <d v="2017-03-20T00:00:00"/>
    <x v="0"/>
    <s v="JK-15325"/>
    <s v="Jason Klamczynski"/>
    <x v="1"/>
    <s v="United States"/>
    <s v="Los Angeles"/>
    <s v="California"/>
    <n v="90032"/>
    <x v="1"/>
    <s v="OFF-AP-10000358"/>
    <x v="1"/>
    <x v="9"/>
    <s v="Fellowes Basic Home/Office Series Surge Protectors"/>
    <n v="90.86"/>
    <n v="7"/>
    <n v="0"/>
    <n v="26.349399999999992"/>
    <n v="0.28999999999999992"/>
  </r>
  <r>
    <n v="9123"/>
    <s v="CA-2017-162250"/>
    <x v="221"/>
    <d v="2017-11-24T00:00:00"/>
    <x v="3"/>
    <s v="PR-18880"/>
    <s v="Patrick Ryan"/>
    <x v="0"/>
    <s v="United States"/>
    <s v="San Francisco"/>
    <s v="California"/>
    <n v="94109"/>
    <x v="1"/>
    <s v="OFF-PA-10002137"/>
    <x v="1"/>
    <x v="10"/>
    <s v="Southworth 100% Résumé Paper, 24lb."/>
    <n v="7.78"/>
    <n v="1"/>
    <n v="0"/>
    <n v="3.5009999999999994"/>
    <n v="0.4499999999999999"/>
  </r>
  <r>
    <n v="9124"/>
    <s v="US-2016-158288"/>
    <x v="491"/>
    <d v="2016-11-28T00:00:00"/>
    <x v="0"/>
    <s v="EH-13945"/>
    <s v="Eric Hoffmann"/>
    <x v="0"/>
    <s v="United States"/>
    <s v="Philadelphia"/>
    <s v="Pennsylvania"/>
    <n v="19120"/>
    <x v="3"/>
    <s v="OFF-BI-10003364"/>
    <x v="1"/>
    <x v="8"/>
    <s v="Binding Machine Supplies"/>
    <n v="78.759000000000015"/>
    <n v="9"/>
    <n v="0.7"/>
    <n v="-57.75660000000002"/>
    <n v="-0.7333333333333335"/>
  </r>
  <r>
    <n v="9125"/>
    <s v="CA-2016-128916"/>
    <x v="298"/>
    <d v="2016-08-20T00:00:00"/>
    <x v="0"/>
    <s v="MA-17560"/>
    <s v="Matt Abelman"/>
    <x v="2"/>
    <s v="United States"/>
    <s v="Houston"/>
    <s v="Texas"/>
    <n v="77070"/>
    <x v="2"/>
    <s v="FUR-FU-10001940"/>
    <x v="0"/>
    <x v="5"/>
    <s v="Staple-based wall hangings"/>
    <n v="9.5519999999999996"/>
    <n v="3"/>
    <n v="0.6"/>
    <n v="-3.8207999999999984"/>
    <n v="-0.39999999999999986"/>
  </r>
  <r>
    <n v="9126"/>
    <s v="CA-2016-128916"/>
    <x v="298"/>
    <d v="2016-08-20T00:00:00"/>
    <x v="0"/>
    <s v="MA-17560"/>
    <s v="Matt Abelman"/>
    <x v="2"/>
    <s v="United States"/>
    <s v="Houston"/>
    <s v="Texas"/>
    <n v="77070"/>
    <x v="2"/>
    <s v="FUR-FU-10000320"/>
    <x v="0"/>
    <x v="5"/>
    <s v="OIC Stacking Trays"/>
    <n v="5.3440000000000003"/>
    <n v="4"/>
    <n v="0.6"/>
    <n v="-2.1375999999999991"/>
    <n v="-0.3999999999999998"/>
  </r>
  <r>
    <n v="9127"/>
    <s v="CA-2015-157028"/>
    <x v="109"/>
    <d v="2015-12-03T00:00:00"/>
    <x v="1"/>
    <s v="MA-17995"/>
    <s v="Michelle Arnett"/>
    <x v="2"/>
    <s v="United States"/>
    <s v="Las Cruces"/>
    <s v="New Mexico"/>
    <n v="88001"/>
    <x v="1"/>
    <s v="OFF-AR-10004441"/>
    <x v="1"/>
    <x v="6"/>
    <s v="BIC Brite Liner Highlighters"/>
    <n v="8.2799999999999994"/>
    <n v="2"/>
    <n v="0"/>
    <n v="3.4775999999999998"/>
    <n v="0.42"/>
  </r>
  <r>
    <n v="9128"/>
    <s v="CA-2017-112473"/>
    <x v="1126"/>
    <d v="2017-06-01T00:00:00"/>
    <x v="1"/>
    <s v="JL-15505"/>
    <s v="Jeremy Lonsdale"/>
    <x v="0"/>
    <s v="United States"/>
    <s v="Houston"/>
    <s v="Texas"/>
    <n v="77070"/>
    <x v="2"/>
    <s v="OFF-ST-10002182"/>
    <x v="1"/>
    <x v="4"/>
    <s v="Iris 3-Drawer Stacking Bin, Black"/>
    <n v="50.135999999999996"/>
    <n v="3"/>
    <n v="0.2"/>
    <n v="-11.2806"/>
    <n v="-0.22500000000000001"/>
  </r>
  <r>
    <n v="9129"/>
    <s v="US-2017-147655"/>
    <x v="507"/>
    <d v="2017-09-05T00:00:00"/>
    <x v="2"/>
    <s v="AS-10045"/>
    <s v="Aaron Smayling"/>
    <x v="1"/>
    <s v="United States"/>
    <s v="Redmond"/>
    <s v="Oregon"/>
    <n v="97756"/>
    <x v="1"/>
    <s v="OFF-BI-10002931"/>
    <x v="1"/>
    <x v="8"/>
    <s v="Avery Trapezoid Extra Heavy Duty 4&quot; Binders"/>
    <n v="88.074000000000012"/>
    <n v="7"/>
    <n v="0.7"/>
    <n v="-58.71599999999998"/>
    <n v="-0.6666666666666663"/>
  </r>
  <r>
    <n v="9130"/>
    <s v="CA-2016-130911"/>
    <x v="830"/>
    <d v="2016-03-26T00:00:00"/>
    <x v="0"/>
    <s v="DC-12850"/>
    <s v="Dan Campbell"/>
    <x v="0"/>
    <s v="United States"/>
    <s v="Cleveland"/>
    <s v="Ohio"/>
    <n v="44105"/>
    <x v="3"/>
    <s v="FUR-BO-10004357"/>
    <x v="0"/>
    <x v="0"/>
    <s v="O'Sullivan Living Dimensions 3-Shelf Bookcases"/>
    <n v="301.46999999999997"/>
    <n v="3"/>
    <n v="0.5"/>
    <n v="-241.17600000000002"/>
    <n v="-0.80000000000000016"/>
  </r>
  <r>
    <n v="9131"/>
    <s v="CA-2016-130911"/>
    <x v="830"/>
    <d v="2016-03-26T00:00:00"/>
    <x v="0"/>
    <s v="DC-12850"/>
    <s v="Dan Campbell"/>
    <x v="0"/>
    <s v="United States"/>
    <s v="Cleveland"/>
    <s v="Ohio"/>
    <n v="44105"/>
    <x v="3"/>
    <s v="OFF-AR-10000475"/>
    <x v="1"/>
    <x v="6"/>
    <s v="Hunt BOSTON Vista Battery-Operated Pencil Sharpener, Black"/>
    <n v="18.656000000000002"/>
    <n v="2"/>
    <n v="0.2"/>
    <n v="1.6324000000000014"/>
    <n v="8.7500000000000064E-2"/>
  </r>
  <r>
    <n v="9132"/>
    <s v="CA-2017-100055"/>
    <x v="39"/>
    <d v="2017-06-01T00:00:00"/>
    <x v="1"/>
    <s v="MD-17860"/>
    <s v="Michael Dominguez"/>
    <x v="1"/>
    <s v="United States"/>
    <s v="Laurel"/>
    <s v="Maryland"/>
    <n v="20707"/>
    <x v="3"/>
    <s v="FUR-FU-10001473"/>
    <x v="0"/>
    <x v="5"/>
    <s v="DAX Wood Document Frame"/>
    <n v="27.46"/>
    <n v="2"/>
    <n v="0"/>
    <n v="9.8856000000000002"/>
    <n v="0.36"/>
  </r>
  <r>
    <n v="9133"/>
    <s v="CA-2017-100055"/>
    <x v="39"/>
    <d v="2017-06-01T00:00:00"/>
    <x v="1"/>
    <s v="MD-17860"/>
    <s v="Michael Dominguez"/>
    <x v="1"/>
    <s v="United States"/>
    <s v="Laurel"/>
    <s v="Maryland"/>
    <n v="20707"/>
    <x v="3"/>
    <s v="OFF-AP-10001469"/>
    <x v="1"/>
    <x v="9"/>
    <s v="Fellowes 8 Outlet Superior Workstation Surge Protector"/>
    <n v="125.13"/>
    <n v="3"/>
    <n v="0"/>
    <n v="36.287699999999987"/>
    <n v="0.28999999999999992"/>
  </r>
  <r>
    <n v="9134"/>
    <s v="CA-2015-157805"/>
    <x v="284"/>
    <d v="2015-09-04T00:00:00"/>
    <x v="1"/>
    <s v="RH-19510"/>
    <s v="Rick Huthwaite"/>
    <x v="2"/>
    <s v="United States"/>
    <s v="San Diego"/>
    <s v="California"/>
    <n v="92037"/>
    <x v="1"/>
    <s v="TEC-PH-10004447"/>
    <x v="2"/>
    <x v="7"/>
    <s v="Toshiba IPT2010-SD IP Telephone"/>
    <n v="555.96"/>
    <n v="5"/>
    <n v="0.2"/>
    <n v="41.697000000000003"/>
    <n v="7.4999999999999997E-2"/>
  </r>
  <r>
    <n v="9135"/>
    <s v="CA-2016-124254"/>
    <x v="408"/>
    <d v="2016-04-17T00:00:00"/>
    <x v="1"/>
    <s v="TB-21175"/>
    <s v="Thomas Boland"/>
    <x v="1"/>
    <s v="United States"/>
    <s v="Wilson"/>
    <s v="North Carolina"/>
    <n v="27893"/>
    <x v="0"/>
    <s v="OFF-ST-10001469"/>
    <x v="1"/>
    <x v="4"/>
    <s v="Fellowes Bankers Box Recycled Super Stor/Drawer"/>
    <n v="129.55199999999999"/>
    <n v="3"/>
    <n v="0.2"/>
    <n v="-22.671600000000005"/>
    <n v="-0.17500000000000004"/>
  </r>
  <r>
    <n v="9136"/>
    <s v="CA-2016-124254"/>
    <x v="408"/>
    <d v="2016-04-17T00:00:00"/>
    <x v="1"/>
    <s v="TB-21175"/>
    <s v="Thomas Boland"/>
    <x v="1"/>
    <s v="United States"/>
    <s v="Wilson"/>
    <s v="North Carolina"/>
    <n v="27893"/>
    <x v="0"/>
    <s v="OFF-ST-10000060"/>
    <x v="1"/>
    <x v="4"/>
    <s v="Fellowes Bankers Box Staxonsteel Drawer File/Stacking System"/>
    <n v="51.984000000000009"/>
    <n v="1"/>
    <n v="0.2"/>
    <n v="-5.1983999999999995"/>
    <n v="-9.9999999999999978E-2"/>
  </r>
  <r>
    <n v="9137"/>
    <s v="CA-2016-124254"/>
    <x v="408"/>
    <d v="2016-04-17T00:00:00"/>
    <x v="1"/>
    <s v="TB-21175"/>
    <s v="Thomas Boland"/>
    <x v="1"/>
    <s v="United States"/>
    <s v="Wilson"/>
    <s v="North Carolina"/>
    <n v="27893"/>
    <x v="0"/>
    <s v="OFF-PA-10000807"/>
    <x v="1"/>
    <x v="10"/>
    <s v="TOPS &quot;Important Message&quot; Pads, Canary, 4-1/4 x 5-1/2, 50 Sheets per Pad"/>
    <n v="10.272000000000002"/>
    <n v="3"/>
    <n v="0.2"/>
    <n v="3.4668000000000001"/>
    <n v="0.33749999999999997"/>
  </r>
  <r>
    <n v="9138"/>
    <s v="CA-2014-123400"/>
    <x v="563"/>
    <d v="2014-02-09T00:00:00"/>
    <x v="1"/>
    <s v="EB-13930"/>
    <s v="Eric Barreto"/>
    <x v="0"/>
    <s v="United States"/>
    <s v="Saint Petersburg"/>
    <s v="Florida"/>
    <n v="33710"/>
    <x v="0"/>
    <s v="OFF-BI-10000666"/>
    <x v="1"/>
    <x v="8"/>
    <s v="Surelock Post Binders"/>
    <n v="18.336000000000002"/>
    <n v="2"/>
    <n v="0.7"/>
    <n v="-12.224"/>
    <n v="-0.66666666666666663"/>
  </r>
  <r>
    <n v="9139"/>
    <s v="CA-2014-123400"/>
    <x v="563"/>
    <d v="2014-02-09T00:00:00"/>
    <x v="1"/>
    <s v="EB-13930"/>
    <s v="Eric Barreto"/>
    <x v="0"/>
    <s v="United States"/>
    <s v="Saint Petersburg"/>
    <s v="Florida"/>
    <n v="33710"/>
    <x v="0"/>
    <s v="TEC-PH-10002890"/>
    <x v="2"/>
    <x v="7"/>
    <s v="AT&amp;T 17929 Lendline Telephone"/>
    <n v="180.96"/>
    <n v="5"/>
    <n v="0.2"/>
    <n v="13.571999999999996"/>
    <n v="7.4999999999999969E-2"/>
  </r>
  <r>
    <n v="9140"/>
    <s v="CA-2014-106971"/>
    <x v="814"/>
    <d v="2014-09-08T00:00:00"/>
    <x v="1"/>
    <s v="BM-11785"/>
    <s v="Bryan Mills"/>
    <x v="0"/>
    <s v="United States"/>
    <s v="Buffalo Grove"/>
    <s v="Illinois"/>
    <n v="60089"/>
    <x v="2"/>
    <s v="TEC-AC-10000844"/>
    <x v="2"/>
    <x v="11"/>
    <s v="Logitech Gaming G510s - Keyboard"/>
    <n v="475.94400000000002"/>
    <n v="7"/>
    <n v="0.2"/>
    <n v="95.188799999999972"/>
    <n v="0.19999999999999993"/>
  </r>
  <r>
    <n v="9141"/>
    <s v="CA-2017-123029"/>
    <x v="1033"/>
    <d v="2017-10-02T00:00:00"/>
    <x v="0"/>
    <s v="BT-11530"/>
    <s v="Bradley Talbott"/>
    <x v="2"/>
    <s v="United States"/>
    <s v="Los Angeles"/>
    <s v="California"/>
    <n v="90049"/>
    <x v="1"/>
    <s v="TEC-AC-10002402"/>
    <x v="2"/>
    <x v="11"/>
    <s v="Razer Kraken PRO Over Ear PC and Music Headset"/>
    <n v="159.97999999999999"/>
    <n v="2"/>
    <n v="0"/>
    <n v="47.993999999999986"/>
    <n v="0.29999999999999993"/>
  </r>
  <r>
    <n v="9142"/>
    <s v="CA-2016-139409"/>
    <x v="64"/>
    <d v="2016-09-07T00:00:00"/>
    <x v="2"/>
    <s v="FW-14395"/>
    <s v="Fred Wasserman"/>
    <x v="1"/>
    <s v="United States"/>
    <s v="New York City"/>
    <s v="New York"/>
    <n v="10011"/>
    <x v="3"/>
    <s v="TEC-PH-10003988"/>
    <x v="2"/>
    <x v="7"/>
    <s v="LF Elite 3D Dazzle Designer Hard Case Cover, Lf Stylus Pen and Wiper For Apple Iphone 5c Mini Lite"/>
    <n v="43.6"/>
    <n v="4"/>
    <n v="0"/>
    <n v="12.208000000000002"/>
    <n v="0.28000000000000003"/>
  </r>
  <r>
    <n v="9143"/>
    <s v="US-2017-166688"/>
    <x v="968"/>
    <d v="2017-05-26T00:00:00"/>
    <x v="1"/>
    <s v="RD-19480"/>
    <s v="Rick Duston"/>
    <x v="0"/>
    <s v="United States"/>
    <s v="Las Vegas"/>
    <s v="Nevada"/>
    <n v="89115"/>
    <x v="1"/>
    <s v="OFF-BI-10004040"/>
    <x v="1"/>
    <x v="8"/>
    <s v="Wilson Jones Impact Binders"/>
    <n v="8.2880000000000003"/>
    <n v="2"/>
    <n v="0.2"/>
    <n v="3.0043999999999995"/>
    <n v="0.36249999999999993"/>
  </r>
  <r>
    <n v="9144"/>
    <s v="US-2017-166688"/>
    <x v="968"/>
    <d v="2017-05-26T00:00:00"/>
    <x v="1"/>
    <s v="RD-19480"/>
    <s v="Rick Duston"/>
    <x v="0"/>
    <s v="United States"/>
    <s v="Las Vegas"/>
    <s v="Nevada"/>
    <n v="89115"/>
    <x v="1"/>
    <s v="TEC-PH-10004094"/>
    <x v="2"/>
    <x v="7"/>
    <s v="Motorola L703CM"/>
    <n v="1123.1280000000002"/>
    <n v="9"/>
    <n v="0.2"/>
    <n v="70.195499999999981"/>
    <n v="6.2499999999999972E-2"/>
  </r>
  <r>
    <n v="9145"/>
    <s v="US-2017-166688"/>
    <x v="968"/>
    <d v="2017-05-26T00:00:00"/>
    <x v="1"/>
    <s v="RD-19480"/>
    <s v="Rick Duston"/>
    <x v="0"/>
    <s v="United States"/>
    <s v="Las Vegas"/>
    <s v="Nevada"/>
    <n v="89115"/>
    <x v="1"/>
    <s v="OFF-AP-10000358"/>
    <x v="1"/>
    <x v="9"/>
    <s v="Fellowes Basic Home/Office Series Surge Protectors"/>
    <n v="64.900000000000006"/>
    <n v="5"/>
    <n v="0"/>
    <n v="18.820999999999994"/>
    <n v="0.28999999999999987"/>
  </r>
  <r>
    <n v="9146"/>
    <s v="CA-2015-126970"/>
    <x v="1181"/>
    <d v="2015-09-24T00:00:00"/>
    <x v="1"/>
    <s v="TP-21130"/>
    <s v="Theone Pippenger"/>
    <x v="0"/>
    <s v="United States"/>
    <s v="Naperville"/>
    <s v="Illinois"/>
    <n v="60540"/>
    <x v="2"/>
    <s v="OFF-BI-10000138"/>
    <x v="1"/>
    <x v="8"/>
    <s v="Acco Translucent Poly Ring Binders"/>
    <n v="2.8079999999999989"/>
    <n v="3"/>
    <n v="0.8"/>
    <n v="-4.492799999999999"/>
    <n v="-1.6000000000000003"/>
  </r>
  <r>
    <n v="9147"/>
    <s v="US-2016-165505"/>
    <x v="1156"/>
    <d v="2016-01-27T00:00:00"/>
    <x v="1"/>
    <s v="CB-12535"/>
    <s v="Claudia Bergmann"/>
    <x v="1"/>
    <s v="United States"/>
    <s v="Burlington"/>
    <s v="Vermont"/>
    <s v="05408"/>
    <x v="3"/>
    <s v="TEC-AC-10002926"/>
    <x v="2"/>
    <x v="11"/>
    <s v="Logitech Wireless Marathon Mouse M705"/>
    <n v="99.98"/>
    <n v="2"/>
    <n v="0"/>
    <n v="42.991400000000006"/>
    <n v="0.43000000000000005"/>
  </r>
  <r>
    <n v="9148"/>
    <s v="US-2016-165505"/>
    <x v="1156"/>
    <d v="2016-01-27T00:00:00"/>
    <x v="1"/>
    <s v="CB-12535"/>
    <s v="Claudia Bergmann"/>
    <x v="1"/>
    <s v="United States"/>
    <s v="Burlington"/>
    <s v="Vermont"/>
    <s v="05408"/>
    <x v="3"/>
    <s v="OFF-AR-10003477"/>
    <x v="1"/>
    <x v="6"/>
    <s v="4009 Highlighters"/>
    <n v="8.0400000000000009"/>
    <n v="6"/>
    <n v="0"/>
    <n v="2.7336"/>
    <n v="0.33999999999999997"/>
  </r>
  <r>
    <n v="9149"/>
    <s v="US-2016-165505"/>
    <x v="1156"/>
    <d v="2016-01-27T00:00:00"/>
    <x v="1"/>
    <s v="CB-12535"/>
    <s v="Claudia Bergmann"/>
    <x v="1"/>
    <s v="United States"/>
    <s v="Burlington"/>
    <s v="Vermont"/>
    <s v="05408"/>
    <x v="3"/>
    <s v="OFF-ST-10001526"/>
    <x v="1"/>
    <x v="4"/>
    <s v="Iceberg Mobile Mega Data/Printer Cart "/>
    <n v="1564.29"/>
    <n v="13"/>
    <n v="0"/>
    <n v="406.71539999999993"/>
    <n v="0.25999999999999995"/>
  </r>
  <r>
    <n v="9150"/>
    <s v="US-2014-157070"/>
    <x v="106"/>
    <d v="2014-06-06T00:00:00"/>
    <x v="1"/>
    <s v="QJ-19255"/>
    <s v="Quincy Jones"/>
    <x v="1"/>
    <s v="United States"/>
    <s v="Detroit"/>
    <s v="Michigan"/>
    <n v="48234"/>
    <x v="2"/>
    <s v="OFF-BI-10001765"/>
    <x v="1"/>
    <x v="8"/>
    <s v="Wilson Jones Heavy-Duty Casebound Ring Binders with Metal Hinges"/>
    <n v="138.56"/>
    <n v="4"/>
    <n v="0"/>
    <n v="66.508799999999994"/>
    <n v="0.47999999999999993"/>
  </r>
  <r>
    <n v="9151"/>
    <s v="US-2014-157070"/>
    <x v="106"/>
    <d v="2014-06-06T00:00:00"/>
    <x v="1"/>
    <s v="QJ-19255"/>
    <s v="Quincy Jones"/>
    <x v="1"/>
    <s v="United States"/>
    <s v="Detroit"/>
    <s v="Michigan"/>
    <n v="48234"/>
    <x v="2"/>
    <s v="OFF-AP-10004859"/>
    <x v="1"/>
    <x v="9"/>
    <s v="Acco 6 Outlet Guardian Premium Surge Suppressor"/>
    <n v="65.52000000000001"/>
    <n v="5"/>
    <n v="0.1"/>
    <n v="12.376000000000001"/>
    <n v="0.18888888888888888"/>
  </r>
  <r>
    <n v="9152"/>
    <s v="US-2015-106873"/>
    <x v="496"/>
    <d v="2015-09-29T00:00:00"/>
    <x v="0"/>
    <s v="KM-16720"/>
    <s v="Kunst Miller"/>
    <x v="0"/>
    <s v="United States"/>
    <s v="Avondale"/>
    <s v="Arizona"/>
    <n v="85323"/>
    <x v="1"/>
    <s v="OFF-AR-10003179"/>
    <x v="1"/>
    <x v="6"/>
    <s v="Dixon Ticonderoga Core-Lock Colored Pencils"/>
    <n v="14.576000000000001"/>
    <n v="2"/>
    <n v="0.2"/>
    <n v="2.3685999999999989"/>
    <n v="0.16249999999999992"/>
  </r>
  <r>
    <n v="9153"/>
    <s v="US-2015-106873"/>
    <x v="496"/>
    <d v="2015-09-29T00:00:00"/>
    <x v="0"/>
    <s v="KM-16720"/>
    <s v="Kunst Miller"/>
    <x v="0"/>
    <s v="United States"/>
    <s v="Avondale"/>
    <s v="Arizona"/>
    <n v="85323"/>
    <x v="1"/>
    <s v="TEC-AC-10002345"/>
    <x v="2"/>
    <x v="11"/>
    <s v="HP Standard 104 key PS/2 Keyboard"/>
    <n v="23.200000000000003"/>
    <n v="2"/>
    <n v="0.2"/>
    <n v="1.4499999999999993"/>
    <n v="6.2499999999999958E-2"/>
  </r>
  <r>
    <n v="9154"/>
    <s v="US-2015-106873"/>
    <x v="496"/>
    <d v="2015-09-29T00:00:00"/>
    <x v="0"/>
    <s v="KM-16720"/>
    <s v="Kunst Miller"/>
    <x v="0"/>
    <s v="United States"/>
    <s v="Avondale"/>
    <s v="Arizona"/>
    <n v="85323"/>
    <x v="1"/>
    <s v="OFF-AR-10001246"/>
    <x v="1"/>
    <x v="6"/>
    <s v="Newell 317"/>
    <n v="16.463999999999999"/>
    <n v="7"/>
    <n v="0.2"/>
    <n v="1.852199999999999"/>
    <n v="0.11249999999999995"/>
  </r>
  <r>
    <n v="9155"/>
    <s v="CA-2016-132990"/>
    <x v="1147"/>
    <d v="2016-08-03T00:00:00"/>
    <x v="0"/>
    <s v="KM-16660"/>
    <s v="Khloe Miller"/>
    <x v="0"/>
    <s v="United States"/>
    <s v="Philadelphia"/>
    <s v="Pennsylvania"/>
    <n v="19140"/>
    <x v="3"/>
    <s v="FUR-FU-10004864"/>
    <x v="0"/>
    <x v="5"/>
    <s v="Eldon 500 Class Desk Accessories"/>
    <n v="19.312000000000001"/>
    <n v="2"/>
    <n v="0.2"/>
    <n v="3.1382000000000003"/>
    <n v="0.16250000000000001"/>
  </r>
  <r>
    <n v="9156"/>
    <s v="CA-2014-102645"/>
    <x v="1212"/>
    <d v="2014-01-28T00:00:00"/>
    <x v="1"/>
    <s v="IM-15055"/>
    <s v="Ionia McGrath"/>
    <x v="0"/>
    <s v="United States"/>
    <s v="Las Vegas"/>
    <s v="Nevada"/>
    <n v="89115"/>
    <x v="1"/>
    <s v="OFF-PA-10001804"/>
    <x v="1"/>
    <x v="10"/>
    <s v="Xerox 195"/>
    <n v="40.08"/>
    <n v="6"/>
    <n v="0"/>
    <n v="19.238399999999999"/>
    <n v="0.48"/>
  </r>
  <r>
    <n v="9157"/>
    <s v="CA-2014-134215"/>
    <x v="472"/>
    <d v="2014-08-08T00:00:00"/>
    <x v="1"/>
    <s v="ML-17395"/>
    <s v="Marina Lichtenstein"/>
    <x v="1"/>
    <s v="United States"/>
    <s v="Bangor"/>
    <s v="Maine"/>
    <n v="4401"/>
    <x v="3"/>
    <s v="OFF-AP-10001271"/>
    <x v="1"/>
    <x v="9"/>
    <s v="Eureka The Boss Cordless Rechargeable Stick Vac"/>
    <n v="101.96"/>
    <n v="2"/>
    <n v="0"/>
    <n v="27.529200000000003"/>
    <n v="0.27000000000000007"/>
  </r>
  <r>
    <n v="9158"/>
    <s v="CA-2014-134215"/>
    <x v="472"/>
    <d v="2014-08-08T00:00:00"/>
    <x v="1"/>
    <s v="ML-17395"/>
    <s v="Marina Lichtenstein"/>
    <x v="1"/>
    <s v="United States"/>
    <s v="Bangor"/>
    <s v="Maine"/>
    <n v="4401"/>
    <x v="3"/>
    <s v="OFF-PA-10004353"/>
    <x v="1"/>
    <x v="10"/>
    <s v="Southworth 25% Cotton Premium Laser Paper and Envelopes"/>
    <n v="259.74"/>
    <n v="13"/>
    <n v="0"/>
    <n v="124.6752"/>
    <n v="0.48"/>
  </r>
  <r>
    <n v="9159"/>
    <s v="CA-2014-134215"/>
    <x v="472"/>
    <d v="2014-08-08T00:00:00"/>
    <x v="1"/>
    <s v="ML-17395"/>
    <s v="Marina Lichtenstein"/>
    <x v="1"/>
    <s v="United States"/>
    <s v="Bangor"/>
    <s v="Maine"/>
    <n v="4401"/>
    <x v="3"/>
    <s v="TEC-AC-10002473"/>
    <x v="2"/>
    <x v="11"/>
    <s v="Maxell 4.7GB DVD-R"/>
    <n v="255.42"/>
    <n v="9"/>
    <n v="0"/>
    <n v="104.7222"/>
    <n v="0.41000000000000003"/>
  </r>
  <r>
    <n v="9160"/>
    <s v="CA-2016-118934"/>
    <x v="888"/>
    <d v="2016-08-14T00:00:00"/>
    <x v="1"/>
    <s v="GH-14410"/>
    <s v="Gary Hansen"/>
    <x v="2"/>
    <s v="United States"/>
    <s v="Hendersonville"/>
    <s v="Tennessee"/>
    <n v="37075"/>
    <x v="0"/>
    <s v="OFF-BI-10003314"/>
    <x v="1"/>
    <x v="8"/>
    <s v="Tuff Stuff Recycled Round Ring Binders"/>
    <n v="4.338000000000001"/>
    <n v="3"/>
    <n v="0.7"/>
    <n v="-3.0366"/>
    <n v="-0.69999999999999984"/>
  </r>
  <r>
    <n v="9161"/>
    <s v="CA-2016-118934"/>
    <x v="888"/>
    <d v="2016-08-14T00:00:00"/>
    <x v="1"/>
    <s v="GH-14410"/>
    <s v="Gary Hansen"/>
    <x v="2"/>
    <s v="United States"/>
    <s v="Hendersonville"/>
    <s v="Tennessee"/>
    <n v="37075"/>
    <x v="0"/>
    <s v="OFF-BI-10004465"/>
    <x v="1"/>
    <x v="8"/>
    <s v="Avery Durable Slant Ring Binders"/>
    <n v="11.880000000000003"/>
    <n v="5"/>
    <n v="0.7"/>
    <n v="-7.9199999999999982"/>
    <n v="-0.66666666666666641"/>
  </r>
  <r>
    <n v="9162"/>
    <s v="CA-2016-160108"/>
    <x v="16"/>
    <d v="2016-12-12T00:00:00"/>
    <x v="1"/>
    <s v="AG-10900"/>
    <s v="Arthur Gainer"/>
    <x v="0"/>
    <s v="United States"/>
    <s v="Eau Claire"/>
    <s v="Wisconsin"/>
    <n v="54703"/>
    <x v="2"/>
    <s v="FUR-BO-10003450"/>
    <x v="0"/>
    <x v="0"/>
    <s v="Bush Westfield Collection Bookcases, Dark Cherry Finish"/>
    <n v="405.85999999999996"/>
    <n v="7"/>
    <n v="0"/>
    <n v="32.46879999999998"/>
    <n v="7.999999999999996E-2"/>
  </r>
  <r>
    <n v="9163"/>
    <s v="CA-2016-160108"/>
    <x v="16"/>
    <d v="2016-12-12T00:00:00"/>
    <x v="1"/>
    <s v="AG-10900"/>
    <s v="Arthur Gainer"/>
    <x v="0"/>
    <s v="United States"/>
    <s v="Eau Claire"/>
    <s v="Wisconsin"/>
    <n v="54703"/>
    <x v="2"/>
    <s v="FUR-CH-10002335"/>
    <x v="0"/>
    <x v="1"/>
    <s v="Hon GuestStacker Chair"/>
    <n v="680.01"/>
    <n v="3"/>
    <n v="0"/>
    <n v="176.80260000000001"/>
    <n v="0.26"/>
  </r>
  <r>
    <n v="9164"/>
    <s v="CA-2015-164007"/>
    <x v="1213"/>
    <d v="2015-06-12T00:00:00"/>
    <x v="1"/>
    <s v="MG-17695"/>
    <s v="Maureen Gnade"/>
    <x v="0"/>
    <s v="United States"/>
    <s v="Chicago"/>
    <s v="Illinois"/>
    <n v="60610"/>
    <x v="2"/>
    <s v="TEC-AC-10003433"/>
    <x v="2"/>
    <x v="11"/>
    <s v="Maxell 4.7GB DVD+R 5/Pack"/>
    <n v="2.3760000000000003"/>
    <n v="3"/>
    <n v="0.2"/>
    <n v="0.74249999999999994"/>
    <n v="0.31249999999999994"/>
  </r>
  <r>
    <n v="9165"/>
    <s v="CA-2015-164007"/>
    <x v="1213"/>
    <d v="2015-06-12T00:00:00"/>
    <x v="1"/>
    <s v="MG-17695"/>
    <s v="Maureen Gnade"/>
    <x v="0"/>
    <s v="United States"/>
    <s v="Chicago"/>
    <s v="Illinois"/>
    <n v="60610"/>
    <x v="2"/>
    <s v="OFF-AP-10003849"/>
    <x v="1"/>
    <x v="9"/>
    <s v="Hoover Shoulder Vac Commercial Portable Vacuum"/>
    <n v="143.12799999999996"/>
    <n v="2"/>
    <n v="0.8"/>
    <n v="-393.60200000000009"/>
    <n v="-2.7500000000000013"/>
  </r>
  <r>
    <n v="9166"/>
    <s v="CA-2016-100300"/>
    <x v="890"/>
    <d v="2016-06-26T00:00:00"/>
    <x v="0"/>
    <s v="MJ-17740"/>
    <s v="Max Jones"/>
    <x v="0"/>
    <s v="United States"/>
    <s v="San Diego"/>
    <s v="California"/>
    <n v="92037"/>
    <x v="1"/>
    <s v="TEC-MA-10000984"/>
    <x v="2"/>
    <x v="15"/>
    <s v="Okidata MB760 Printer"/>
    <n v="4476.8"/>
    <n v="4"/>
    <n v="0.2"/>
    <n v="503.63999999999965"/>
    <n v="0.11249999999999992"/>
  </r>
  <r>
    <n v="9167"/>
    <s v="CA-2016-100300"/>
    <x v="890"/>
    <d v="2016-06-26T00:00:00"/>
    <x v="0"/>
    <s v="MJ-17740"/>
    <s v="Max Jones"/>
    <x v="0"/>
    <s v="United States"/>
    <s v="San Diego"/>
    <s v="California"/>
    <n v="92037"/>
    <x v="1"/>
    <s v="OFF-PA-10000418"/>
    <x v="1"/>
    <x v="10"/>
    <s v="Xerox 189"/>
    <n v="104.85"/>
    <n v="1"/>
    <n v="0"/>
    <n v="50.327999999999996"/>
    <n v="0.48"/>
  </r>
  <r>
    <n v="9168"/>
    <s v="CA-2016-100300"/>
    <x v="890"/>
    <d v="2016-06-26T00:00:00"/>
    <x v="0"/>
    <s v="MJ-17740"/>
    <s v="Max Jones"/>
    <x v="0"/>
    <s v="United States"/>
    <s v="San Diego"/>
    <s v="California"/>
    <n v="92037"/>
    <x v="1"/>
    <s v="OFF-AP-10001242"/>
    <x v="1"/>
    <x v="9"/>
    <s v="APC 7 Outlet Network SurgeArrest Surge Protector"/>
    <n v="241.44"/>
    <n v="3"/>
    <n v="0"/>
    <n v="72.431999999999988"/>
    <n v="0.29999999999999993"/>
  </r>
  <r>
    <n v="9169"/>
    <s v="CA-2016-140571"/>
    <x v="543"/>
    <d v="2016-03-19T00:00:00"/>
    <x v="1"/>
    <s v="SJ-20125"/>
    <s v="Sanjit Jacobs"/>
    <x v="2"/>
    <s v="United States"/>
    <s v="Jackson"/>
    <s v="Mississippi"/>
    <n v="39212"/>
    <x v="0"/>
    <s v="OFF-PA-10001954"/>
    <x v="1"/>
    <x v="10"/>
    <s v="Xerox 1964"/>
    <n v="319.76"/>
    <n v="14"/>
    <n v="0"/>
    <n v="147.08959999999999"/>
    <n v="0.45999999999999996"/>
  </r>
  <r>
    <n v="9170"/>
    <s v="CA-2016-140571"/>
    <x v="543"/>
    <d v="2016-03-19T00:00:00"/>
    <x v="1"/>
    <s v="SJ-20125"/>
    <s v="Sanjit Jacobs"/>
    <x v="2"/>
    <s v="United States"/>
    <s v="Jackson"/>
    <s v="Mississippi"/>
    <n v="39212"/>
    <x v="0"/>
    <s v="OFF-PA-10001954"/>
    <x v="1"/>
    <x v="10"/>
    <s v="Xerox 1964"/>
    <n v="45.68"/>
    <n v="2"/>
    <n v="0"/>
    <n v="21.012799999999999"/>
    <n v="0.45999999999999996"/>
  </r>
  <r>
    <n v="9171"/>
    <s v="US-2016-155768"/>
    <x v="49"/>
    <d v="2016-12-01T00:00:00"/>
    <x v="3"/>
    <s v="LB-16795"/>
    <s v="Laurel Beltran"/>
    <x v="2"/>
    <s v="United States"/>
    <s v="Oxnard"/>
    <s v="California"/>
    <n v="93030"/>
    <x v="1"/>
    <s v="FUR-FU-10000448"/>
    <x v="0"/>
    <x v="5"/>
    <s v="Tenex Chairmats For Use With Carpeted Floors"/>
    <n v="31.96"/>
    <n v="2"/>
    <n v="0"/>
    <n v="1.597999999999999"/>
    <n v="4.9999999999999968E-2"/>
  </r>
  <r>
    <n v="9172"/>
    <s v="US-2016-155768"/>
    <x v="49"/>
    <d v="2016-12-01T00:00:00"/>
    <x v="3"/>
    <s v="LB-16795"/>
    <s v="Laurel Beltran"/>
    <x v="2"/>
    <s v="United States"/>
    <s v="Oxnard"/>
    <s v="California"/>
    <n v="93030"/>
    <x v="1"/>
    <s v="OFF-PA-10001357"/>
    <x v="1"/>
    <x v="10"/>
    <s v="Xerox 1886"/>
    <n v="47.9"/>
    <n v="1"/>
    <n v="0"/>
    <n v="22.991999999999997"/>
    <n v="0.48"/>
  </r>
  <r>
    <n v="9173"/>
    <s v="US-2016-155768"/>
    <x v="49"/>
    <d v="2016-12-01T00:00:00"/>
    <x v="3"/>
    <s v="LB-16795"/>
    <s v="Laurel Beltran"/>
    <x v="2"/>
    <s v="United States"/>
    <s v="Oxnard"/>
    <s v="California"/>
    <n v="93030"/>
    <x v="1"/>
    <s v="OFF-ST-10002292"/>
    <x v="1"/>
    <x v="4"/>
    <s v="Sauder Facets Collection Locker/File Cabinet, Sky Alder Finish"/>
    <n v="1112.94"/>
    <n v="3"/>
    <n v="0"/>
    <n v="222.58799999999991"/>
    <n v="0.1999999999999999"/>
  </r>
  <r>
    <n v="9174"/>
    <s v="US-2016-155768"/>
    <x v="49"/>
    <d v="2016-12-01T00:00:00"/>
    <x v="3"/>
    <s v="LB-16795"/>
    <s v="Laurel Beltran"/>
    <x v="2"/>
    <s v="United States"/>
    <s v="Oxnard"/>
    <s v="California"/>
    <n v="93030"/>
    <x v="1"/>
    <s v="OFF-EN-10001219"/>
    <x v="1"/>
    <x v="12"/>
    <s v="#10- 4 1/8&quot; x 9 1/2&quot; Security-Tint Envelopes"/>
    <n v="22.919999999999998"/>
    <n v="3"/>
    <n v="0"/>
    <n v="11.230799999999999"/>
    <n v="0.49"/>
  </r>
  <r>
    <n v="9175"/>
    <s v="CA-2017-119424"/>
    <x v="492"/>
    <d v="2017-06-14T00:00:00"/>
    <x v="0"/>
    <s v="SB-20185"/>
    <s v="Sarah Brown"/>
    <x v="0"/>
    <s v="United States"/>
    <s v="Kent"/>
    <s v="Washington"/>
    <n v="98031"/>
    <x v="1"/>
    <s v="TEC-PH-10002564"/>
    <x v="2"/>
    <x v="7"/>
    <s v="OtterBox Defender Series Case - Samsung Galaxy S4"/>
    <n v="71.975999999999999"/>
    <n v="3"/>
    <n v="0.2"/>
    <n v="8.9969999999999892"/>
    <n v="0.12499999999999985"/>
  </r>
  <r>
    <n v="9176"/>
    <s v="CA-2017-119424"/>
    <x v="492"/>
    <d v="2017-06-14T00:00:00"/>
    <x v="0"/>
    <s v="SB-20185"/>
    <s v="Sarah Brown"/>
    <x v="0"/>
    <s v="United States"/>
    <s v="Kent"/>
    <s v="Washington"/>
    <n v="98031"/>
    <x v="1"/>
    <s v="OFF-PA-10001639"/>
    <x v="1"/>
    <x v="10"/>
    <s v="Xerox 203"/>
    <n v="19.440000000000001"/>
    <n v="3"/>
    <n v="0"/>
    <n v="9.3312000000000008"/>
    <n v="0.48000000000000004"/>
  </r>
  <r>
    <n v="9177"/>
    <s v="CA-2016-118178"/>
    <x v="690"/>
    <d v="2016-03-24T00:00:00"/>
    <x v="1"/>
    <s v="CC-12610"/>
    <s v="Corey Catlett"/>
    <x v="1"/>
    <s v="United States"/>
    <s v="Nashville"/>
    <s v="Tennessee"/>
    <n v="37211"/>
    <x v="0"/>
    <s v="OFF-BI-10001153"/>
    <x v="1"/>
    <x v="8"/>
    <s v="Ibico Recycled Grain-Textured Covers"/>
    <n v="31.086000000000006"/>
    <n v="3"/>
    <n v="0.7"/>
    <n v="-20.72399999999999"/>
    <n v="-0.66666666666666619"/>
  </r>
  <r>
    <n v="9178"/>
    <s v="CA-2016-166618"/>
    <x v="696"/>
    <d v="2016-11-18T00:00:00"/>
    <x v="1"/>
    <s v="DP-13000"/>
    <s v="Darren Powers"/>
    <x v="0"/>
    <s v="United States"/>
    <s v="New York City"/>
    <s v="New York"/>
    <n v="10035"/>
    <x v="3"/>
    <s v="TEC-PH-10003356"/>
    <x v="2"/>
    <x v="7"/>
    <s v="SmartStand Mobile Device Holder, Assorted Colors"/>
    <n v="13.98"/>
    <n v="2"/>
    <n v="0"/>
    <n v="3.9144000000000005"/>
    <n v="0.28000000000000003"/>
  </r>
  <r>
    <n v="9179"/>
    <s v="CA-2016-166618"/>
    <x v="696"/>
    <d v="2016-11-18T00:00:00"/>
    <x v="1"/>
    <s v="DP-13000"/>
    <s v="Darren Powers"/>
    <x v="0"/>
    <s v="United States"/>
    <s v="New York City"/>
    <s v="New York"/>
    <n v="10035"/>
    <x v="3"/>
    <s v="OFF-AR-10001725"/>
    <x v="1"/>
    <x v="6"/>
    <s v="Boston Home &amp; Office Model 2000 Electric Pencil Sharpeners"/>
    <n v="23.65"/>
    <n v="1"/>
    <n v="0"/>
    <n v="6.1490000000000009"/>
    <n v="0.26000000000000006"/>
  </r>
  <r>
    <n v="9180"/>
    <s v="CA-2017-156776"/>
    <x v="783"/>
    <d v="2017-08-11T00:00:00"/>
    <x v="1"/>
    <s v="JL-15505"/>
    <s v="Jeremy Lonsdale"/>
    <x v="0"/>
    <s v="United States"/>
    <s v="Westminster"/>
    <s v="California"/>
    <n v="92683"/>
    <x v="1"/>
    <s v="TEC-PH-10002415"/>
    <x v="2"/>
    <x v="7"/>
    <s v="Polycom VoiceStation 500 Conference phone"/>
    <n v="707.88"/>
    <n v="3"/>
    <n v="0.2"/>
    <n v="44.242500000000035"/>
    <n v="6.2500000000000056E-2"/>
  </r>
  <r>
    <n v="9181"/>
    <s v="CA-2017-156776"/>
    <x v="783"/>
    <d v="2017-08-11T00:00:00"/>
    <x v="1"/>
    <s v="JL-15505"/>
    <s v="Jeremy Lonsdale"/>
    <x v="0"/>
    <s v="United States"/>
    <s v="Westminster"/>
    <s v="California"/>
    <n v="92683"/>
    <x v="1"/>
    <s v="OFF-BI-10003355"/>
    <x v="1"/>
    <x v="8"/>
    <s v="Cardinal Holdit Business Card Pockets"/>
    <n v="11.952000000000002"/>
    <n v="3"/>
    <n v="0.2"/>
    <n v="4.1832000000000003"/>
    <n v="0.35"/>
  </r>
  <r>
    <n v="9182"/>
    <s v="CA-2017-156776"/>
    <x v="783"/>
    <d v="2017-08-11T00:00:00"/>
    <x v="1"/>
    <s v="JL-15505"/>
    <s v="Jeremy Lonsdale"/>
    <x v="0"/>
    <s v="United States"/>
    <s v="Westminster"/>
    <s v="California"/>
    <n v="92683"/>
    <x v="1"/>
    <s v="OFF-BI-10000216"/>
    <x v="1"/>
    <x v="8"/>
    <s v="Mead 1st Gear 2&quot; Zipper Binder, Asst. Colors"/>
    <n v="31.128000000000004"/>
    <n v="3"/>
    <n v="0.2"/>
    <n v="11.673000000000002"/>
    <n v="0.375"/>
  </r>
  <r>
    <n v="9183"/>
    <s v="CA-2017-156776"/>
    <x v="783"/>
    <d v="2017-08-11T00:00:00"/>
    <x v="1"/>
    <s v="JL-15505"/>
    <s v="Jeremy Lonsdale"/>
    <x v="0"/>
    <s v="United States"/>
    <s v="Westminster"/>
    <s v="California"/>
    <n v="92683"/>
    <x v="1"/>
    <s v="TEC-AC-10004803"/>
    <x v="2"/>
    <x v="11"/>
    <s v="Sony Micro Vault Click 4 GB USB 2.0 Flash Drive"/>
    <n v="55.76"/>
    <n v="4"/>
    <n v="0"/>
    <n v="7.8064000000000036"/>
    <n v="0.14000000000000007"/>
  </r>
  <r>
    <n v="9184"/>
    <s v="CA-2017-156776"/>
    <x v="783"/>
    <d v="2017-08-11T00:00:00"/>
    <x v="1"/>
    <s v="JL-15505"/>
    <s v="Jeremy Lonsdale"/>
    <x v="0"/>
    <s v="United States"/>
    <s v="Westminster"/>
    <s v="California"/>
    <n v="92683"/>
    <x v="1"/>
    <s v="OFF-PA-10001970"/>
    <x v="1"/>
    <x v="10"/>
    <s v="Xerox 1881"/>
    <n v="24.56"/>
    <n v="2"/>
    <n v="0"/>
    <n v="11.543199999999999"/>
    <n v="0.47"/>
  </r>
  <r>
    <n v="9185"/>
    <s v="CA-2017-156776"/>
    <x v="783"/>
    <d v="2017-08-11T00:00:00"/>
    <x v="1"/>
    <s v="JL-15505"/>
    <s v="Jeremy Lonsdale"/>
    <x v="0"/>
    <s v="United States"/>
    <s v="Westminster"/>
    <s v="California"/>
    <n v="92683"/>
    <x v="1"/>
    <s v="FUR-FU-10004848"/>
    <x v="0"/>
    <x v="5"/>
    <s v="Howard Miller 13-3/4&quot; Diameter Brushed Chrome Round Wall Clock"/>
    <n v="51.75"/>
    <n v="1"/>
    <n v="0"/>
    <n v="15.524999999999999"/>
    <n v="0.3"/>
  </r>
  <r>
    <n v="9186"/>
    <s v="CA-2017-156776"/>
    <x v="783"/>
    <d v="2017-08-11T00:00:00"/>
    <x v="1"/>
    <s v="JL-15505"/>
    <s v="Jeremy Lonsdale"/>
    <x v="0"/>
    <s v="United States"/>
    <s v="Westminster"/>
    <s v="California"/>
    <n v="92683"/>
    <x v="1"/>
    <s v="FUR-CH-10002317"/>
    <x v="0"/>
    <x v="1"/>
    <s v="Global Enterprise Series Seating Low-Back Swivel/Tilt Chairs"/>
    <n v="207.18400000000003"/>
    <n v="1"/>
    <n v="0.2"/>
    <n v="25.897999999999982"/>
    <n v="0.1249999999999999"/>
  </r>
  <r>
    <n v="9187"/>
    <s v="CA-2017-156776"/>
    <x v="783"/>
    <d v="2017-08-11T00:00:00"/>
    <x v="1"/>
    <s v="JL-15505"/>
    <s v="Jeremy Lonsdale"/>
    <x v="0"/>
    <s v="United States"/>
    <s v="Westminster"/>
    <s v="California"/>
    <n v="92683"/>
    <x v="1"/>
    <s v="OFF-AP-10002534"/>
    <x v="1"/>
    <x v="9"/>
    <s v="3.6 Cubic Foot Counter Height Office Refrigerator"/>
    <n v="1473.1"/>
    <n v="5"/>
    <n v="0"/>
    <n v="412.46800000000007"/>
    <n v="0.28000000000000008"/>
  </r>
  <r>
    <n v="9188"/>
    <s v="US-2015-130512"/>
    <x v="291"/>
    <d v="2015-08-25T00:00:00"/>
    <x v="1"/>
    <s v="SM-20320"/>
    <s v="Sean Miller"/>
    <x v="2"/>
    <s v="United States"/>
    <s v="Allentown"/>
    <s v="Pennsylvania"/>
    <n v="18103"/>
    <x v="3"/>
    <s v="OFF-SU-10001935"/>
    <x v="1"/>
    <x v="14"/>
    <s v="Staple remover"/>
    <n v="3.4880000000000004"/>
    <n v="2"/>
    <n v="0.2"/>
    <n v="-0.69760000000000066"/>
    <n v="-0.20000000000000018"/>
  </r>
  <r>
    <n v="9189"/>
    <s v="US-2015-130512"/>
    <x v="291"/>
    <d v="2015-08-25T00:00:00"/>
    <x v="1"/>
    <s v="SM-20320"/>
    <s v="Sean Miller"/>
    <x v="2"/>
    <s v="United States"/>
    <s v="Allentown"/>
    <s v="Pennsylvania"/>
    <n v="18103"/>
    <x v="3"/>
    <s v="TEC-AC-10000290"/>
    <x v="2"/>
    <x v="11"/>
    <s v="Sabrent 4-Port USB 2.0 Hub"/>
    <n v="21.728000000000002"/>
    <n v="4"/>
    <n v="0.2"/>
    <n v="3.8024000000000004"/>
    <n v="0.17500000000000002"/>
  </r>
  <r>
    <n v="9190"/>
    <s v="US-2015-130512"/>
    <x v="291"/>
    <d v="2015-08-25T00:00:00"/>
    <x v="1"/>
    <s v="SM-20320"/>
    <s v="Sean Miller"/>
    <x v="2"/>
    <s v="United States"/>
    <s v="Allentown"/>
    <s v="Pennsylvania"/>
    <n v="18103"/>
    <x v="3"/>
    <s v="OFF-ST-10002574"/>
    <x v="1"/>
    <x v="4"/>
    <s v="SAFCO Commercial Wire Shelving, Black"/>
    <n v="663.072"/>
    <n v="6"/>
    <n v="0.2"/>
    <n v="-165.768"/>
    <n v="-0.25"/>
  </r>
  <r>
    <n v="9191"/>
    <s v="US-2015-130512"/>
    <x v="291"/>
    <d v="2015-08-25T00:00:00"/>
    <x v="1"/>
    <s v="SM-20320"/>
    <s v="Sean Miller"/>
    <x v="2"/>
    <s v="United States"/>
    <s v="Allentown"/>
    <s v="Pennsylvania"/>
    <n v="18103"/>
    <x v="3"/>
    <s v="OFF-BI-10004519"/>
    <x v="1"/>
    <x v="8"/>
    <s v="GBC DocuBind P100 Manual Binding Machine"/>
    <n v="99.588000000000008"/>
    <n v="2"/>
    <n v="0.7"/>
    <n v="-82.989999999999981"/>
    <n v="-0.83333333333333304"/>
  </r>
  <r>
    <n v="9192"/>
    <s v="US-2015-130512"/>
    <x v="291"/>
    <d v="2015-08-25T00:00:00"/>
    <x v="1"/>
    <s v="SM-20320"/>
    <s v="Sean Miller"/>
    <x v="2"/>
    <s v="United States"/>
    <s v="Allentown"/>
    <s v="Pennsylvania"/>
    <n v="18103"/>
    <x v="3"/>
    <s v="OFF-PA-10003625"/>
    <x v="1"/>
    <x v="10"/>
    <s v="Xerox 1979"/>
    <n v="49.568000000000005"/>
    <n v="2"/>
    <n v="0.2"/>
    <n v="15.489999999999997"/>
    <n v="0.31249999999999989"/>
  </r>
  <r>
    <n v="9193"/>
    <s v="CA-2015-141810"/>
    <x v="121"/>
    <d v="2015-11-07T00:00:00"/>
    <x v="1"/>
    <s v="BB-10990"/>
    <s v="Barry Blumstein"/>
    <x v="1"/>
    <s v="United States"/>
    <s v="San Antonio"/>
    <s v="Texas"/>
    <n v="78207"/>
    <x v="2"/>
    <s v="OFF-BI-10001524"/>
    <x v="1"/>
    <x v="8"/>
    <s v="GBC Premium Transparent Covers with Diagonal Lined Pattern"/>
    <n v="29.371999999999993"/>
    <n v="7"/>
    <n v="0.8"/>
    <n v="-46.995200000000025"/>
    <n v="-1.6000000000000012"/>
  </r>
  <r>
    <n v="9194"/>
    <s v="CA-2015-141810"/>
    <x v="121"/>
    <d v="2015-11-07T00:00:00"/>
    <x v="1"/>
    <s v="BB-10990"/>
    <s v="Barry Blumstein"/>
    <x v="1"/>
    <s v="United States"/>
    <s v="San Antonio"/>
    <s v="Texas"/>
    <n v="78207"/>
    <x v="2"/>
    <s v="TEC-PH-10002200"/>
    <x v="2"/>
    <x v="7"/>
    <s v="Aastra 6757i CT Wireless VoIP phone"/>
    <n v="344.70400000000001"/>
    <n v="2"/>
    <n v="0.2"/>
    <n v="38.779199999999989"/>
    <n v="0.11249999999999996"/>
  </r>
  <r>
    <n v="9195"/>
    <s v="CA-2014-146843"/>
    <x v="953"/>
    <d v="2014-12-06T00:00:00"/>
    <x v="1"/>
    <s v="PB-19150"/>
    <s v="Philip Brown"/>
    <x v="0"/>
    <s v="United States"/>
    <s v="Avondale"/>
    <s v="Arizona"/>
    <n v="85323"/>
    <x v="1"/>
    <s v="OFF-SU-10001664"/>
    <x v="1"/>
    <x v="14"/>
    <s v="Acme Office Executive Series Stainless Steel Trimmers"/>
    <n v="47.992000000000004"/>
    <n v="7"/>
    <n v="0.2"/>
    <n v="3.5993999999999993"/>
    <n v="7.4999999999999983E-2"/>
  </r>
  <r>
    <n v="9196"/>
    <s v="CA-2014-146843"/>
    <x v="953"/>
    <d v="2014-12-06T00:00:00"/>
    <x v="1"/>
    <s v="PB-19150"/>
    <s v="Philip Brown"/>
    <x v="0"/>
    <s v="United States"/>
    <s v="Avondale"/>
    <s v="Arizona"/>
    <n v="85323"/>
    <x v="1"/>
    <s v="TEC-AC-10002550"/>
    <x v="2"/>
    <x v="11"/>
    <s v="Memorex 25GB 6X Branded Blu-Ray Recordable Disc, 30/Pack"/>
    <n v="102.24000000000001"/>
    <n v="4"/>
    <n v="0.2"/>
    <n v="-16.614000000000004"/>
    <n v="-0.16250000000000003"/>
  </r>
  <r>
    <n v="9197"/>
    <s v="CA-2014-103310"/>
    <x v="1025"/>
    <d v="2014-05-15T00:00:00"/>
    <x v="1"/>
    <s v="GM-14680"/>
    <s v="Greg Matthias"/>
    <x v="0"/>
    <s v="United States"/>
    <s v="San Jose"/>
    <s v="California"/>
    <n v="95123"/>
    <x v="1"/>
    <s v="OFF-PA-10004353"/>
    <x v="1"/>
    <x v="10"/>
    <s v="Southworth 25% Cotton Premium Laser Paper and Envelopes"/>
    <n v="39.96"/>
    <n v="2"/>
    <n v="0"/>
    <n v="19.180800000000001"/>
    <n v="0.48000000000000004"/>
  </r>
  <r>
    <n v="9198"/>
    <s v="CA-2014-103310"/>
    <x v="1025"/>
    <d v="2014-05-15T00:00:00"/>
    <x v="1"/>
    <s v="GM-14680"/>
    <s v="Greg Matthias"/>
    <x v="0"/>
    <s v="United States"/>
    <s v="San Jose"/>
    <s v="California"/>
    <n v="95123"/>
    <x v="1"/>
    <s v="TEC-PH-10001817"/>
    <x v="2"/>
    <x v="7"/>
    <s v="Wilson Electronics DB Pro Signal Booster"/>
    <n v="1432.0000000000002"/>
    <n v="5"/>
    <n v="0.2"/>
    <n v="125.30000000000007"/>
    <n v="8.7500000000000036E-2"/>
  </r>
  <r>
    <n v="9199"/>
    <s v="CA-2014-103310"/>
    <x v="1025"/>
    <d v="2014-05-15T00:00:00"/>
    <x v="1"/>
    <s v="GM-14680"/>
    <s v="Greg Matthias"/>
    <x v="0"/>
    <s v="United States"/>
    <s v="San Jose"/>
    <s v="California"/>
    <n v="95123"/>
    <x v="1"/>
    <s v="OFF-SU-10004737"/>
    <x v="1"/>
    <x v="14"/>
    <s v="Acme Design Stainless Steel Bent Scissors"/>
    <n v="41.04"/>
    <n v="6"/>
    <n v="0"/>
    <n v="11.0808"/>
    <n v="0.27"/>
  </r>
  <r>
    <n v="9200"/>
    <s v="CA-2014-103310"/>
    <x v="1025"/>
    <d v="2014-05-15T00:00:00"/>
    <x v="1"/>
    <s v="GM-14680"/>
    <s v="Greg Matthias"/>
    <x v="0"/>
    <s v="United States"/>
    <s v="San Jose"/>
    <s v="California"/>
    <n v="95123"/>
    <x v="1"/>
    <s v="FUR-CH-10002320"/>
    <x v="0"/>
    <x v="1"/>
    <s v="Hon Pagoda Stacking Chairs"/>
    <n v="256.78400000000005"/>
    <n v="1"/>
    <n v="0.2"/>
    <n v="32.097999999999971"/>
    <n v="0.12499999999999986"/>
  </r>
  <r>
    <n v="9201"/>
    <s v="CA-2016-152688"/>
    <x v="508"/>
    <d v="2016-10-20T00:00:00"/>
    <x v="2"/>
    <s v="NR-18550"/>
    <s v="Nick Radford"/>
    <x v="0"/>
    <s v="United States"/>
    <s v="Perth Amboy"/>
    <s v="New Jersey"/>
    <n v="8861"/>
    <x v="3"/>
    <s v="FUR-BO-10001337"/>
    <x v="0"/>
    <x v="0"/>
    <s v="O'Sullivan Living Dimensions 2-Shelf Bookcases"/>
    <n v="120.98"/>
    <n v="1"/>
    <n v="0"/>
    <n v="12.097999999999999"/>
    <n v="9.9999999999999992E-2"/>
  </r>
  <r>
    <n v="9202"/>
    <s v="CA-2016-152688"/>
    <x v="508"/>
    <d v="2016-10-20T00:00:00"/>
    <x v="2"/>
    <s v="NR-18550"/>
    <s v="Nick Radford"/>
    <x v="0"/>
    <s v="United States"/>
    <s v="Perth Amboy"/>
    <s v="New Jersey"/>
    <n v="8861"/>
    <x v="3"/>
    <s v="OFF-BI-10004584"/>
    <x v="1"/>
    <x v="8"/>
    <s v="GBC ProClick 150 Presentation Binding System"/>
    <n v="315.98"/>
    <n v="1"/>
    <n v="0"/>
    <n v="148.51060000000001"/>
    <n v="0.47000000000000003"/>
  </r>
  <r>
    <n v="9203"/>
    <s v="CA-2016-153836"/>
    <x v="859"/>
    <d v="2016-11-03T00:00:00"/>
    <x v="1"/>
    <s v="EH-13765"/>
    <s v="Edward Hooks"/>
    <x v="1"/>
    <s v="United States"/>
    <s v="New York City"/>
    <s v="New York"/>
    <n v="10011"/>
    <x v="3"/>
    <s v="OFF-BI-10004817"/>
    <x v="1"/>
    <x v="8"/>
    <s v="GBC Personal VeloBind Strips"/>
    <n v="28.752000000000002"/>
    <n v="3"/>
    <n v="0.2"/>
    <n v="10.0632"/>
    <n v="0.35"/>
  </r>
  <r>
    <n v="9204"/>
    <s v="CA-2016-153836"/>
    <x v="859"/>
    <d v="2016-11-03T00:00:00"/>
    <x v="1"/>
    <s v="EH-13765"/>
    <s v="Edward Hooks"/>
    <x v="1"/>
    <s v="United States"/>
    <s v="New York City"/>
    <s v="New York"/>
    <n v="10011"/>
    <x v="3"/>
    <s v="OFF-AR-10004602"/>
    <x v="1"/>
    <x v="6"/>
    <s v="Boston KS Multi-Size Manual Pencil Sharpener"/>
    <n v="114.94999999999999"/>
    <n v="5"/>
    <n v="0"/>
    <n v="32.186000000000007"/>
    <n v="0.28000000000000008"/>
  </r>
  <r>
    <n v="9205"/>
    <s v="CA-2016-104689"/>
    <x v="49"/>
    <d v="2016-12-05T00:00:00"/>
    <x v="1"/>
    <s v="FH-14365"/>
    <s v="Fred Hopkins"/>
    <x v="1"/>
    <s v="United States"/>
    <s v="Los Angeles"/>
    <s v="California"/>
    <n v="90004"/>
    <x v="1"/>
    <s v="OFF-AR-10001149"/>
    <x v="1"/>
    <x v="6"/>
    <s v="Sanford Colorific Colored Pencils, 12/Box"/>
    <n v="23.04"/>
    <n v="8"/>
    <n v="0"/>
    <n v="6.911999999999999"/>
    <n v="0.3"/>
  </r>
  <r>
    <n v="9206"/>
    <s v="CA-2016-146423"/>
    <x v="438"/>
    <d v="2016-04-21T00:00:00"/>
    <x v="3"/>
    <s v="BT-11680"/>
    <s v="Brian Thompson"/>
    <x v="0"/>
    <s v="United States"/>
    <s v="Milford"/>
    <s v="Connecticut"/>
    <n v="6460"/>
    <x v="3"/>
    <s v="OFF-AR-10004817"/>
    <x v="1"/>
    <x v="6"/>
    <s v="Colorific Watercolor Pencils"/>
    <n v="15.48"/>
    <n v="3"/>
    <n v="0"/>
    <n v="4.4891999999999985"/>
    <n v="0.28999999999999987"/>
  </r>
  <r>
    <n v="9207"/>
    <s v="CA-2016-146423"/>
    <x v="438"/>
    <d v="2016-04-21T00:00:00"/>
    <x v="3"/>
    <s v="BT-11680"/>
    <s v="Brian Thompson"/>
    <x v="0"/>
    <s v="United States"/>
    <s v="Milford"/>
    <s v="Connecticut"/>
    <n v="6460"/>
    <x v="3"/>
    <s v="OFF-PA-10003797"/>
    <x v="1"/>
    <x v="10"/>
    <s v="Xerox 209"/>
    <n v="51.84"/>
    <n v="8"/>
    <n v="0"/>
    <n v="24.883200000000002"/>
    <n v="0.48000000000000004"/>
  </r>
  <r>
    <n v="9208"/>
    <s v="CA-2017-140781"/>
    <x v="646"/>
    <d v="2017-08-07T00:00:00"/>
    <x v="1"/>
    <s v="AB-10105"/>
    <s v="Adrian Barton"/>
    <x v="0"/>
    <s v="United States"/>
    <s v="Bloomington"/>
    <s v="Illinois"/>
    <n v="61701"/>
    <x v="2"/>
    <s v="TEC-AC-10000682"/>
    <x v="2"/>
    <x v="11"/>
    <s v="Kensington K72356US Mouse-in-a-Box USB Desktop Mouse"/>
    <n v="39.816000000000003"/>
    <n v="3"/>
    <n v="0.2"/>
    <n v="7.4654999999999987"/>
    <n v="0.18749999999999994"/>
  </r>
  <r>
    <n v="9209"/>
    <s v="CA-2017-141747"/>
    <x v="646"/>
    <d v="2017-08-08T00:00:00"/>
    <x v="0"/>
    <s v="SC-20230"/>
    <s v="Scot Coram"/>
    <x v="1"/>
    <s v="United States"/>
    <s v="Seattle"/>
    <s v="Washington"/>
    <n v="98105"/>
    <x v="1"/>
    <s v="OFF-ST-10003996"/>
    <x v="1"/>
    <x v="4"/>
    <s v="Letter/Legal File Tote with Clear Snap-On Lid, Black Granite"/>
    <n v="16.059999999999999"/>
    <n v="1"/>
    <n v="0"/>
    <n v="4.1755999999999993"/>
    <n v="0.25999999999999995"/>
  </r>
  <r>
    <n v="9210"/>
    <s v="CA-2017-142776"/>
    <x v="157"/>
    <d v="2017-12-14T00:00:00"/>
    <x v="0"/>
    <s v="RS-19870"/>
    <s v="Roy Skaria"/>
    <x v="2"/>
    <s v="United States"/>
    <s v="Burlington"/>
    <s v="Iowa"/>
    <n v="52601"/>
    <x v="2"/>
    <s v="OFF-EN-10003160"/>
    <x v="1"/>
    <x v="12"/>
    <s v="Pastel Pink Envelopes"/>
    <n v="7.28"/>
    <n v="1"/>
    <n v="0"/>
    <n v="3.4944000000000002"/>
    <n v="0.48"/>
  </r>
  <r>
    <n v="9211"/>
    <s v="CA-2017-142776"/>
    <x v="157"/>
    <d v="2017-12-14T00:00:00"/>
    <x v="0"/>
    <s v="RS-19870"/>
    <s v="Roy Skaria"/>
    <x v="2"/>
    <s v="United States"/>
    <s v="Burlington"/>
    <s v="Iowa"/>
    <n v="52601"/>
    <x v="2"/>
    <s v="OFF-BI-10002012"/>
    <x v="1"/>
    <x v="8"/>
    <s v="Wilson Jones Easy Flow II Sheet Lifters"/>
    <n v="5.4"/>
    <n v="3"/>
    <n v="0"/>
    <n v="2.5920000000000001"/>
    <n v="0.48"/>
  </r>
  <r>
    <n v="9212"/>
    <s v="CA-2015-167479"/>
    <x v="948"/>
    <d v="2015-03-19T00:00:00"/>
    <x v="1"/>
    <s v="AI-10855"/>
    <s v="Arianne Irving"/>
    <x v="0"/>
    <s v="United States"/>
    <s v="Roseville"/>
    <s v="California"/>
    <n v="95661"/>
    <x v="1"/>
    <s v="OFF-PA-10002105"/>
    <x v="1"/>
    <x v="10"/>
    <s v="Xerox 223"/>
    <n v="19.440000000000001"/>
    <n v="3"/>
    <n v="0"/>
    <n v="9.3312000000000008"/>
    <n v="0.48000000000000004"/>
  </r>
  <r>
    <n v="9213"/>
    <s v="CA-2014-144071"/>
    <x v="589"/>
    <d v="2014-12-15T00:00:00"/>
    <x v="1"/>
    <s v="DJ-13420"/>
    <s v="Denny Joy"/>
    <x v="1"/>
    <s v="United States"/>
    <s v="San Francisco"/>
    <s v="California"/>
    <n v="94110"/>
    <x v="1"/>
    <s v="FUR-FU-10000397"/>
    <x v="0"/>
    <x v="5"/>
    <s v="Luxo Economy Swing Arm Lamp"/>
    <n v="39.880000000000003"/>
    <n v="2"/>
    <n v="0"/>
    <n v="11.166400000000003"/>
    <n v="0.28000000000000008"/>
  </r>
  <r>
    <n v="9214"/>
    <s v="CA-2014-144071"/>
    <x v="589"/>
    <d v="2014-12-15T00:00:00"/>
    <x v="1"/>
    <s v="DJ-13420"/>
    <s v="Denny Joy"/>
    <x v="1"/>
    <s v="United States"/>
    <s v="San Francisco"/>
    <s v="California"/>
    <n v="94110"/>
    <x v="1"/>
    <s v="FUR-FU-10000758"/>
    <x v="0"/>
    <x v="5"/>
    <s v="DAX Natural Wood-Tone Poster Frame"/>
    <n v="79.44"/>
    <n v="3"/>
    <n v="0"/>
    <n v="28.598399999999994"/>
    <n v="0.35999999999999993"/>
  </r>
  <r>
    <n v="9215"/>
    <s v="US-2017-120908"/>
    <x v="1033"/>
    <d v="2017-10-02T00:00:00"/>
    <x v="2"/>
    <s v="BF-10975"/>
    <s v="Barbara Fisher"/>
    <x v="1"/>
    <s v="United States"/>
    <s v="Philadelphia"/>
    <s v="Pennsylvania"/>
    <n v="19120"/>
    <x v="3"/>
    <s v="OFF-LA-10004677"/>
    <x v="1"/>
    <x v="2"/>
    <s v="Self-Adhesive Address Labels for Typewriters with Dispenser Box"/>
    <n v="20.664000000000001"/>
    <n v="7"/>
    <n v="0.2"/>
    <n v="6.9741"/>
    <n v="0.33749999999999997"/>
  </r>
  <r>
    <n v="9216"/>
    <s v="CA-2016-152646"/>
    <x v="831"/>
    <d v="2016-11-26T00:00:00"/>
    <x v="1"/>
    <s v="TH-21235"/>
    <s v="Tiffany House"/>
    <x v="1"/>
    <s v="United States"/>
    <s v="Los Angeles"/>
    <s v="California"/>
    <n v="90049"/>
    <x v="1"/>
    <s v="OFF-PA-10004451"/>
    <x v="1"/>
    <x v="10"/>
    <s v="Xerox 222"/>
    <n v="32.400000000000006"/>
    <n v="5"/>
    <n v="0"/>
    <n v="15.552000000000001"/>
    <n v="0.48"/>
  </r>
  <r>
    <n v="9217"/>
    <s v="CA-2017-103765"/>
    <x v="221"/>
    <d v="2017-11-30T00:00:00"/>
    <x v="1"/>
    <s v="JG-15310"/>
    <s v="Jason Gross"/>
    <x v="1"/>
    <s v="United States"/>
    <s v="Odessa"/>
    <s v="Texas"/>
    <n v="79762"/>
    <x v="2"/>
    <s v="OFF-AP-10002311"/>
    <x v="1"/>
    <x v="9"/>
    <s v="Holmes Replacement Filter for HEPA Air Cleaner, Very Large Room, HEPA Filter"/>
    <n v="13.761999999999997"/>
    <n v="1"/>
    <n v="0.8"/>
    <n v="-24.771599999999999"/>
    <n v="-1.8000000000000003"/>
  </r>
  <r>
    <n v="9218"/>
    <s v="US-2017-118157"/>
    <x v="237"/>
    <d v="2017-11-17T00:00:00"/>
    <x v="2"/>
    <s v="AW-10930"/>
    <s v="Arthur Wiediger"/>
    <x v="2"/>
    <s v="United States"/>
    <s v="Minneapolis"/>
    <s v="Minnesota"/>
    <n v="55407"/>
    <x v="2"/>
    <s v="OFF-EN-10004459"/>
    <x v="1"/>
    <x v="12"/>
    <s v="Security-Tint Envelopes"/>
    <n v="15.28"/>
    <n v="2"/>
    <n v="0"/>
    <n v="7.4871999999999996"/>
    <n v="0.49"/>
  </r>
  <r>
    <n v="9219"/>
    <s v="US-2015-164238"/>
    <x v="748"/>
    <d v="2015-08-20T00:00:00"/>
    <x v="1"/>
    <s v="JW-15955"/>
    <s v="Joni Wasserman"/>
    <x v="0"/>
    <s v="United States"/>
    <s v="Philadelphia"/>
    <s v="Pennsylvania"/>
    <n v="19120"/>
    <x v="3"/>
    <s v="OFF-ST-10002352"/>
    <x v="1"/>
    <x v="4"/>
    <s v="Iris Project Case"/>
    <n v="44.688000000000002"/>
    <n v="7"/>
    <n v="0.2"/>
    <n v="3.3515999999999977"/>
    <n v="7.4999999999999942E-2"/>
  </r>
  <r>
    <n v="9220"/>
    <s v="US-2015-164238"/>
    <x v="748"/>
    <d v="2015-08-20T00:00:00"/>
    <x v="1"/>
    <s v="JW-15955"/>
    <s v="Joni Wasserman"/>
    <x v="0"/>
    <s v="United States"/>
    <s v="Philadelphia"/>
    <s v="Pennsylvania"/>
    <n v="19120"/>
    <x v="3"/>
    <s v="FUR-BO-10000780"/>
    <x v="0"/>
    <x v="0"/>
    <s v="O'Sullivan Plantations 2-Door Library in Landvery Oak"/>
    <n v="301.46999999999997"/>
    <n v="3"/>
    <n v="0.5"/>
    <n v="-204.99959999999996"/>
    <n v="-0.67999999999999994"/>
  </r>
  <r>
    <n v="9221"/>
    <s v="CA-2017-103212"/>
    <x v="119"/>
    <d v="2017-10-14T00:00:00"/>
    <x v="2"/>
    <s v="MH-18025"/>
    <s v="Michelle Huthwaite"/>
    <x v="0"/>
    <s v="United States"/>
    <s v="Lafayette"/>
    <s v="Louisiana"/>
    <n v="70506"/>
    <x v="0"/>
    <s v="OFF-LA-10000248"/>
    <x v="1"/>
    <x v="2"/>
    <s v="Avery 52"/>
    <n v="11.07"/>
    <n v="3"/>
    <n v="0"/>
    <n v="5.2028999999999996"/>
    <n v="0.47"/>
  </r>
  <r>
    <n v="9222"/>
    <s v="CA-2017-103212"/>
    <x v="119"/>
    <d v="2017-10-14T00:00:00"/>
    <x v="2"/>
    <s v="MH-18025"/>
    <s v="Michelle Huthwaite"/>
    <x v="0"/>
    <s v="United States"/>
    <s v="Lafayette"/>
    <s v="Louisiana"/>
    <n v="70506"/>
    <x v="0"/>
    <s v="FUR-TA-10003473"/>
    <x v="0"/>
    <x v="3"/>
    <s v="Bretford Rectangular Conference Table Tops"/>
    <n v="1504.52"/>
    <n v="4"/>
    <n v="0"/>
    <n v="346.03960000000006"/>
    <n v="0.23000000000000004"/>
  </r>
  <r>
    <n v="9223"/>
    <s v="CA-2017-103212"/>
    <x v="119"/>
    <d v="2017-10-14T00:00:00"/>
    <x v="2"/>
    <s v="MH-18025"/>
    <s v="Michelle Huthwaite"/>
    <x v="0"/>
    <s v="United States"/>
    <s v="Lafayette"/>
    <s v="Louisiana"/>
    <n v="70506"/>
    <x v="0"/>
    <s v="OFF-PA-10004355"/>
    <x v="1"/>
    <x v="10"/>
    <s v="Xerox 231"/>
    <n v="25.92"/>
    <n v="4"/>
    <n v="0"/>
    <n v="12.441600000000001"/>
    <n v="0.48000000000000004"/>
  </r>
  <r>
    <n v="9224"/>
    <s v="CA-2017-121160"/>
    <x v="259"/>
    <d v="2017-11-04T00:00:00"/>
    <x v="3"/>
    <s v="FM-14290"/>
    <s v="Frank Merwin"/>
    <x v="2"/>
    <s v="United States"/>
    <s v="Bryan"/>
    <s v="Texas"/>
    <n v="77803"/>
    <x v="2"/>
    <s v="OFF-BI-10001308"/>
    <x v="1"/>
    <x v="8"/>
    <s v="GBC Standard Plastic Binding Systems' Combs"/>
    <n v="7.5359999999999987"/>
    <n v="6"/>
    <n v="0.8"/>
    <n v="-13.188000000000009"/>
    <n v="-1.7500000000000016"/>
  </r>
  <r>
    <n v="9225"/>
    <s v="CA-2017-121160"/>
    <x v="259"/>
    <d v="2017-11-04T00:00:00"/>
    <x v="3"/>
    <s v="FM-14290"/>
    <s v="Frank Merwin"/>
    <x v="2"/>
    <s v="United States"/>
    <s v="Bryan"/>
    <s v="Texas"/>
    <n v="77803"/>
    <x v="2"/>
    <s v="OFF-BI-10003094"/>
    <x v="1"/>
    <x v="8"/>
    <s v="Self-Adhesive Ring Binder Labels"/>
    <n v="1.4079999999999997"/>
    <n v="2"/>
    <n v="0.8"/>
    <n v="-2.3232000000000008"/>
    <n v="-1.650000000000001"/>
  </r>
  <r>
    <n v="9226"/>
    <s v="CA-2017-121160"/>
    <x v="259"/>
    <d v="2017-11-04T00:00:00"/>
    <x v="3"/>
    <s v="FM-14290"/>
    <s v="Frank Merwin"/>
    <x v="2"/>
    <s v="United States"/>
    <s v="Bryan"/>
    <s v="Texas"/>
    <n v="77803"/>
    <x v="2"/>
    <s v="OFF-BI-10004040"/>
    <x v="1"/>
    <x v="8"/>
    <s v="Wilson Jones Impact Binders"/>
    <n v="4.1439999999999992"/>
    <n v="4"/>
    <n v="0.8"/>
    <n v="-6.4232000000000014"/>
    <n v="-1.5500000000000007"/>
  </r>
  <r>
    <n v="9227"/>
    <s v="CA-2017-121160"/>
    <x v="259"/>
    <d v="2017-11-04T00:00:00"/>
    <x v="3"/>
    <s v="FM-14290"/>
    <s v="Frank Merwin"/>
    <x v="2"/>
    <s v="United States"/>
    <s v="Bryan"/>
    <s v="Texas"/>
    <n v="77803"/>
    <x v="2"/>
    <s v="OFF-ST-10002485"/>
    <x v="1"/>
    <x v="4"/>
    <s v="Rogers Deluxe File Chest"/>
    <n v="52.751999999999995"/>
    <n v="3"/>
    <n v="0.2"/>
    <n v="-12.528600000000001"/>
    <n v="-0.23750000000000004"/>
  </r>
  <r>
    <n v="9228"/>
    <s v="CA-2017-140515"/>
    <x v="498"/>
    <d v="2017-03-24T00:00:00"/>
    <x v="1"/>
    <s v="GZ-14545"/>
    <s v="George Zrebassa"/>
    <x v="1"/>
    <s v="United States"/>
    <s v="Los Angeles"/>
    <s v="California"/>
    <n v="90008"/>
    <x v="1"/>
    <s v="OFF-AP-10001205"/>
    <x v="1"/>
    <x v="9"/>
    <s v="Belkin 5 Outlet SurgeMaster Power Centers"/>
    <n v="381.35999999999996"/>
    <n v="7"/>
    <n v="0"/>
    <n v="106.78080000000003"/>
    <n v="0.28000000000000008"/>
  </r>
  <r>
    <n v="9229"/>
    <s v="CA-2014-153619"/>
    <x v="935"/>
    <d v="2014-11-03T00:00:00"/>
    <x v="3"/>
    <s v="TC-21535"/>
    <s v="Tracy Collins"/>
    <x v="2"/>
    <s v="United States"/>
    <s v="Los Angeles"/>
    <s v="California"/>
    <n v="90049"/>
    <x v="1"/>
    <s v="OFF-AR-10001868"/>
    <x v="1"/>
    <x v="6"/>
    <s v="Prang Dustless Chalk Sticks"/>
    <n v="6.72"/>
    <n v="4"/>
    <n v="0"/>
    <n v="3.36"/>
    <n v="0.5"/>
  </r>
  <r>
    <n v="9230"/>
    <s v="CA-2017-133718"/>
    <x v="283"/>
    <d v="2017-07-26T00:00:00"/>
    <x v="2"/>
    <s v="TB-21520"/>
    <s v="Tracy Blumstein"/>
    <x v="0"/>
    <s v="United States"/>
    <s v="Los Angeles"/>
    <s v="California"/>
    <n v="90045"/>
    <x v="1"/>
    <s v="OFF-BI-10003429"/>
    <x v="1"/>
    <x v="8"/>
    <s v="Cardinal HOLDit! Binder Insert Strips,Extra Strips"/>
    <n v="15.192"/>
    <n v="3"/>
    <n v="0.2"/>
    <n v="5.5070999999999994"/>
    <n v="0.36249999999999993"/>
  </r>
  <r>
    <n v="9231"/>
    <s v="CA-2017-133718"/>
    <x v="283"/>
    <d v="2017-07-26T00:00:00"/>
    <x v="2"/>
    <s v="TB-21520"/>
    <s v="Tracy Blumstein"/>
    <x v="0"/>
    <s v="United States"/>
    <s v="Los Angeles"/>
    <s v="California"/>
    <n v="90045"/>
    <x v="1"/>
    <s v="OFF-PA-10002689"/>
    <x v="1"/>
    <x v="10"/>
    <s v="Weyerhaeuser First Choice Laser/Copy Paper (20Lb. and 88 Bright)"/>
    <n v="58.320000000000007"/>
    <n v="9"/>
    <n v="0"/>
    <n v="27.993600000000001"/>
    <n v="0.47999999999999993"/>
  </r>
  <r>
    <n v="9232"/>
    <s v="CA-2014-148383"/>
    <x v="422"/>
    <d v="2014-12-31T00:00:00"/>
    <x v="1"/>
    <s v="RP-19390"/>
    <s v="Resi Pölking"/>
    <x v="0"/>
    <s v="United States"/>
    <s v="Phoenix"/>
    <s v="Arizona"/>
    <n v="85023"/>
    <x v="1"/>
    <s v="OFF-BI-10003650"/>
    <x v="1"/>
    <x v="8"/>
    <s v="GBC DocuBind 300 Electric Binding Machine"/>
    <n v="946.76400000000024"/>
    <n v="6"/>
    <n v="0.7"/>
    <n v="-694.29359999999997"/>
    <n v="-0.73333333333333317"/>
  </r>
  <r>
    <n v="9233"/>
    <s v="CA-2016-126732"/>
    <x v="476"/>
    <d v="2016-09-06T00:00:00"/>
    <x v="1"/>
    <s v="LR-16915"/>
    <s v="Lena Radford"/>
    <x v="0"/>
    <s v="United States"/>
    <s v="Los Angeles"/>
    <s v="California"/>
    <n v="90036"/>
    <x v="1"/>
    <s v="FUR-FU-10001889"/>
    <x v="0"/>
    <x v="5"/>
    <s v="Ultra Door Pull Handle"/>
    <n v="94.679999999999993"/>
    <n v="9"/>
    <n v="0"/>
    <n v="31.244399999999995"/>
    <n v="0.32999999999999996"/>
  </r>
  <r>
    <n v="9234"/>
    <s v="CA-2016-126732"/>
    <x v="476"/>
    <d v="2016-09-06T00:00:00"/>
    <x v="1"/>
    <s v="LR-16915"/>
    <s v="Lena Radford"/>
    <x v="0"/>
    <s v="United States"/>
    <s v="Los Angeles"/>
    <s v="California"/>
    <n v="90036"/>
    <x v="1"/>
    <s v="OFF-ST-10000321"/>
    <x v="1"/>
    <x v="4"/>
    <s v="Akro Stacking Bins"/>
    <n v="23.669999999999998"/>
    <n v="3"/>
    <n v="0"/>
    <n v="0.94679999999999698"/>
    <n v="3.9999999999999876E-2"/>
  </r>
  <r>
    <n v="9235"/>
    <s v="CA-2016-126732"/>
    <x v="476"/>
    <d v="2016-09-06T00:00:00"/>
    <x v="1"/>
    <s v="LR-16915"/>
    <s v="Lena Radford"/>
    <x v="0"/>
    <s v="United States"/>
    <s v="Los Angeles"/>
    <s v="California"/>
    <n v="90036"/>
    <x v="1"/>
    <s v="TEC-PH-10001530"/>
    <x v="2"/>
    <x v="7"/>
    <s v="Cisco Unified IP Phone 7945G VoIP phone"/>
    <n v="1091.1680000000001"/>
    <n v="4"/>
    <n v="0.2"/>
    <n v="68.197999999999979"/>
    <n v="6.2499999999999972E-2"/>
  </r>
  <r>
    <n v="9236"/>
    <s v="CA-2016-126732"/>
    <x v="476"/>
    <d v="2016-09-06T00:00:00"/>
    <x v="1"/>
    <s v="LR-16915"/>
    <s v="Lena Radford"/>
    <x v="0"/>
    <s v="United States"/>
    <s v="Los Angeles"/>
    <s v="California"/>
    <n v="90036"/>
    <x v="1"/>
    <s v="OFF-AR-10004752"/>
    <x v="1"/>
    <x v="6"/>
    <s v="Blackstonian Pencils"/>
    <n v="18.689999999999998"/>
    <n v="7"/>
    <n v="0"/>
    <n v="5.2332000000000001"/>
    <n v="0.28000000000000003"/>
  </r>
  <r>
    <n v="9237"/>
    <s v="CA-2016-126732"/>
    <x v="476"/>
    <d v="2016-09-06T00:00:00"/>
    <x v="1"/>
    <s v="LR-16915"/>
    <s v="Lena Radford"/>
    <x v="0"/>
    <s v="United States"/>
    <s v="Los Angeles"/>
    <s v="California"/>
    <n v="90036"/>
    <x v="1"/>
    <s v="FUR-TA-10001539"/>
    <x v="0"/>
    <x v="3"/>
    <s v="Chromcraft Rectangular Conference Tables"/>
    <n v="568.72800000000007"/>
    <n v="3"/>
    <n v="0.2"/>
    <n v="28.436399999999935"/>
    <n v="4.9999999999999878E-2"/>
  </r>
  <r>
    <n v="9238"/>
    <s v="CA-2016-126732"/>
    <x v="476"/>
    <d v="2016-09-06T00:00:00"/>
    <x v="1"/>
    <s v="LR-16915"/>
    <s v="Lena Radford"/>
    <x v="0"/>
    <s v="United States"/>
    <s v="Los Angeles"/>
    <s v="California"/>
    <n v="90036"/>
    <x v="1"/>
    <s v="OFF-BI-10001553"/>
    <x v="1"/>
    <x v="8"/>
    <s v="SpineVue Locking Slant-D Ring Binders by Cardinal"/>
    <n v="7.3120000000000012"/>
    <n v="1"/>
    <n v="0.2"/>
    <n v="2.5591999999999997"/>
    <n v="0.34999999999999992"/>
  </r>
  <r>
    <n v="9239"/>
    <s v="CA-2017-138156"/>
    <x v="512"/>
    <d v="2017-02-14T00:00:00"/>
    <x v="2"/>
    <s v="MM-17260"/>
    <s v="Magdelene Morse"/>
    <x v="0"/>
    <s v="United States"/>
    <s v="Columbus"/>
    <s v="Ohio"/>
    <n v="43229"/>
    <x v="3"/>
    <s v="FUR-FU-10003601"/>
    <x v="0"/>
    <x v="5"/>
    <s v="Deflect-o RollaMat Studded, Beveled Mat for Medium Pile Carpeting"/>
    <n v="147.56800000000001"/>
    <n v="2"/>
    <n v="0.2"/>
    <n v="-3.6892000000000067"/>
    <n v="-2.5000000000000043E-2"/>
  </r>
  <r>
    <n v="9240"/>
    <s v="CA-2017-110310"/>
    <x v="855"/>
    <d v="2017-11-02T00:00:00"/>
    <x v="1"/>
    <s v="NB-18655"/>
    <s v="Nona Balk"/>
    <x v="1"/>
    <s v="United States"/>
    <s v="Tallahassee"/>
    <s v="Florida"/>
    <n v="32303"/>
    <x v="0"/>
    <s v="OFF-PA-10001685"/>
    <x v="1"/>
    <x v="10"/>
    <s v="Easy-staple paper"/>
    <n v="56.783999999999999"/>
    <n v="7"/>
    <n v="0.2"/>
    <n v="20.584200000000003"/>
    <n v="0.36250000000000004"/>
  </r>
  <r>
    <n v="9241"/>
    <s v="CA-2017-110310"/>
    <x v="855"/>
    <d v="2017-11-02T00:00:00"/>
    <x v="1"/>
    <s v="NB-18655"/>
    <s v="Nona Balk"/>
    <x v="1"/>
    <s v="United States"/>
    <s v="Tallahassee"/>
    <s v="Florida"/>
    <n v="32303"/>
    <x v="0"/>
    <s v="OFF-BI-10001097"/>
    <x v="1"/>
    <x v="8"/>
    <s v="Avery Hole Reinforcements"/>
    <n v="5.6070000000000011"/>
    <n v="3"/>
    <n v="0.7"/>
    <n v="-3.9248999999999974"/>
    <n v="-0.6999999999999994"/>
  </r>
  <r>
    <n v="9242"/>
    <s v="CA-2017-110310"/>
    <x v="855"/>
    <d v="2017-11-02T00:00:00"/>
    <x v="1"/>
    <s v="NB-18655"/>
    <s v="Nona Balk"/>
    <x v="1"/>
    <s v="United States"/>
    <s v="Tallahassee"/>
    <s v="Florida"/>
    <n v="32303"/>
    <x v="0"/>
    <s v="OFF-AR-10001662"/>
    <x v="1"/>
    <x v="6"/>
    <s v="Rogers Handheld Barrel Pencil Sharpener"/>
    <n v="6.5760000000000005"/>
    <n v="3"/>
    <n v="0.2"/>
    <n v="0.57540000000000058"/>
    <n v="8.7500000000000078E-2"/>
  </r>
  <r>
    <n v="9243"/>
    <s v="CA-2014-113271"/>
    <x v="868"/>
    <d v="2014-07-14T00:00:00"/>
    <x v="1"/>
    <s v="DS-13030"/>
    <s v="Darrin Sayre"/>
    <x v="2"/>
    <s v="United States"/>
    <s v="San Francisco"/>
    <s v="California"/>
    <n v="94122"/>
    <x v="1"/>
    <s v="OFF-BI-10002609"/>
    <x v="1"/>
    <x v="8"/>
    <s v="Avery Hidden Tab Dividers for Binding Systems"/>
    <n v="14.303999999999998"/>
    <n v="6"/>
    <n v="0.2"/>
    <n v="4.6487999999999987"/>
    <n v="0.32499999999999996"/>
  </r>
  <r>
    <n v="9244"/>
    <s v="CA-2014-113271"/>
    <x v="868"/>
    <d v="2014-07-14T00:00:00"/>
    <x v="1"/>
    <s v="DS-13030"/>
    <s v="Darrin Sayre"/>
    <x v="2"/>
    <s v="United States"/>
    <s v="San Francisco"/>
    <s v="California"/>
    <n v="94122"/>
    <x v="1"/>
    <s v="FUR-BO-10004218"/>
    <x v="0"/>
    <x v="0"/>
    <s v="Bush Heritage Pine Collection 5-Shelf Bookcase, Albany Pine Finish, *Special Order"/>
    <n v="119.83299999999998"/>
    <n v="1"/>
    <n v="0.15"/>
    <n v="7.0489999999999995"/>
    <n v="5.8823529411764712E-2"/>
  </r>
  <r>
    <n v="9245"/>
    <s v="CA-2014-113271"/>
    <x v="868"/>
    <d v="2014-07-14T00:00:00"/>
    <x v="1"/>
    <s v="DS-13030"/>
    <s v="Darrin Sayre"/>
    <x v="2"/>
    <s v="United States"/>
    <s v="San Francisco"/>
    <s v="California"/>
    <n v="94122"/>
    <x v="1"/>
    <s v="OFF-AR-10003251"/>
    <x v="1"/>
    <x v="6"/>
    <s v="Prang Drawing Pencil Set"/>
    <n v="5.56"/>
    <n v="2"/>
    <n v="0"/>
    <n v="2.2239999999999998"/>
    <n v="0.39999999999999997"/>
  </r>
  <r>
    <n v="9246"/>
    <s v="CA-2014-113271"/>
    <x v="868"/>
    <d v="2014-07-14T00:00:00"/>
    <x v="1"/>
    <s v="DS-13030"/>
    <s v="Darrin Sayre"/>
    <x v="2"/>
    <s v="United States"/>
    <s v="San Francisco"/>
    <s v="California"/>
    <n v="94122"/>
    <x v="1"/>
    <s v="OFF-PA-10002365"/>
    <x v="1"/>
    <x v="10"/>
    <s v="Xerox 1967"/>
    <n v="32.400000000000006"/>
    <n v="5"/>
    <n v="0"/>
    <n v="15.552000000000001"/>
    <n v="0.48"/>
  </r>
  <r>
    <n v="9247"/>
    <s v="CA-2017-130106"/>
    <x v="1053"/>
    <d v="2017-05-26T00:00:00"/>
    <x v="1"/>
    <s v="VF-21715"/>
    <s v="Vicky Freymann"/>
    <x v="2"/>
    <s v="United States"/>
    <s v="San Francisco"/>
    <s v="California"/>
    <n v="94109"/>
    <x v="1"/>
    <s v="OFF-AR-10003651"/>
    <x v="1"/>
    <x v="6"/>
    <s v="Newell 350"/>
    <n v="9.84"/>
    <n v="3"/>
    <n v="0"/>
    <n v="2.8535999999999988"/>
    <n v="0.28999999999999987"/>
  </r>
  <r>
    <n v="9248"/>
    <s v="CA-2017-130106"/>
    <x v="1053"/>
    <d v="2017-05-26T00:00:00"/>
    <x v="1"/>
    <s v="VF-21715"/>
    <s v="Vicky Freymann"/>
    <x v="2"/>
    <s v="United States"/>
    <s v="San Francisco"/>
    <s v="California"/>
    <n v="94109"/>
    <x v="1"/>
    <s v="OFF-AR-10003732"/>
    <x v="1"/>
    <x v="6"/>
    <s v="Newell 333"/>
    <n v="2.78"/>
    <n v="1"/>
    <n v="0"/>
    <n v="0.72279999999999989"/>
    <n v="0.25999999999999995"/>
  </r>
  <r>
    <n v="9249"/>
    <s v="CA-2016-127761"/>
    <x v="338"/>
    <d v="2016-11-14T00:00:00"/>
    <x v="1"/>
    <s v="SW-20275"/>
    <s v="Scott Williamson"/>
    <x v="0"/>
    <s v="United States"/>
    <s v="New York City"/>
    <s v="New York"/>
    <n v="10009"/>
    <x v="3"/>
    <s v="OFF-BI-10002557"/>
    <x v="1"/>
    <x v="8"/>
    <s v="Presstex Flexible Ring Binders"/>
    <n v="3.64"/>
    <n v="1"/>
    <n v="0.2"/>
    <n v="1.3649999999999998"/>
    <n v="0.37499999999999994"/>
  </r>
  <r>
    <n v="9250"/>
    <s v="CA-2016-127761"/>
    <x v="338"/>
    <d v="2016-11-14T00:00:00"/>
    <x v="1"/>
    <s v="SW-20275"/>
    <s v="Scott Williamson"/>
    <x v="0"/>
    <s v="United States"/>
    <s v="New York City"/>
    <s v="New York"/>
    <n v="10009"/>
    <x v="3"/>
    <s v="TEC-PH-10003691"/>
    <x v="2"/>
    <x v="7"/>
    <s v="BlackBerry Q10"/>
    <n v="881.93"/>
    <n v="7"/>
    <n v="0"/>
    <n v="220.48250000000002"/>
    <n v="0.25000000000000006"/>
  </r>
  <r>
    <n v="9251"/>
    <s v="CA-2016-105354"/>
    <x v="499"/>
    <d v="2016-12-06T00:00:00"/>
    <x v="1"/>
    <s v="PW-19030"/>
    <s v="Pauline Webber"/>
    <x v="1"/>
    <s v="United States"/>
    <s v="Marion"/>
    <s v="Iowa"/>
    <n v="52302"/>
    <x v="2"/>
    <s v="OFF-BI-10001107"/>
    <x v="1"/>
    <x v="8"/>
    <s v="GBC White Gloss Covers, Plain Front"/>
    <n v="115.84"/>
    <n v="8"/>
    <n v="0"/>
    <n v="54.444800000000001"/>
    <n v="0.47"/>
  </r>
  <r>
    <n v="9252"/>
    <s v="CA-2017-155712"/>
    <x v="580"/>
    <d v="2017-03-08T00:00:00"/>
    <x v="1"/>
    <s v="KD-16615"/>
    <s v="Ken Dana"/>
    <x v="1"/>
    <s v="United States"/>
    <s v="Los Angeles"/>
    <s v="California"/>
    <n v="90008"/>
    <x v="1"/>
    <s v="OFF-BI-10004224"/>
    <x v="1"/>
    <x v="8"/>
    <s v="Catalog Binders with Expanding Posts"/>
    <n v="107.64800000000001"/>
    <n v="2"/>
    <n v="0.2"/>
    <n v="33.639999999999986"/>
    <n v="0.31249999999999983"/>
  </r>
  <r>
    <n v="9253"/>
    <s v="CA-2017-102309"/>
    <x v="397"/>
    <d v="2017-09-25T00:00:00"/>
    <x v="0"/>
    <s v="DO-13645"/>
    <s v="Doug O'Connell"/>
    <x v="0"/>
    <s v="United States"/>
    <s v="Pine Bluff"/>
    <s v="Arkansas"/>
    <n v="71603"/>
    <x v="0"/>
    <s v="TEC-AC-10001114"/>
    <x v="2"/>
    <x v="11"/>
    <s v="Microsoft Wireless Mobile Mouse 4000"/>
    <n v="199.95000000000002"/>
    <n v="5"/>
    <n v="0"/>
    <n v="63.983999999999988"/>
    <n v="0.3199999999999999"/>
  </r>
  <r>
    <n v="9254"/>
    <s v="CA-2017-102309"/>
    <x v="397"/>
    <d v="2017-09-25T00:00:00"/>
    <x v="0"/>
    <s v="DO-13645"/>
    <s v="Doug O'Connell"/>
    <x v="0"/>
    <s v="United States"/>
    <s v="Pine Bluff"/>
    <s v="Arkansas"/>
    <n v="71603"/>
    <x v="0"/>
    <s v="OFF-PA-10002005"/>
    <x v="1"/>
    <x v="10"/>
    <s v="Xerox 225"/>
    <n v="12.96"/>
    <n v="2"/>
    <n v="0"/>
    <n v="6.2208000000000006"/>
    <n v="0.48000000000000004"/>
  </r>
  <r>
    <n v="9255"/>
    <s v="CA-2014-168368"/>
    <x v="1058"/>
    <d v="2014-02-15T00:00:00"/>
    <x v="0"/>
    <s v="GA-14725"/>
    <s v="Guy Armstrong"/>
    <x v="0"/>
    <s v="United States"/>
    <s v="Columbia"/>
    <s v="Missouri"/>
    <n v="65203"/>
    <x v="2"/>
    <s v="FUR-CH-10001146"/>
    <x v="0"/>
    <x v="1"/>
    <s v="Global Value Mid-Back Manager's Chair, Gray"/>
    <n v="60.89"/>
    <n v="1"/>
    <n v="0"/>
    <n v="15.222499999999997"/>
    <n v="0.24999999999999994"/>
  </r>
  <r>
    <n v="9256"/>
    <s v="CA-2014-168368"/>
    <x v="1058"/>
    <d v="2014-02-15T00:00:00"/>
    <x v="0"/>
    <s v="GA-14725"/>
    <s v="Guy Armstrong"/>
    <x v="0"/>
    <s v="United States"/>
    <s v="Columbia"/>
    <s v="Missouri"/>
    <n v="65203"/>
    <x v="2"/>
    <s v="OFF-LA-10004853"/>
    <x v="1"/>
    <x v="2"/>
    <s v="Avery 483"/>
    <n v="14.940000000000001"/>
    <n v="3"/>
    <n v="0"/>
    <n v="6.8723999999999998"/>
    <n v="0.45999999999999996"/>
  </r>
  <r>
    <n v="9257"/>
    <s v="CA-2014-168368"/>
    <x v="1058"/>
    <d v="2014-02-15T00:00:00"/>
    <x v="0"/>
    <s v="GA-14725"/>
    <s v="Guy Armstrong"/>
    <x v="0"/>
    <s v="United States"/>
    <s v="Columbia"/>
    <s v="Missouri"/>
    <n v="65203"/>
    <x v="2"/>
    <s v="OFF-BI-10004728"/>
    <x v="1"/>
    <x v="8"/>
    <s v="Wilson Jones Turn Tabs Binder Tool for Ring Binders"/>
    <n v="9.64"/>
    <n v="2"/>
    <n v="0"/>
    <n v="4.4344000000000001"/>
    <n v="0.45999999999999996"/>
  </r>
  <r>
    <n v="9258"/>
    <s v="CA-2014-168368"/>
    <x v="1058"/>
    <d v="2014-02-15T00:00:00"/>
    <x v="0"/>
    <s v="GA-14725"/>
    <s v="Guy Armstrong"/>
    <x v="0"/>
    <s v="United States"/>
    <s v="Columbia"/>
    <s v="Missouri"/>
    <n v="65203"/>
    <x v="2"/>
    <s v="FUR-FU-10002298"/>
    <x v="0"/>
    <x v="5"/>
    <s v="Rubbermaid ClusterMat Chairmats, Mat Size- 66&quot; x 60&quot;, Lip 20&quot; x 11&quot; -90 Degree Angle"/>
    <n v="332.94"/>
    <n v="3"/>
    <n v="0"/>
    <n v="53.270399999999995"/>
    <n v="0.15999999999999998"/>
  </r>
  <r>
    <n v="9259"/>
    <s v="CA-2014-168368"/>
    <x v="1058"/>
    <d v="2014-02-15T00:00:00"/>
    <x v="0"/>
    <s v="GA-14725"/>
    <s v="Guy Armstrong"/>
    <x v="0"/>
    <s v="United States"/>
    <s v="Columbia"/>
    <s v="Missouri"/>
    <n v="65203"/>
    <x v="2"/>
    <s v="OFF-BI-10004654"/>
    <x v="1"/>
    <x v="8"/>
    <s v="VariCap6 Expandable Binder"/>
    <n v="51.900000000000006"/>
    <n v="3"/>
    <n v="0"/>
    <n v="24.393000000000001"/>
    <n v="0.47"/>
  </r>
  <r>
    <n v="9260"/>
    <s v="CA-2014-168368"/>
    <x v="1058"/>
    <d v="2014-02-15T00:00:00"/>
    <x v="0"/>
    <s v="GA-14725"/>
    <s v="Guy Armstrong"/>
    <x v="0"/>
    <s v="United States"/>
    <s v="Columbia"/>
    <s v="Missouri"/>
    <n v="65203"/>
    <x v="2"/>
    <s v="OFF-ST-10002583"/>
    <x v="1"/>
    <x v="4"/>
    <s v="Fellowes Neat Ideas Storage Cubes"/>
    <n v="64.959999999999994"/>
    <n v="2"/>
    <n v="0"/>
    <n v="2.598399999999998"/>
    <n v="3.9999999999999973E-2"/>
  </r>
  <r>
    <n v="9261"/>
    <s v="CA-2017-167976"/>
    <x v="343"/>
    <d v="2017-11-14T00:00:00"/>
    <x v="0"/>
    <s v="JL-15505"/>
    <s v="Jeremy Lonsdale"/>
    <x v="0"/>
    <s v="United States"/>
    <s v="Aberdeen"/>
    <s v="South Dakota"/>
    <n v="57401"/>
    <x v="2"/>
    <s v="OFF-SU-10004661"/>
    <x v="1"/>
    <x v="14"/>
    <s v="Acme Titanium Bonded Scissors"/>
    <n v="25.5"/>
    <n v="3"/>
    <n v="0"/>
    <n v="6.63"/>
    <n v="0.26"/>
  </r>
  <r>
    <n v="9262"/>
    <s v="CA-2017-111388"/>
    <x v="264"/>
    <d v="2017-09-02T00:00:00"/>
    <x v="3"/>
    <s v="SU-20665"/>
    <s v="Stephanie Ulpright"/>
    <x v="2"/>
    <s v="United States"/>
    <s v="Seattle"/>
    <s v="Washington"/>
    <n v="98103"/>
    <x v="1"/>
    <s v="FUR-CH-10003061"/>
    <x v="0"/>
    <x v="1"/>
    <s v="Global Leather Task Chair, Black"/>
    <n v="215.976"/>
    <n v="3"/>
    <n v="0.2"/>
    <n v="-2.6997000000000355"/>
    <n v="-1.2500000000000164E-2"/>
  </r>
  <r>
    <n v="9263"/>
    <s v="CA-2015-124499"/>
    <x v="330"/>
    <d v="2015-10-13T00:00:00"/>
    <x v="1"/>
    <s v="FM-14380"/>
    <s v="Fred McMath"/>
    <x v="0"/>
    <s v="United States"/>
    <s v="Detroit"/>
    <s v="Michigan"/>
    <n v="48227"/>
    <x v="2"/>
    <s v="FUR-CH-10000513"/>
    <x v="0"/>
    <x v="1"/>
    <s v="High-Back Leather Manager's Chair"/>
    <n v="389.97"/>
    <n v="3"/>
    <n v="0"/>
    <n v="35.097300000000004"/>
    <n v="9.0000000000000011E-2"/>
  </r>
  <r>
    <n v="9264"/>
    <s v="CA-2015-124499"/>
    <x v="330"/>
    <d v="2015-10-13T00:00:00"/>
    <x v="1"/>
    <s v="FM-14380"/>
    <s v="Fred McMath"/>
    <x v="0"/>
    <s v="United States"/>
    <s v="Detroit"/>
    <s v="Michigan"/>
    <n v="48227"/>
    <x v="2"/>
    <s v="OFF-AP-10002191"/>
    <x v="1"/>
    <x v="9"/>
    <s v="Belkin 8 Outlet SurgeMaster II Gold Surge Protector"/>
    <n v="269.90999999999997"/>
    <n v="5"/>
    <n v="0.1"/>
    <n v="53.982000000000006"/>
    <n v="0.20000000000000004"/>
  </r>
  <r>
    <n v="9265"/>
    <s v="US-2017-128118"/>
    <x v="221"/>
    <d v="2017-12-01T00:00:00"/>
    <x v="1"/>
    <s v="MY-17380"/>
    <s v="Maribeth Yedwab"/>
    <x v="1"/>
    <s v="United States"/>
    <s v="Memphis"/>
    <s v="Tennessee"/>
    <n v="38109"/>
    <x v="0"/>
    <s v="OFF-BI-10000216"/>
    <x v="1"/>
    <x v="8"/>
    <s v="Mead 1st Gear 2&quot; Zipper Binder, Asst. Colors"/>
    <n v="11.673000000000002"/>
    <n v="3"/>
    <n v="0.7"/>
    <n v="-7.782"/>
    <n v="-0.66666666666666652"/>
  </r>
  <r>
    <n v="9266"/>
    <s v="US-2017-128118"/>
    <x v="221"/>
    <d v="2017-12-01T00:00:00"/>
    <x v="1"/>
    <s v="MY-17380"/>
    <s v="Maribeth Yedwab"/>
    <x v="1"/>
    <s v="United States"/>
    <s v="Memphis"/>
    <s v="Tennessee"/>
    <n v="38109"/>
    <x v="0"/>
    <s v="OFF-EN-10003448"/>
    <x v="1"/>
    <x v="12"/>
    <s v="Peel &amp; Seel Recycled Catalog Envelopes, Brown"/>
    <n v="64.848000000000013"/>
    <n v="7"/>
    <n v="0.2"/>
    <n v="24.317999999999998"/>
    <n v="0.37499999999999989"/>
  </r>
  <r>
    <n v="9267"/>
    <s v="CA-2014-125759"/>
    <x v="1214"/>
    <d v="2014-02-09T00:00:00"/>
    <x v="2"/>
    <s v="NM-18445"/>
    <s v="Nathan Mautz"/>
    <x v="2"/>
    <s v="United States"/>
    <s v="North Las Vegas"/>
    <s v="Nevada"/>
    <n v="89031"/>
    <x v="1"/>
    <s v="FUR-FU-10002111"/>
    <x v="0"/>
    <x v="5"/>
    <s v="Master Caster Door Stop, Large Brown"/>
    <n v="14.56"/>
    <n v="2"/>
    <n v="0"/>
    <n v="5.5327999999999999"/>
    <n v="0.38"/>
  </r>
  <r>
    <n v="9268"/>
    <s v="CA-2015-151869"/>
    <x v="12"/>
    <d v="2015-09-25T00:00:00"/>
    <x v="3"/>
    <s v="CS-11950"/>
    <s v="Carlos Soltero"/>
    <x v="0"/>
    <s v="United States"/>
    <s v="Freeport"/>
    <s v="New York"/>
    <n v="11520"/>
    <x v="3"/>
    <s v="FUR-CH-10001545"/>
    <x v="0"/>
    <x v="1"/>
    <s v="Hon Comfortask Task/Swivel Chairs"/>
    <n v="102.58200000000001"/>
    <n v="1"/>
    <n v="0.1"/>
    <n v="6.8388000000000009"/>
    <n v="6.6666666666666666E-2"/>
  </r>
  <r>
    <n v="9269"/>
    <s v="CA-2015-151869"/>
    <x v="12"/>
    <d v="2015-09-25T00:00:00"/>
    <x v="3"/>
    <s v="CS-11950"/>
    <s v="Carlos Soltero"/>
    <x v="0"/>
    <s v="United States"/>
    <s v="Freeport"/>
    <s v="New York"/>
    <n v="11520"/>
    <x v="3"/>
    <s v="OFF-PA-10002947"/>
    <x v="1"/>
    <x v="10"/>
    <s v="Xerox 1923"/>
    <n v="20.04"/>
    <n v="3"/>
    <n v="0"/>
    <n v="9.6191999999999993"/>
    <n v="0.48"/>
  </r>
  <r>
    <n v="9270"/>
    <s v="US-2017-102183"/>
    <x v="170"/>
    <d v="2017-08-28T00:00:00"/>
    <x v="1"/>
    <s v="PK-19075"/>
    <s v="Pete Kriz"/>
    <x v="0"/>
    <s v="United States"/>
    <s v="New York City"/>
    <s v="New York"/>
    <n v="10035"/>
    <x v="3"/>
    <s v="OFF-BI-10003476"/>
    <x v="1"/>
    <x v="8"/>
    <s v="Avery Metallic Poly Binders"/>
    <n v="32.088000000000001"/>
    <n v="7"/>
    <n v="0.2"/>
    <n v="11.2308"/>
    <n v="0.35"/>
  </r>
  <r>
    <n v="9271"/>
    <s v="US-2017-102183"/>
    <x v="170"/>
    <d v="2017-08-28T00:00:00"/>
    <x v="1"/>
    <s v="PK-19075"/>
    <s v="Pete Kriz"/>
    <x v="0"/>
    <s v="United States"/>
    <s v="New York City"/>
    <s v="New York"/>
    <n v="10035"/>
    <x v="3"/>
    <s v="OFF-BI-10001359"/>
    <x v="1"/>
    <x v="8"/>
    <s v="GBC DocuBind TL300 Electric Binding System"/>
    <n v="4305.5520000000006"/>
    <n v="6"/>
    <n v="0.2"/>
    <n v="1453.1237999999996"/>
    <n v="0.33749999999999986"/>
  </r>
  <r>
    <n v="9272"/>
    <s v="CA-2016-100510"/>
    <x v="536"/>
    <d v="2016-05-17T00:00:00"/>
    <x v="1"/>
    <s v="HM-14860"/>
    <s v="Harry Marie"/>
    <x v="1"/>
    <s v="United States"/>
    <s v="New York City"/>
    <s v="New York"/>
    <n v="10024"/>
    <x v="3"/>
    <s v="FUR-FU-10000320"/>
    <x v="0"/>
    <x v="5"/>
    <s v="OIC Stacking Trays"/>
    <n v="10.02"/>
    <n v="3"/>
    <n v="0"/>
    <n v="4.4088000000000012"/>
    <n v="0.44000000000000011"/>
  </r>
  <r>
    <n v="9273"/>
    <s v="CA-2016-100510"/>
    <x v="536"/>
    <d v="2016-05-17T00:00:00"/>
    <x v="1"/>
    <s v="HM-14860"/>
    <s v="Harry Marie"/>
    <x v="1"/>
    <s v="United States"/>
    <s v="New York City"/>
    <s v="New York"/>
    <n v="10024"/>
    <x v="3"/>
    <s v="TEC-PH-10001835"/>
    <x v="2"/>
    <x v="7"/>
    <s v="Jawbone JAMBOX Wireless Bluetooth Speaker"/>
    <n v="631.96"/>
    <n v="4"/>
    <n v="0"/>
    <n v="303.3408"/>
    <n v="0.48"/>
  </r>
  <r>
    <n v="9274"/>
    <s v="CA-2017-146983"/>
    <x v="264"/>
    <d v="2017-09-06T00:00:00"/>
    <x v="1"/>
    <s v="AH-10210"/>
    <s v="Alan Hwang"/>
    <x v="0"/>
    <s v="United States"/>
    <s v="Henderson"/>
    <s v="Kentucky"/>
    <n v="42420"/>
    <x v="0"/>
    <s v="OFF-BI-10003650"/>
    <x v="1"/>
    <x v="8"/>
    <s v="GBC DocuBind 300 Electric Binding Machine"/>
    <n v="1577.94"/>
    <n v="3"/>
    <n v="0"/>
    <n v="757.41120000000001"/>
    <n v="0.48"/>
  </r>
  <r>
    <n v="9275"/>
    <s v="US-2014-134054"/>
    <x v="982"/>
    <d v="2014-10-10T00:00:00"/>
    <x v="3"/>
    <s v="FC-14335"/>
    <s v="Fred Chung"/>
    <x v="1"/>
    <s v="United States"/>
    <s v="Albuquerque"/>
    <s v="New Mexico"/>
    <n v="87105"/>
    <x v="1"/>
    <s v="OFF-AR-10000937"/>
    <x v="1"/>
    <x v="6"/>
    <s v="Dixon Ticonderoga Core-Lock Colored Pencils, 48-Color Set"/>
    <n v="255.84999999999997"/>
    <n v="7"/>
    <n v="0"/>
    <n v="112.57400000000001"/>
    <n v="0.44000000000000011"/>
  </r>
  <r>
    <n v="9276"/>
    <s v="CA-2016-113236"/>
    <x v="439"/>
    <d v="2016-05-29T00:00:00"/>
    <x v="0"/>
    <s v="CP-12085"/>
    <s v="Cathy Prescott"/>
    <x v="1"/>
    <s v="United States"/>
    <s v="Delray Beach"/>
    <s v="Florida"/>
    <n v="33445"/>
    <x v="0"/>
    <s v="OFF-ST-10000532"/>
    <x v="1"/>
    <x v="4"/>
    <s v="Advantus Rolling Drawer Organizers"/>
    <n v="184.70400000000001"/>
    <n v="6"/>
    <n v="0.2"/>
    <n v="13.852799999999995"/>
    <n v="7.4999999999999969E-2"/>
  </r>
  <r>
    <n v="9277"/>
    <s v="CA-2016-113236"/>
    <x v="439"/>
    <d v="2016-05-29T00:00:00"/>
    <x v="0"/>
    <s v="CP-12085"/>
    <s v="Cathy Prescott"/>
    <x v="1"/>
    <s v="United States"/>
    <s v="Delray Beach"/>
    <s v="Florida"/>
    <n v="33445"/>
    <x v="0"/>
    <s v="TEC-AC-10001267"/>
    <x v="2"/>
    <x v="11"/>
    <s v="Imation 32GB Pocket Pro USB 3.0 Flash Drive - 32 GB - Black - 1 P ..."/>
    <n v="47.92"/>
    <n v="2"/>
    <n v="0.2"/>
    <n v="11.98"/>
    <n v="0.25"/>
  </r>
  <r>
    <n v="9278"/>
    <s v="CA-2017-122539"/>
    <x v="96"/>
    <d v="2017-12-05T00:00:00"/>
    <x v="1"/>
    <s v="SC-20305"/>
    <s v="Sean Christensen"/>
    <x v="0"/>
    <s v="United States"/>
    <s v="Philadelphia"/>
    <s v="Pennsylvania"/>
    <n v="19140"/>
    <x v="3"/>
    <s v="OFF-LA-10004853"/>
    <x v="1"/>
    <x v="2"/>
    <s v="Avery 483"/>
    <n v="15.936000000000002"/>
    <n v="4"/>
    <n v="0.2"/>
    <n v="5.1791999999999998"/>
    <n v="0.32499999999999996"/>
  </r>
  <r>
    <n v="9279"/>
    <s v="CA-2017-122539"/>
    <x v="96"/>
    <d v="2017-12-05T00:00:00"/>
    <x v="1"/>
    <s v="SC-20305"/>
    <s v="Sean Christensen"/>
    <x v="0"/>
    <s v="United States"/>
    <s v="Philadelphia"/>
    <s v="Pennsylvania"/>
    <n v="19140"/>
    <x v="3"/>
    <s v="OFF-BI-10001759"/>
    <x v="1"/>
    <x v="8"/>
    <s v="Acco Pressboard Covers with Storage Hooks, 14 7/8&quot; x 11&quot;, Dark Blue"/>
    <n v="8.0010000000000012"/>
    <n v="7"/>
    <n v="0.7"/>
    <n v="-5.6006999999999962"/>
    <n v="-0.6999999999999994"/>
  </r>
  <r>
    <n v="9280"/>
    <s v="CA-2017-122539"/>
    <x v="96"/>
    <d v="2017-12-05T00:00:00"/>
    <x v="1"/>
    <s v="SC-20305"/>
    <s v="Sean Christensen"/>
    <x v="0"/>
    <s v="United States"/>
    <s v="Philadelphia"/>
    <s v="Pennsylvania"/>
    <n v="19140"/>
    <x v="3"/>
    <s v="FUR-CH-10003379"/>
    <x v="0"/>
    <x v="1"/>
    <s v="Global Commerce Series High-Back Swivel/Tilt Chairs"/>
    <n v="398.97199999999998"/>
    <n v="2"/>
    <n v="0.3"/>
    <n v="-28.49799999999999"/>
    <n v="-7.1428571428571411E-2"/>
  </r>
  <r>
    <n v="9281"/>
    <s v="CA-2016-166772"/>
    <x v="873"/>
    <d v="2016-09-24T00:00:00"/>
    <x v="1"/>
    <s v="HJ-14875"/>
    <s v="Heather Jas"/>
    <x v="2"/>
    <s v="United States"/>
    <s v="Seattle"/>
    <s v="Washington"/>
    <n v="98105"/>
    <x v="1"/>
    <s v="FUR-BO-10002853"/>
    <x v="0"/>
    <x v="0"/>
    <s v="O'Sullivan 5-Shelf Heavy-Duty Bookcases"/>
    <n v="163.88"/>
    <n v="2"/>
    <n v="0"/>
    <n v="40.97"/>
    <n v="0.25"/>
  </r>
  <r>
    <n v="9282"/>
    <s v="US-2017-152898"/>
    <x v="220"/>
    <d v="2017-09-15T00:00:00"/>
    <x v="1"/>
    <s v="CB-12025"/>
    <s v="Cassandra Brandow"/>
    <x v="0"/>
    <s v="United States"/>
    <s v="Richmond"/>
    <s v="Virginia"/>
    <n v="23223"/>
    <x v="0"/>
    <s v="OFF-AP-10000027"/>
    <x v="1"/>
    <x v="9"/>
    <s v="Hoover Commercial SteamVac"/>
    <n v="67.900000000000006"/>
    <n v="5"/>
    <n v="0"/>
    <n v="20.369999999999997"/>
    <n v="0.29999999999999993"/>
  </r>
  <r>
    <n v="9283"/>
    <s v="CA-2016-160486"/>
    <x v="945"/>
    <d v="2017-01-04T00:00:00"/>
    <x v="1"/>
    <s v="EH-14185"/>
    <s v="Evan Henry"/>
    <x v="0"/>
    <s v="United States"/>
    <s v="West Palm Beach"/>
    <s v="Florida"/>
    <n v="33407"/>
    <x v="0"/>
    <s v="OFF-PA-10002421"/>
    <x v="1"/>
    <x v="10"/>
    <s v="Embossed Ink Jet Note Cards"/>
    <n v="72.224000000000004"/>
    <n v="4"/>
    <n v="0.2"/>
    <n v="25.278400000000001"/>
    <n v="0.35"/>
  </r>
  <r>
    <n v="9284"/>
    <s v="CA-2017-102218"/>
    <x v="264"/>
    <d v="2017-09-04T00:00:00"/>
    <x v="0"/>
    <s v="LW-17215"/>
    <s v="Luke Weiss"/>
    <x v="0"/>
    <s v="United States"/>
    <s v="Fort Collins"/>
    <s v="Colorado"/>
    <n v="80525"/>
    <x v="1"/>
    <s v="OFF-LA-10002475"/>
    <x v="1"/>
    <x v="2"/>
    <s v="Avery 519"/>
    <n v="11.696"/>
    <n v="2"/>
    <n v="0.2"/>
    <n v="3.9473999999999996"/>
    <n v="0.33749999999999997"/>
  </r>
  <r>
    <n v="9285"/>
    <s v="CA-2014-161032"/>
    <x v="728"/>
    <d v="2014-11-23T00:00:00"/>
    <x v="1"/>
    <s v="MK-17905"/>
    <s v="Michael Kennedy"/>
    <x v="1"/>
    <s v="United States"/>
    <s v="Franklin"/>
    <s v="Wisconsin"/>
    <n v="53132"/>
    <x v="2"/>
    <s v="FUR-CH-10001482"/>
    <x v="0"/>
    <x v="1"/>
    <s v="Office Star - Mesh Screen back chair with Vinyl seat"/>
    <n v="392.93999999999994"/>
    <n v="3"/>
    <n v="0"/>
    <n v="43.223399999999984"/>
    <n v="0.10999999999999997"/>
  </r>
  <r>
    <n v="9286"/>
    <s v="CA-2015-102778"/>
    <x v="82"/>
    <d v="2015-11-24T00:00:00"/>
    <x v="2"/>
    <s v="JH-15820"/>
    <s v="John Huston"/>
    <x v="0"/>
    <s v="United States"/>
    <s v="Monroe"/>
    <s v="North Carolina"/>
    <n v="28110"/>
    <x v="0"/>
    <s v="FUR-FU-10000087"/>
    <x v="0"/>
    <x v="5"/>
    <s v="Executive Impressions 14&quot; Two-Color Numerals Wall Clock"/>
    <n v="18.175999999999998"/>
    <n v="1"/>
    <n v="0.2"/>
    <n v="4.7712000000000012"/>
    <n v="0.26250000000000007"/>
  </r>
  <r>
    <n v="9287"/>
    <s v="CA-2017-154011"/>
    <x v="249"/>
    <d v="2017-06-26T00:00:00"/>
    <x v="1"/>
    <s v="DB-13270"/>
    <s v="Deborah Brumfield"/>
    <x v="2"/>
    <s v="United States"/>
    <s v="Dallas"/>
    <s v="Texas"/>
    <n v="75081"/>
    <x v="2"/>
    <s v="OFF-BI-10003166"/>
    <x v="1"/>
    <x v="8"/>
    <s v="GBC Plasticlear Binding Covers"/>
    <n v="6.8879999999999981"/>
    <n v="3"/>
    <n v="0.8"/>
    <n v="-11.020800000000005"/>
    <n v="-1.6000000000000012"/>
  </r>
  <r>
    <n v="9288"/>
    <s v="CA-2017-154011"/>
    <x v="249"/>
    <d v="2017-06-26T00:00:00"/>
    <x v="1"/>
    <s v="DB-13270"/>
    <s v="Deborah Brumfield"/>
    <x v="2"/>
    <s v="United States"/>
    <s v="Dallas"/>
    <s v="Texas"/>
    <n v="75081"/>
    <x v="2"/>
    <s v="FUR-TA-10000688"/>
    <x v="0"/>
    <x v="3"/>
    <s v="Chromcraft Bull-Nose Wood Round Conference Table Top, Wood Base"/>
    <n v="457.4849999999999"/>
    <n v="3"/>
    <n v="0.3"/>
    <n v="-84.961500000000029"/>
    <n v="-0.18571428571428583"/>
  </r>
  <r>
    <n v="9289"/>
    <s v="US-2017-165456"/>
    <x v="329"/>
    <d v="2017-12-03T00:00:00"/>
    <x v="2"/>
    <s v="TB-21625"/>
    <s v="Trudy Brown"/>
    <x v="0"/>
    <s v="United States"/>
    <s v="Philadelphia"/>
    <s v="Pennsylvania"/>
    <n v="19134"/>
    <x v="3"/>
    <s v="FUR-CH-10003981"/>
    <x v="0"/>
    <x v="1"/>
    <s v="Global Commerce Series Low-Back Swivel/Tilt Chairs"/>
    <n v="1079.316"/>
    <n v="6"/>
    <n v="0.3"/>
    <n v="-15.418800000000203"/>
    <n v="-1.4285714285714474E-2"/>
  </r>
  <r>
    <n v="9290"/>
    <s v="CA-2014-111857"/>
    <x v="488"/>
    <d v="2014-04-26T00:00:00"/>
    <x v="0"/>
    <s v="NM-18445"/>
    <s v="Nathan Mautz"/>
    <x v="2"/>
    <s v="United States"/>
    <s v="San Francisco"/>
    <s v="California"/>
    <n v="94109"/>
    <x v="1"/>
    <s v="OFF-PA-10001878"/>
    <x v="1"/>
    <x v="10"/>
    <s v="Xerox 1891"/>
    <n v="48.91"/>
    <n v="1"/>
    <n v="0"/>
    <n v="22.987699999999997"/>
    <n v="0.47"/>
  </r>
  <r>
    <n v="9291"/>
    <s v="CA-2014-163650"/>
    <x v="865"/>
    <d v="2014-09-25T00:00:00"/>
    <x v="2"/>
    <s v="TT-21220"/>
    <s v="Thomas Thornton"/>
    <x v="0"/>
    <s v="United States"/>
    <s v="Dover"/>
    <s v="Delaware"/>
    <n v="19901"/>
    <x v="3"/>
    <s v="OFF-AR-10002375"/>
    <x v="1"/>
    <x v="6"/>
    <s v="Newell 351"/>
    <n v="9.84"/>
    <n v="3"/>
    <n v="0"/>
    <n v="2.8535999999999988"/>
    <n v="0.28999999999999987"/>
  </r>
  <r>
    <n v="9292"/>
    <s v="CA-2014-163650"/>
    <x v="865"/>
    <d v="2014-09-25T00:00:00"/>
    <x v="2"/>
    <s v="TT-21220"/>
    <s v="Thomas Thornton"/>
    <x v="0"/>
    <s v="United States"/>
    <s v="Dover"/>
    <s v="Delaware"/>
    <n v="19901"/>
    <x v="3"/>
    <s v="OFF-BI-10004965"/>
    <x v="1"/>
    <x v="8"/>
    <s v="Ibico Covers for Plastic or Wire Binding Elements"/>
    <n v="34.5"/>
    <n v="3"/>
    <n v="0"/>
    <n v="15.524999999999999"/>
    <n v="0.44999999999999996"/>
  </r>
  <r>
    <n v="9293"/>
    <s v="CA-2017-124114"/>
    <x v="580"/>
    <d v="2017-03-02T00:00:00"/>
    <x v="3"/>
    <s v="RS-19765"/>
    <s v="Roland Schwarz"/>
    <x v="1"/>
    <s v="United States"/>
    <s v="Waco"/>
    <s v="Texas"/>
    <n v="76706"/>
    <x v="2"/>
    <s v="OFF-BI-10004022"/>
    <x v="1"/>
    <x v="8"/>
    <s v="Acco Suede Grain Vinyl Round Ring Binder"/>
    <n v="0.55599999999999983"/>
    <n v="1"/>
    <n v="0.8"/>
    <n v="-0.94520000000000004"/>
    <n v="-1.7000000000000006"/>
  </r>
  <r>
    <n v="9294"/>
    <s v="US-2017-116505"/>
    <x v="701"/>
    <d v="2017-11-21T00:00:00"/>
    <x v="0"/>
    <s v="TB-21625"/>
    <s v="Trudy Brown"/>
    <x v="0"/>
    <s v="United States"/>
    <s v="Hagerstown"/>
    <s v="Maryland"/>
    <n v="21740"/>
    <x v="3"/>
    <s v="OFF-BI-10000050"/>
    <x v="1"/>
    <x v="8"/>
    <s v="Angle-D Binders with Locking Rings, Label Holders"/>
    <n v="43.8"/>
    <n v="6"/>
    <n v="0"/>
    <n v="20.585999999999999"/>
    <n v="0.47"/>
  </r>
  <r>
    <n v="9295"/>
    <s v="CA-2017-161340"/>
    <x v="39"/>
    <d v="2017-06-01T00:00:00"/>
    <x v="1"/>
    <s v="AM-10360"/>
    <s v="Alice McCarthy"/>
    <x v="1"/>
    <s v="United States"/>
    <s v="Cleveland"/>
    <s v="Ohio"/>
    <n v="44105"/>
    <x v="3"/>
    <s v="OFF-PA-10002464"/>
    <x v="1"/>
    <x v="10"/>
    <s v="HP Office Recycled Paper (20Lb. and 87 Bright)"/>
    <n v="13.872000000000002"/>
    <n v="3"/>
    <n v="0.2"/>
    <n v="5.0286000000000008"/>
    <n v="0.36250000000000004"/>
  </r>
  <r>
    <n v="9296"/>
    <s v="CA-2017-161340"/>
    <x v="39"/>
    <d v="2017-06-01T00:00:00"/>
    <x v="1"/>
    <s v="AM-10360"/>
    <s v="Alice McCarthy"/>
    <x v="1"/>
    <s v="United States"/>
    <s v="Cleveland"/>
    <s v="Ohio"/>
    <n v="44105"/>
    <x v="3"/>
    <s v="FUR-BO-10004709"/>
    <x v="0"/>
    <x v="0"/>
    <s v="Bush Westfield Collection Bookcases, Medium Cherry Finish"/>
    <n v="115.96"/>
    <n v="4"/>
    <n v="0.5"/>
    <n v="-64.937599999999989"/>
    <n v="-0.55999999999999994"/>
  </r>
  <r>
    <n v="9297"/>
    <s v="US-2015-163433"/>
    <x v="24"/>
    <d v="2015-04-22T00:00:00"/>
    <x v="0"/>
    <s v="MP-17965"/>
    <s v="Michael Paige"/>
    <x v="1"/>
    <s v="United States"/>
    <s v="Mcallen"/>
    <s v="Texas"/>
    <n v="78501"/>
    <x v="2"/>
    <s v="TEC-AC-10003590"/>
    <x v="2"/>
    <x v="11"/>
    <s v="TRENDnet 56K USB 2.0 Phone, Internet and Fax Modem"/>
    <n v="41.424000000000007"/>
    <n v="2"/>
    <n v="0.2"/>
    <n v="8.2847999999999971"/>
    <n v="0.1999999999999999"/>
  </r>
  <r>
    <n v="9298"/>
    <s v="US-2015-163433"/>
    <x v="24"/>
    <d v="2015-04-22T00:00:00"/>
    <x v="0"/>
    <s v="MP-17965"/>
    <s v="Michael Paige"/>
    <x v="1"/>
    <s v="United States"/>
    <s v="Mcallen"/>
    <s v="Texas"/>
    <n v="78501"/>
    <x v="2"/>
    <s v="TEC-PH-10003357"/>
    <x v="2"/>
    <x v="7"/>
    <s v="Grandstream GXP2100 Mainstream Business Phone"/>
    <n v="244.768"/>
    <n v="4"/>
    <n v="0.2"/>
    <n v="24.476800000000004"/>
    <n v="0.10000000000000002"/>
  </r>
  <r>
    <n v="9299"/>
    <s v="US-2015-163433"/>
    <x v="24"/>
    <d v="2015-04-22T00:00:00"/>
    <x v="0"/>
    <s v="MP-17965"/>
    <s v="Michael Paige"/>
    <x v="1"/>
    <s v="United States"/>
    <s v="Mcallen"/>
    <s v="Texas"/>
    <n v="78501"/>
    <x v="2"/>
    <s v="OFF-AR-10003373"/>
    <x v="1"/>
    <x v="6"/>
    <s v="Boston School Pro Electric Pencil Sharpener, 1670"/>
    <n v="74.352000000000004"/>
    <n v="3"/>
    <n v="0.2"/>
    <n v="6.5057999999999971"/>
    <n v="8.7499999999999953E-2"/>
  </r>
  <r>
    <n v="9300"/>
    <s v="US-2015-163433"/>
    <x v="24"/>
    <d v="2015-04-22T00:00:00"/>
    <x v="0"/>
    <s v="MP-17965"/>
    <s v="Michael Paige"/>
    <x v="1"/>
    <s v="United States"/>
    <s v="Mcallen"/>
    <s v="Texas"/>
    <n v="78501"/>
    <x v="2"/>
    <s v="OFF-BI-10003676"/>
    <x v="1"/>
    <x v="8"/>
    <s v="GBC Standard Recycled Report Covers, Clear Plastic Sheets"/>
    <n v="4.3119999999999985"/>
    <n v="2"/>
    <n v="0.8"/>
    <n v="-6.8992000000000022"/>
    <n v="-1.600000000000001"/>
  </r>
  <r>
    <n v="9301"/>
    <s v="US-2015-163433"/>
    <x v="24"/>
    <d v="2015-04-22T00:00:00"/>
    <x v="0"/>
    <s v="MP-17965"/>
    <s v="Michael Paige"/>
    <x v="1"/>
    <s v="United States"/>
    <s v="Mcallen"/>
    <s v="Texas"/>
    <n v="78501"/>
    <x v="2"/>
    <s v="FUR-CH-10000225"/>
    <x v="0"/>
    <x v="1"/>
    <s v="Global Geo Office Task Chair, Gray"/>
    <n v="56.686"/>
    <n v="1"/>
    <n v="0.3"/>
    <n v="-20.245000000000008"/>
    <n v="-0.35714285714285726"/>
  </r>
  <r>
    <n v="9302"/>
    <s v="US-2015-163433"/>
    <x v="24"/>
    <d v="2015-04-22T00:00:00"/>
    <x v="0"/>
    <s v="MP-17965"/>
    <s v="Michael Paige"/>
    <x v="1"/>
    <s v="United States"/>
    <s v="Mcallen"/>
    <s v="Texas"/>
    <n v="78501"/>
    <x v="2"/>
    <s v="TEC-PH-10001870"/>
    <x v="2"/>
    <x v="7"/>
    <s v="Lunatik TT5L-002 Taktik Strike Impact Protection System for iPhone 5"/>
    <n v="97.968000000000004"/>
    <n v="2"/>
    <n v="0.2"/>
    <n v="6.122999999999994"/>
    <n v="6.2499999999999938E-2"/>
  </r>
  <r>
    <n v="9303"/>
    <s v="US-2015-163433"/>
    <x v="24"/>
    <d v="2015-04-22T00:00:00"/>
    <x v="0"/>
    <s v="MP-17965"/>
    <s v="Michael Paige"/>
    <x v="1"/>
    <s v="United States"/>
    <s v="Mcallen"/>
    <s v="Texas"/>
    <n v="78501"/>
    <x v="2"/>
    <s v="OFF-AR-10003481"/>
    <x v="1"/>
    <x v="6"/>
    <s v="Newell 348"/>
    <n v="7.8719999999999999"/>
    <n v="3"/>
    <n v="0.2"/>
    <n v="0.88559999999999883"/>
    <n v="0.11249999999999985"/>
  </r>
  <r>
    <n v="9304"/>
    <s v="US-2015-163433"/>
    <x v="24"/>
    <d v="2015-04-22T00:00:00"/>
    <x v="0"/>
    <s v="MP-17965"/>
    <s v="Michael Paige"/>
    <x v="1"/>
    <s v="United States"/>
    <s v="Mcallen"/>
    <s v="Texas"/>
    <n v="78501"/>
    <x v="2"/>
    <s v="OFF-PA-10003936"/>
    <x v="1"/>
    <x v="10"/>
    <s v="Xerox 1994"/>
    <n v="15.552000000000003"/>
    <n v="3"/>
    <n v="0.2"/>
    <n v="5.4432"/>
    <n v="0.34999999999999992"/>
  </r>
  <r>
    <n v="9305"/>
    <s v="US-2015-163433"/>
    <x v="24"/>
    <d v="2015-04-22T00:00:00"/>
    <x v="0"/>
    <s v="MP-17965"/>
    <s v="Michael Paige"/>
    <x v="1"/>
    <s v="United States"/>
    <s v="Mcallen"/>
    <s v="Texas"/>
    <n v="78501"/>
    <x v="2"/>
    <s v="OFF-BI-10000320"/>
    <x v="1"/>
    <x v="8"/>
    <s v="GBC Plastic Binding Combs"/>
    <n v="1.4759999999999998"/>
    <n v="1"/>
    <n v="0.8"/>
    <n v="-2.2877999999999998"/>
    <n v="-1.55"/>
  </r>
  <r>
    <n v="9306"/>
    <s v="CA-2015-137603"/>
    <x v="444"/>
    <d v="2015-09-24T00:00:00"/>
    <x v="1"/>
    <s v="MH-17290"/>
    <s v="Marc Harrigan"/>
    <x v="2"/>
    <s v="United States"/>
    <s v="Santa Fe"/>
    <s v="New Mexico"/>
    <n v="87505"/>
    <x v="1"/>
    <s v="OFF-AR-10001972"/>
    <x v="1"/>
    <x v="6"/>
    <s v="Newell 323"/>
    <n v="8.4"/>
    <n v="5"/>
    <n v="0"/>
    <n v="2.1840000000000002"/>
    <n v="0.26"/>
  </r>
  <r>
    <n v="9307"/>
    <s v="CA-2014-128237"/>
    <x v="727"/>
    <d v="2014-03-30T00:00:00"/>
    <x v="1"/>
    <s v="CA-12265"/>
    <s v="Christina Anderson"/>
    <x v="0"/>
    <s v="United States"/>
    <s v="San Francisco"/>
    <s v="California"/>
    <n v="94110"/>
    <x v="1"/>
    <s v="OFF-AR-10003829"/>
    <x v="1"/>
    <x v="6"/>
    <s v="Newell 35"/>
    <n v="6.56"/>
    <n v="2"/>
    <n v="0"/>
    <n v="1.9023999999999992"/>
    <n v="0.28999999999999987"/>
  </r>
  <r>
    <n v="9308"/>
    <s v="CA-2014-128237"/>
    <x v="727"/>
    <d v="2014-03-30T00:00:00"/>
    <x v="1"/>
    <s v="CA-12265"/>
    <s v="Christina Anderson"/>
    <x v="0"/>
    <s v="United States"/>
    <s v="San Francisco"/>
    <s v="California"/>
    <n v="94110"/>
    <x v="1"/>
    <s v="OFF-AR-10003338"/>
    <x v="1"/>
    <x v="6"/>
    <s v="Eberhard Faber 3 1/2&quot; Golf Pencils"/>
    <n v="14.88"/>
    <n v="2"/>
    <n v="0"/>
    <n v="3.7200000000000006"/>
    <n v="0.25000000000000006"/>
  </r>
  <r>
    <n v="9309"/>
    <s v="CA-2014-128237"/>
    <x v="727"/>
    <d v="2014-03-30T00:00:00"/>
    <x v="1"/>
    <s v="CA-12265"/>
    <s v="Christina Anderson"/>
    <x v="0"/>
    <s v="United States"/>
    <s v="San Francisco"/>
    <s v="California"/>
    <n v="94110"/>
    <x v="1"/>
    <s v="TEC-AC-10002558"/>
    <x v="2"/>
    <x v="11"/>
    <s v="Imation Swivel Flash Drive USB flash drive - 8 GB"/>
    <n v="45.48"/>
    <n v="4"/>
    <n v="0"/>
    <n v="15.917999999999999"/>
    <n v="0.35000000000000003"/>
  </r>
  <r>
    <n v="9310"/>
    <s v="CA-2014-128237"/>
    <x v="727"/>
    <d v="2014-03-30T00:00:00"/>
    <x v="1"/>
    <s v="CA-12265"/>
    <s v="Christina Anderson"/>
    <x v="0"/>
    <s v="United States"/>
    <s v="San Francisco"/>
    <s v="California"/>
    <n v="94110"/>
    <x v="1"/>
    <s v="OFF-AR-10000034"/>
    <x v="1"/>
    <x v="6"/>
    <s v="BIC Brite Liner Grip Highlighters, Assorted, 5/Pack"/>
    <n v="25.44"/>
    <n v="6"/>
    <n v="0"/>
    <n v="9.9215999999999998"/>
    <n v="0.38999999999999996"/>
  </r>
  <r>
    <n v="9311"/>
    <s v="US-2016-102141"/>
    <x v="370"/>
    <d v="2016-08-31T00:00:00"/>
    <x v="1"/>
    <s v="KD-16615"/>
    <s v="Ken Dana"/>
    <x v="1"/>
    <s v="United States"/>
    <s v="New York City"/>
    <s v="New York"/>
    <n v="10024"/>
    <x v="3"/>
    <s v="OFF-BI-10001510"/>
    <x v="1"/>
    <x v="8"/>
    <s v="Deluxe Heavy-Duty Vinyl Round Ring Binder"/>
    <n v="146.68800000000002"/>
    <n v="8"/>
    <n v="0.2"/>
    <n v="45.839999999999996"/>
    <n v="0.31249999999999994"/>
  </r>
  <r>
    <n v="9312"/>
    <s v="CA-2017-148642"/>
    <x v="904"/>
    <d v="2017-03-12T00:00:00"/>
    <x v="1"/>
    <s v="DW-13540"/>
    <s v="Don Weiss"/>
    <x v="0"/>
    <s v="United States"/>
    <s v="Dallas"/>
    <s v="Texas"/>
    <n v="75220"/>
    <x v="2"/>
    <s v="OFF-LA-10000134"/>
    <x v="1"/>
    <x v="2"/>
    <s v="Avery 511"/>
    <n v="4.9280000000000008"/>
    <n v="2"/>
    <n v="0.2"/>
    <n v="1.7247999999999997"/>
    <n v="0.34999999999999987"/>
  </r>
  <r>
    <n v="9313"/>
    <s v="CA-2017-148642"/>
    <x v="904"/>
    <d v="2017-03-12T00:00:00"/>
    <x v="1"/>
    <s v="DW-13540"/>
    <s v="Don Weiss"/>
    <x v="0"/>
    <s v="United States"/>
    <s v="Dallas"/>
    <s v="Texas"/>
    <n v="75220"/>
    <x v="2"/>
    <s v="OFF-AR-10000588"/>
    <x v="1"/>
    <x v="6"/>
    <s v="Newell 345"/>
    <n v="63.488"/>
    <n v="4"/>
    <n v="0.2"/>
    <n v="4.7616000000000014"/>
    <n v="7.5000000000000025E-2"/>
  </r>
  <r>
    <n v="9314"/>
    <s v="CA-2015-111948"/>
    <x v="1215"/>
    <d v="2015-11-11T00:00:00"/>
    <x v="3"/>
    <s v="AG-10495"/>
    <s v="Andrew Gjertsen"/>
    <x v="1"/>
    <s v="United States"/>
    <s v="Detroit"/>
    <s v="Michigan"/>
    <n v="48234"/>
    <x v="2"/>
    <s v="OFF-ST-10003282"/>
    <x v="1"/>
    <x v="4"/>
    <s v="Advantus 10-Drawer Portable Organizer, Chrome Metal Frame, Smoke Drawers"/>
    <n v="418.32"/>
    <n v="7"/>
    <n v="0"/>
    <n v="117.12960000000004"/>
    <n v="0.28000000000000008"/>
  </r>
  <r>
    <n v="9315"/>
    <s v="CA-2015-111948"/>
    <x v="1215"/>
    <d v="2015-11-11T00:00:00"/>
    <x v="3"/>
    <s v="AG-10495"/>
    <s v="Andrew Gjertsen"/>
    <x v="1"/>
    <s v="United States"/>
    <s v="Detroit"/>
    <s v="Michigan"/>
    <n v="48234"/>
    <x v="2"/>
    <s v="OFF-AP-10002311"/>
    <x v="1"/>
    <x v="9"/>
    <s v="Holmes Replacement Filter for HEPA Air Cleaner, Very Large Room, HEPA Filter"/>
    <n v="123.858"/>
    <n v="2"/>
    <n v="0.1"/>
    <n v="46.790800000000004"/>
    <n v="0.37777777777777782"/>
  </r>
  <r>
    <n v="9316"/>
    <s v="CA-2016-161907"/>
    <x v="41"/>
    <d v="2016-04-09T00:00:00"/>
    <x v="1"/>
    <s v="JH-16180"/>
    <s v="Justin Hirsh"/>
    <x v="0"/>
    <s v="United States"/>
    <s v="Philadelphia"/>
    <s v="Pennsylvania"/>
    <n v="19140"/>
    <x v="3"/>
    <s v="TEC-PH-10000141"/>
    <x v="2"/>
    <x v="7"/>
    <s v="Clearsounds A400"/>
    <n v="118.78199999999998"/>
    <n v="3"/>
    <n v="0.4"/>
    <n v="-27.715799999999994"/>
    <n v="-0.23333333333333331"/>
  </r>
  <r>
    <n v="9317"/>
    <s v="CA-2016-161907"/>
    <x v="41"/>
    <d v="2016-04-09T00:00:00"/>
    <x v="1"/>
    <s v="JH-16180"/>
    <s v="Justin Hirsh"/>
    <x v="0"/>
    <s v="United States"/>
    <s v="Philadelphia"/>
    <s v="Pennsylvania"/>
    <n v="19140"/>
    <x v="3"/>
    <s v="OFF-SU-10000646"/>
    <x v="1"/>
    <x v="14"/>
    <s v="Premier Automatic Letter Opener"/>
    <n v="769.18400000000008"/>
    <n v="4"/>
    <n v="0.2"/>
    <n v="-163.45159999999996"/>
    <n v="-0.21249999999999991"/>
  </r>
  <r>
    <n v="9318"/>
    <s v="CA-2017-124940"/>
    <x v="1216"/>
    <d v="2017-02-26T00:00:00"/>
    <x v="1"/>
    <s v="DK-13090"/>
    <s v="Dave Kipp"/>
    <x v="0"/>
    <s v="United States"/>
    <s v="Carrollton"/>
    <s v="Texas"/>
    <n v="75007"/>
    <x v="2"/>
    <s v="TEC-AC-10002076"/>
    <x v="2"/>
    <x v="11"/>
    <s v="Microsoft Natural Keyboard Elite"/>
    <n v="47.904000000000003"/>
    <n v="1"/>
    <n v="0.2"/>
    <n v="-2.9940000000000015"/>
    <n v="-6.2500000000000028E-2"/>
  </r>
  <r>
    <n v="9319"/>
    <s v="US-2017-108343"/>
    <x v="228"/>
    <d v="2017-07-25T00:00:00"/>
    <x v="1"/>
    <s v="AR-10825"/>
    <s v="Anthony Rawles"/>
    <x v="1"/>
    <s v="United States"/>
    <s v="New York City"/>
    <s v="New York"/>
    <n v="10009"/>
    <x v="3"/>
    <s v="OFF-PA-10000743"/>
    <x v="1"/>
    <x v="10"/>
    <s v="Xerox 1977"/>
    <n v="13.36"/>
    <n v="2"/>
    <n v="0"/>
    <n v="6.4127999999999998"/>
    <n v="0.48"/>
  </r>
  <r>
    <n v="9320"/>
    <s v="US-2017-108343"/>
    <x v="228"/>
    <d v="2017-07-25T00:00:00"/>
    <x v="1"/>
    <s v="AR-10825"/>
    <s v="Anthony Rawles"/>
    <x v="1"/>
    <s v="United States"/>
    <s v="New York City"/>
    <s v="New York"/>
    <n v="10009"/>
    <x v="3"/>
    <s v="FUR-CH-10002780"/>
    <x v="0"/>
    <x v="1"/>
    <s v="Office Star - Task Chair with Contemporary Loop Arms"/>
    <n v="163.76400000000001"/>
    <n v="2"/>
    <n v="0.1"/>
    <n v="25.474399999999999"/>
    <n v="0.15555555555555553"/>
  </r>
  <r>
    <n v="9321"/>
    <s v="US-2017-108343"/>
    <x v="228"/>
    <d v="2017-07-25T00:00:00"/>
    <x v="1"/>
    <s v="AR-10825"/>
    <s v="Anthony Rawles"/>
    <x v="1"/>
    <s v="United States"/>
    <s v="New York City"/>
    <s v="New York"/>
    <n v="10009"/>
    <x v="3"/>
    <s v="FUR-FU-10000747"/>
    <x v="0"/>
    <x v="5"/>
    <s v="Tenex B1-RE Series Chair Mats for Low Pile Carpets"/>
    <n v="183.92"/>
    <n v="4"/>
    <n v="0"/>
    <n v="31.266399999999976"/>
    <n v="0.16999999999999987"/>
  </r>
  <r>
    <n v="9322"/>
    <s v="US-2016-111563"/>
    <x v="254"/>
    <d v="2016-11-08T00:00:00"/>
    <x v="1"/>
    <s v="SM-20005"/>
    <s v="Sally Matthias"/>
    <x v="0"/>
    <s v="United States"/>
    <s v="Houston"/>
    <s v="Texas"/>
    <n v="77041"/>
    <x v="2"/>
    <s v="FUR-FU-10002445"/>
    <x v="0"/>
    <x v="5"/>
    <s v="DAX Two-Tone Rosewood/Black Document Frame, Desktop, 5 x 7"/>
    <n v="11.376000000000001"/>
    <n v="3"/>
    <n v="0.6"/>
    <n v="-5.6879999999999988"/>
    <n v="-0.49999999999999983"/>
  </r>
  <r>
    <n v="9323"/>
    <s v="US-2016-111563"/>
    <x v="254"/>
    <d v="2016-11-08T00:00:00"/>
    <x v="1"/>
    <s v="SM-20005"/>
    <s v="Sally Matthias"/>
    <x v="0"/>
    <s v="United States"/>
    <s v="Houston"/>
    <s v="Texas"/>
    <n v="77041"/>
    <x v="2"/>
    <s v="FUR-FU-10000723"/>
    <x v="0"/>
    <x v="5"/>
    <s v="Deflect-o EconoMat Studded, No Bevel Mat for Low Pile Carpeting"/>
    <n v="66.112000000000009"/>
    <n v="4"/>
    <n v="0.6"/>
    <n v="-84.292799999999986"/>
    <n v="-1.2749999999999997"/>
  </r>
  <r>
    <n v="9324"/>
    <s v="CA-2017-121853"/>
    <x v="397"/>
    <d v="2017-09-29T00:00:00"/>
    <x v="1"/>
    <s v="DB-13660"/>
    <s v="Duane Benoit"/>
    <x v="0"/>
    <s v="United States"/>
    <s v="Los Angeles"/>
    <s v="California"/>
    <n v="90036"/>
    <x v="1"/>
    <s v="OFF-PA-10003641"/>
    <x v="1"/>
    <x v="10"/>
    <s v="Xerox 1909"/>
    <n v="211.04"/>
    <n v="8"/>
    <n v="0"/>
    <n v="97.078399999999988"/>
    <n v="0.45999999999999996"/>
  </r>
  <r>
    <n v="9325"/>
    <s v="CA-2017-121853"/>
    <x v="397"/>
    <d v="2017-09-29T00:00:00"/>
    <x v="1"/>
    <s v="DB-13660"/>
    <s v="Duane Benoit"/>
    <x v="0"/>
    <s v="United States"/>
    <s v="Los Angeles"/>
    <s v="California"/>
    <n v="90036"/>
    <x v="1"/>
    <s v="FUR-CH-10003973"/>
    <x v="0"/>
    <x v="1"/>
    <s v="GuestStacker Chair with Chrome Finish Legs"/>
    <n v="594.81600000000003"/>
    <n v="2"/>
    <n v="0.2"/>
    <n v="59.481600000000014"/>
    <n v="0.10000000000000002"/>
  </r>
  <r>
    <n v="9326"/>
    <s v="CA-2017-121853"/>
    <x v="397"/>
    <d v="2017-09-29T00:00:00"/>
    <x v="1"/>
    <s v="DB-13660"/>
    <s v="Duane Benoit"/>
    <x v="0"/>
    <s v="United States"/>
    <s v="Los Angeles"/>
    <s v="California"/>
    <n v="90036"/>
    <x v="1"/>
    <s v="OFF-BI-10000977"/>
    <x v="1"/>
    <x v="8"/>
    <s v="Ibico Plastic Spiral Binding Combs"/>
    <n v="72.960000000000008"/>
    <n v="3"/>
    <n v="0.2"/>
    <n v="23.711999999999996"/>
    <n v="0.3249999999999999"/>
  </r>
  <r>
    <n v="9327"/>
    <s v="US-2017-130687"/>
    <x v="210"/>
    <d v="2017-09-10T00:00:00"/>
    <x v="2"/>
    <s v="PF-19225"/>
    <s v="Phillip Flathmann"/>
    <x v="0"/>
    <s v="United States"/>
    <s v="Edmonds"/>
    <s v="Washington"/>
    <n v="98026"/>
    <x v="1"/>
    <s v="FUR-FU-10004053"/>
    <x v="0"/>
    <x v="5"/>
    <s v="DAX Two-Tone Silver Metal Document Frame"/>
    <n v="80.959999999999994"/>
    <n v="4"/>
    <n v="0"/>
    <n v="34.812800000000003"/>
    <n v="0.43000000000000005"/>
  </r>
  <r>
    <n v="9328"/>
    <s v="US-2017-130687"/>
    <x v="210"/>
    <d v="2017-09-10T00:00:00"/>
    <x v="2"/>
    <s v="PF-19225"/>
    <s v="Phillip Flathmann"/>
    <x v="0"/>
    <s v="United States"/>
    <s v="Edmonds"/>
    <s v="Washington"/>
    <n v="98026"/>
    <x v="1"/>
    <s v="TEC-PH-10002033"/>
    <x v="2"/>
    <x v="7"/>
    <s v="Konftel 250 Conference phone - Charcoal black"/>
    <n v="455.71199999999999"/>
    <n v="2"/>
    <n v="0.2"/>
    <n v="34.178400000000011"/>
    <n v="7.5000000000000025E-2"/>
  </r>
  <r>
    <n v="9329"/>
    <s v="US-2017-130687"/>
    <x v="210"/>
    <d v="2017-09-10T00:00:00"/>
    <x v="2"/>
    <s v="PF-19225"/>
    <s v="Phillip Flathmann"/>
    <x v="0"/>
    <s v="United States"/>
    <s v="Edmonds"/>
    <s v="Washington"/>
    <n v="98026"/>
    <x v="1"/>
    <s v="OFF-AR-10004260"/>
    <x v="1"/>
    <x v="6"/>
    <s v="Boston 1799 Powerhouse Electric Pencil Sharpener"/>
    <n v="25.98"/>
    <n v="1"/>
    <n v="0"/>
    <n v="7.2744"/>
    <n v="0.27999999999999997"/>
  </r>
  <r>
    <n v="9330"/>
    <s v="CA-2015-164497"/>
    <x v="109"/>
    <d v="2015-11-30T00:00:00"/>
    <x v="2"/>
    <s v="AJ-10945"/>
    <s v="Ashley Jarboe"/>
    <x v="0"/>
    <s v="United States"/>
    <s v="San Francisco"/>
    <s v="California"/>
    <n v="94110"/>
    <x v="1"/>
    <s v="OFF-AP-10004655"/>
    <x v="1"/>
    <x v="9"/>
    <s v="Holmes Visible Mist Ultrasonic Humidifier with 2.3-Gallon Output per Day, Replacement Filter"/>
    <n v="45.28"/>
    <n v="4"/>
    <n v="0"/>
    <n v="15.395199999999999"/>
    <n v="0.33999999999999997"/>
  </r>
  <r>
    <n v="9331"/>
    <s v="US-2015-153283"/>
    <x v="768"/>
    <d v="2015-11-18T00:00:00"/>
    <x v="1"/>
    <s v="EB-14110"/>
    <s v="Eugene Barchas"/>
    <x v="0"/>
    <s v="United States"/>
    <s v="New York City"/>
    <s v="New York"/>
    <n v="10035"/>
    <x v="3"/>
    <s v="OFF-EN-10001539"/>
    <x v="1"/>
    <x v="12"/>
    <s v="Staple envelope"/>
    <n v="15.56"/>
    <n v="2"/>
    <n v="0"/>
    <n v="7.3132000000000001"/>
    <n v="0.47"/>
  </r>
  <r>
    <n v="9332"/>
    <s v="CA-2016-108056"/>
    <x v="321"/>
    <d v="2016-10-03T00:00:00"/>
    <x v="1"/>
    <s v="ES-14080"/>
    <s v="Erin Smith"/>
    <x v="1"/>
    <s v="United States"/>
    <s v="Springfield"/>
    <s v="Oregon"/>
    <n v="97477"/>
    <x v="1"/>
    <s v="TEC-PH-10001817"/>
    <x v="2"/>
    <x v="7"/>
    <s v="Wilson Electronics DB Pro Signal Booster"/>
    <n v="859.2"/>
    <n v="3"/>
    <n v="0.2"/>
    <n v="75.180000000000064"/>
    <n v="8.7500000000000064E-2"/>
  </r>
  <r>
    <n v="9333"/>
    <s v="CA-2017-127726"/>
    <x v="220"/>
    <d v="2017-09-13T00:00:00"/>
    <x v="0"/>
    <s v="SS-20410"/>
    <s v="Shahid Shariari"/>
    <x v="0"/>
    <s v="United States"/>
    <s v="Georgetown"/>
    <s v="Kentucky"/>
    <n v="40324"/>
    <x v="0"/>
    <s v="OFF-AP-10002578"/>
    <x v="1"/>
    <x v="9"/>
    <s v="Fellowes Premier Superior Surge Suppressor, 10-Outlet, With Phone and Remote"/>
    <n v="195.68"/>
    <n v="4"/>
    <n v="0"/>
    <n v="50.876800000000003"/>
    <n v="0.26"/>
  </r>
  <r>
    <n v="9334"/>
    <s v="CA-2017-127726"/>
    <x v="220"/>
    <d v="2017-09-13T00:00:00"/>
    <x v="0"/>
    <s v="SS-20410"/>
    <s v="Shahid Shariari"/>
    <x v="0"/>
    <s v="United States"/>
    <s v="Georgetown"/>
    <s v="Kentucky"/>
    <n v="40324"/>
    <x v="0"/>
    <s v="OFF-FA-10000992"/>
    <x v="1"/>
    <x v="13"/>
    <s v="Acco Clips to Go Binder Clips, 24 Clips in Two Sizes"/>
    <n v="14.2"/>
    <n v="4"/>
    <n v="0"/>
    <n v="6.6739999999999995"/>
    <n v="0.47"/>
  </r>
  <r>
    <n v="9335"/>
    <s v="CA-2017-110198"/>
    <x v="927"/>
    <d v="2017-05-02T00:00:00"/>
    <x v="2"/>
    <s v="AG-10900"/>
    <s v="Arthur Gainer"/>
    <x v="0"/>
    <s v="United States"/>
    <s v="Coral Springs"/>
    <s v="Florida"/>
    <n v="33065"/>
    <x v="0"/>
    <s v="FUR-BO-10001798"/>
    <x v="0"/>
    <x v="0"/>
    <s v="Bush Somerset Collection Bookcase"/>
    <n v="314.35199999999998"/>
    <n v="3"/>
    <n v="0.2"/>
    <n v="-15.71759999999999"/>
    <n v="-4.9999999999999975E-2"/>
  </r>
  <r>
    <n v="9336"/>
    <s v="CA-2017-110198"/>
    <x v="927"/>
    <d v="2017-05-02T00:00:00"/>
    <x v="2"/>
    <s v="AG-10900"/>
    <s v="Arthur Gainer"/>
    <x v="0"/>
    <s v="United States"/>
    <s v="Coral Springs"/>
    <s v="Florida"/>
    <n v="33065"/>
    <x v="0"/>
    <s v="OFF-LA-10004409"/>
    <x v="1"/>
    <x v="2"/>
    <s v="Avery 492"/>
    <n v="4.6079999999999997"/>
    <n v="2"/>
    <n v="0.2"/>
    <n v="1.4975999999999996"/>
    <n v="0.32499999999999996"/>
  </r>
  <r>
    <n v="9337"/>
    <s v="CA-2017-130715"/>
    <x v="118"/>
    <d v="2017-09-20T00:00:00"/>
    <x v="1"/>
    <s v="CY-12745"/>
    <s v="Craig Yedwab"/>
    <x v="1"/>
    <s v="United States"/>
    <s v="San Francisco"/>
    <s v="California"/>
    <n v="94110"/>
    <x v="1"/>
    <s v="OFF-FA-10000621"/>
    <x v="1"/>
    <x v="13"/>
    <s v="OIC Colored Binder Clips, Assorted Sizes"/>
    <n v="17.899999999999999"/>
    <n v="5"/>
    <n v="0"/>
    <n v="8.7710000000000008"/>
    <n v="0.4900000000000001"/>
  </r>
  <r>
    <n v="9338"/>
    <s v="CA-2014-155264"/>
    <x v="538"/>
    <d v="2014-10-22T00:00:00"/>
    <x v="0"/>
    <s v="RP-19270"/>
    <s v="Rachel Payne"/>
    <x v="1"/>
    <s v="United States"/>
    <s v="San Francisco"/>
    <s v="California"/>
    <n v="94110"/>
    <x v="1"/>
    <s v="OFF-BI-10003196"/>
    <x v="1"/>
    <x v="8"/>
    <s v="Accohide Poly Flexible Ring Binders"/>
    <n v="2.9920000000000004"/>
    <n v="1"/>
    <n v="0.2"/>
    <n v="1.1219999999999999"/>
    <n v="0.37499999999999989"/>
  </r>
  <r>
    <n v="9339"/>
    <s v="CA-2014-155264"/>
    <x v="538"/>
    <d v="2014-10-22T00:00:00"/>
    <x v="0"/>
    <s v="RP-19270"/>
    <s v="Rachel Payne"/>
    <x v="1"/>
    <s v="United States"/>
    <s v="San Francisco"/>
    <s v="California"/>
    <n v="94110"/>
    <x v="1"/>
    <s v="OFF-BI-10003727"/>
    <x v="1"/>
    <x v="8"/>
    <s v="Avery Durable Slant Ring Binders With Label Holder"/>
    <n v="20.064"/>
    <n v="6"/>
    <n v="0.2"/>
    <n v="7.0223999999999993"/>
    <n v="0.35"/>
  </r>
  <r>
    <n v="9340"/>
    <s v="CA-2014-155264"/>
    <x v="538"/>
    <d v="2014-10-22T00:00:00"/>
    <x v="0"/>
    <s v="RP-19270"/>
    <s v="Rachel Payne"/>
    <x v="1"/>
    <s v="United States"/>
    <s v="San Francisco"/>
    <s v="California"/>
    <n v="94110"/>
    <x v="1"/>
    <s v="OFF-PA-10003228"/>
    <x v="1"/>
    <x v="10"/>
    <s v="Xerox 1917"/>
    <n v="146.72999999999999"/>
    <n v="3"/>
    <n v="0"/>
    <n v="68.963099999999997"/>
    <n v="0.47000000000000003"/>
  </r>
  <r>
    <n v="9341"/>
    <s v="CA-2014-155264"/>
    <x v="538"/>
    <d v="2014-10-22T00:00:00"/>
    <x v="0"/>
    <s v="RP-19270"/>
    <s v="Rachel Payne"/>
    <x v="1"/>
    <s v="United States"/>
    <s v="San Francisco"/>
    <s v="California"/>
    <n v="94110"/>
    <x v="1"/>
    <s v="OFF-LA-10002787"/>
    <x v="1"/>
    <x v="2"/>
    <s v="Avery 480"/>
    <n v="18.75"/>
    <n v="5"/>
    <n v="0"/>
    <n v="9"/>
    <n v="0.48"/>
  </r>
  <r>
    <n v="9342"/>
    <s v="CA-2014-155264"/>
    <x v="538"/>
    <d v="2014-10-22T00:00:00"/>
    <x v="0"/>
    <s v="RP-19270"/>
    <s v="Rachel Payne"/>
    <x v="1"/>
    <s v="United States"/>
    <s v="San Francisco"/>
    <s v="California"/>
    <n v="94110"/>
    <x v="1"/>
    <s v="TEC-PH-10001305"/>
    <x v="2"/>
    <x v="7"/>
    <s v="Panasonic KX TS208W Corded phone"/>
    <n v="117.57600000000002"/>
    <n v="3"/>
    <n v="0.2"/>
    <n v="11.757600000000011"/>
    <n v="0.10000000000000007"/>
  </r>
  <r>
    <n v="9343"/>
    <s v="CA-2016-119123"/>
    <x v="69"/>
    <d v="2016-03-18T00:00:00"/>
    <x v="1"/>
    <s v="DB-13360"/>
    <s v="Dennis Bolton"/>
    <x v="2"/>
    <s v="United States"/>
    <s v="Riverside"/>
    <s v="California"/>
    <n v="92503"/>
    <x v="1"/>
    <s v="OFF-BI-10001036"/>
    <x v="1"/>
    <x v="8"/>
    <s v="Cardinal EasyOpen D-Ring Binders"/>
    <n v="51.184000000000012"/>
    <n v="7"/>
    <n v="0.2"/>
    <n v="19.193999999999999"/>
    <n v="0.37499999999999989"/>
  </r>
  <r>
    <n v="9344"/>
    <s v="CA-2017-109085"/>
    <x v="922"/>
    <d v="2017-02-20T00:00:00"/>
    <x v="2"/>
    <s v="CK-12325"/>
    <s v="Christine Kargatis"/>
    <x v="2"/>
    <s v="United States"/>
    <s v="Troy"/>
    <s v="Ohio"/>
    <n v="45373"/>
    <x v="3"/>
    <s v="FUR-TA-10001086"/>
    <x v="0"/>
    <x v="3"/>
    <s v="SAFCO PlanMaster Boards, 60w x 37-1/2d, White Melamine"/>
    <n v="455.97"/>
    <n v="5"/>
    <n v="0.4"/>
    <n v="-106.39299999999997"/>
    <n v="-0.23333333333333325"/>
  </r>
  <r>
    <n v="9345"/>
    <s v="CA-2017-109085"/>
    <x v="922"/>
    <d v="2017-02-20T00:00:00"/>
    <x v="2"/>
    <s v="CK-12325"/>
    <s v="Christine Kargatis"/>
    <x v="2"/>
    <s v="United States"/>
    <s v="Troy"/>
    <s v="Ohio"/>
    <n v="45373"/>
    <x v="3"/>
    <s v="OFF-BI-10001525"/>
    <x v="1"/>
    <x v="8"/>
    <s v="Acco Pressboard Covers with Storage Hooks, 14 7/8&quot; x 11&quot;, Executive Red"/>
    <n v="5.7150000000000016"/>
    <n v="5"/>
    <n v="0.7"/>
    <n v="-4.7625000000000011"/>
    <n v="-0.83333333333333326"/>
  </r>
  <r>
    <n v="9346"/>
    <s v="CA-2017-109085"/>
    <x v="922"/>
    <d v="2017-02-20T00:00:00"/>
    <x v="2"/>
    <s v="CK-12325"/>
    <s v="Christine Kargatis"/>
    <x v="2"/>
    <s v="United States"/>
    <s v="Troy"/>
    <s v="Ohio"/>
    <n v="45373"/>
    <x v="3"/>
    <s v="TEC-PH-10000526"/>
    <x v="2"/>
    <x v="7"/>
    <s v="Vtech CS6719"/>
    <n v="57.593999999999994"/>
    <n v="1"/>
    <n v="0.4"/>
    <n v="-11.518799999999999"/>
    <n v="-0.2"/>
  </r>
  <r>
    <n v="9347"/>
    <s v="CA-2017-109085"/>
    <x v="922"/>
    <d v="2017-02-20T00:00:00"/>
    <x v="2"/>
    <s v="CK-12325"/>
    <s v="Christine Kargatis"/>
    <x v="2"/>
    <s v="United States"/>
    <s v="Troy"/>
    <s v="Ohio"/>
    <n v="45373"/>
    <x v="3"/>
    <s v="FUR-FU-10004973"/>
    <x v="0"/>
    <x v="5"/>
    <s v="Flat Face Poster Frame"/>
    <n v="30.144000000000002"/>
    <n v="2"/>
    <n v="0.2"/>
    <n v="8.2896000000000001"/>
    <n v="0.27499999999999997"/>
  </r>
  <r>
    <n v="9348"/>
    <s v="CA-2017-109085"/>
    <x v="922"/>
    <d v="2017-02-20T00:00:00"/>
    <x v="2"/>
    <s v="CK-12325"/>
    <s v="Christine Kargatis"/>
    <x v="2"/>
    <s v="United States"/>
    <s v="Troy"/>
    <s v="Ohio"/>
    <n v="45373"/>
    <x v="3"/>
    <s v="FUR-CH-10003981"/>
    <x v="0"/>
    <x v="1"/>
    <s v="Global Commerce Series Low-Back Swivel/Tilt Chairs"/>
    <n v="899.43"/>
    <n v="5"/>
    <n v="0.3"/>
    <n v="-12.84900000000016"/>
    <n v="-1.4285714285714464E-2"/>
  </r>
  <r>
    <n v="9349"/>
    <s v="CA-2016-114860"/>
    <x v="596"/>
    <d v="2016-12-28T00:00:00"/>
    <x v="1"/>
    <s v="DN-13690"/>
    <s v="Duane Noonan"/>
    <x v="0"/>
    <s v="United States"/>
    <s v="Moreno Valley"/>
    <s v="California"/>
    <n v="92553"/>
    <x v="1"/>
    <s v="FUR-FU-10000277"/>
    <x v="0"/>
    <x v="5"/>
    <s v="Deflect-o DuraMat Antistatic Studded Beveled Mat for Medium Pile Carpeting"/>
    <n v="842.72"/>
    <n v="8"/>
    <n v="0"/>
    <n v="202.25279999999998"/>
    <n v="0.23999999999999996"/>
  </r>
  <r>
    <n v="9350"/>
    <s v="CA-2016-114860"/>
    <x v="596"/>
    <d v="2016-12-28T00:00:00"/>
    <x v="1"/>
    <s v="DN-13690"/>
    <s v="Duane Noonan"/>
    <x v="0"/>
    <s v="United States"/>
    <s v="Moreno Valley"/>
    <s v="California"/>
    <n v="92553"/>
    <x v="1"/>
    <s v="FUR-FU-10001934"/>
    <x v="0"/>
    <x v="5"/>
    <s v="Magnifier Swing Arm Lamp"/>
    <n v="41.96"/>
    <n v="2"/>
    <n v="0"/>
    <n v="10.909600000000001"/>
    <n v="0.26"/>
  </r>
  <r>
    <n v="9351"/>
    <s v="CA-2016-159009"/>
    <x v="713"/>
    <d v="2016-09-27T00:00:00"/>
    <x v="1"/>
    <s v="DP-13105"/>
    <s v="Dave Poirier"/>
    <x v="1"/>
    <s v="United States"/>
    <s v="Seattle"/>
    <s v="Washington"/>
    <n v="98115"/>
    <x v="1"/>
    <s v="OFF-BI-10004970"/>
    <x v="1"/>
    <x v="8"/>
    <s v="ACCOHIDE 3-Ring Binder, Blue, 1&quot;"/>
    <n v="13.216000000000001"/>
    <n v="4"/>
    <n v="0.2"/>
    <n v="4.4603999999999999"/>
    <n v="0.33749999999999997"/>
  </r>
  <r>
    <n v="9352"/>
    <s v="CA-2016-159009"/>
    <x v="713"/>
    <d v="2016-09-27T00:00:00"/>
    <x v="1"/>
    <s v="DP-13105"/>
    <s v="Dave Poirier"/>
    <x v="1"/>
    <s v="United States"/>
    <s v="Seattle"/>
    <s v="Washington"/>
    <n v="98115"/>
    <x v="1"/>
    <s v="FUR-CH-10003396"/>
    <x v="0"/>
    <x v="1"/>
    <s v="Global Deluxe Steno Chair"/>
    <n v="184.75200000000001"/>
    <n v="3"/>
    <n v="0.2"/>
    <n v="-20.784600000000012"/>
    <n v="-0.11250000000000006"/>
  </r>
  <r>
    <n v="9353"/>
    <s v="CA-2017-148411"/>
    <x v="241"/>
    <d v="2017-09-26T00:00:00"/>
    <x v="2"/>
    <s v="RO-19780"/>
    <s v="Rose O'Brian"/>
    <x v="0"/>
    <s v="United States"/>
    <s v="Chicago"/>
    <s v="Illinois"/>
    <n v="60623"/>
    <x v="2"/>
    <s v="FUR-CH-10003973"/>
    <x v="0"/>
    <x v="1"/>
    <s v="GuestStacker Chair with Chrome Finish Legs"/>
    <n v="520.46399999999994"/>
    <n v="2"/>
    <n v="0.3"/>
    <n v="-14.870399999999961"/>
    <n v="-2.8571428571428501E-2"/>
  </r>
  <r>
    <n v="9354"/>
    <s v="CA-2017-148411"/>
    <x v="241"/>
    <d v="2017-09-26T00:00:00"/>
    <x v="2"/>
    <s v="RO-19780"/>
    <s v="Rose O'Brian"/>
    <x v="0"/>
    <s v="United States"/>
    <s v="Chicago"/>
    <s v="Illinois"/>
    <n v="60623"/>
    <x v="2"/>
    <s v="OFF-PA-10002109"/>
    <x v="1"/>
    <x v="10"/>
    <s v="Wirebound Voice Message Log Book"/>
    <n v="11.423999999999999"/>
    <n v="3"/>
    <n v="0.2"/>
    <n v="3.7127999999999988"/>
    <n v="0.3249999999999999"/>
  </r>
  <r>
    <n v="9355"/>
    <s v="CA-2015-110324"/>
    <x v="494"/>
    <d v="2015-12-05T00:00:00"/>
    <x v="1"/>
    <s v="MA-17560"/>
    <s v="Matt Abelman"/>
    <x v="2"/>
    <s v="United States"/>
    <s v="Jackson"/>
    <s v="Michigan"/>
    <n v="49201"/>
    <x v="2"/>
    <s v="OFF-PA-10001826"/>
    <x v="1"/>
    <x v="10"/>
    <s v="Xerox 207"/>
    <n v="19.440000000000001"/>
    <n v="3"/>
    <n v="0"/>
    <n v="9.3312000000000008"/>
    <n v="0.48000000000000004"/>
  </r>
  <r>
    <n v="9356"/>
    <s v="CA-2015-110324"/>
    <x v="494"/>
    <d v="2015-12-05T00:00:00"/>
    <x v="1"/>
    <s v="MA-17560"/>
    <s v="Matt Abelman"/>
    <x v="2"/>
    <s v="United States"/>
    <s v="Jackson"/>
    <s v="Michigan"/>
    <n v="49201"/>
    <x v="2"/>
    <s v="OFF-AR-10000823"/>
    <x v="1"/>
    <x v="6"/>
    <s v="Newell 307"/>
    <n v="3.64"/>
    <n v="2"/>
    <n v="0"/>
    <n v="1.0192000000000001"/>
    <n v="0.28000000000000003"/>
  </r>
  <r>
    <n v="9357"/>
    <s v="CA-2015-110324"/>
    <x v="494"/>
    <d v="2015-12-05T00:00:00"/>
    <x v="1"/>
    <s v="MA-17560"/>
    <s v="Matt Abelman"/>
    <x v="2"/>
    <s v="United States"/>
    <s v="Jackson"/>
    <s v="Michigan"/>
    <n v="49201"/>
    <x v="2"/>
    <s v="OFF-PA-10001776"/>
    <x v="1"/>
    <x v="10"/>
    <s v="Wirebound Message Books, Four 2 3/4&quot; x 5&quot; Forms per Page, 600 Sets per Book"/>
    <n v="18.54"/>
    <n v="2"/>
    <n v="0"/>
    <n v="8.7137999999999991"/>
    <n v="0.47"/>
  </r>
  <r>
    <n v="9358"/>
    <s v="CA-2016-168046"/>
    <x v="967"/>
    <d v="2016-01-28T00:00:00"/>
    <x v="0"/>
    <s v="JD-15895"/>
    <s v="Jonathan Doherty"/>
    <x v="1"/>
    <s v="United States"/>
    <s v="New York City"/>
    <s v="New York"/>
    <n v="10024"/>
    <x v="3"/>
    <s v="OFF-BI-10003676"/>
    <x v="1"/>
    <x v="8"/>
    <s v="GBC Standard Recycled Report Covers, Clear Plastic Sheets"/>
    <n v="43.120000000000005"/>
    <n v="5"/>
    <n v="0.2"/>
    <n v="15.091999999999995"/>
    <n v="0.34999999999999987"/>
  </r>
  <r>
    <n v="9359"/>
    <s v="CA-2016-168046"/>
    <x v="967"/>
    <d v="2016-01-28T00:00:00"/>
    <x v="0"/>
    <s v="JD-15895"/>
    <s v="Jonathan Doherty"/>
    <x v="1"/>
    <s v="United States"/>
    <s v="New York City"/>
    <s v="New York"/>
    <n v="10024"/>
    <x v="3"/>
    <s v="FUR-TA-10001095"/>
    <x v="0"/>
    <x v="3"/>
    <s v="Chromcraft Round Conference Tables"/>
    <n v="313.72199999999998"/>
    <n v="3"/>
    <n v="0.4"/>
    <n v="-99.34529999999998"/>
    <n v="-0.31666666666666665"/>
  </r>
  <r>
    <n v="9360"/>
    <s v="CA-2016-168046"/>
    <x v="967"/>
    <d v="2016-01-28T00:00:00"/>
    <x v="0"/>
    <s v="JD-15895"/>
    <s v="Jonathan Doherty"/>
    <x v="1"/>
    <s v="United States"/>
    <s v="New York City"/>
    <s v="New York"/>
    <n v="10024"/>
    <x v="3"/>
    <s v="FUR-FU-10000747"/>
    <x v="0"/>
    <x v="5"/>
    <s v="Tenex B1-RE Series Chair Mats for Low Pile Carpets"/>
    <n v="45.98"/>
    <n v="1"/>
    <n v="0"/>
    <n v="7.816599999999994"/>
    <n v="0.16999999999999987"/>
  </r>
  <r>
    <n v="9361"/>
    <s v="CA-2016-168046"/>
    <x v="967"/>
    <d v="2016-01-28T00:00:00"/>
    <x v="0"/>
    <s v="JD-15895"/>
    <s v="Jonathan Doherty"/>
    <x v="1"/>
    <s v="United States"/>
    <s v="New York City"/>
    <s v="New York"/>
    <n v="10024"/>
    <x v="3"/>
    <s v="OFF-ST-10004337"/>
    <x v="1"/>
    <x v="4"/>
    <s v="SAFCO Commercial Wire Shelving, 72h"/>
    <n v="428.68"/>
    <n v="7"/>
    <n v="0"/>
    <n v="0"/>
    <n v="0"/>
  </r>
  <r>
    <n v="9362"/>
    <s v="CA-2017-111591"/>
    <x v="708"/>
    <d v="2017-03-25T00:00:00"/>
    <x v="1"/>
    <s v="PS-18970"/>
    <s v="Paul Stevenson"/>
    <x v="2"/>
    <s v="United States"/>
    <s v="Seattle"/>
    <s v="Washington"/>
    <n v="98105"/>
    <x v="1"/>
    <s v="OFF-BI-10004410"/>
    <x v="1"/>
    <x v="8"/>
    <s v="C-Line Peel &amp; Stick Add-On Filing Pockets, 8-3/4 x 5-1/8, 10/Pack"/>
    <n v="30.576000000000001"/>
    <n v="6"/>
    <n v="0.2"/>
    <n v="10.3194"/>
    <n v="0.33749999999999997"/>
  </r>
  <r>
    <n v="9363"/>
    <s v="CA-2017-111591"/>
    <x v="708"/>
    <d v="2017-03-25T00:00:00"/>
    <x v="1"/>
    <s v="PS-18970"/>
    <s v="Paul Stevenson"/>
    <x v="2"/>
    <s v="United States"/>
    <s v="Seattle"/>
    <s v="Washington"/>
    <n v="98105"/>
    <x v="1"/>
    <s v="OFF-FA-10004838"/>
    <x v="1"/>
    <x v="13"/>
    <s v="Super Bands, 12/Pack"/>
    <n v="13.020000000000001"/>
    <n v="7"/>
    <n v="0"/>
    <n v="0.3906000000000005"/>
    <n v="3.0000000000000037E-2"/>
  </r>
  <r>
    <n v="9364"/>
    <s v="CA-2017-111591"/>
    <x v="708"/>
    <d v="2017-03-25T00:00:00"/>
    <x v="1"/>
    <s v="PS-18970"/>
    <s v="Paul Stevenson"/>
    <x v="2"/>
    <s v="United States"/>
    <s v="Seattle"/>
    <s v="Washington"/>
    <n v="98105"/>
    <x v="1"/>
    <s v="FUR-FU-10002364"/>
    <x v="0"/>
    <x v="5"/>
    <s v="Eldon Expressions Wood Desk Accessories, Oak"/>
    <n v="22.14"/>
    <n v="3"/>
    <n v="0"/>
    <n v="6.4205999999999976"/>
    <n v="0.28999999999999987"/>
  </r>
  <r>
    <n v="9365"/>
    <s v="CA-2017-111591"/>
    <x v="708"/>
    <d v="2017-03-25T00:00:00"/>
    <x v="1"/>
    <s v="PS-18970"/>
    <s v="Paul Stevenson"/>
    <x v="2"/>
    <s v="United States"/>
    <s v="Seattle"/>
    <s v="Washington"/>
    <n v="98105"/>
    <x v="1"/>
    <s v="OFF-ST-10001809"/>
    <x v="1"/>
    <x v="4"/>
    <s v="Fellowes Officeware Wire Shelving"/>
    <n v="359.32"/>
    <n v="4"/>
    <n v="0"/>
    <n v="7.1863999999999919"/>
    <n v="1.9999999999999976E-2"/>
  </r>
  <r>
    <n v="9366"/>
    <s v="US-2014-166828"/>
    <x v="963"/>
    <d v="2014-08-25T00:00:00"/>
    <x v="2"/>
    <s v="JF-15415"/>
    <s v="Jennifer Ferguson"/>
    <x v="0"/>
    <s v="United States"/>
    <s v="Saint Charles"/>
    <s v="Missouri"/>
    <n v="63301"/>
    <x v="2"/>
    <s v="OFF-PA-10001846"/>
    <x v="1"/>
    <x v="10"/>
    <s v="Xerox 1899"/>
    <n v="11.56"/>
    <n v="2"/>
    <n v="0"/>
    <n v="5.6644000000000005"/>
    <n v="0.49000000000000005"/>
  </r>
  <r>
    <n v="9367"/>
    <s v="CA-2014-108147"/>
    <x v="785"/>
    <d v="2014-06-13T00:00:00"/>
    <x v="1"/>
    <s v="RD-19480"/>
    <s v="Rick Duston"/>
    <x v="0"/>
    <s v="United States"/>
    <s v="Long Beach"/>
    <s v="New York"/>
    <n v="11561"/>
    <x v="3"/>
    <s v="OFF-BI-10003876"/>
    <x v="1"/>
    <x v="8"/>
    <s v="Green Canvas Binder for 8-1/2&quot; x 14&quot; Sheets"/>
    <n v="68.48"/>
    <n v="2"/>
    <n v="0.2"/>
    <n v="25.679999999999996"/>
    <n v="0.37499999999999994"/>
  </r>
  <r>
    <n v="9368"/>
    <s v="CA-2014-108147"/>
    <x v="785"/>
    <d v="2014-06-13T00:00:00"/>
    <x v="1"/>
    <s v="RD-19480"/>
    <s v="Rick Duston"/>
    <x v="0"/>
    <s v="United States"/>
    <s v="Long Beach"/>
    <s v="New York"/>
    <n v="11561"/>
    <x v="3"/>
    <s v="OFF-ST-10003470"/>
    <x v="1"/>
    <x v="4"/>
    <s v="Tennsco Snap-Together Open Shelving Units, Starter Sets and Add-On Units"/>
    <n v="1676.88"/>
    <n v="6"/>
    <n v="0"/>
    <n v="83.843999999999937"/>
    <n v="4.9999999999999961E-2"/>
  </r>
  <r>
    <n v="9369"/>
    <s v="CA-2016-154998"/>
    <x v="281"/>
    <d v="2016-04-09T00:00:00"/>
    <x v="2"/>
    <s v="ES-14080"/>
    <s v="Erin Smith"/>
    <x v="1"/>
    <s v="United States"/>
    <s v="Lakewood"/>
    <s v="New Jersey"/>
    <n v="8701"/>
    <x v="3"/>
    <s v="OFF-PA-10004243"/>
    <x v="1"/>
    <x v="10"/>
    <s v="Xerox 1939"/>
    <n v="37.94"/>
    <n v="2"/>
    <n v="0"/>
    <n v="18.211199999999998"/>
    <n v="0.48"/>
  </r>
  <r>
    <n v="9370"/>
    <s v="CA-2017-113460"/>
    <x v="659"/>
    <d v="2017-11-09T00:00:00"/>
    <x v="0"/>
    <s v="KN-16390"/>
    <s v="Katherine Nockton"/>
    <x v="1"/>
    <s v="United States"/>
    <s v="Clinton"/>
    <s v="Maryland"/>
    <n v="20735"/>
    <x v="3"/>
    <s v="FUR-CH-10000422"/>
    <x v="0"/>
    <x v="1"/>
    <s v="Global Highback Leather Tilter in Burgundy"/>
    <n v="272.96999999999997"/>
    <n v="3"/>
    <n v="0"/>
    <n v="43.675200000000018"/>
    <n v="0.16000000000000009"/>
  </r>
  <r>
    <n v="9371"/>
    <s v="CA-2015-111339"/>
    <x v="352"/>
    <d v="2015-05-31T00:00:00"/>
    <x v="2"/>
    <s v="VP-21760"/>
    <s v="Victoria Pisteka"/>
    <x v="1"/>
    <s v="United States"/>
    <s v="Columbus"/>
    <s v="Ohio"/>
    <n v="43229"/>
    <x v="3"/>
    <s v="FUR-FU-10002506"/>
    <x v="0"/>
    <x v="5"/>
    <s v="Tensor &quot;Hersey Kiss&quot; Styled Floor Lamp"/>
    <n v="41.568000000000005"/>
    <n v="4"/>
    <n v="0.2"/>
    <n v="-4.1568000000000023"/>
    <n v="-0.10000000000000005"/>
  </r>
  <r>
    <n v="9372"/>
    <s v="CA-2015-111339"/>
    <x v="352"/>
    <d v="2015-05-31T00:00:00"/>
    <x v="2"/>
    <s v="VP-21760"/>
    <s v="Victoria Pisteka"/>
    <x v="1"/>
    <s v="United States"/>
    <s v="Columbus"/>
    <s v="Ohio"/>
    <n v="43229"/>
    <x v="3"/>
    <s v="FUR-CH-10000863"/>
    <x v="0"/>
    <x v="1"/>
    <s v="Novimex Swivel Fabric Task Chair"/>
    <n v="317.05799999999999"/>
    <n v="3"/>
    <n v="0.3"/>
    <n v="-86.058600000000013"/>
    <n v="-0.27142857142857146"/>
  </r>
  <r>
    <n v="9373"/>
    <s v="CA-2015-111339"/>
    <x v="352"/>
    <d v="2015-05-31T00:00:00"/>
    <x v="2"/>
    <s v="VP-21760"/>
    <s v="Victoria Pisteka"/>
    <x v="1"/>
    <s v="United States"/>
    <s v="Columbus"/>
    <s v="Ohio"/>
    <n v="43229"/>
    <x v="3"/>
    <s v="OFF-FA-10002988"/>
    <x v="1"/>
    <x v="13"/>
    <s v="Ideal Clamps"/>
    <n v="8.0399999999999991"/>
    <n v="5"/>
    <n v="0.2"/>
    <n v="2.9144999999999994"/>
    <n v="0.36249999999999999"/>
  </r>
  <r>
    <n v="9374"/>
    <s v="CA-2017-102820"/>
    <x v="917"/>
    <d v="2017-05-11T00:00:00"/>
    <x v="1"/>
    <s v="CS-11950"/>
    <s v="Carlos Soltero"/>
    <x v="0"/>
    <s v="United States"/>
    <s v="Pasadena"/>
    <s v="California"/>
    <n v="91104"/>
    <x v="1"/>
    <s v="TEC-PH-10003437"/>
    <x v="2"/>
    <x v="7"/>
    <s v="Blue Parrot B250XT Professional Grade Wireless Bluetooth Headset with"/>
    <n v="419.94399999999996"/>
    <n v="7"/>
    <n v="0.2"/>
    <n v="52.492999999999967"/>
    <n v="0.12499999999999993"/>
  </r>
  <r>
    <n v="9375"/>
    <s v="CA-2016-149671"/>
    <x v="410"/>
    <d v="2016-06-09T00:00:00"/>
    <x v="1"/>
    <s v="KB-16600"/>
    <s v="Ken Brennan"/>
    <x v="1"/>
    <s v="United States"/>
    <s v="Seattle"/>
    <s v="Washington"/>
    <n v="98105"/>
    <x v="1"/>
    <s v="OFF-SU-10002537"/>
    <x v="1"/>
    <x v="14"/>
    <s v="Acme Box Cutter Scissors"/>
    <n v="61.38"/>
    <n v="6"/>
    <n v="0"/>
    <n v="15.958800000000004"/>
    <n v="0.26000000000000006"/>
  </r>
  <r>
    <n v="9376"/>
    <s v="CA-2015-126347"/>
    <x v="639"/>
    <d v="2015-12-19T00:00:00"/>
    <x v="0"/>
    <s v="AJ-10945"/>
    <s v="Ashley Jarboe"/>
    <x v="0"/>
    <s v="United States"/>
    <s v="Los Angeles"/>
    <s v="California"/>
    <n v="90045"/>
    <x v="1"/>
    <s v="TEC-AC-10003063"/>
    <x v="2"/>
    <x v="11"/>
    <s v="Micro Innovations USB RF Wireless Keyboard with Mouse"/>
    <n v="50"/>
    <n v="2"/>
    <n v="0"/>
    <n v="10.5"/>
    <n v="0.21"/>
  </r>
  <r>
    <n v="9377"/>
    <s v="CA-2017-108756"/>
    <x v="53"/>
    <d v="2017-12-29T00:00:00"/>
    <x v="1"/>
    <s v="PO-18865"/>
    <s v="Patrick O'Donnell"/>
    <x v="0"/>
    <s v="United States"/>
    <s v="East Orange"/>
    <s v="New Jersey"/>
    <n v="7017"/>
    <x v="3"/>
    <s v="TEC-AC-10003237"/>
    <x v="2"/>
    <x v="11"/>
    <s v="Memorex Micro Travel Drive 4 GB"/>
    <n v="31.799999999999997"/>
    <n v="3"/>
    <n v="0"/>
    <n v="13.674000000000003"/>
    <n v="0.43000000000000016"/>
  </r>
  <r>
    <n v="9378"/>
    <s v="CA-2017-155362"/>
    <x v="94"/>
    <d v="2017-12-21T00:00:00"/>
    <x v="1"/>
    <s v="DP-13105"/>
    <s v="Dave Poirier"/>
    <x v="1"/>
    <s v="United States"/>
    <s v="Eau Claire"/>
    <s v="Wisconsin"/>
    <n v="54703"/>
    <x v="2"/>
    <s v="OFF-ST-10001031"/>
    <x v="1"/>
    <x v="4"/>
    <s v="Adjustable Personal File Tote"/>
    <n v="32.56"/>
    <n v="2"/>
    <n v="0"/>
    <n v="8.465600000000002"/>
    <n v="0.26000000000000006"/>
  </r>
  <r>
    <n v="9379"/>
    <s v="CA-2016-117625"/>
    <x v="1120"/>
    <d v="2016-05-15T00:00:00"/>
    <x v="1"/>
    <s v="GM-14500"/>
    <s v="Gene McClure"/>
    <x v="0"/>
    <s v="United States"/>
    <s v="Chicago"/>
    <s v="Illinois"/>
    <n v="60610"/>
    <x v="2"/>
    <s v="OFF-EN-10001535"/>
    <x v="1"/>
    <x v="12"/>
    <s v="Grip Seal Envelopes"/>
    <n v="7.0720000000000001"/>
    <n v="2"/>
    <n v="0.2"/>
    <n v="2.3868"/>
    <n v="0.33750000000000002"/>
  </r>
  <r>
    <n v="9380"/>
    <s v="CA-2014-154158"/>
    <x v="851"/>
    <d v="2014-12-27T00:00:00"/>
    <x v="0"/>
    <s v="CC-12670"/>
    <s v="Craig Carreira"/>
    <x v="0"/>
    <s v="United States"/>
    <s v="Tampa"/>
    <s v="Florida"/>
    <n v="33614"/>
    <x v="0"/>
    <s v="OFF-PA-10001295"/>
    <x v="1"/>
    <x v="10"/>
    <s v="Computer Printout Paper with Letter-Trim Perforations"/>
    <n v="45.527999999999999"/>
    <n v="3"/>
    <n v="0.2"/>
    <n v="15.934799999999997"/>
    <n v="0.35"/>
  </r>
  <r>
    <n v="9381"/>
    <s v="CA-2014-154158"/>
    <x v="851"/>
    <d v="2014-12-27T00:00:00"/>
    <x v="0"/>
    <s v="CC-12670"/>
    <s v="Craig Carreira"/>
    <x v="0"/>
    <s v="United States"/>
    <s v="Tampa"/>
    <s v="Florida"/>
    <n v="33614"/>
    <x v="0"/>
    <s v="FUR-CH-10004698"/>
    <x v="0"/>
    <x v="1"/>
    <s v="Padded Folding Chairs, Black, 4/Carton"/>
    <n v="64.784000000000006"/>
    <n v="1"/>
    <n v="0.2"/>
    <n v="6.4784000000000042"/>
    <n v="0.10000000000000006"/>
  </r>
  <r>
    <n v="9382"/>
    <s v="CA-2014-154158"/>
    <x v="851"/>
    <d v="2014-12-27T00:00:00"/>
    <x v="0"/>
    <s v="CC-12670"/>
    <s v="Craig Carreira"/>
    <x v="0"/>
    <s v="United States"/>
    <s v="Tampa"/>
    <s v="Florida"/>
    <n v="33614"/>
    <x v="0"/>
    <s v="OFF-ST-10000078"/>
    <x v="1"/>
    <x v="4"/>
    <s v="Tennsco 6- and 18-Compartment Lockers"/>
    <n v="424.27200000000005"/>
    <n v="2"/>
    <n v="0.2"/>
    <n v="-10.60680000000005"/>
    <n v="-2.5000000000000112E-2"/>
  </r>
  <r>
    <n v="9383"/>
    <s v="CA-2014-154158"/>
    <x v="851"/>
    <d v="2014-12-27T00:00:00"/>
    <x v="0"/>
    <s v="CC-12670"/>
    <s v="Craig Carreira"/>
    <x v="0"/>
    <s v="United States"/>
    <s v="Tampa"/>
    <s v="Florida"/>
    <n v="33614"/>
    <x v="0"/>
    <s v="OFF-AR-10001868"/>
    <x v="1"/>
    <x v="6"/>
    <s v="Prang Dustless Chalk Sticks"/>
    <n v="1.3440000000000001"/>
    <n v="1"/>
    <n v="0.2"/>
    <n v="0.504"/>
    <n v="0.375"/>
  </r>
  <r>
    <n v="9384"/>
    <s v="CA-2014-154158"/>
    <x v="851"/>
    <d v="2014-12-27T00:00:00"/>
    <x v="0"/>
    <s v="CC-12670"/>
    <s v="Craig Carreira"/>
    <x v="0"/>
    <s v="United States"/>
    <s v="Tampa"/>
    <s v="Florida"/>
    <n v="33614"/>
    <x v="0"/>
    <s v="OFF-ST-10004950"/>
    <x v="1"/>
    <x v="4"/>
    <s v="Acco Perma 3000 Stacking Storage Drawers"/>
    <n v="83.920000000000016"/>
    <n v="5"/>
    <n v="0.2"/>
    <n v="-1.049000000000003"/>
    <n v="-1.2500000000000034E-2"/>
  </r>
  <r>
    <n v="9385"/>
    <s v="CA-2017-100433"/>
    <x v="938"/>
    <d v="2017-08-16T00:00:00"/>
    <x v="1"/>
    <s v="SJ-20125"/>
    <s v="Sanjit Jacobs"/>
    <x v="2"/>
    <s v="United States"/>
    <s v="New York City"/>
    <s v="New York"/>
    <n v="10009"/>
    <x v="3"/>
    <s v="OFF-PA-10003441"/>
    <x v="1"/>
    <x v="10"/>
    <s v="Xerox 226"/>
    <n v="25.92"/>
    <n v="4"/>
    <n v="0"/>
    <n v="12.441600000000001"/>
    <n v="0.48000000000000004"/>
  </r>
  <r>
    <n v="9386"/>
    <s v="CA-2017-163097"/>
    <x v="151"/>
    <d v="2017-08-31T00:00:00"/>
    <x v="1"/>
    <s v="SF-20200"/>
    <s v="Sarah Foster"/>
    <x v="0"/>
    <s v="United States"/>
    <s v="Mesa"/>
    <s v="Arizona"/>
    <n v="85204"/>
    <x v="1"/>
    <s v="FUR-FU-10004973"/>
    <x v="0"/>
    <x v="5"/>
    <s v="Flat Face Poster Frame"/>
    <n v="120.57600000000001"/>
    <n v="8"/>
    <n v="0.2"/>
    <n v="33.1584"/>
    <n v="0.27499999999999997"/>
  </r>
  <r>
    <n v="9387"/>
    <s v="US-2017-127292"/>
    <x v="617"/>
    <d v="2017-01-23T00:00:00"/>
    <x v="1"/>
    <s v="RM-19375"/>
    <s v="Raymond Messe"/>
    <x v="0"/>
    <s v="United States"/>
    <s v="Burlington"/>
    <s v="Vermont"/>
    <s v="05408"/>
    <x v="3"/>
    <s v="OFF-PA-10000157"/>
    <x v="1"/>
    <x v="10"/>
    <s v="Xerox 191"/>
    <n v="79.92"/>
    <n v="4"/>
    <n v="0"/>
    <n v="37.562399999999997"/>
    <n v="0.47"/>
  </r>
  <r>
    <n v="9388"/>
    <s v="US-2017-127292"/>
    <x v="617"/>
    <d v="2017-01-23T00:00:00"/>
    <x v="1"/>
    <s v="RM-19375"/>
    <s v="Raymond Messe"/>
    <x v="0"/>
    <s v="United States"/>
    <s v="Burlington"/>
    <s v="Vermont"/>
    <s v="05408"/>
    <x v="3"/>
    <s v="OFF-PA-10001970"/>
    <x v="1"/>
    <x v="10"/>
    <s v="Xerox 1881"/>
    <n v="12.28"/>
    <n v="1"/>
    <n v="0"/>
    <n v="5.7715999999999994"/>
    <n v="0.47"/>
  </r>
  <r>
    <n v="9389"/>
    <s v="US-2017-127292"/>
    <x v="617"/>
    <d v="2017-01-23T00:00:00"/>
    <x v="1"/>
    <s v="RM-19375"/>
    <s v="Raymond Messe"/>
    <x v="0"/>
    <s v="United States"/>
    <s v="Burlington"/>
    <s v="Vermont"/>
    <s v="05408"/>
    <x v="3"/>
    <s v="OFF-AP-10000828"/>
    <x v="1"/>
    <x v="9"/>
    <s v="Avanti 4.4 Cu. Ft. Refrigerator"/>
    <n v="542.93999999999994"/>
    <n v="3"/>
    <n v="0"/>
    <n v="152.02319999999997"/>
    <n v="0.27999999999999997"/>
  </r>
  <r>
    <n v="9390"/>
    <s v="US-2017-127292"/>
    <x v="617"/>
    <d v="2017-01-23T00:00:00"/>
    <x v="1"/>
    <s v="RM-19375"/>
    <s v="Raymond Messe"/>
    <x v="0"/>
    <s v="United States"/>
    <s v="Burlington"/>
    <s v="Vermont"/>
    <s v="05408"/>
    <x v="3"/>
    <s v="OFF-EN-10001509"/>
    <x v="1"/>
    <x v="12"/>
    <s v="Poly String Tie Envelopes"/>
    <n v="2.04"/>
    <n v="1"/>
    <n v="0"/>
    <n v="0.95879999999999987"/>
    <n v="0.46999999999999992"/>
  </r>
  <r>
    <n v="9391"/>
    <s v="CA-2015-163734"/>
    <x v="974"/>
    <d v="2015-06-24T00:00:00"/>
    <x v="1"/>
    <s v="KM-16375"/>
    <s v="Katherine Murray"/>
    <x v="2"/>
    <s v="United States"/>
    <s v="Houston"/>
    <s v="Texas"/>
    <n v="77070"/>
    <x v="2"/>
    <s v="OFF-ST-10003692"/>
    <x v="1"/>
    <x v="4"/>
    <s v="Recycled Steel Personal File for Hanging File Folders"/>
    <n v="228.92"/>
    <n v="5"/>
    <n v="0.2"/>
    <n v="14.307499999999997"/>
    <n v="6.2499999999999993E-2"/>
  </r>
  <r>
    <n v="9392"/>
    <s v="CA-2017-162474"/>
    <x v="677"/>
    <d v="2017-03-16T00:00:00"/>
    <x v="2"/>
    <s v="FH-14275"/>
    <s v="Frank Hawley"/>
    <x v="1"/>
    <s v="United States"/>
    <s v="Aurora"/>
    <s v="Illinois"/>
    <n v="60505"/>
    <x v="2"/>
    <s v="TEC-PH-10004700"/>
    <x v="2"/>
    <x v="7"/>
    <s v="PowerGen Dual USB Car Charger"/>
    <n v="7.9920000000000009"/>
    <n v="1"/>
    <n v="0.2"/>
    <n v="2.5973999999999995"/>
    <n v="0.3249999999999999"/>
  </r>
  <r>
    <n v="9393"/>
    <s v="CA-2015-130848"/>
    <x v="969"/>
    <d v="2015-10-25T00:00:00"/>
    <x v="3"/>
    <s v="DG-13300"/>
    <s v="Deirdre Greer"/>
    <x v="1"/>
    <s v="United States"/>
    <s v="Denver"/>
    <s v="Colorado"/>
    <n v="80219"/>
    <x v="1"/>
    <s v="FUR-CH-10000422"/>
    <x v="0"/>
    <x v="1"/>
    <s v="Global Highback Leather Tilter in Burgundy"/>
    <n v="582.33600000000001"/>
    <n v="8"/>
    <n v="0.2"/>
    <n v="-29.116799999999955"/>
    <n v="-4.999999999999992E-2"/>
  </r>
  <r>
    <n v="9394"/>
    <s v="CA-2014-125997"/>
    <x v="59"/>
    <d v="2014-09-23T00:00:00"/>
    <x v="2"/>
    <s v="MW-18220"/>
    <s v="Mitch Webber"/>
    <x v="0"/>
    <s v="United States"/>
    <s v="New York City"/>
    <s v="New York"/>
    <n v="10011"/>
    <x v="3"/>
    <s v="TEC-PH-10003484"/>
    <x v="2"/>
    <x v="7"/>
    <s v="Ooma Telo VoIP Home Phone System"/>
    <n v="629.94999999999993"/>
    <n v="5"/>
    <n v="0"/>
    <n v="157.48750000000001"/>
    <n v="0.25000000000000006"/>
  </r>
  <r>
    <n v="9395"/>
    <s v="CA-2014-125997"/>
    <x v="59"/>
    <d v="2014-09-23T00:00:00"/>
    <x v="2"/>
    <s v="MW-18220"/>
    <s v="Mitch Webber"/>
    <x v="0"/>
    <s v="United States"/>
    <s v="New York City"/>
    <s v="New York"/>
    <n v="10011"/>
    <x v="3"/>
    <s v="FUR-CH-10001394"/>
    <x v="0"/>
    <x v="1"/>
    <s v="Global Leather Executive Chair"/>
    <n v="631.78200000000004"/>
    <n v="2"/>
    <n v="0.1"/>
    <n v="140.39599999999993"/>
    <n v="0.2222222222222221"/>
  </r>
  <r>
    <n v="9396"/>
    <s v="CA-2014-125997"/>
    <x v="59"/>
    <d v="2014-09-23T00:00:00"/>
    <x v="2"/>
    <s v="MW-18220"/>
    <s v="Mitch Webber"/>
    <x v="0"/>
    <s v="United States"/>
    <s v="New York City"/>
    <s v="New York"/>
    <n v="10011"/>
    <x v="3"/>
    <s v="FUR-BO-10002213"/>
    <x v="0"/>
    <x v="0"/>
    <s v="DMI Eclipse Executive Suite Bookcases"/>
    <n v="801.5680000000001"/>
    <n v="2"/>
    <n v="0.2"/>
    <n v="-10.019600000000054"/>
    <n v="-1.2500000000000065E-2"/>
  </r>
  <r>
    <n v="9397"/>
    <s v="CA-2014-125997"/>
    <x v="59"/>
    <d v="2014-09-23T00:00:00"/>
    <x v="2"/>
    <s v="MW-18220"/>
    <s v="Mitch Webber"/>
    <x v="0"/>
    <s v="United States"/>
    <s v="New York City"/>
    <s v="New York"/>
    <n v="10011"/>
    <x v="3"/>
    <s v="OFF-LA-10002762"/>
    <x v="1"/>
    <x v="2"/>
    <s v="Avery 485"/>
    <n v="75.179999999999993"/>
    <n v="6"/>
    <n v="0"/>
    <n v="35.334599999999995"/>
    <n v="0.47"/>
  </r>
  <r>
    <n v="9398"/>
    <s v="CA-2014-125997"/>
    <x v="59"/>
    <d v="2014-09-23T00:00:00"/>
    <x v="2"/>
    <s v="MW-18220"/>
    <s v="Mitch Webber"/>
    <x v="0"/>
    <s v="United States"/>
    <s v="New York City"/>
    <s v="New York"/>
    <n v="10011"/>
    <x v="3"/>
    <s v="OFF-AP-10003842"/>
    <x v="1"/>
    <x v="9"/>
    <s v="Euro-Pro Shark Turbo Vacuum"/>
    <n v="30.98"/>
    <n v="1"/>
    <n v="0"/>
    <n v="8.0548000000000002"/>
    <n v="0.26"/>
  </r>
  <r>
    <n v="9399"/>
    <s v="CA-2014-125997"/>
    <x v="59"/>
    <d v="2014-09-23T00:00:00"/>
    <x v="2"/>
    <s v="MW-18220"/>
    <s v="Mitch Webber"/>
    <x v="0"/>
    <s v="United States"/>
    <s v="New York City"/>
    <s v="New York"/>
    <n v="10011"/>
    <x v="3"/>
    <s v="TEC-PH-10003072"/>
    <x v="2"/>
    <x v="7"/>
    <s v="Panasonic KX-TG9541B DECT 6.0 Digital 2-Line Expandable Cordless Phone With Digital Answering System"/>
    <n v="1349.91"/>
    <n v="9"/>
    <n v="0"/>
    <n v="661.45590000000004"/>
    <n v="0.49"/>
  </r>
  <r>
    <n v="9400"/>
    <s v="CA-2016-103128"/>
    <x v="583"/>
    <d v="2016-11-15T00:00:00"/>
    <x v="1"/>
    <s v="SC-20845"/>
    <s v="Sung Chung"/>
    <x v="0"/>
    <s v="United States"/>
    <s v="Arlington Heights"/>
    <s v="Illinois"/>
    <n v="60004"/>
    <x v="2"/>
    <s v="OFF-AR-10003394"/>
    <x v="1"/>
    <x v="6"/>
    <s v="Newell 332"/>
    <n v="14.111999999999998"/>
    <n v="6"/>
    <n v="0.2"/>
    <n v="1.2348000000000008"/>
    <n v="8.7500000000000064E-2"/>
  </r>
  <r>
    <n v="9401"/>
    <s v="CA-2015-167696"/>
    <x v="1217"/>
    <d v="2015-09-21T00:00:00"/>
    <x v="1"/>
    <s v="BD-11500"/>
    <s v="Bradley Drucker"/>
    <x v="0"/>
    <s v="United States"/>
    <s v="Newport News"/>
    <s v="Virginia"/>
    <n v="23602"/>
    <x v="0"/>
    <s v="OFF-EN-10001539"/>
    <x v="1"/>
    <x v="12"/>
    <s v="Staple envelope"/>
    <n v="31.12"/>
    <n v="4"/>
    <n v="0"/>
    <n v="14.6264"/>
    <n v="0.47"/>
  </r>
  <r>
    <n v="9402"/>
    <s v="CA-2014-159814"/>
    <x v="1218"/>
    <d v="2014-06-28T00:00:00"/>
    <x v="1"/>
    <s v="LP-17080"/>
    <s v="Liz Pelletier"/>
    <x v="0"/>
    <s v="United States"/>
    <s v="Tucson"/>
    <s v="Arizona"/>
    <n v="85705"/>
    <x v="1"/>
    <s v="FUR-FU-10001731"/>
    <x v="0"/>
    <x v="5"/>
    <s v="Acrylic Self-Standing Desk Frames"/>
    <n v="4.2720000000000002"/>
    <n v="2"/>
    <n v="0.2"/>
    <n v="0.96119999999999983"/>
    <n v="0.22499999999999995"/>
  </r>
  <r>
    <n v="9403"/>
    <s v="CA-2016-105459"/>
    <x v="399"/>
    <d v="2016-08-17T00:00:00"/>
    <x v="0"/>
    <s v="NP-18700"/>
    <s v="Nora Preis"/>
    <x v="0"/>
    <s v="United States"/>
    <s v="New York City"/>
    <s v="New York"/>
    <n v="10024"/>
    <x v="3"/>
    <s v="FUR-TA-10001095"/>
    <x v="0"/>
    <x v="3"/>
    <s v="Chromcraft Round Conference Tables"/>
    <n v="209.148"/>
    <n v="2"/>
    <n v="0.4"/>
    <n v="-66.230199999999996"/>
    <n v="-0.31666666666666665"/>
  </r>
  <r>
    <n v="9404"/>
    <s v="CA-2016-105459"/>
    <x v="399"/>
    <d v="2016-08-17T00:00:00"/>
    <x v="0"/>
    <s v="NP-18700"/>
    <s v="Nora Preis"/>
    <x v="0"/>
    <s v="United States"/>
    <s v="New York City"/>
    <s v="New York"/>
    <n v="10024"/>
    <x v="3"/>
    <s v="OFF-ST-10000078"/>
    <x v="1"/>
    <x v="4"/>
    <s v="Tennsco 6- and 18-Compartment Lockers"/>
    <n v="1591.02"/>
    <n v="6"/>
    <n v="0"/>
    <n v="286.38359999999989"/>
    <n v="0.17999999999999994"/>
  </r>
  <r>
    <n v="9405"/>
    <s v="CA-2017-141663"/>
    <x v="669"/>
    <d v="2017-04-17T00:00:00"/>
    <x v="1"/>
    <s v="DP-13105"/>
    <s v="Dave Poirier"/>
    <x v="1"/>
    <s v="United States"/>
    <s v="Philadelphia"/>
    <s v="Pennsylvania"/>
    <n v="19134"/>
    <x v="3"/>
    <s v="OFF-FA-10004076"/>
    <x v="1"/>
    <x v="13"/>
    <s v="Translucent Push Pins by OIC"/>
    <n v="7.92"/>
    <n v="5"/>
    <n v="0.2"/>
    <n v="1.6829999999999994"/>
    <n v="0.21249999999999991"/>
  </r>
  <r>
    <n v="9406"/>
    <s v="CA-2014-152618"/>
    <x v="619"/>
    <d v="2014-03-17T00:00:00"/>
    <x v="2"/>
    <s v="RB-19465"/>
    <s v="Rick Bensley"/>
    <x v="2"/>
    <s v="United States"/>
    <s v="Chicago"/>
    <s v="Illinois"/>
    <n v="60653"/>
    <x v="2"/>
    <s v="TEC-MA-10003626"/>
    <x v="2"/>
    <x v="15"/>
    <s v="Hewlett-Packard Deskjet 6540 Color Inkjet Printer"/>
    <n v="574.91"/>
    <n v="2"/>
    <n v="0.3"/>
    <n v="156.04699999999997"/>
    <n v="0.27142857142857141"/>
  </r>
  <r>
    <n v="9407"/>
    <s v="CA-2014-152618"/>
    <x v="619"/>
    <d v="2014-03-17T00:00:00"/>
    <x v="2"/>
    <s v="RB-19465"/>
    <s v="Rick Bensley"/>
    <x v="2"/>
    <s v="United States"/>
    <s v="Chicago"/>
    <s v="Illinois"/>
    <n v="60653"/>
    <x v="2"/>
    <s v="OFF-PA-10001215"/>
    <x v="1"/>
    <x v="10"/>
    <s v="Xerox 1963"/>
    <n v="8.4480000000000004"/>
    <n v="2"/>
    <n v="0.2"/>
    <n v="2.6399999999999997"/>
    <n v="0.31249999999999994"/>
  </r>
  <r>
    <n v="9408"/>
    <s v="CA-2017-162789"/>
    <x v="585"/>
    <d v="2017-09-24T00:00:00"/>
    <x v="0"/>
    <s v="LC-17140"/>
    <s v="Logan Currie"/>
    <x v="0"/>
    <s v="United States"/>
    <s v="New York City"/>
    <s v="New York"/>
    <n v="10035"/>
    <x v="3"/>
    <s v="TEC-AC-10002842"/>
    <x v="2"/>
    <x v="11"/>
    <s v="WD My Passport Ultra 2TB Portable External Hard Drive"/>
    <n v="1071"/>
    <n v="9"/>
    <n v="0"/>
    <n v="171.36000000000007"/>
    <n v="0.16000000000000006"/>
  </r>
  <r>
    <n v="9409"/>
    <s v="CA-2017-162789"/>
    <x v="585"/>
    <d v="2017-09-24T00:00:00"/>
    <x v="0"/>
    <s v="LC-17140"/>
    <s v="Logan Currie"/>
    <x v="0"/>
    <s v="United States"/>
    <s v="New York City"/>
    <s v="New York"/>
    <n v="10035"/>
    <x v="3"/>
    <s v="FUR-FU-10004864"/>
    <x v="0"/>
    <x v="5"/>
    <s v="Eldon 500 Class Desk Accessories"/>
    <n v="12.07"/>
    <n v="1"/>
    <n v="0"/>
    <n v="3.9831000000000003"/>
    <n v="0.33"/>
  </r>
  <r>
    <n v="9410"/>
    <s v="US-2017-110149"/>
    <x v="389"/>
    <d v="2017-12-13T00:00:00"/>
    <x v="2"/>
    <s v="WB-21850"/>
    <s v="William Brown"/>
    <x v="0"/>
    <s v="United States"/>
    <s v="Philadelphia"/>
    <s v="Pennsylvania"/>
    <n v="19143"/>
    <x v="3"/>
    <s v="OFF-BI-10000014"/>
    <x v="1"/>
    <x v="8"/>
    <s v="Heavy-Duty E-Z-D Binders"/>
    <n v="3.2730000000000006"/>
    <n v="1"/>
    <n v="0.7"/>
    <n v="-2.5092999999999996"/>
    <n v="-0.76666666666666639"/>
  </r>
  <r>
    <n v="9411"/>
    <s v="US-2017-110149"/>
    <x v="389"/>
    <d v="2017-12-13T00:00:00"/>
    <x v="2"/>
    <s v="WB-21850"/>
    <s v="William Brown"/>
    <x v="0"/>
    <s v="United States"/>
    <s v="Philadelphia"/>
    <s v="Pennsylvania"/>
    <n v="19143"/>
    <x v="3"/>
    <s v="FUR-FU-10001475"/>
    <x v="0"/>
    <x v="5"/>
    <s v="Contract Clock, 14&quot;, Brown"/>
    <n v="87.92"/>
    <n v="5"/>
    <n v="0.2"/>
    <n v="15.385999999999999"/>
    <n v="0.17499999999999999"/>
  </r>
  <r>
    <n v="9412"/>
    <s v="CA-2016-108959"/>
    <x v="612"/>
    <d v="2016-03-14T00:00:00"/>
    <x v="0"/>
    <s v="MH-17785"/>
    <s v="Maya Herman"/>
    <x v="1"/>
    <s v="United States"/>
    <s v="Glendale"/>
    <s v="Arizona"/>
    <n v="85301"/>
    <x v="1"/>
    <s v="OFF-ST-10001272"/>
    <x v="1"/>
    <x v="4"/>
    <s v="Mini 13-1/2 Capacity Data Binder Rack, Pearl"/>
    <n v="104.69600000000001"/>
    <n v="1"/>
    <n v="0.2"/>
    <n v="6.5434999999999981"/>
    <n v="6.2499999999999972E-2"/>
  </r>
  <r>
    <n v="9413"/>
    <s v="CA-2015-164777"/>
    <x v="746"/>
    <d v="2015-01-29T00:00:00"/>
    <x v="2"/>
    <s v="SC-20305"/>
    <s v="Sean Christensen"/>
    <x v="0"/>
    <s v="United States"/>
    <s v="Los Angeles"/>
    <s v="California"/>
    <n v="90036"/>
    <x v="1"/>
    <s v="FUR-CH-10002024"/>
    <x v="0"/>
    <x v="1"/>
    <s v="HON 5400 Series Task Chairs for Big and Tall"/>
    <n v="2803.92"/>
    <n v="5"/>
    <n v="0.2"/>
    <n v="0"/>
    <n v="0"/>
  </r>
  <r>
    <n v="9414"/>
    <s v="CA-2016-132017"/>
    <x v="182"/>
    <d v="2016-09-27T00:00:00"/>
    <x v="2"/>
    <s v="MH-17620"/>
    <s v="Matt Hagelstein"/>
    <x v="1"/>
    <s v="United States"/>
    <s v="Houston"/>
    <s v="Texas"/>
    <n v="77041"/>
    <x v="2"/>
    <s v="OFF-BI-10004001"/>
    <x v="1"/>
    <x v="8"/>
    <s v="GBC Recycled VeloBinder Covers"/>
    <n v="6.8159999999999981"/>
    <n v="2"/>
    <n v="0.8"/>
    <n v="-11.587200000000003"/>
    <n v="-1.7000000000000008"/>
  </r>
  <r>
    <n v="9415"/>
    <s v="CA-2015-127824"/>
    <x v="1090"/>
    <d v="2015-10-22T00:00:00"/>
    <x v="1"/>
    <s v="JC-15775"/>
    <s v="John Castell"/>
    <x v="0"/>
    <s v="United States"/>
    <s v="Seattle"/>
    <s v="Washington"/>
    <n v="98115"/>
    <x v="1"/>
    <s v="TEC-PH-10004094"/>
    <x v="2"/>
    <x v="7"/>
    <s v="Motorola L703CM"/>
    <n v="249.58400000000003"/>
    <n v="2"/>
    <n v="0.2"/>
    <n v="15.598999999999997"/>
    <n v="6.2499999999999979E-2"/>
  </r>
  <r>
    <n v="9416"/>
    <s v="CA-2015-127824"/>
    <x v="1090"/>
    <d v="2015-10-22T00:00:00"/>
    <x v="1"/>
    <s v="JC-15775"/>
    <s v="John Castell"/>
    <x v="0"/>
    <s v="United States"/>
    <s v="Seattle"/>
    <s v="Washington"/>
    <n v="98115"/>
    <x v="1"/>
    <s v="OFF-PA-10001184"/>
    <x v="1"/>
    <x v="10"/>
    <s v="Xerox 1903"/>
    <n v="17.940000000000001"/>
    <n v="3"/>
    <n v="0"/>
    <n v="8.7906000000000013"/>
    <n v="0.49000000000000005"/>
  </r>
  <r>
    <n v="9417"/>
    <s v="CA-2015-127824"/>
    <x v="1090"/>
    <d v="2015-10-22T00:00:00"/>
    <x v="1"/>
    <s v="JC-15775"/>
    <s v="John Castell"/>
    <x v="0"/>
    <s v="United States"/>
    <s v="Seattle"/>
    <s v="Washington"/>
    <n v="98115"/>
    <x v="1"/>
    <s v="FUR-FU-10002505"/>
    <x v="0"/>
    <x v="5"/>
    <s v="Eldon 100 Class Desk Accessories"/>
    <n v="10.11"/>
    <n v="3"/>
    <n v="0"/>
    <n v="3.2351999999999994"/>
    <n v="0.31999999999999995"/>
  </r>
  <r>
    <n v="9418"/>
    <s v="CA-2014-148285"/>
    <x v="1219"/>
    <d v="2014-11-01T00:00:00"/>
    <x v="1"/>
    <s v="RD-19810"/>
    <s v="Ross DeVincentis"/>
    <x v="2"/>
    <s v="United States"/>
    <s v="Fayetteville"/>
    <s v="North Carolina"/>
    <n v="28314"/>
    <x v="0"/>
    <s v="OFF-PA-10001166"/>
    <x v="1"/>
    <x v="10"/>
    <s v="Xerox 2"/>
    <n v="10.368000000000002"/>
    <n v="2"/>
    <n v="0.2"/>
    <n v="3.6288"/>
    <n v="0.34999999999999992"/>
  </r>
  <r>
    <n v="9419"/>
    <s v="CA-2014-148285"/>
    <x v="1219"/>
    <d v="2014-11-01T00:00:00"/>
    <x v="1"/>
    <s v="RD-19810"/>
    <s v="Ross DeVincentis"/>
    <x v="2"/>
    <s v="United States"/>
    <s v="Fayetteville"/>
    <s v="North Carolina"/>
    <n v="28314"/>
    <x v="0"/>
    <s v="OFF-PA-10000349"/>
    <x v="1"/>
    <x v="10"/>
    <s v="Easy-staple paper"/>
    <n v="11.952000000000002"/>
    <n v="3"/>
    <n v="0.2"/>
    <n v="4.0338000000000003"/>
    <n v="0.33749999999999997"/>
  </r>
  <r>
    <n v="9420"/>
    <s v="CA-2017-152926"/>
    <x v="280"/>
    <d v="2017-10-04T00:00:00"/>
    <x v="0"/>
    <s v="SC-20695"/>
    <s v="Steve Chapman"/>
    <x v="1"/>
    <s v="United States"/>
    <s v="Houston"/>
    <s v="Texas"/>
    <n v="77041"/>
    <x v="2"/>
    <s v="OFF-AP-10004708"/>
    <x v="1"/>
    <x v="9"/>
    <s v="Fellowes Superior 10 Outlet Split Surge Protector"/>
    <n v="15.223999999999997"/>
    <n v="2"/>
    <n v="0.8"/>
    <n v="-38.821200000000012"/>
    <n v="-2.5500000000000012"/>
  </r>
  <r>
    <n v="9421"/>
    <s v="CA-2017-152926"/>
    <x v="280"/>
    <d v="2017-10-04T00:00:00"/>
    <x v="0"/>
    <s v="SC-20695"/>
    <s v="Steve Chapman"/>
    <x v="1"/>
    <s v="United States"/>
    <s v="Houston"/>
    <s v="Texas"/>
    <n v="77041"/>
    <x v="2"/>
    <s v="OFF-AP-10001947"/>
    <x v="1"/>
    <x v="9"/>
    <s v="Acco 6 Outlet Guardian Premium Plus Surge Suppressor"/>
    <n v="21.983999999999995"/>
    <n v="6"/>
    <n v="0.8"/>
    <n v="-56.059200000000011"/>
    <n v="-2.5500000000000012"/>
  </r>
  <r>
    <n v="9422"/>
    <s v="CA-2014-145254"/>
    <x v="149"/>
    <d v="2014-07-27T00:00:00"/>
    <x v="1"/>
    <s v="NC-18535"/>
    <s v="Nick Crebassa"/>
    <x v="1"/>
    <s v="United States"/>
    <s v="San Francisco"/>
    <s v="California"/>
    <n v="94122"/>
    <x v="1"/>
    <s v="TEC-PH-10000441"/>
    <x v="2"/>
    <x v="7"/>
    <s v="VTech DS6151"/>
    <n v="604.75199999999995"/>
    <n v="6"/>
    <n v="0.2"/>
    <n v="60.475200000000058"/>
    <n v="0.1000000000000001"/>
  </r>
  <r>
    <n v="9423"/>
    <s v="CA-2014-145254"/>
    <x v="149"/>
    <d v="2014-07-27T00:00:00"/>
    <x v="1"/>
    <s v="NC-18535"/>
    <s v="Nick Crebassa"/>
    <x v="1"/>
    <s v="United States"/>
    <s v="San Francisco"/>
    <s v="California"/>
    <n v="94122"/>
    <x v="1"/>
    <s v="OFF-SU-10004664"/>
    <x v="1"/>
    <x v="14"/>
    <s v="Acme Softgrip Scissors"/>
    <n v="40.700000000000003"/>
    <n v="5"/>
    <n v="0"/>
    <n v="11.802999999999999"/>
    <n v="0.28999999999999998"/>
  </r>
  <r>
    <n v="9424"/>
    <s v="CA-2014-145254"/>
    <x v="149"/>
    <d v="2014-07-27T00:00:00"/>
    <x v="1"/>
    <s v="NC-18535"/>
    <s v="Nick Crebassa"/>
    <x v="1"/>
    <s v="United States"/>
    <s v="San Francisco"/>
    <s v="California"/>
    <n v="94122"/>
    <x v="1"/>
    <s v="TEC-PH-10004531"/>
    <x v="2"/>
    <x v="7"/>
    <s v="AT&amp;T CL2909"/>
    <n v="302.37599999999998"/>
    <n v="3"/>
    <n v="0.2"/>
    <n v="37.796999999999997"/>
    <n v="0.125"/>
  </r>
  <r>
    <n v="9425"/>
    <s v="CA-2014-145254"/>
    <x v="149"/>
    <d v="2014-07-27T00:00:00"/>
    <x v="1"/>
    <s v="NC-18535"/>
    <s v="Nick Crebassa"/>
    <x v="1"/>
    <s v="United States"/>
    <s v="San Francisco"/>
    <s v="California"/>
    <n v="94122"/>
    <x v="1"/>
    <s v="TEC-AC-10002167"/>
    <x v="2"/>
    <x v="11"/>
    <s v="Imation 8gb Micro Traveldrive Usb 2.0 Flash Drive"/>
    <n v="45"/>
    <n v="3"/>
    <n v="0"/>
    <n v="4.9500000000000011"/>
    <n v="0.11000000000000003"/>
  </r>
  <r>
    <n v="9426"/>
    <s v="CA-2014-116246"/>
    <x v="171"/>
    <d v="2014-09-17T00:00:00"/>
    <x v="0"/>
    <s v="LW-17215"/>
    <s v="Luke Weiss"/>
    <x v="0"/>
    <s v="United States"/>
    <s v="New York City"/>
    <s v="New York"/>
    <n v="10035"/>
    <x v="3"/>
    <s v="FUR-CH-10002024"/>
    <x v="0"/>
    <x v="1"/>
    <s v="HON 5400 Series Task Chairs for Big and Tall"/>
    <n v="3785.2920000000004"/>
    <n v="6"/>
    <n v="0.1"/>
    <n v="420.58800000000019"/>
    <n v="0.11111111111111115"/>
  </r>
  <r>
    <n v="9427"/>
    <s v="CA-2016-160479"/>
    <x v="306"/>
    <d v="2016-09-20T00:00:00"/>
    <x v="1"/>
    <s v="AH-10585"/>
    <s v="Angele Hood"/>
    <x v="0"/>
    <s v="United States"/>
    <s v="Seattle"/>
    <s v="Washington"/>
    <n v="98105"/>
    <x v="1"/>
    <s v="OFF-AR-10002445"/>
    <x v="1"/>
    <x v="6"/>
    <s v="SANFORD Major Accent Highlighters"/>
    <n v="35.4"/>
    <n v="5"/>
    <n v="0"/>
    <n v="13.452000000000002"/>
    <n v="0.38000000000000006"/>
  </r>
  <r>
    <n v="9428"/>
    <s v="CA-2014-167486"/>
    <x v="501"/>
    <d v="2014-12-01T00:00:00"/>
    <x v="1"/>
    <s v="JO-15145"/>
    <s v="Jack O'Briant"/>
    <x v="1"/>
    <s v="United States"/>
    <s v="Buffalo"/>
    <s v="New York"/>
    <n v="14215"/>
    <x v="3"/>
    <s v="FUR-FU-10003268"/>
    <x v="0"/>
    <x v="5"/>
    <s v="Eldon Radial Chair Mat for Low to Medium Pile Carpets"/>
    <n v="199.89999999999998"/>
    <n v="5"/>
    <n v="0"/>
    <n v="39.97999999999999"/>
    <n v="0.19999999999999998"/>
  </r>
  <r>
    <n v="9429"/>
    <s v="CA-2014-152100"/>
    <x v="218"/>
    <d v="2014-05-16T00:00:00"/>
    <x v="1"/>
    <s v="VW-21775"/>
    <s v="Victoria Wilson"/>
    <x v="1"/>
    <s v="United States"/>
    <s v="Huntsville"/>
    <s v="Texas"/>
    <n v="77340"/>
    <x v="2"/>
    <s v="FUR-CH-10000015"/>
    <x v="0"/>
    <x v="1"/>
    <s v="Hon Multipurpose Stacking Arm Chairs"/>
    <n v="1212.9599999999998"/>
    <n v="8"/>
    <n v="0.3"/>
    <n v="-69.311999999999898"/>
    <n v="-5.7142857142857065E-2"/>
  </r>
  <r>
    <n v="9430"/>
    <s v="CA-2015-166219"/>
    <x v="834"/>
    <d v="2015-09-01T00:00:00"/>
    <x v="1"/>
    <s v="BP-11185"/>
    <s v="Ben Peterman"/>
    <x v="1"/>
    <s v="United States"/>
    <s v="Dallas"/>
    <s v="Texas"/>
    <n v="75081"/>
    <x v="2"/>
    <s v="TEC-PH-10004165"/>
    <x v="2"/>
    <x v="7"/>
    <s v="Mitel MiVoice 5330e IP Phone"/>
    <n v="1099.96"/>
    <n v="5"/>
    <n v="0.2"/>
    <n v="82.496999999999957"/>
    <n v="7.4999999999999956E-2"/>
  </r>
  <r>
    <n v="9431"/>
    <s v="CA-2015-166219"/>
    <x v="834"/>
    <d v="2015-09-01T00:00:00"/>
    <x v="1"/>
    <s v="BP-11185"/>
    <s v="Ben Peterman"/>
    <x v="1"/>
    <s v="United States"/>
    <s v="Dallas"/>
    <s v="Texas"/>
    <n v="75081"/>
    <x v="2"/>
    <s v="FUR-TA-10004607"/>
    <x v="0"/>
    <x v="3"/>
    <s v="Hon 2111 Invitation Series Straight Table"/>
    <n v="103.48100000000001"/>
    <n v="1"/>
    <n v="0.3"/>
    <n v="-16.261300000000006"/>
    <n v="-0.1571428571428572"/>
  </r>
  <r>
    <n v="9432"/>
    <s v="CA-2015-111864"/>
    <x v="974"/>
    <d v="2015-06-19T00:00:00"/>
    <x v="3"/>
    <s v="PP-18955"/>
    <s v="Paul Prost"/>
    <x v="2"/>
    <s v="United States"/>
    <s v="Philadelphia"/>
    <s v="Pennsylvania"/>
    <n v="19134"/>
    <x v="3"/>
    <s v="OFF-LA-10004677"/>
    <x v="1"/>
    <x v="2"/>
    <s v="Self-Adhesive Address Labels for Typewriters with Dispenser Box"/>
    <n v="5.9039999999999999"/>
    <n v="2"/>
    <n v="0.2"/>
    <n v="1.9925999999999999"/>
    <n v="0.33749999999999997"/>
  </r>
  <r>
    <n v="9433"/>
    <s v="CA-2015-119627"/>
    <x v="493"/>
    <d v="2015-08-23T00:00:00"/>
    <x v="1"/>
    <s v="SC-20725"/>
    <s v="Steven Cartwright"/>
    <x v="0"/>
    <s v="United States"/>
    <s v="Peoria"/>
    <s v="Arizona"/>
    <n v="85345"/>
    <x v="1"/>
    <s v="TEC-AC-10002217"/>
    <x v="2"/>
    <x v="11"/>
    <s v="Imation Clip USB flash drive - 8 GB"/>
    <n v="30.080000000000002"/>
    <n v="2"/>
    <n v="0.2"/>
    <n v="-5.2640000000000002"/>
    <n v="-0.17499999999999999"/>
  </r>
  <r>
    <n v="9434"/>
    <s v="CA-2015-119627"/>
    <x v="493"/>
    <d v="2015-08-23T00:00:00"/>
    <x v="1"/>
    <s v="SC-20725"/>
    <s v="Steven Cartwright"/>
    <x v="0"/>
    <s v="United States"/>
    <s v="Peoria"/>
    <s v="Arizona"/>
    <n v="85345"/>
    <x v="1"/>
    <s v="OFF-PA-10001937"/>
    <x v="1"/>
    <x v="10"/>
    <s v="Xerox 21"/>
    <n v="36.288000000000011"/>
    <n v="7"/>
    <n v="0.2"/>
    <n v="12.700800000000001"/>
    <n v="0.34999999999999992"/>
  </r>
  <r>
    <n v="9435"/>
    <s v="CA-2015-119627"/>
    <x v="493"/>
    <d v="2015-08-23T00:00:00"/>
    <x v="1"/>
    <s v="SC-20725"/>
    <s v="Steven Cartwright"/>
    <x v="0"/>
    <s v="United States"/>
    <s v="Peoria"/>
    <s v="Arizona"/>
    <n v="85345"/>
    <x v="1"/>
    <s v="OFF-AR-10000203"/>
    <x v="1"/>
    <x v="6"/>
    <s v="Newell 336"/>
    <n v="10.272000000000002"/>
    <n v="3"/>
    <n v="0.2"/>
    <n v="1.1555999999999984"/>
    <n v="0.11249999999999982"/>
  </r>
  <r>
    <n v="9436"/>
    <s v="CA-2015-119627"/>
    <x v="493"/>
    <d v="2015-08-23T00:00:00"/>
    <x v="1"/>
    <s v="SC-20725"/>
    <s v="Steven Cartwright"/>
    <x v="0"/>
    <s v="United States"/>
    <s v="Peoria"/>
    <s v="Arizona"/>
    <n v="85345"/>
    <x v="1"/>
    <s v="TEC-AC-10001142"/>
    <x v="2"/>
    <x v="11"/>
    <s v="First Data FD10 PIN Pad"/>
    <n v="252.8"/>
    <n v="4"/>
    <n v="0.2"/>
    <n v="-31.600000000000037"/>
    <n v="-0.12500000000000014"/>
  </r>
  <r>
    <n v="9437"/>
    <s v="CA-2015-160787"/>
    <x v="12"/>
    <d v="2015-09-25T00:00:00"/>
    <x v="3"/>
    <s v="BM-11785"/>
    <s v="Bryan Mills"/>
    <x v="0"/>
    <s v="United States"/>
    <s v="Philadelphia"/>
    <s v="Pennsylvania"/>
    <n v="19143"/>
    <x v="3"/>
    <s v="OFF-BI-10003712"/>
    <x v="1"/>
    <x v="8"/>
    <s v="Acco Pressboard Covers with Storage Hooks, 14 7/8&quot; x 11&quot;, Light Blue"/>
    <n v="2.9460000000000006"/>
    <n v="2"/>
    <n v="0.7"/>
    <n v="-2.0621999999999998"/>
    <n v="-0.69999999999999973"/>
  </r>
  <r>
    <n v="9438"/>
    <s v="CA-2017-107853"/>
    <x v="1143"/>
    <d v="2017-05-31T00:00:00"/>
    <x v="1"/>
    <s v="CD-11920"/>
    <s v="Carlos Daly"/>
    <x v="0"/>
    <s v="United States"/>
    <s v="Oceanside"/>
    <s v="California"/>
    <n v="92054"/>
    <x v="1"/>
    <s v="OFF-PA-10000520"/>
    <x v="1"/>
    <x v="10"/>
    <s v="Xerox 201"/>
    <n v="12.96"/>
    <n v="2"/>
    <n v="0"/>
    <n v="6.2208000000000006"/>
    <n v="0.48000000000000004"/>
  </r>
  <r>
    <n v="9439"/>
    <s v="CA-2017-126144"/>
    <x v="689"/>
    <d v="2017-08-05T00:00:00"/>
    <x v="1"/>
    <s v="GM-14680"/>
    <s v="Greg Matthias"/>
    <x v="0"/>
    <s v="United States"/>
    <s v="Philadelphia"/>
    <s v="Pennsylvania"/>
    <n v="19134"/>
    <x v="3"/>
    <s v="TEC-PH-10001079"/>
    <x v="2"/>
    <x v="7"/>
    <s v="Polycom SoundPoint Pro SE-225 Corded phone"/>
    <n v="285.57599999999996"/>
    <n v="4"/>
    <n v="0.4"/>
    <n v="-57.115200000000016"/>
    <n v="-0.20000000000000007"/>
  </r>
  <r>
    <n v="9440"/>
    <s v="US-2014-154655"/>
    <x v="36"/>
    <d v="2014-10-17T00:00:00"/>
    <x v="1"/>
    <s v="BP-11050"/>
    <s v="Barry Pond"/>
    <x v="1"/>
    <s v="United States"/>
    <s v="Chicago"/>
    <s v="Illinois"/>
    <n v="60623"/>
    <x v="2"/>
    <s v="OFF-SU-10000898"/>
    <x v="1"/>
    <x v="14"/>
    <s v="Acme Hot Forged Carbon Steel Scissors with Nickel-Plated Handles, 3 7/8&quot; Cut, 8&quot;L"/>
    <n v="22.240000000000002"/>
    <n v="2"/>
    <n v="0.2"/>
    <n v="2.5019999999999971"/>
    <n v="0.11249999999999986"/>
  </r>
  <r>
    <n v="9441"/>
    <s v="CA-2014-100391"/>
    <x v="594"/>
    <d v="2014-05-29T00:00:00"/>
    <x v="1"/>
    <s v="BW-11065"/>
    <s v="Barry Weirich"/>
    <x v="0"/>
    <s v="United States"/>
    <s v="New York City"/>
    <s v="New York"/>
    <n v="10035"/>
    <x v="3"/>
    <s v="OFF-PA-10001471"/>
    <x v="1"/>
    <x v="10"/>
    <s v="Strathmore Photo Frame Cards"/>
    <n v="14.62"/>
    <n v="2"/>
    <n v="0"/>
    <n v="6.7251999999999992"/>
    <n v="0.45999999999999996"/>
  </r>
  <r>
    <n v="9442"/>
    <s v="CA-2014-165477"/>
    <x v="282"/>
    <d v="2014-12-31T00:00:00"/>
    <x v="0"/>
    <s v="RE-19405"/>
    <s v="Ricardo Emerson"/>
    <x v="0"/>
    <s v="United States"/>
    <s v="Kent"/>
    <s v="Ohio"/>
    <n v="44240"/>
    <x v="3"/>
    <s v="OFF-AP-10003281"/>
    <x v="1"/>
    <x v="9"/>
    <s v="Acco 6 Outlet Guardian Standard Surge Suppressor"/>
    <n v="48.36"/>
    <n v="5"/>
    <n v="0.2"/>
    <n v="6.0449999999999946"/>
    <n v="0.12499999999999989"/>
  </r>
  <r>
    <n v="9443"/>
    <s v="CA-2017-165904"/>
    <x v="104"/>
    <d v="2017-04-11T00:00:00"/>
    <x v="1"/>
    <s v="HR-14770"/>
    <s v="Hallie Redmond"/>
    <x v="2"/>
    <s v="United States"/>
    <s v="Jacksonville"/>
    <s v="Florida"/>
    <n v="32216"/>
    <x v="0"/>
    <s v="OFF-AR-10003156"/>
    <x v="1"/>
    <x v="6"/>
    <s v="50 Colored Long Pencils"/>
    <n v="16.256"/>
    <n v="2"/>
    <n v="0.2"/>
    <n v="1.2192000000000007"/>
    <n v="7.5000000000000039E-2"/>
  </r>
  <r>
    <n v="9444"/>
    <s v="CA-2017-165904"/>
    <x v="104"/>
    <d v="2017-04-11T00:00:00"/>
    <x v="1"/>
    <s v="HR-14770"/>
    <s v="Hallie Redmond"/>
    <x v="2"/>
    <s v="United States"/>
    <s v="Jacksonville"/>
    <s v="Florida"/>
    <n v="32216"/>
    <x v="0"/>
    <s v="TEC-PH-10000576"/>
    <x v="2"/>
    <x v="7"/>
    <s v="AT&amp;T 1080 Corded phone"/>
    <n v="219.18400000000003"/>
    <n v="2"/>
    <n v="0.2"/>
    <n v="19.178600000000003"/>
    <n v="8.7500000000000008E-2"/>
  </r>
  <r>
    <n v="9445"/>
    <s v="CA-2015-104052"/>
    <x v="879"/>
    <d v="2015-03-02T00:00:00"/>
    <x v="2"/>
    <s v="TP-21565"/>
    <s v="Tracy Poddar"/>
    <x v="1"/>
    <s v="United States"/>
    <s v="Coppell"/>
    <s v="Texas"/>
    <n v="75019"/>
    <x v="2"/>
    <s v="TEC-PH-10003215"/>
    <x v="2"/>
    <x v="7"/>
    <s v="Jackery Bar Premium Fast-charging Portable Charger"/>
    <n v="95.84"/>
    <n v="4"/>
    <n v="0.2"/>
    <n v="34.741999999999997"/>
    <n v="0.36249999999999993"/>
  </r>
  <r>
    <n v="9446"/>
    <s v="CA-2015-168277"/>
    <x v="352"/>
    <d v="2015-06-03T00:00:00"/>
    <x v="1"/>
    <s v="KB-16315"/>
    <s v="Karl Braun"/>
    <x v="0"/>
    <s v="United States"/>
    <s v="Indianapolis"/>
    <s v="Indiana"/>
    <n v="46203"/>
    <x v="2"/>
    <s v="OFF-LA-10004484"/>
    <x v="1"/>
    <x v="2"/>
    <s v="Avery 476"/>
    <n v="12.39"/>
    <n v="3"/>
    <n v="0"/>
    <n v="5.6993999999999998"/>
    <n v="0.45999999999999996"/>
  </r>
  <r>
    <n v="9447"/>
    <s v="CA-2016-158617"/>
    <x v="897"/>
    <d v="2016-09-28T00:00:00"/>
    <x v="1"/>
    <s v="AC-10660"/>
    <s v="Anna Chung"/>
    <x v="0"/>
    <s v="United States"/>
    <s v="Lawrence"/>
    <s v="Indiana"/>
    <n v="46226"/>
    <x v="2"/>
    <s v="OFF-PA-10002245"/>
    <x v="1"/>
    <x v="10"/>
    <s v="Xerox 1895"/>
    <n v="35.880000000000003"/>
    <n v="6"/>
    <n v="0"/>
    <n v="16.146000000000001"/>
    <n v="0.45"/>
  </r>
  <r>
    <n v="9448"/>
    <s v="CA-2017-136882"/>
    <x v="837"/>
    <d v="2017-06-03T00:00:00"/>
    <x v="1"/>
    <s v="DN-13690"/>
    <s v="Duane Noonan"/>
    <x v="0"/>
    <s v="United States"/>
    <s v="Tulsa"/>
    <s v="Oklahoma"/>
    <n v="74133"/>
    <x v="2"/>
    <s v="FUR-FU-10003664"/>
    <x v="0"/>
    <x v="5"/>
    <s v="Electrix Architect's Clamp-On Swing Arm Lamp, Black"/>
    <n v="477.29999999999995"/>
    <n v="5"/>
    <n v="0"/>
    <n v="138.41699999999997"/>
    <n v="0.28999999999999998"/>
  </r>
  <r>
    <n v="9449"/>
    <s v="US-2016-148957"/>
    <x v="42"/>
    <d v="2016-09-23T00:00:00"/>
    <x v="1"/>
    <s v="CC-12430"/>
    <s v="Chuck Clark"/>
    <x v="2"/>
    <s v="United States"/>
    <s v="Redmond"/>
    <s v="Washington"/>
    <n v="98052"/>
    <x v="1"/>
    <s v="OFF-LA-10002195"/>
    <x v="1"/>
    <x v="2"/>
    <s v="Avery 481"/>
    <n v="12.32"/>
    <n v="4"/>
    <n v="0"/>
    <n v="5.9135999999999997"/>
    <n v="0.48"/>
  </r>
  <r>
    <n v="9450"/>
    <s v="CA-2014-140032"/>
    <x v="78"/>
    <d v="2014-09-13T00:00:00"/>
    <x v="1"/>
    <s v="TS-21340"/>
    <s v="Toby Swindell"/>
    <x v="0"/>
    <s v="United States"/>
    <s v="San Francisco"/>
    <s v="California"/>
    <n v="94109"/>
    <x v="1"/>
    <s v="OFF-BI-10000822"/>
    <x v="1"/>
    <x v="8"/>
    <s v="Acco PRESSTEX Data Binder with Storage Hooks, Light Blue, 9 1/2&quot; X 11&quot;"/>
    <n v="8.6080000000000005"/>
    <n v="2"/>
    <n v="0.2"/>
    <n v="3.0127999999999995"/>
    <n v="0.34999999999999992"/>
  </r>
  <r>
    <n v="9451"/>
    <s v="CA-2017-145506"/>
    <x v="95"/>
    <d v="2017-06-07T00:00:00"/>
    <x v="1"/>
    <s v="MO-17800"/>
    <s v="Meg O'Connel"/>
    <x v="2"/>
    <s v="United States"/>
    <s v="Spokane"/>
    <s v="Washington"/>
    <n v="99207"/>
    <x v="1"/>
    <s v="OFF-ST-10004963"/>
    <x v="1"/>
    <x v="4"/>
    <s v="Eldon Gobal File Keepers"/>
    <n v="136.26"/>
    <n v="9"/>
    <n v="0"/>
    <n v="5.4503999999999913"/>
    <n v="3.9999999999999938E-2"/>
  </r>
  <r>
    <n v="9452"/>
    <s v="CA-2015-129546"/>
    <x v="694"/>
    <d v="2015-10-05T00:00:00"/>
    <x v="1"/>
    <s v="RP-19855"/>
    <s v="Roy Phan"/>
    <x v="1"/>
    <s v="United States"/>
    <s v="Los Angeles"/>
    <s v="California"/>
    <n v="90032"/>
    <x v="1"/>
    <s v="OFF-AP-10002495"/>
    <x v="1"/>
    <x v="9"/>
    <s v="Acco Smartsocket Table Surge Protector, 6 Color-Coded Adapter Outlets"/>
    <n v="186.14999999999998"/>
    <n v="3"/>
    <n v="0"/>
    <n v="55.844999999999985"/>
    <n v="0.29999999999999993"/>
  </r>
  <r>
    <n v="9453"/>
    <s v="CA-2015-129546"/>
    <x v="694"/>
    <d v="2015-10-05T00:00:00"/>
    <x v="1"/>
    <s v="RP-19855"/>
    <s v="Roy Phan"/>
    <x v="1"/>
    <s v="United States"/>
    <s v="Los Angeles"/>
    <s v="California"/>
    <n v="90032"/>
    <x v="1"/>
    <s v="OFF-BI-10004001"/>
    <x v="1"/>
    <x v="8"/>
    <s v="GBC Recycled VeloBinder Covers"/>
    <n v="81.792000000000002"/>
    <n v="6"/>
    <n v="0.2"/>
    <n v="26.582399999999986"/>
    <n v="0.32499999999999984"/>
  </r>
  <r>
    <n v="9454"/>
    <s v="CA-2015-129546"/>
    <x v="694"/>
    <d v="2015-10-05T00:00:00"/>
    <x v="1"/>
    <s v="RP-19855"/>
    <s v="Roy Phan"/>
    <x v="1"/>
    <s v="United States"/>
    <s v="Los Angeles"/>
    <s v="California"/>
    <n v="90032"/>
    <x v="1"/>
    <s v="OFF-SU-10004884"/>
    <x v="1"/>
    <x v="14"/>
    <s v="Acme Galleria Hot Forged Steel Scissors with Colored Handles"/>
    <n v="47.19"/>
    <n v="3"/>
    <n v="0"/>
    <n v="13.685099999999995"/>
    <n v="0.28999999999999992"/>
  </r>
  <r>
    <n v="9455"/>
    <s v="CA-2015-129546"/>
    <x v="694"/>
    <d v="2015-10-05T00:00:00"/>
    <x v="1"/>
    <s v="RP-19855"/>
    <s v="Roy Phan"/>
    <x v="1"/>
    <s v="United States"/>
    <s v="Los Angeles"/>
    <s v="California"/>
    <n v="90032"/>
    <x v="1"/>
    <s v="TEC-PH-10003555"/>
    <x v="2"/>
    <x v="7"/>
    <s v="Motorola HK250 Universal Bluetooth Headset"/>
    <n v="36.783999999999999"/>
    <n v="2"/>
    <n v="0.2"/>
    <n v="-8.2763999999999971"/>
    <n v="-0.22499999999999992"/>
  </r>
  <r>
    <n v="9456"/>
    <s v="CA-2016-140977"/>
    <x v="950"/>
    <d v="2016-06-19T00:00:00"/>
    <x v="0"/>
    <s v="JL-15175"/>
    <s v="James Lanier"/>
    <x v="2"/>
    <s v="United States"/>
    <s v="Chattanooga"/>
    <s v="Tennessee"/>
    <n v="37421"/>
    <x v="0"/>
    <s v="TEC-MA-10003493"/>
    <x v="2"/>
    <x v="15"/>
    <s v="Penpower WorldCard Pro Card Scanner"/>
    <n v="91.474999999999994"/>
    <n v="1"/>
    <n v="0.5"/>
    <n v="-1.8294999999999959"/>
    <n v="-1.9999999999999955E-2"/>
  </r>
  <r>
    <n v="9457"/>
    <s v="CA-2017-151855"/>
    <x v="837"/>
    <d v="2017-06-03T00:00:00"/>
    <x v="1"/>
    <s v="BW-11110"/>
    <s v="Bart Watters"/>
    <x v="1"/>
    <s v="United States"/>
    <s v="Greensboro"/>
    <s v="North Carolina"/>
    <n v="27405"/>
    <x v="0"/>
    <s v="TEC-AC-10002380"/>
    <x v="2"/>
    <x v="11"/>
    <s v="Sony 8GB Class 10 Micro SDHC R40 Memory Card"/>
    <n v="27.192"/>
    <n v="3"/>
    <n v="0.2"/>
    <n v="0.33989999999999654"/>
    <n v="1.2499999999999872E-2"/>
  </r>
  <r>
    <n v="9458"/>
    <s v="CA-2017-151855"/>
    <x v="837"/>
    <d v="2017-06-03T00:00:00"/>
    <x v="1"/>
    <s v="BW-11110"/>
    <s v="Bart Watters"/>
    <x v="1"/>
    <s v="United States"/>
    <s v="Greensboro"/>
    <s v="North Carolina"/>
    <n v="27405"/>
    <x v="0"/>
    <s v="OFF-BI-10004209"/>
    <x v="1"/>
    <x v="8"/>
    <s v="Fellowes Twister Kit, Gray/Clear, 3/pkg"/>
    <n v="12.059999999999999"/>
    <n v="5"/>
    <n v="0.7"/>
    <n v="-10.050000000000001"/>
    <n v="-0.83333333333333348"/>
  </r>
  <r>
    <n v="9459"/>
    <s v="CA-2014-138240"/>
    <x v="1148"/>
    <d v="2014-10-14T00:00:00"/>
    <x v="1"/>
    <s v="SJ-20500"/>
    <s v="Shirley Jackson"/>
    <x v="0"/>
    <s v="United States"/>
    <s v="San Francisco"/>
    <s v="California"/>
    <n v="94122"/>
    <x v="1"/>
    <s v="OFF-AR-10002135"/>
    <x v="1"/>
    <x v="6"/>
    <s v="Boston Heavy-Duty Trimline Electric Pencil Sharpeners"/>
    <n v="144.60000000000002"/>
    <n v="3"/>
    <n v="0"/>
    <n v="41.933999999999983"/>
    <n v="0.28999999999999981"/>
  </r>
  <r>
    <n v="9460"/>
    <s v="CA-2014-138240"/>
    <x v="1148"/>
    <d v="2014-10-14T00:00:00"/>
    <x v="1"/>
    <s v="SJ-20500"/>
    <s v="Shirley Jackson"/>
    <x v="0"/>
    <s v="United States"/>
    <s v="San Francisco"/>
    <s v="California"/>
    <n v="94122"/>
    <x v="1"/>
    <s v="TEC-PH-10002583"/>
    <x v="2"/>
    <x v="7"/>
    <s v="iOttie HLCRIO102 Car Mount"/>
    <n v="15.991999999999999"/>
    <n v="1"/>
    <n v="0.2"/>
    <n v="-2.9985000000000022"/>
    <n v="-0.18750000000000014"/>
  </r>
  <r>
    <n v="9461"/>
    <s v="CA-2014-101833"/>
    <x v="664"/>
    <d v="2014-11-22T00:00:00"/>
    <x v="0"/>
    <s v="FG-14260"/>
    <s v="Frank Gastineau"/>
    <x v="2"/>
    <s v="United States"/>
    <s v="New York City"/>
    <s v="New York"/>
    <n v="10024"/>
    <x v="3"/>
    <s v="OFF-PA-10003591"/>
    <x v="1"/>
    <x v="10"/>
    <s v="Southworth 100% Cotton The Best Paper"/>
    <n v="34.44"/>
    <n v="3"/>
    <n v="0"/>
    <n v="17.22"/>
    <n v="0.5"/>
  </r>
  <r>
    <n v="9462"/>
    <s v="CA-2014-100867"/>
    <x v="538"/>
    <d v="2014-10-24T00:00:00"/>
    <x v="1"/>
    <s v="EH-14125"/>
    <s v="Eugene Hildebrand"/>
    <x v="2"/>
    <s v="United States"/>
    <s v="Lakewood"/>
    <s v="California"/>
    <n v="90712"/>
    <x v="1"/>
    <s v="TEC-PH-10004922"/>
    <x v="2"/>
    <x v="7"/>
    <s v="RCA Visys Integrated PBX 8-Line Router"/>
    <n v="321.55200000000002"/>
    <n v="6"/>
    <n v="0.2"/>
    <n v="20.097000000000008"/>
    <n v="6.2500000000000028E-2"/>
  </r>
  <r>
    <n v="9463"/>
    <s v="US-2017-109610"/>
    <x v="920"/>
    <d v="2017-11-30T00:00:00"/>
    <x v="0"/>
    <s v="BS-11590"/>
    <s v="Brendan Sweed"/>
    <x v="1"/>
    <s v="United States"/>
    <s v="Louisville"/>
    <s v="Kentucky"/>
    <n v="40214"/>
    <x v="0"/>
    <s v="FUR-CH-10001854"/>
    <x v="0"/>
    <x v="1"/>
    <s v="Office Star - Professional Matrix Back Chair with 2-to-1 Synchro Tilt and Mesh Fabric Seat"/>
    <n v="701.96"/>
    <n v="2"/>
    <n v="0"/>
    <n v="168.47040000000004"/>
    <n v="0.24000000000000005"/>
  </r>
  <r>
    <n v="9464"/>
    <s v="CA-2014-156545"/>
    <x v="1220"/>
    <d v="2014-03-03T00:00:00"/>
    <x v="2"/>
    <s v="JS-16030"/>
    <s v="Joy Smith"/>
    <x v="0"/>
    <s v="United States"/>
    <s v="Columbus"/>
    <s v="Ohio"/>
    <n v="43229"/>
    <x v="3"/>
    <s v="OFF-AR-10003560"/>
    <x v="1"/>
    <x v="6"/>
    <s v="Zebra Zazzle Fluorescent Highlighters"/>
    <n v="19.456000000000003"/>
    <n v="4"/>
    <n v="0.2"/>
    <n v="3.4047999999999981"/>
    <n v="0.17499999999999988"/>
  </r>
  <r>
    <n v="9465"/>
    <s v="CA-2014-109127"/>
    <x v="1059"/>
    <d v="2014-12-25T00:00:00"/>
    <x v="1"/>
    <s v="JC-15775"/>
    <s v="John Castell"/>
    <x v="0"/>
    <s v="United States"/>
    <s v="Newark"/>
    <s v="Delaware"/>
    <n v="19711"/>
    <x v="3"/>
    <s v="OFF-LA-10004409"/>
    <x v="1"/>
    <x v="2"/>
    <s v="Avery 492"/>
    <n v="17.28"/>
    <n v="6"/>
    <n v="0"/>
    <n v="7.9487999999999985"/>
    <n v="0.45999999999999991"/>
  </r>
  <r>
    <n v="9466"/>
    <s v="CA-2016-126858"/>
    <x v="258"/>
    <d v="2016-11-23T00:00:00"/>
    <x v="1"/>
    <s v="JM-15265"/>
    <s v="Janet Molinari"/>
    <x v="1"/>
    <s v="United States"/>
    <s v="Seattle"/>
    <s v="Washington"/>
    <n v="98115"/>
    <x v="1"/>
    <s v="FUR-FU-10000448"/>
    <x v="0"/>
    <x v="5"/>
    <s v="Tenex Chairmats For Use With Carpeted Floors"/>
    <n v="31.96"/>
    <n v="2"/>
    <n v="0"/>
    <n v="1.597999999999999"/>
    <n v="4.9999999999999968E-2"/>
  </r>
  <r>
    <n v="9467"/>
    <s v="CA-2017-102925"/>
    <x v="60"/>
    <d v="2017-11-10T00:00:00"/>
    <x v="0"/>
    <s v="CD-12280"/>
    <s v="Christina DeMoss"/>
    <x v="0"/>
    <s v="United States"/>
    <s v="New York City"/>
    <s v="New York"/>
    <n v="10024"/>
    <x v="3"/>
    <s v="OFF-BI-10002735"/>
    <x v="1"/>
    <x v="8"/>
    <s v="GBC Prestige Therm-A-Bind Covers"/>
    <n v="164.68800000000002"/>
    <n v="6"/>
    <n v="0.2"/>
    <n v="55.582200000000007"/>
    <n v="0.33750000000000002"/>
  </r>
  <r>
    <n v="9468"/>
    <s v="CA-2017-102925"/>
    <x v="60"/>
    <d v="2017-11-10T00:00:00"/>
    <x v="0"/>
    <s v="CD-12280"/>
    <s v="Christina DeMoss"/>
    <x v="0"/>
    <s v="United States"/>
    <s v="New York City"/>
    <s v="New York"/>
    <n v="10024"/>
    <x v="3"/>
    <s v="FUR-TA-10003469"/>
    <x v="0"/>
    <x v="3"/>
    <s v="Balt Split Level Computer Training Table"/>
    <n v="166.5"/>
    <n v="2"/>
    <n v="0.4"/>
    <n v="-66.599999999999994"/>
    <n v="-0.39999999999999997"/>
  </r>
  <r>
    <n v="9469"/>
    <s v="CA-2017-102925"/>
    <x v="60"/>
    <d v="2017-11-10T00:00:00"/>
    <x v="0"/>
    <s v="CD-12280"/>
    <s v="Christina DeMoss"/>
    <x v="0"/>
    <s v="United States"/>
    <s v="New York City"/>
    <s v="New York"/>
    <n v="10024"/>
    <x v="3"/>
    <s v="OFF-PA-10001870"/>
    <x v="1"/>
    <x v="10"/>
    <s v="Xerox 202"/>
    <n v="12.96"/>
    <n v="2"/>
    <n v="0"/>
    <n v="6.2208000000000006"/>
    <n v="0.48000000000000004"/>
  </r>
  <r>
    <n v="9470"/>
    <s v="CA-2017-102925"/>
    <x v="60"/>
    <d v="2017-11-10T00:00:00"/>
    <x v="0"/>
    <s v="CD-12280"/>
    <s v="Christina DeMoss"/>
    <x v="0"/>
    <s v="United States"/>
    <s v="New York City"/>
    <s v="New York"/>
    <n v="10024"/>
    <x v="3"/>
    <s v="OFF-PA-10004071"/>
    <x v="1"/>
    <x v="10"/>
    <s v="Eaton Premium Continuous-Feed Paper, 25% Cotton, Letter Size, White, 1000 Shts/Box"/>
    <n v="110.96"/>
    <n v="2"/>
    <n v="0"/>
    <n v="53.260799999999996"/>
    <n v="0.48"/>
  </r>
  <r>
    <n v="9471"/>
    <s v="CA-2017-102925"/>
    <x v="60"/>
    <d v="2017-11-10T00:00:00"/>
    <x v="0"/>
    <s v="CD-12280"/>
    <s v="Christina DeMoss"/>
    <x v="0"/>
    <s v="United States"/>
    <s v="New York City"/>
    <s v="New York"/>
    <n v="10024"/>
    <x v="3"/>
    <s v="TEC-PH-10001448"/>
    <x v="2"/>
    <x v="7"/>
    <s v="Anker Astro 15000mAh USB Portable Charger"/>
    <n v="99.98"/>
    <n v="2"/>
    <n v="0"/>
    <n v="3.9991999999999877"/>
    <n v="3.9999999999999876E-2"/>
  </r>
  <r>
    <n v="9472"/>
    <s v="CA-2017-102925"/>
    <x v="60"/>
    <d v="2017-11-10T00:00:00"/>
    <x v="0"/>
    <s v="CD-12280"/>
    <s v="Christina DeMoss"/>
    <x v="0"/>
    <s v="United States"/>
    <s v="New York City"/>
    <s v="New York"/>
    <n v="10024"/>
    <x v="3"/>
    <s v="OFF-BI-10002706"/>
    <x v="1"/>
    <x v="8"/>
    <s v="Avery Premier Heavy-Duty Binder with Round Locking Rings"/>
    <n v="11.423999999999999"/>
    <n v="1"/>
    <n v="0.2"/>
    <n v="3.7127999999999997"/>
    <n v="0.32500000000000001"/>
  </r>
  <r>
    <n v="9473"/>
    <s v="CA-2017-102925"/>
    <x v="60"/>
    <d v="2017-11-10T00:00:00"/>
    <x v="0"/>
    <s v="CD-12280"/>
    <s v="Christina DeMoss"/>
    <x v="0"/>
    <s v="United States"/>
    <s v="New York City"/>
    <s v="New York"/>
    <n v="10024"/>
    <x v="3"/>
    <s v="FUR-CH-10004875"/>
    <x v="0"/>
    <x v="1"/>
    <s v="Harbour Creations 67200 Series Stacking Chairs"/>
    <n v="128.12400000000002"/>
    <n v="2"/>
    <n v="0.1"/>
    <n v="24.2012"/>
    <n v="0.18888888888888886"/>
  </r>
  <r>
    <n v="9474"/>
    <s v="CA-2017-102925"/>
    <x v="60"/>
    <d v="2017-11-10T00:00:00"/>
    <x v="0"/>
    <s v="CD-12280"/>
    <s v="Christina DeMoss"/>
    <x v="0"/>
    <s v="United States"/>
    <s v="New York City"/>
    <s v="New York"/>
    <n v="10024"/>
    <x v="3"/>
    <s v="FUR-FU-10004245"/>
    <x v="0"/>
    <x v="5"/>
    <s v="Career Cubicle Clock, 8 1/4&quot;, Black"/>
    <n v="101.4"/>
    <n v="5"/>
    <n v="0"/>
    <n v="38.532000000000004"/>
    <n v="0.38"/>
  </r>
  <r>
    <n v="9475"/>
    <s v="CA-2015-100818"/>
    <x v="70"/>
    <d v="2015-06-05T00:00:00"/>
    <x v="0"/>
    <s v="JM-15265"/>
    <s v="Janet Molinari"/>
    <x v="1"/>
    <s v="United States"/>
    <s v="Chicago"/>
    <s v="Illinois"/>
    <n v="60653"/>
    <x v="2"/>
    <s v="OFF-LA-10000443"/>
    <x v="1"/>
    <x v="2"/>
    <s v="Avery 501"/>
    <n v="5.9039999999999999"/>
    <n v="2"/>
    <n v="0.2"/>
    <n v="1.9925999999999999"/>
    <n v="0.33749999999999997"/>
  </r>
  <r>
    <n v="9476"/>
    <s v="CA-2015-100818"/>
    <x v="70"/>
    <d v="2015-06-05T00:00:00"/>
    <x v="0"/>
    <s v="JM-15265"/>
    <s v="Janet Molinari"/>
    <x v="1"/>
    <s v="United States"/>
    <s v="Chicago"/>
    <s v="Illinois"/>
    <n v="60653"/>
    <x v="2"/>
    <s v="OFF-PA-10001125"/>
    <x v="1"/>
    <x v="10"/>
    <s v="Xerox 1988"/>
    <n v="173.48800000000003"/>
    <n v="7"/>
    <n v="0.2"/>
    <n v="54.214999999999982"/>
    <n v="0.31249999999999983"/>
  </r>
  <r>
    <n v="9477"/>
    <s v="CA-2015-100818"/>
    <x v="70"/>
    <d v="2015-06-05T00:00:00"/>
    <x v="0"/>
    <s v="JM-15265"/>
    <s v="Janet Molinari"/>
    <x v="1"/>
    <s v="United States"/>
    <s v="Chicago"/>
    <s v="Illinois"/>
    <n v="60653"/>
    <x v="2"/>
    <s v="FUR-FU-10002703"/>
    <x v="0"/>
    <x v="5"/>
    <s v="Tenex Traditional Chairmats for Hard Floors, Average Lip, 36&quot; x 48&quot;"/>
    <n v="51.56"/>
    <n v="2"/>
    <n v="0.6"/>
    <n v="-61.872"/>
    <n v="-1.2"/>
  </r>
  <r>
    <n v="9478"/>
    <s v="CA-2015-100818"/>
    <x v="70"/>
    <d v="2015-06-05T00:00:00"/>
    <x v="0"/>
    <s v="JM-15265"/>
    <s v="Janet Molinari"/>
    <x v="1"/>
    <s v="United States"/>
    <s v="Chicago"/>
    <s v="Illinois"/>
    <n v="60653"/>
    <x v="2"/>
    <s v="OFF-BI-10004364"/>
    <x v="1"/>
    <x v="8"/>
    <s v="Storex Dura Pro Binders"/>
    <n v="3.5639999999999992"/>
    <n v="3"/>
    <n v="0.8"/>
    <n v="-6.2370000000000019"/>
    <n v="-1.7500000000000009"/>
  </r>
  <r>
    <n v="9479"/>
    <s v="CA-2014-126193"/>
    <x v="557"/>
    <d v="2014-09-14T00:00:00"/>
    <x v="1"/>
    <s v="SS-20410"/>
    <s v="Shahid Shariari"/>
    <x v="0"/>
    <s v="United States"/>
    <s v="Oswego"/>
    <s v="Illinois"/>
    <n v="60543"/>
    <x v="2"/>
    <s v="OFF-FA-10000936"/>
    <x v="1"/>
    <x v="13"/>
    <s v="Acco Hot Clips Clips to Go"/>
    <n v="13.16"/>
    <n v="5"/>
    <n v="0.2"/>
    <n v="4.1124999999999998"/>
    <n v="0.3125"/>
  </r>
  <r>
    <n v="9480"/>
    <s v="CA-2014-126193"/>
    <x v="557"/>
    <d v="2014-09-14T00:00:00"/>
    <x v="1"/>
    <s v="SS-20410"/>
    <s v="Shahid Shariari"/>
    <x v="0"/>
    <s v="United States"/>
    <s v="Oswego"/>
    <s v="Illinois"/>
    <n v="60543"/>
    <x v="2"/>
    <s v="OFF-BI-10001249"/>
    <x v="1"/>
    <x v="8"/>
    <s v="Avery Heavy-Duty EZD View Binder with Locking Rings"/>
    <n v="3.8279999999999994"/>
    <n v="3"/>
    <n v="0.8"/>
    <n v="-6.5076000000000018"/>
    <n v="-1.7000000000000008"/>
  </r>
  <r>
    <n v="9481"/>
    <s v="CA-2014-126193"/>
    <x v="557"/>
    <d v="2014-09-14T00:00:00"/>
    <x v="1"/>
    <s v="SS-20410"/>
    <s v="Shahid Shariari"/>
    <x v="0"/>
    <s v="United States"/>
    <s v="Oswego"/>
    <s v="Illinois"/>
    <n v="60543"/>
    <x v="2"/>
    <s v="OFF-BI-10004632"/>
    <x v="1"/>
    <x v="8"/>
    <s v="Ibico Hi-Tech Manual Binding System"/>
    <n v="304.98999999999995"/>
    <n v="5"/>
    <n v="0.8"/>
    <n v="-533.73250000000007"/>
    <n v="-1.7500000000000004"/>
  </r>
  <r>
    <n v="9482"/>
    <s v="CA-2017-150504"/>
    <x v="44"/>
    <d v="2017-11-12T00:00:00"/>
    <x v="1"/>
    <s v="HG-14845"/>
    <s v="Harry Greene"/>
    <x v="0"/>
    <s v="United States"/>
    <s v="Dallas"/>
    <s v="Texas"/>
    <n v="75220"/>
    <x v="2"/>
    <s v="OFF-ST-10000615"/>
    <x v="1"/>
    <x v="4"/>
    <s v="SimpliFile Personal File, Black Granite, 15w x 6-15/16d x 11-1/4h"/>
    <n v="18.16"/>
    <n v="2"/>
    <n v="0.2"/>
    <n v="1.8160000000000016"/>
    <n v="0.10000000000000009"/>
  </r>
  <r>
    <n v="9483"/>
    <s v="CA-2015-158351"/>
    <x v="782"/>
    <d v="2015-06-24T00:00:00"/>
    <x v="0"/>
    <s v="BC-11125"/>
    <s v="Becky Castell"/>
    <x v="2"/>
    <s v="United States"/>
    <s v="Philadelphia"/>
    <s v="Pennsylvania"/>
    <n v="19134"/>
    <x v="3"/>
    <s v="TEC-AC-10001838"/>
    <x v="2"/>
    <x v="11"/>
    <s v="Razer Tiamat Over Ear 7.1 Surround Sound PC Gaming Headset"/>
    <n v="319.98400000000004"/>
    <n v="2"/>
    <n v="0.2"/>
    <n v="91.995400000000018"/>
    <n v="0.28750000000000003"/>
  </r>
  <r>
    <n v="9484"/>
    <s v="CA-2014-122679"/>
    <x v="192"/>
    <d v="2014-07-28T00:00:00"/>
    <x v="1"/>
    <s v="AB-10255"/>
    <s v="Alejandro Ballentine"/>
    <x v="2"/>
    <s v="United States"/>
    <s v="Los Angeles"/>
    <s v="California"/>
    <n v="90008"/>
    <x v="1"/>
    <s v="OFF-AR-10004757"/>
    <x v="1"/>
    <x v="6"/>
    <s v="Crayola Colored Pencils"/>
    <n v="19.68"/>
    <n v="6"/>
    <n v="0"/>
    <n v="6.4943999999999988"/>
    <n v="0.32999999999999996"/>
  </r>
  <r>
    <n v="9485"/>
    <s v="CA-2016-164770"/>
    <x v="499"/>
    <d v="2016-12-04T00:00:00"/>
    <x v="0"/>
    <s v="MY-18295"/>
    <s v="Muhammed Yedwab"/>
    <x v="1"/>
    <s v="United States"/>
    <s v="Houston"/>
    <s v="Texas"/>
    <n v="77036"/>
    <x v="2"/>
    <s v="FUR-BO-10003893"/>
    <x v="0"/>
    <x v="0"/>
    <s v="Sauder Camden County Collection Library"/>
    <n v="781.86399999999992"/>
    <n v="10"/>
    <n v="0.32"/>
    <n v="-137.97600000000008"/>
    <n v="-0.17647058823529424"/>
  </r>
  <r>
    <n v="9486"/>
    <s v="CA-2016-164770"/>
    <x v="499"/>
    <d v="2016-12-04T00:00:00"/>
    <x v="0"/>
    <s v="MY-18295"/>
    <s v="Muhammed Yedwab"/>
    <x v="1"/>
    <s v="United States"/>
    <s v="Houston"/>
    <s v="Texas"/>
    <n v="77036"/>
    <x v="2"/>
    <s v="OFF-PA-10003893"/>
    <x v="1"/>
    <x v="10"/>
    <s v="Xerox 1962"/>
    <n v="30.816000000000003"/>
    <n v="9"/>
    <n v="0.2"/>
    <n v="9.6299999999999955"/>
    <n v="0.31249999999999983"/>
  </r>
  <r>
    <n v="9487"/>
    <s v="CA-2017-130505"/>
    <x v="386"/>
    <d v="2017-10-12T00:00:00"/>
    <x v="3"/>
    <s v="NF-18385"/>
    <s v="Natalie Fritzler"/>
    <x v="0"/>
    <s v="United States"/>
    <s v="Wheeling"/>
    <s v="West Virginia"/>
    <n v="26003"/>
    <x v="3"/>
    <s v="FUR-TA-10001932"/>
    <x v="0"/>
    <x v="3"/>
    <s v="Chromcraft 48&quot; x 96&quot; Racetrack Double Pedestal Table"/>
    <n v="673.34399999999994"/>
    <n v="3"/>
    <n v="0.3"/>
    <n v="-76.953599999999994"/>
    <n v="-0.11428571428571428"/>
  </r>
  <r>
    <n v="9488"/>
    <s v="US-2017-125213"/>
    <x v="157"/>
    <d v="2017-12-13T00:00:00"/>
    <x v="2"/>
    <s v="NB-18655"/>
    <s v="Nona Balk"/>
    <x v="1"/>
    <s v="United States"/>
    <s v="Paterson"/>
    <s v="New Jersey"/>
    <n v="7501"/>
    <x v="3"/>
    <s v="OFF-FA-10001561"/>
    <x v="1"/>
    <x v="13"/>
    <s v="Stockwell Push Pins"/>
    <n v="6.5400000000000009"/>
    <n v="3"/>
    <n v="0"/>
    <n v="2.1581999999999999"/>
    <n v="0.32999999999999996"/>
  </r>
  <r>
    <n v="9489"/>
    <s v="CA-2015-156566"/>
    <x v="486"/>
    <d v="2015-10-04T00:00:00"/>
    <x v="2"/>
    <s v="EM-13960"/>
    <s v="Eric Murdock"/>
    <x v="0"/>
    <s v="United States"/>
    <s v="Portland"/>
    <s v="Oregon"/>
    <n v="97206"/>
    <x v="1"/>
    <s v="TEC-PH-10001817"/>
    <x v="2"/>
    <x v="7"/>
    <s v="Wilson Electronics DB Pro Signal Booster"/>
    <n v="572.80000000000007"/>
    <n v="2"/>
    <n v="0.2"/>
    <n v="50.120000000000033"/>
    <n v="8.750000000000005E-2"/>
  </r>
  <r>
    <n v="9490"/>
    <s v="US-2016-102232"/>
    <x v="1221"/>
    <d v="2016-08-11T00:00:00"/>
    <x v="1"/>
    <s v="MF-17665"/>
    <s v="Maureen Fritzler"/>
    <x v="1"/>
    <s v="United States"/>
    <s v="Huntsville"/>
    <s v="Alabama"/>
    <n v="35810"/>
    <x v="0"/>
    <s v="OFF-AR-10000538"/>
    <x v="1"/>
    <x v="6"/>
    <s v="Boston Model 1800 Electric Pencil Sharpener, Gray"/>
    <n v="197.04999999999998"/>
    <n v="7"/>
    <n v="0"/>
    <n v="59.114999999999981"/>
    <n v="0.29999999999999993"/>
  </r>
  <r>
    <n v="9491"/>
    <s v="CA-2017-111738"/>
    <x v="1032"/>
    <d v="2017-01-07T00:00:00"/>
    <x v="1"/>
    <s v="CM-12385"/>
    <s v="Christopher Martinez"/>
    <x v="0"/>
    <s v="United States"/>
    <s v="San Francisco"/>
    <s v="California"/>
    <n v="94110"/>
    <x v="1"/>
    <s v="OFF-BI-10004584"/>
    <x v="1"/>
    <x v="8"/>
    <s v="GBC ProClick 150 Presentation Binding System"/>
    <n v="2022.2720000000002"/>
    <n v="8"/>
    <n v="0.2"/>
    <n v="682.5168000000001"/>
    <n v="0.33750000000000002"/>
  </r>
  <r>
    <n v="9492"/>
    <s v="CA-2017-111738"/>
    <x v="1032"/>
    <d v="2017-01-07T00:00:00"/>
    <x v="1"/>
    <s v="CM-12385"/>
    <s v="Christopher Martinez"/>
    <x v="0"/>
    <s v="United States"/>
    <s v="San Francisco"/>
    <s v="California"/>
    <n v="94110"/>
    <x v="1"/>
    <s v="OFF-AR-10000817"/>
    <x v="1"/>
    <x v="6"/>
    <s v="Manco Dry-Lighter Erasable Highlighter"/>
    <n v="9.120000000000001"/>
    <n v="3"/>
    <n v="0"/>
    <n v="3.1007999999999996"/>
    <n v="0.33999999999999991"/>
  </r>
  <r>
    <n v="9493"/>
    <s v="CA-2017-163188"/>
    <x v="659"/>
    <d v="2017-11-07T00:00:00"/>
    <x v="3"/>
    <s v="EC-14050"/>
    <s v="Erin Creighton"/>
    <x v="0"/>
    <s v="United States"/>
    <s v="Oklahoma City"/>
    <s v="Oklahoma"/>
    <n v="73120"/>
    <x v="2"/>
    <s v="OFF-BI-10000756"/>
    <x v="1"/>
    <x v="8"/>
    <s v="Storex DuraTech Recycled Plastic Frosted Binders"/>
    <n v="38.160000000000004"/>
    <n v="9"/>
    <n v="0"/>
    <n v="19.080000000000002"/>
    <n v="0.5"/>
  </r>
  <r>
    <n v="9494"/>
    <s v="CA-2016-105207"/>
    <x v="835"/>
    <d v="2016-01-08T00:00:00"/>
    <x v="1"/>
    <s v="BO-11350"/>
    <s v="Bill Overfelt"/>
    <x v="1"/>
    <s v="United States"/>
    <s v="Broken Arrow"/>
    <s v="Oklahoma"/>
    <n v="74012"/>
    <x v="2"/>
    <s v="FUR-TA-10000617"/>
    <x v="0"/>
    <x v="3"/>
    <s v="Hon Practical Foundations 30 x 60 Training Table, Light Gray/Charcoal"/>
    <n v="1592.8500000000001"/>
    <n v="7"/>
    <n v="0"/>
    <n v="350.42700000000002"/>
    <n v="0.22"/>
  </r>
  <r>
    <n v="9495"/>
    <s v="CA-2016-105207"/>
    <x v="835"/>
    <d v="2016-01-08T00:00:00"/>
    <x v="1"/>
    <s v="BO-11350"/>
    <s v="Bill Overfelt"/>
    <x v="1"/>
    <s v="United States"/>
    <s v="Broken Arrow"/>
    <s v="Oklahoma"/>
    <n v="74012"/>
    <x v="2"/>
    <s v="OFF-BI-10004364"/>
    <x v="1"/>
    <x v="8"/>
    <s v="Storex Dura Pro Binders"/>
    <n v="11.88"/>
    <n v="2"/>
    <n v="0"/>
    <n v="5.3460000000000001"/>
    <n v="0.44999999999999996"/>
  </r>
  <r>
    <n v="9496"/>
    <s v="US-2016-123610"/>
    <x v="536"/>
    <d v="2016-05-16T00:00:00"/>
    <x v="1"/>
    <s v="VM-21835"/>
    <s v="Vivian Mathis"/>
    <x v="0"/>
    <s v="United States"/>
    <s v="Mission Viejo"/>
    <s v="California"/>
    <n v="92691"/>
    <x v="1"/>
    <s v="TEC-AC-10004518"/>
    <x v="2"/>
    <x v="11"/>
    <s v="Memorex Mini Travel Drive 32 GB USB 2.0 Flash Drive"/>
    <n v="120"/>
    <n v="6"/>
    <n v="0"/>
    <n v="46.800000000000004"/>
    <n v="0.39"/>
  </r>
  <r>
    <n v="9497"/>
    <s v="US-2016-123610"/>
    <x v="536"/>
    <d v="2016-05-16T00:00:00"/>
    <x v="1"/>
    <s v="VM-21835"/>
    <s v="Vivian Mathis"/>
    <x v="0"/>
    <s v="United States"/>
    <s v="Mission Viejo"/>
    <s v="California"/>
    <n v="92691"/>
    <x v="1"/>
    <s v="OFF-AP-10002222"/>
    <x v="1"/>
    <x v="9"/>
    <s v="Staple holder"/>
    <n v="8.67"/>
    <n v="1"/>
    <n v="0"/>
    <n v="2.3409000000000004"/>
    <n v="0.27000000000000007"/>
  </r>
  <r>
    <n v="9498"/>
    <s v="CA-2017-118213"/>
    <x v="60"/>
    <d v="2017-11-07T00:00:00"/>
    <x v="2"/>
    <s v="AB-10060"/>
    <s v="Adam Bellavance"/>
    <x v="2"/>
    <s v="United States"/>
    <s v="Greenwood"/>
    <s v="Indiana"/>
    <n v="46142"/>
    <x v="2"/>
    <s v="OFF-PA-10002615"/>
    <x v="1"/>
    <x v="10"/>
    <s v="Ampad Gold Fibre Wirebound Steno Books, 6&quot; x 9&quot;, Gregg Ruled"/>
    <n v="4.41"/>
    <n v="1"/>
    <n v="0"/>
    <n v="2.0286"/>
    <n v="0.45999999999999996"/>
  </r>
  <r>
    <n v="9499"/>
    <s v="CA-2017-118213"/>
    <x v="60"/>
    <d v="2017-11-07T00:00:00"/>
    <x v="2"/>
    <s v="AB-10060"/>
    <s v="Adam Bellavance"/>
    <x v="2"/>
    <s v="United States"/>
    <s v="Greenwood"/>
    <s v="Indiana"/>
    <n v="46142"/>
    <x v="2"/>
    <s v="OFF-PA-10000565"/>
    <x v="1"/>
    <x v="10"/>
    <s v="Easy-staple paper"/>
    <n v="167.94"/>
    <n v="3"/>
    <n v="0"/>
    <n v="82.290599999999998"/>
    <n v="0.49"/>
  </r>
  <r>
    <n v="9500"/>
    <s v="CA-2017-118213"/>
    <x v="60"/>
    <d v="2017-11-07T00:00:00"/>
    <x v="2"/>
    <s v="AB-10060"/>
    <s v="Adam Bellavance"/>
    <x v="2"/>
    <s v="United States"/>
    <s v="Greenwood"/>
    <s v="Indiana"/>
    <n v="46142"/>
    <x v="2"/>
    <s v="OFF-PA-10003673"/>
    <x v="1"/>
    <x v="10"/>
    <s v="Strathmore Photo Mount Cards"/>
    <n v="67.8"/>
    <n v="10"/>
    <n v="0"/>
    <n v="31.187999999999999"/>
    <n v="0.46"/>
  </r>
  <r>
    <n v="9501"/>
    <s v="CA-2016-149237"/>
    <x v="439"/>
    <d v="2016-05-30T00:00:00"/>
    <x v="1"/>
    <s v="CM-12235"/>
    <s v="Chris McAfee"/>
    <x v="0"/>
    <s v="United States"/>
    <s v="Milwaukee"/>
    <s v="Wisconsin"/>
    <n v="53209"/>
    <x v="2"/>
    <s v="FUR-FU-10002088"/>
    <x v="0"/>
    <x v="5"/>
    <s v="Nu-Dell Float Frame 11 x 14 1/2"/>
    <n v="26.94"/>
    <n v="3"/>
    <n v="0"/>
    <n v="11.314800000000002"/>
    <n v="0.42000000000000004"/>
  </r>
  <r>
    <n v="9502"/>
    <s v="US-2015-158589"/>
    <x v="312"/>
    <d v="2015-11-24T00:00:00"/>
    <x v="1"/>
    <s v="KW-16570"/>
    <s v="Kelly Williams"/>
    <x v="0"/>
    <s v="United States"/>
    <s v="San Francisco"/>
    <s v="California"/>
    <n v="94109"/>
    <x v="1"/>
    <s v="FUR-FU-10001546"/>
    <x v="0"/>
    <x v="5"/>
    <s v="Dana Swing-Arm Lamps"/>
    <n v="32.04"/>
    <n v="3"/>
    <n v="0"/>
    <n v="8.01"/>
    <n v="0.25"/>
  </r>
  <r>
    <n v="9503"/>
    <s v="CA-2016-101329"/>
    <x v="183"/>
    <d v="2016-04-29T00:00:00"/>
    <x v="1"/>
    <s v="MM-17920"/>
    <s v="Michael Moore"/>
    <x v="0"/>
    <s v="United States"/>
    <s v="Rome"/>
    <s v="New York"/>
    <n v="13440"/>
    <x v="3"/>
    <s v="OFF-AR-10000614"/>
    <x v="1"/>
    <x v="6"/>
    <s v="Barrel Sharpener"/>
    <n v="32.129999999999995"/>
    <n v="9"/>
    <n v="0"/>
    <n v="8.3537999999999997"/>
    <n v="0.26"/>
  </r>
  <r>
    <n v="9504"/>
    <s v="CA-2016-101329"/>
    <x v="183"/>
    <d v="2016-04-29T00:00:00"/>
    <x v="1"/>
    <s v="MM-17920"/>
    <s v="Michael Moore"/>
    <x v="0"/>
    <s v="United States"/>
    <s v="Rome"/>
    <s v="New York"/>
    <n v="13440"/>
    <x v="3"/>
    <s v="OFF-AR-10003190"/>
    <x v="1"/>
    <x v="6"/>
    <s v="Newell 32"/>
    <n v="2.88"/>
    <n v="1"/>
    <n v="0"/>
    <n v="0.80640000000000001"/>
    <n v="0.28000000000000003"/>
  </r>
  <r>
    <n v="9505"/>
    <s v="CA-2016-113607"/>
    <x v="500"/>
    <d v="2016-10-18T00:00:00"/>
    <x v="1"/>
    <s v="PW-19030"/>
    <s v="Pauline Webber"/>
    <x v="1"/>
    <s v="United States"/>
    <s v="New York City"/>
    <s v="New York"/>
    <n v="10009"/>
    <x v="3"/>
    <s v="TEC-PH-10004094"/>
    <x v="2"/>
    <x v="7"/>
    <s v="Motorola L703CM"/>
    <n v="1091.93"/>
    <n v="7"/>
    <n v="0"/>
    <n v="272.98250000000002"/>
    <n v="0.25"/>
  </r>
  <r>
    <n v="9506"/>
    <s v="CA-2016-113607"/>
    <x v="500"/>
    <d v="2016-10-18T00:00:00"/>
    <x v="1"/>
    <s v="PW-19030"/>
    <s v="Pauline Webber"/>
    <x v="1"/>
    <s v="United States"/>
    <s v="New York City"/>
    <s v="New York"/>
    <n v="10009"/>
    <x v="3"/>
    <s v="OFF-PA-10001970"/>
    <x v="1"/>
    <x v="10"/>
    <s v="Xerox 1908"/>
    <n v="111.96"/>
    <n v="2"/>
    <n v="0"/>
    <n v="54.860399999999998"/>
    <n v="0.49"/>
  </r>
  <r>
    <n v="9507"/>
    <s v="CA-2014-149104"/>
    <x v="267"/>
    <d v="2014-04-07T00:00:00"/>
    <x v="0"/>
    <s v="RD-19900"/>
    <s v="Ruben Dartt"/>
    <x v="0"/>
    <s v="United States"/>
    <s v="Dearborn Heights"/>
    <s v="Michigan"/>
    <n v="48127"/>
    <x v="2"/>
    <s v="OFF-AR-10002952"/>
    <x v="1"/>
    <x v="6"/>
    <s v="Stanley Contemporary Battery Pencil Sharpeners"/>
    <n v="26.7"/>
    <n v="2"/>
    <n v="0"/>
    <n v="7.4759999999999991"/>
    <n v="0.27999999999999997"/>
  </r>
  <r>
    <n v="9508"/>
    <s v="CA-2014-149104"/>
    <x v="267"/>
    <d v="2014-04-07T00:00:00"/>
    <x v="0"/>
    <s v="RD-19900"/>
    <s v="Ruben Dartt"/>
    <x v="0"/>
    <s v="United States"/>
    <s v="Dearborn Heights"/>
    <s v="Michigan"/>
    <n v="48127"/>
    <x v="2"/>
    <s v="OFF-BI-10004209"/>
    <x v="1"/>
    <x v="8"/>
    <s v="Fellowes Twister Kit, Gray/Clear, 3/pkg"/>
    <n v="40.199999999999996"/>
    <n v="5"/>
    <n v="0"/>
    <n v="18.089999999999996"/>
    <n v="0.44999999999999996"/>
  </r>
  <r>
    <n v="9509"/>
    <s v="CA-2014-149104"/>
    <x v="267"/>
    <d v="2014-04-07T00:00:00"/>
    <x v="0"/>
    <s v="RD-19900"/>
    <s v="Ruben Dartt"/>
    <x v="0"/>
    <s v="United States"/>
    <s v="Dearborn Heights"/>
    <s v="Michigan"/>
    <n v="48127"/>
    <x v="2"/>
    <s v="OFF-AR-10004685"/>
    <x v="1"/>
    <x v="6"/>
    <s v="Binney &amp; Smith Crayola Metallic Colored Pencils, 8-Color Set"/>
    <n v="13.89"/>
    <n v="3"/>
    <n v="0"/>
    <n v="4.5836999999999994"/>
    <n v="0.32999999999999996"/>
  </r>
  <r>
    <n v="9510"/>
    <s v="CA-2014-149104"/>
    <x v="267"/>
    <d v="2014-04-07T00:00:00"/>
    <x v="0"/>
    <s v="RD-19900"/>
    <s v="Ruben Dartt"/>
    <x v="0"/>
    <s v="United States"/>
    <s v="Dearborn Heights"/>
    <s v="Michigan"/>
    <n v="48127"/>
    <x v="2"/>
    <s v="OFF-ST-10000991"/>
    <x v="1"/>
    <x v="4"/>
    <s v="Space Solutions HD Industrial Steel Shelving."/>
    <n v="689.81999999999994"/>
    <n v="6"/>
    <n v="0"/>
    <n v="20.694600000000008"/>
    <n v="3.0000000000000016E-2"/>
  </r>
  <r>
    <n v="9511"/>
    <s v="CA-2016-105263"/>
    <x v="876"/>
    <d v="2016-08-11T00:00:00"/>
    <x v="1"/>
    <s v="LM-17065"/>
    <s v="Liz MacKendrick"/>
    <x v="0"/>
    <s v="United States"/>
    <s v="New York City"/>
    <s v="New York"/>
    <n v="10024"/>
    <x v="3"/>
    <s v="OFF-AR-10002399"/>
    <x v="1"/>
    <x v="6"/>
    <s v="Dixon Prang Watercolor Pencils, 10-Color Set with Brush"/>
    <n v="38.339999999999996"/>
    <n v="9"/>
    <n v="0"/>
    <n v="15.7194"/>
    <n v="0.41000000000000003"/>
  </r>
  <r>
    <n v="9512"/>
    <s v="CA-2014-130575"/>
    <x v="637"/>
    <d v="2014-12-16T00:00:00"/>
    <x v="2"/>
    <s v="CS-11845"/>
    <s v="Cari Sayre"/>
    <x v="1"/>
    <s v="United States"/>
    <s v="Chicago"/>
    <s v="Illinois"/>
    <n v="60623"/>
    <x v="2"/>
    <s v="OFF-BI-10002353"/>
    <x v="1"/>
    <x v="8"/>
    <s v="GBC VeloBind Cover Sets"/>
    <n v="9.2639999999999976"/>
    <n v="3"/>
    <n v="0.8"/>
    <n v="-13.895999999999997"/>
    <n v="-1.5"/>
  </r>
  <r>
    <n v="9513"/>
    <s v="CA-2017-142461"/>
    <x v="1109"/>
    <d v="2017-06-03T00:00:00"/>
    <x v="0"/>
    <s v="KT-16480"/>
    <s v="Kean Thornton"/>
    <x v="0"/>
    <s v="United States"/>
    <s v="Dallas"/>
    <s v="Texas"/>
    <n v="75217"/>
    <x v="2"/>
    <s v="FUR-BO-10001811"/>
    <x v="0"/>
    <x v="0"/>
    <s v="Atlantic Metals Mobile 5-Shelf Bookcases, Custom Colors"/>
    <n v="204.66639999999998"/>
    <n v="1"/>
    <n v="0.32"/>
    <n v="-6.0196000000000254"/>
    <n v="-2.9411764705882481E-2"/>
  </r>
  <r>
    <n v="9514"/>
    <s v="CA-2016-125220"/>
    <x v="500"/>
    <d v="2016-10-19T00:00:00"/>
    <x v="1"/>
    <s v="BE-11410"/>
    <s v="Bobby Elias"/>
    <x v="0"/>
    <s v="United States"/>
    <s v="Appleton"/>
    <s v="Wisconsin"/>
    <n v="54915"/>
    <x v="2"/>
    <s v="TEC-AC-10003033"/>
    <x v="2"/>
    <x v="11"/>
    <s v="Plantronics CS510 - Over-the-Head monaural Wireless Headset System"/>
    <n v="1649.75"/>
    <n v="5"/>
    <n v="0"/>
    <n v="544.41749999999979"/>
    <n v="0.32999999999999985"/>
  </r>
  <r>
    <n v="9515"/>
    <s v="CA-2014-100293"/>
    <x v="619"/>
    <d v="2014-03-18T00:00:00"/>
    <x v="1"/>
    <s v="NF-18475"/>
    <s v="Neil Französisch"/>
    <x v="2"/>
    <s v="United States"/>
    <s v="Jacksonville"/>
    <s v="Florida"/>
    <n v="32216"/>
    <x v="0"/>
    <s v="OFF-PA-10000176"/>
    <x v="1"/>
    <x v="10"/>
    <s v="Xerox 1887"/>
    <n v="91.055999999999997"/>
    <n v="6"/>
    <n v="0.2"/>
    <n v="31.869599999999995"/>
    <n v="0.35"/>
  </r>
  <r>
    <n v="9516"/>
    <s v="CA-2014-154165"/>
    <x v="1222"/>
    <d v="2014-02-24T00:00:00"/>
    <x v="1"/>
    <s v="DL-13315"/>
    <s v="Delfina Latchford"/>
    <x v="0"/>
    <s v="United States"/>
    <s v="Chicago"/>
    <s v="Illinois"/>
    <n v="60653"/>
    <x v="2"/>
    <s v="OFF-AR-10003631"/>
    <x v="1"/>
    <x v="6"/>
    <s v="Staples in misc. colors"/>
    <n v="54.207999999999998"/>
    <n v="14"/>
    <n v="0.2"/>
    <n v="8.808799999999998"/>
    <n v="0.16249999999999998"/>
  </r>
  <r>
    <n v="9517"/>
    <s v="CA-2015-123939"/>
    <x v="252"/>
    <d v="2015-08-26T00:00:00"/>
    <x v="0"/>
    <s v="MS-17710"/>
    <s v="Maurice Satty"/>
    <x v="0"/>
    <s v="United States"/>
    <s v="Bowling Green"/>
    <s v="Ohio"/>
    <n v="43402"/>
    <x v="3"/>
    <s v="TEC-PH-10000923"/>
    <x v="2"/>
    <x v="7"/>
    <s v="Belkin SportFit Armband For iPhone 5s/5c, Fuchsia"/>
    <n v="26.981999999999999"/>
    <n v="3"/>
    <n v="0.4"/>
    <n v="4.0472999999999999"/>
    <n v="0.15"/>
  </r>
  <r>
    <n v="9518"/>
    <s v="CA-2015-123939"/>
    <x v="252"/>
    <d v="2015-08-26T00:00:00"/>
    <x v="0"/>
    <s v="MS-17710"/>
    <s v="Maurice Satty"/>
    <x v="0"/>
    <s v="United States"/>
    <s v="Bowling Green"/>
    <s v="Ohio"/>
    <n v="43402"/>
    <x v="3"/>
    <s v="OFF-LA-10003190"/>
    <x v="1"/>
    <x v="2"/>
    <s v="Avery 474"/>
    <n v="6.911999999999999"/>
    <n v="3"/>
    <n v="0.2"/>
    <n v="2.5056000000000003"/>
    <n v="0.3625000000000001"/>
  </r>
  <r>
    <n v="9519"/>
    <s v="CA-2015-123939"/>
    <x v="252"/>
    <d v="2015-08-26T00:00:00"/>
    <x v="0"/>
    <s v="MS-17710"/>
    <s v="Maurice Satty"/>
    <x v="0"/>
    <s v="United States"/>
    <s v="Bowling Green"/>
    <s v="Ohio"/>
    <n v="43402"/>
    <x v="3"/>
    <s v="OFF-ST-10003208"/>
    <x v="1"/>
    <x v="4"/>
    <s v="Adjustable Depth Letter/Legal Cart"/>
    <n v="435.50400000000002"/>
    <n v="3"/>
    <n v="0.2"/>
    <n v="48.994199999999921"/>
    <n v="0.11249999999999981"/>
  </r>
  <r>
    <n v="9520"/>
    <s v="US-2017-104451"/>
    <x v="540"/>
    <d v="2017-05-12T00:00:00"/>
    <x v="0"/>
    <s v="MM-18055"/>
    <s v="Michelle Moray"/>
    <x v="0"/>
    <s v="United States"/>
    <s v="San Francisco"/>
    <s v="California"/>
    <n v="94110"/>
    <x v="1"/>
    <s v="OFF-AP-10000692"/>
    <x v="1"/>
    <x v="9"/>
    <s v="Fellowes Mighty 8 Compact Surge Protector"/>
    <n v="81.08"/>
    <n v="4"/>
    <n v="0"/>
    <n v="22.702400000000004"/>
    <n v="0.28000000000000008"/>
  </r>
  <r>
    <n v="9521"/>
    <s v="CA-2016-101189"/>
    <x v="1084"/>
    <d v="2016-02-09T00:00:00"/>
    <x v="1"/>
    <s v="JB-15400"/>
    <s v="Jennifer Braxton"/>
    <x v="1"/>
    <s v="United States"/>
    <s v="Los Angeles"/>
    <s v="California"/>
    <n v="90049"/>
    <x v="1"/>
    <s v="OFF-ST-10004180"/>
    <x v="1"/>
    <x v="4"/>
    <s v="Safco Commercial Shelving"/>
    <n v="93.02"/>
    <n v="2"/>
    <n v="0"/>
    <n v="3.720799999999997"/>
    <n v="3.9999999999999966E-2"/>
  </r>
  <r>
    <n v="9522"/>
    <s v="CA-2014-169446"/>
    <x v="174"/>
    <d v="2014-12-25T00:00:00"/>
    <x v="1"/>
    <s v="SG-20605"/>
    <s v="Speros Goranitis"/>
    <x v="0"/>
    <s v="United States"/>
    <s v="Chicago"/>
    <s v="Illinois"/>
    <n v="60623"/>
    <x v="2"/>
    <s v="TEC-PH-10002817"/>
    <x v="2"/>
    <x v="7"/>
    <s v="RCA ViSYS 25425RE1 Corded phone"/>
    <n v="323.97600000000006"/>
    <n v="3"/>
    <n v="0.2"/>
    <n v="36.44729999999997"/>
    <n v="0.11249999999999989"/>
  </r>
  <r>
    <n v="9523"/>
    <s v="CA-2014-169446"/>
    <x v="174"/>
    <d v="2014-12-25T00:00:00"/>
    <x v="1"/>
    <s v="SG-20605"/>
    <s v="Speros Goranitis"/>
    <x v="0"/>
    <s v="United States"/>
    <s v="Chicago"/>
    <s v="Illinois"/>
    <n v="60623"/>
    <x v="2"/>
    <s v="OFF-PA-10000295"/>
    <x v="1"/>
    <x v="10"/>
    <s v="Xerox 229"/>
    <n v="15.552000000000003"/>
    <n v="3"/>
    <n v="0.2"/>
    <n v="5.4432"/>
    <n v="0.34999999999999992"/>
  </r>
  <r>
    <n v="9524"/>
    <s v="CA-2014-169446"/>
    <x v="174"/>
    <d v="2014-12-25T00:00:00"/>
    <x v="1"/>
    <s v="SG-20605"/>
    <s v="Speros Goranitis"/>
    <x v="0"/>
    <s v="United States"/>
    <s v="Chicago"/>
    <s v="Illinois"/>
    <n v="60623"/>
    <x v="2"/>
    <s v="OFF-ST-10000419"/>
    <x v="1"/>
    <x v="4"/>
    <s v="Rogers Jumbo File, Granite"/>
    <n v="32.591999999999999"/>
    <n v="3"/>
    <n v="0.2"/>
    <n v="-7.7406000000000006"/>
    <n v="-0.23750000000000002"/>
  </r>
  <r>
    <n v="9525"/>
    <s v="CA-2017-156958"/>
    <x v="256"/>
    <d v="2017-12-06T00:00:00"/>
    <x v="2"/>
    <s v="PB-18805"/>
    <s v="Patrick Bzostek"/>
    <x v="2"/>
    <s v="United States"/>
    <s v="Seattle"/>
    <s v="Washington"/>
    <n v="98115"/>
    <x v="1"/>
    <s v="OFF-BI-10001524"/>
    <x v="1"/>
    <x v="8"/>
    <s v="GBC Premium Transparent Covers with Diagonal Lined Pattern"/>
    <n v="83.920000000000016"/>
    <n v="5"/>
    <n v="0.2"/>
    <n v="29.371999999999993"/>
    <n v="0.34999999999999987"/>
  </r>
  <r>
    <n v="9526"/>
    <s v="CA-2017-156958"/>
    <x v="256"/>
    <d v="2017-12-06T00:00:00"/>
    <x v="2"/>
    <s v="PB-18805"/>
    <s v="Patrick Bzostek"/>
    <x v="2"/>
    <s v="United States"/>
    <s v="Seattle"/>
    <s v="Washington"/>
    <n v="98115"/>
    <x v="1"/>
    <s v="FUR-FU-10003268"/>
    <x v="0"/>
    <x v="5"/>
    <s v="Eldon Radial Chair Mat for Low to Medium Pile Carpets"/>
    <n v="199.89999999999998"/>
    <n v="5"/>
    <n v="0"/>
    <n v="39.97999999999999"/>
    <n v="0.19999999999999998"/>
  </r>
  <r>
    <n v="9527"/>
    <s v="CA-2017-156958"/>
    <x v="256"/>
    <d v="2017-12-06T00:00:00"/>
    <x v="2"/>
    <s v="PB-18805"/>
    <s v="Patrick Bzostek"/>
    <x v="2"/>
    <s v="United States"/>
    <s v="Seattle"/>
    <s v="Washington"/>
    <n v="98115"/>
    <x v="1"/>
    <s v="TEC-PH-10000148"/>
    <x v="2"/>
    <x v="7"/>
    <s v="Cyber Acoustics AC-202b Speech Recognition Stereo Headset"/>
    <n v="31.176000000000002"/>
    <n v="3"/>
    <n v="0.2"/>
    <n v="-7.0145999999999997"/>
    <n v="-0.22499999999999998"/>
  </r>
  <r>
    <n v="9528"/>
    <s v="CA-2017-156958"/>
    <x v="256"/>
    <d v="2017-12-06T00:00:00"/>
    <x v="2"/>
    <s v="PB-18805"/>
    <s v="Patrick Bzostek"/>
    <x v="2"/>
    <s v="United States"/>
    <s v="Seattle"/>
    <s v="Washington"/>
    <n v="98115"/>
    <x v="1"/>
    <s v="OFF-BI-10001543"/>
    <x v="1"/>
    <x v="8"/>
    <s v="GBC VeloBinder Manual Binding System"/>
    <n v="172.75200000000001"/>
    <n v="6"/>
    <n v="0.2"/>
    <n v="60.463200000000015"/>
    <n v="0.35000000000000009"/>
  </r>
  <r>
    <n v="9529"/>
    <s v="CA-2017-156958"/>
    <x v="256"/>
    <d v="2017-12-06T00:00:00"/>
    <x v="2"/>
    <s v="PB-18805"/>
    <s v="Patrick Bzostek"/>
    <x v="2"/>
    <s v="United States"/>
    <s v="Seattle"/>
    <s v="Washington"/>
    <n v="98115"/>
    <x v="1"/>
    <s v="OFF-BI-10002071"/>
    <x v="1"/>
    <x v="8"/>
    <s v="Fellowes Black Plastic Comb Bindings"/>
    <n v="9.2959999999999994"/>
    <n v="2"/>
    <n v="0.2"/>
    <n v="3.0211999999999994"/>
    <n v="0.32499999999999996"/>
  </r>
  <r>
    <n v="9530"/>
    <s v="CA-2017-101637"/>
    <x v="668"/>
    <d v="2017-03-25T00:00:00"/>
    <x v="3"/>
    <s v="AC-10615"/>
    <s v="Ann Chong"/>
    <x v="1"/>
    <s v="United States"/>
    <s v="Beaumont"/>
    <s v="Texas"/>
    <n v="77705"/>
    <x v="2"/>
    <s v="OFF-ST-10002352"/>
    <x v="1"/>
    <x v="4"/>
    <s v="Iris Project Case"/>
    <n v="12.768000000000001"/>
    <n v="2"/>
    <n v="0.2"/>
    <n v="0.95759999999999934"/>
    <n v="7.4999999999999942E-2"/>
  </r>
  <r>
    <n v="9531"/>
    <s v="CA-2017-111759"/>
    <x v="141"/>
    <d v="2017-07-12T00:00:00"/>
    <x v="1"/>
    <s v="MR-17545"/>
    <s v="Mathew Reese"/>
    <x v="2"/>
    <s v="United States"/>
    <s v="Seattle"/>
    <s v="Washington"/>
    <n v="98103"/>
    <x v="1"/>
    <s v="OFF-PA-10003127"/>
    <x v="1"/>
    <x v="10"/>
    <s v="Easy-staple paper"/>
    <n v="52.76"/>
    <n v="2"/>
    <n v="0"/>
    <n v="24.269599999999997"/>
    <n v="0.45999999999999996"/>
  </r>
  <r>
    <n v="9532"/>
    <s v="CA-2017-102729"/>
    <x v="40"/>
    <d v="2017-10-31T00:00:00"/>
    <x v="1"/>
    <s v="BF-11215"/>
    <s v="Benjamin Farhat"/>
    <x v="2"/>
    <s v="United States"/>
    <s v="Dallas"/>
    <s v="Texas"/>
    <n v="75217"/>
    <x v="2"/>
    <s v="OFF-ST-10000464"/>
    <x v="1"/>
    <x v="4"/>
    <s v="Multi-Use Personal File Cart and Caster Set, Three Stacking Bins"/>
    <n v="55.616"/>
    <n v="2"/>
    <n v="0.2"/>
    <n v="5.5616000000000021"/>
    <n v="0.10000000000000003"/>
  </r>
  <r>
    <n v="9533"/>
    <s v="CA-2016-116596"/>
    <x v="189"/>
    <d v="2016-10-31T00:00:00"/>
    <x v="1"/>
    <s v="BW-11200"/>
    <s v="Ben Wallace"/>
    <x v="0"/>
    <s v="United States"/>
    <s v="New York City"/>
    <s v="New York"/>
    <n v="10011"/>
    <x v="3"/>
    <s v="FUR-CH-10000553"/>
    <x v="0"/>
    <x v="1"/>
    <s v="Metal Folding Chairs, Beige, 4/Carton"/>
    <n v="427.64400000000001"/>
    <n v="14"/>
    <n v="0.1"/>
    <n v="80.777199999999979"/>
    <n v="0.18888888888888883"/>
  </r>
  <r>
    <n v="9534"/>
    <s v="CA-2016-116596"/>
    <x v="189"/>
    <d v="2016-10-31T00:00:00"/>
    <x v="1"/>
    <s v="BW-11200"/>
    <s v="Ben Wallace"/>
    <x v="0"/>
    <s v="United States"/>
    <s v="New York City"/>
    <s v="New York"/>
    <n v="10011"/>
    <x v="3"/>
    <s v="OFF-FA-10000134"/>
    <x v="1"/>
    <x v="13"/>
    <s v="Advantus Push Pins, Aluminum Head"/>
    <n v="40.669999999999995"/>
    <n v="7"/>
    <n v="0"/>
    <n v="12.607699999999999"/>
    <n v="0.31000000000000005"/>
  </r>
  <r>
    <n v="9535"/>
    <s v="CA-2016-116596"/>
    <x v="189"/>
    <d v="2016-10-31T00:00:00"/>
    <x v="1"/>
    <s v="BW-11200"/>
    <s v="Ben Wallace"/>
    <x v="0"/>
    <s v="United States"/>
    <s v="New York City"/>
    <s v="New York"/>
    <n v="10011"/>
    <x v="3"/>
    <s v="OFF-ST-10000636"/>
    <x v="1"/>
    <x v="4"/>
    <s v="Rogers Profile Extra Capacity Storage Tub"/>
    <n v="33.479999999999997"/>
    <n v="2"/>
    <n v="0"/>
    <n v="1.3391999999999982"/>
    <n v="3.9999999999999952E-2"/>
  </r>
  <r>
    <n v="9536"/>
    <s v="CA-2016-116596"/>
    <x v="189"/>
    <d v="2016-10-31T00:00:00"/>
    <x v="1"/>
    <s v="BW-11200"/>
    <s v="Ben Wallace"/>
    <x v="0"/>
    <s v="United States"/>
    <s v="New York City"/>
    <s v="New York"/>
    <n v="10011"/>
    <x v="3"/>
    <s v="OFF-BI-10002949"/>
    <x v="1"/>
    <x v="8"/>
    <s v="Prestige Round Ring Binders"/>
    <n v="9.7280000000000015"/>
    <n v="2"/>
    <n v="0.2"/>
    <n v="3.283199999999999"/>
    <n v="0.33749999999999986"/>
  </r>
  <r>
    <n v="9537"/>
    <s v="CA-2017-124191"/>
    <x v="492"/>
    <d v="2017-06-14T00:00:00"/>
    <x v="0"/>
    <s v="TS-21610"/>
    <s v="Troy Staebel"/>
    <x v="0"/>
    <s v="United States"/>
    <s v="Chicago"/>
    <s v="Illinois"/>
    <n v="60610"/>
    <x v="2"/>
    <s v="FUR-FU-10002364"/>
    <x v="0"/>
    <x v="5"/>
    <s v="Eldon Expressions Wood Desk Accessories, Oak"/>
    <n v="8.8559999999999999"/>
    <n v="3"/>
    <n v="0.6"/>
    <n v="-6.8634000000000013"/>
    <n v="-0.77500000000000013"/>
  </r>
  <r>
    <n v="9538"/>
    <s v="CA-2016-148747"/>
    <x v="477"/>
    <d v="2016-09-27T00:00:00"/>
    <x v="2"/>
    <s v="AS-10045"/>
    <s v="Aaron Smayling"/>
    <x v="1"/>
    <s v="United States"/>
    <s v="San Francisco"/>
    <s v="California"/>
    <n v="94110"/>
    <x v="1"/>
    <s v="FUR-BO-10002613"/>
    <x v="0"/>
    <x v="0"/>
    <s v="Atlantic Metals Mobile 4-Shelf Bookcases, Custom Colors"/>
    <n v="477.666"/>
    <n v="2"/>
    <n v="0.15"/>
    <n v="84.293999999999969"/>
    <n v="0.17647058823529405"/>
  </r>
  <r>
    <n v="9539"/>
    <s v="US-2017-169488"/>
    <x v="210"/>
    <d v="2017-09-09T00:00:00"/>
    <x v="2"/>
    <s v="AA-10375"/>
    <s v="Allen Armold"/>
    <x v="0"/>
    <s v="United States"/>
    <s v="Providence"/>
    <s v="Rhode Island"/>
    <n v="2908"/>
    <x v="3"/>
    <s v="OFF-PA-10002659"/>
    <x v="1"/>
    <x v="10"/>
    <s v="Avoid Verbal Orders Carbonless Minifold Book"/>
    <n v="16.899999999999999"/>
    <n v="5"/>
    <n v="0"/>
    <n v="7.7739999999999991"/>
    <n v="0.45999999999999996"/>
  </r>
  <r>
    <n v="9540"/>
    <s v="US-2017-169488"/>
    <x v="210"/>
    <d v="2017-09-09T00:00:00"/>
    <x v="2"/>
    <s v="AA-10375"/>
    <s v="Allen Armold"/>
    <x v="0"/>
    <s v="United States"/>
    <s v="Providence"/>
    <s v="Rhode Island"/>
    <n v="2908"/>
    <x v="3"/>
    <s v="OFF-PA-10000157"/>
    <x v="1"/>
    <x v="10"/>
    <s v="Xerox 191"/>
    <n v="39.96"/>
    <n v="2"/>
    <n v="0"/>
    <n v="18.781199999999998"/>
    <n v="0.47"/>
  </r>
  <r>
    <n v="9541"/>
    <s v="CA-2015-135727"/>
    <x v="1223"/>
    <d v="2015-05-16T00:00:00"/>
    <x v="0"/>
    <s v="PS-18970"/>
    <s v="Paul Stevenson"/>
    <x v="2"/>
    <s v="United States"/>
    <s v="Phoenix"/>
    <s v="Arizona"/>
    <n v="85023"/>
    <x v="1"/>
    <s v="FUR-CH-10004540"/>
    <x v="0"/>
    <x v="1"/>
    <s v="Global Chrome Stack Chair"/>
    <n v="191.96800000000002"/>
    <n v="7"/>
    <n v="0.2"/>
    <n v="16.797200000000004"/>
    <n v="8.7500000000000008E-2"/>
  </r>
  <r>
    <n v="9542"/>
    <s v="CA-2015-135251"/>
    <x v="705"/>
    <d v="2015-08-10T00:00:00"/>
    <x v="1"/>
    <s v="RP-19270"/>
    <s v="Rachel Payne"/>
    <x v="1"/>
    <s v="United States"/>
    <s v="Houston"/>
    <s v="Texas"/>
    <n v="77095"/>
    <x v="2"/>
    <s v="OFF-LA-10004544"/>
    <x v="1"/>
    <x v="2"/>
    <s v="Avery 505"/>
    <n v="35.520000000000003"/>
    <n v="3"/>
    <n v="0.2"/>
    <n v="13.320000000000002"/>
    <n v="0.375"/>
  </r>
  <r>
    <n v="9543"/>
    <s v="CA-2015-135251"/>
    <x v="705"/>
    <d v="2015-08-10T00:00:00"/>
    <x v="1"/>
    <s v="RP-19270"/>
    <s v="Rachel Payne"/>
    <x v="1"/>
    <s v="United States"/>
    <s v="Houston"/>
    <s v="Texas"/>
    <n v="77095"/>
    <x v="2"/>
    <s v="OFF-BI-10001097"/>
    <x v="1"/>
    <x v="8"/>
    <s v="Avery Hole Reinforcements"/>
    <n v="6.2299999999999986"/>
    <n v="5"/>
    <n v="0.8"/>
    <n v="-9.6565000000000047"/>
    <n v="-1.5500000000000012"/>
  </r>
  <r>
    <n v="9544"/>
    <s v="CA-2015-135251"/>
    <x v="705"/>
    <d v="2015-08-10T00:00:00"/>
    <x v="1"/>
    <s v="RP-19270"/>
    <s v="Rachel Payne"/>
    <x v="1"/>
    <s v="United States"/>
    <s v="Houston"/>
    <s v="Texas"/>
    <n v="77095"/>
    <x v="2"/>
    <s v="OFF-PA-10003302"/>
    <x v="1"/>
    <x v="10"/>
    <s v="Xerox 1906"/>
    <n v="56.704000000000001"/>
    <n v="2"/>
    <n v="0.2"/>
    <n v="19.137599999999992"/>
    <n v="0.33749999999999986"/>
  </r>
  <r>
    <n v="9545"/>
    <s v="CA-2015-135251"/>
    <x v="705"/>
    <d v="2015-08-10T00:00:00"/>
    <x v="1"/>
    <s v="RP-19270"/>
    <s v="Rachel Payne"/>
    <x v="1"/>
    <s v="United States"/>
    <s v="Houston"/>
    <s v="Texas"/>
    <n v="77095"/>
    <x v="2"/>
    <s v="FUR-BO-10003965"/>
    <x v="0"/>
    <x v="0"/>
    <s v="O'Sullivan Manor Hill 2-Door Library in Brianna Oak"/>
    <n v="369.19919999999996"/>
    <n v="3"/>
    <n v="0.32"/>
    <n v="-114.01739999999995"/>
    <n v="-0.30882352941176461"/>
  </r>
  <r>
    <n v="9546"/>
    <s v="CA-2014-166590"/>
    <x v="194"/>
    <d v="2014-11-02T00:00:00"/>
    <x v="1"/>
    <s v="NC-18625"/>
    <s v="Noah Childs"/>
    <x v="1"/>
    <s v="United States"/>
    <s v="Columbus"/>
    <s v="Indiana"/>
    <n v="47201"/>
    <x v="2"/>
    <s v="TEC-AC-10003433"/>
    <x v="2"/>
    <x v="11"/>
    <s v="Maxell 4.7GB DVD+R 5/Pack"/>
    <n v="1.98"/>
    <n v="2"/>
    <n v="0"/>
    <n v="0.89100000000000001"/>
    <n v="0.45"/>
  </r>
  <r>
    <n v="9547"/>
    <s v="CA-2014-166590"/>
    <x v="194"/>
    <d v="2014-11-02T00:00:00"/>
    <x v="1"/>
    <s v="NC-18625"/>
    <s v="Noah Childs"/>
    <x v="1"/>
    <s v="United States"/>
    <s v="Columbus"/>
    <s v="Indiana"/>
    <n v="47201"/>
    <x v="2"/>
    <s v="OFF-PA-10000482"/>
    <x v="1"/>
    <x v="10"/>
    <s v="Snap-A-Way Black Print Carbonless Ruled Speed Letter, Triplicate"/>
    <n v="75.88"/>
    <n v="2"/>
    <n v="0"/>
    <n v="35.663599999999995"/>
    <n v="0.47"/>
  </r>
  <r>
    <n v="9548"/>
    <s v="CA-2016-131744"/>
    <x v="1133"/>
    <d v="2016-06-20T00:00:00"/>
    <x v="0"/>
    <s v="SC-20770"/>
    <s v="Stewart Carmichael"/>
    <x v="1"/>
    <s v="United States"/>
    <s v="Philadelphia"/>
    <s v="Pennsylvania"/>
    <n v="19134"/>
    <x v="3"/>
    <s v="OFF-PA-10004610"/>
    <x v="1"/>
    <x v="10"/>
    <s v="Xerox 1900"/>
    <n v="6.8480000000000008"/>
    <n v="2"/>
    <n v="0.2"/>
    <n v="2.1399999999999992"/>
    <n v="0.31249999999999983"/>
  </r>
  <r>
    <n v="9549"/>
    <s v="CA-2016-131744"/>
    <x v="1133"/>
    <d v="2016-06-20T00:00:00"/>
    <x v="0"/>
    <s v="SC-20770"/>
    <s v="Stewart Carmichael"/>
    <x v="1"/>
    <s v="United States"/>
    <s v="Philadelphia"/>
    <s v="Pennsylvania"/>
    <n v="19134"/>
    <x v="3"/>
    <s v="OFF-BI-10003910"/>
    <x v="1"/>
    <x v="8"/>
    <s v="DXL Angle-View Binders with Locking Rings by Samsill"/>
    <n v="4.6260000000000003"/>
    <n v="2"/>
    <n v="0.7"/>
    <n v="-3.8549999999999986"/>
    <n v="-0.83333333333333293"/>
  </r>
  <r>
    <n v="9550"/>
    <s v="CA-2016-131744"/>
    <x v="1133"/>
    <d v="2016-06-20T00:00:00"/>
    <x v="0"/>
    <s v="SC-20770"/>
    <s v="Stewart Carmichael"/>
    <x v="1"/>
    <s v="United States"/>
    <s v="Philadelphia"/>
    <s v="Pennsylvania"/>
    <n v="19134"/>
    <x v="3"/>
    <s v="OFF-AP-10001394"/>
    <x v="1"/>
    <x v="9"/>
    <s v="Harmony Air Purifier"/>
    <n v="453.6"/>
    <n v="3"/>
    <n v="0.2"/>
    <n v="90.71999999999997"/>
    <n v="0.19999999999999993"/>
  </r>
  <r>
    <n v="9551"/>
    <s v="CA-2015-160864"/>
    <x v="910"/>
    <d v="2015-05-06T00:00:00"/>
    <x v="2"/>
    <s v="NF-18595"/>
    <s v="Nicole Fjeld"/>
    <x v="2"/>
    <s v="United States"/>
    <s v="San Jose"/>
    <s v="California"/>
    <n v="95123"/>
    <x v="1"/>
    <s v="OFF-BI-10004654"/>
    <x v="1"/>
    <x v="8"/>
    <s v="Avery Binding System Hidden Tab Executive Style Index Sets"/>
    <n v="13.847999999999999"/>
    <n v="3"/>
    <n v="0.2"/>
    <n v="5.1929999999999996"/>
    <n v="0.375"/>
  </r>
  <r>
    <n v="9552"/>
    <s v="CA-2015-147690"/>
    <x v="113"/>
    <d v="2015-11-14T00:00:00"/>
    <x v="1"/>
    <s v="SC-20020"/>
    <s v="Sam Craven"/>
    <x v="0"/>
    <s v="United States"/>
    <s v="Philadelphia"/>
    <s v="Pennsylvania"/>
    <n v="19140"/>
    <x v="3"/>
    <s v="OFF-ST-10001526"/>
    <x v="1"/>
    <x v="4"/>
    <s v="Iceberg Mobile Mega Data/Printer Cart "/>
    <n v="577.58400000000006"/>
    <n v="6"/>
    <n v="0.2"/>
    <n v="43.318799999999953"/>
    <n v="7.4999999999999914E-2"/>
  </r>
  <r>
    <n v="9553"/>
    <s v="CA-2015-163923"/>
    <x v="1051"/>
    <d v="2015-06-03T00:00:00"/>
    <x v="1"/>
    <s v="BD-11560"/>
    <s v="Brendan Dodson"/>
    <x v="2"/>
    <s v="United States"/>
    <s v="Springfield"/>
    <s v="Virginia"/>
    <n v="22153"/>
    <x v="0"/>
    <s v="TEC-AC-10000358"/>
    <x v="2"/>
    <x v="11"/>
    <s v="Imation Secure Drive + Hardware Encrypted USB flash drive - 16 GB"/>
    <n v="151.96"/>
    <n v="4"/>
    <n v="0"/>
    <n v="36.470399999999998"/>
    <n v="0.23999999999999996"/>
  </r>
  <r>
    <n v="9554"/>
    <s v="CA-2016-125724"/>
    <x v="897"/>
    <d v="2016-09-27T00:00:00"/>
    <x v="1"/>
    <s v="SM-20950"/>
    <s v="Suzanne McNair"/>
    <x v="1"/>
    <s v="United States"/>
    <s v="Broomfield"/>
    <s v="Colorado"/>
    <n v="80020"/>
    <x v="1"/>
    <s v="FUR-FU-10000246"/>
    <x v="0"/>
    <x v="5"/>
    <s v="Aluminum Document Frame"/>
    <n v="68.432000000000016"/>
    <n v="7"/>
    <n v="0.2"/>
    <n v="8.5539999999999878"/>
    <n v="0.12499999999999979"/>
  </r>
  <r>
    <n v="9555"/>
    <s v="CA-2015-111612"/>
    <x v="109"/>
    <d v="2015-12-02T00:00:00"/>
    <x v="1"/>
    <s v="EB-14110"/>
    <s v="Eugene Barchas"/>
    <x v="0"/>
    <s v="United States"/>
    <s v="Columbus"/>
    <s v="Ohio"/>
    <n v="43229"/>
    <x v="3"/>
    <s v="FUR-FU-10003799"/>
    <x v="0"/>
    <x v="5"/>
    <s v="Seth Thomas 13 1/2&quot; Wall Clock"/>
    <n v="71.12"/>
    <n v="5"/>
    <n v="0.2"/>
    <n v="9.7789999999999964"/>
    <n v="0.13749999999999993"/>
  </r>
  <r>
    <n v="9556"/>
    <s v="CA-2015-111612"/>
    <x v="109"/>
    <d v="2015-12-02T00:00:00"/>
    <x v="1"/>
    <s v="EB-14110"/>
    <s v="Eugene Barchas"/>
    <x v="0"/>
    <s v="United States"/>
    <s v="Columbus"/>
    <s v="Ohio"/>
    <n v="43229"/>
    <x v="3"/>
    <s v="OFF-FA-10003021"/>
    <x v="1"/>
    <x v="13"/>
    <s v="Staples"/>
    <n v="3.008"/>
    <n v="2"/>
    <n v="0.2"/>
    <n v="0.56399999999999983"/>
    <n v="0.18749999999999994"/>
  </r>
  <r>
    <n v="9557"/>
    <s v="CA-2015-156853"/>
    <x v="155"/>
    <d v="2015-12-05T00:00:00"/>
    <x v="0"/>
    <s v="HP-14815"/>
    <s v="Harold Pawlan"/>
    <x v="2"/>
    <s v="United States"/>
    <s v="Concord"/>
    <s v="New Hampshire"/>
    <n v="3301"/>
    <x v="3"/>
    <s v="OFF-PA-10003656"/>
    <x v="1"/>
    <x v="10"/>
    <s v="Xerox 1935"/>
    <n v="184.66"/>
    <n v="7"/>
    <n v="0"/>
    <n v="84.943599999999989"/>
    <n v="0.45999999999999996"/>
  </r>
  <r>
    <n v="9558"/>
    <s v="CA-2014-103086"/>
    <x v="1136"/>
    <d v="2014-10-19T00:00:00"/>
    <x v="0"/>
    <s v="EB-14170"/>
    <s v="Evan Bailliet"/>
    <x v="0"/>
    <s v="United States"/>
    <s v="Houston"/>
    <s v="Texas"/>
    <n v="77095"/>
    <x v="2"/>
    <s v="FUR-FU-10004586"/>
    <x v="0"/>
    <x v="5"/>
    <s v="G.E. Longer-Life Indoor Recessed Floodlight Bulbs"/>
    <n v="5.3120000000000003"/>
    <n v="2"/>
    <n v="0.6"/>
    <n v="-1.5935999999999995"/>
    <n v="-0.29999999999999988"/>
  </r>
  <r>
    <n v="9559"/>
    <s v="CA-2016-129280"/>
    <x v="973"/>
    <d v="2016-05-05T00:00:00"/>
    <x v="2"/>
    <s v="SM-20905"/>
    <s v="Susan MacKendrick"/>
    <x v="0"/>
    <s v="United States"/>
    <s v="Newark"/>
    <s v="Ohio"/>
    <n v="43055"/>
    <x v="3"/>
    <s v="TEC-AC-10003832"/>
    <x v="2"/>
    <x v="11"/>
    <s v="Imation 16GB Mini TravelDrive USB 2.0 Flash Drive"/>
    <n v="132.52000000000004"/>
    <n v="5"/>
    <n v="0.2"/>
    <n v="34.786500000000004"/>
    <n v="0.26249999999999996"/>
  </r>
  <r>
    <n v="9560"/>
    <s v="CA-2016-129280"/>
    <x v="973"/>
    <d v="2016-05-05T00:00:00"/>
    <x v="2"/>
    <s v="SM-20905"/>
    <s v="Susan MacKendrick"/>
    <x v="0"/>
    <s v="United States"/>
    <s v="Newark"/>
    <s v="Ohio"/>
    <n v="43055"/>
    <x v="3"/>
    <s v="OFF-ST-10002554"/>
    <x v="1"/>
    <x v="4"/>
    <s v="Tennsco Industrial Shelving"/>
    <n v="195.64"/>
    <n v="5"/>
    <n v="0.2"/>
    <n v="-44.018999999999991"/>
    <n v="-0.22499999999999998"/>
  </r>
  <r>
    <n v="9561"/>
    <s v="CA-2016-129280"/>
    <x v="973"/>
    <d v="2016-05-05T00:00:00"/>
    <x v="2"/>
    <s v="SM-20905"/>
    <s v="Susan MacKendrick"/>
    <x v="0"/>
    <s v="United States"/>
    <s v="Newark"/>
    <s v="Ohio"/>
    <n v="43055"/>
    <x v="3"/>
    <s v="FUR-FU-10001876"/>
    <x v="0"/>
    <x v="5"/>
    <s v="Computer Room Manger, 14&quot;"/>
    <n v="51.967999999999996"/>
    <n v="2"/>
    <n v="0.2"/>
    <n v="10.393599999999998"/>
    <n v="0.19999999999999996"/>
  </r>
  <r>
    <n v="9562"/>
    <s v="CA-2016-129280"/>
    <x v="973"/>
    <d v="2016-05-05T00:00:00"/>
    <x v="2"/>
    <s v="SM-20905"/>
    <s v="Susan MacKendrick"/>
    <x v="0"/>
    <s v="United States"/>
    <s v="Newark"/>
    <s v="Ohio"/>
    <n v="43055"/>
    <x v="3"/>
    <s v="TEC-AC-10002637"/>
    <x v="2"/>
    <x v="11"/>
    <s v="Logitech VX Revolution Cordless Laser Mouse for Notebooks (Black)"/>
    <n v="431.97600000000006"/>
    <n v="3"/>
    <n v="0.2"/>
    <n v="-75.59580000000004"/>
    <n v="-0.17500000000000007"/>
  </r>
  <r>
    <n v="9563"/>
    <s v="CA-2016-129280"/>
    <x v="973"/>
    <d v="2016-05-05T00:00:00"/>
    <x v="2"/>
    <s v="SM-20905"/>
    <s v="Susan MacKendrick"/>
    <x v="0"/>
    <s v="United States"/>
    <s v="Newark"/>
    <s v="Ohio"/>
    <n v="43055"/>
    <x v="3"/>
    <s v="TEC-MA-10003589"/>
    <x v="2"/>
    <x v="15"/>
    <s v="Cisco 8961 IP Phone Charcoal"/>
    <n v="224.93700000000004"/>
    <n v="3"/>
    <n v="0.7"/>
    <n v="-164.9538"/>
    <n v="-0.73333333333333317"/>
  </r>
  <r>
    <n v="9564"/>
    <s v="CA-2016-129280"/>
    <x v="973"/>
    <d v="2016-05-05T00:00:00"/>
    <x v="2"/>
    <s v="SM-20905"/>
    <s v="Susan MacKendrick"/>
    <x v="0"/>
    <s v="United States"/>
    <s v="Newark"/>
    <s v="Ohio"/>
    <n v="43055"/>
    <x v="3"/>
    <s v="OFF-LA-10000081"/>
    <x v="1"/>
    <x v="2"/>
    <s v="Avery 496"/>
    <n v="6"/>
    <n v="2"/>
    <n v="0.2"/>
    <n v="2.0999999999999996"/>
    <n v="0.34999999999999992"/>
  </r>
  <r>
    <n v="9565"/>
    <s v="CA-2015-161242"/>
    <x v="932"/>
    <d v="2015-06-08T00:00:00"/>
    <x v="1"/>
    <s v="CG-12040"/>
    <s v="Catherine Glotzbach"/>
    <x v="2"/>
    <s v="United States"/>
    <s v="Los Angeles"/>
    <s v="California"/>
    <n v="90045"/>
    <x v="1"/>
    <s v="OFF-PA-10001838"/>
    <x v="1"/>
    <x v="10"/>
    <s v="Adams Telephone Message Book W/Dividers/Space For Phone Numbers, 5 1/4&quot;X8 1/2&quot;, 300/Messages"/>
    <n v="11.76"/>
    <n v="2"/>
    <n v="0"/>
    <n v="5.7623999999999995"/>
    <n v="0.49"/>
  </r>
  <r>
    <n v="9566"/>
    <s v="CA-2014-130428"/>
    <x v="691"/>
    <d v="2014-03-31T00:00:00"/>
    <x v="3"/>
    <s v="TG-21640"/>
    <s v="Trudy Glocke"/>
    <x v="0"/>
    <s v="United States"/>
    <s v="Tampa"/>
    <s v="Florida"/>
    <n v="33614"/>
    <x v="0"/>
    <s v="FUR-CH-10002965"/>
    <x v="0"/>
    <x v="1"/>
    <s v="Global Leather Highback Executive Chair with Pneumatic Height Adjustment, Black"/>
    <n v="1125.4879999999998"/>
    <n v="7"/>
    <n v="0.2"/>
    <n v="98.480200000000082"/>
    <n v="8.7500000000000092E-2"/>
  </r>
  <r>
    <n v="9567"/>
    <s v="CA-2014-130428"/>
    <x v="691"/>
    <d v="2014-03-31T00:00:00"/>
    <x v="3"/>
    <s v="TG-21640"/>
    <s v="Trudy Glocke"/>
    <x v="0"/>
    <s v="United States"/>
    <s v="Tampa"/>
    <s v="Florida"/>
    <n v="33614"/>
    <x v="0"/>
    <s v="OFF-BI-10001636"/>
    <x v="1"/>
    <x v="8"/>
    <s v="Ibico Plastic and Wire Spiral Binding Combs"/>
    <n v="12.645000000000001"/>
    <n v="5"/>
    <n v="0.7"/>
    <n v="-10.116"/>
    <n v="-0.79999999999999993"/>
  </r>
  <r>
    <n v="9568"/>
    <s v="CA-2014-130428"/>
    <x v="691"/>
    <d v="2014-03-31T00:00:00"/>
    <x v="3"/>
    <s v="TG-21640"/>
    <s v="Trudy Glocke"/>
    <x v="0"/>
    <s v="United States"/>
    <s v="Tampa"/>
    <s v="Florida"/>
    <n v="33614"/>
    <x v="0"/>
    <s v="OFF-AR-10004027"/>
    <x v="1"/>
    <x v="6"/>
    <s v="Binney &amp; Smith inkTank Erasable Desk Highlighter, Chisel Tip, Yellow, 12/Box"/>
    <n v="4.032"/>
    <n v="2"/>
    <n v="0.2"/>
    <n v="1.0584000000000002"/>
    <n v="0.26250000000000007"/>
  </r>
  <r>
    <n v="9569"/>
    <s v="CA-2017-104388"/>
    <x v="957"/>
    <d v="2017-07-07T00:00:00"/>
    <x v="2"/>
    <s v="DK-12835"/>
    <s v="Damala Kotsonis"/>
    <x v="1"/>
    <s v="United States"/>
    <s v="Fremont"/>
    <s v="Nebraska"/>
    <n v="68025"/>
    <x v="2"/>
    <s v="TEC-PH-10002293"/>
    <x v="2"/>
    <x v="7"/>
    <s v="Anker 36W 4-Port USB Wall Charger Travel Power Adapter for iPhone 5s 5c 5"/>
    <n v="79.959999999999994"/>
    <n v="4"/>
    <n v="0"/>
    <n v="22.388800000000003"/>
    <n v="0.28000000000000008"/>
  </r>
  <r>
    <n v="9570"/>
    <s v="CA-2015-113131"/>
    <x v="496"/>
    <d v="2015-09-24T00:00:00"/>
    <x v="3"/>
    <s v="MB-17305"/>
    <s v="Maria Bertelson"/>
    <x v="0"/>
    <s v="United States"/>
    <s v="Columbus"/>
    <s v="Ohio"/>
    <n v="43229"/>
    <x v="3"/>
    <s v="OFF-BI-10003196"/>
    <x v="1"/>
    <x v="8"/>
    <s v="Accohide Poly Flexible Ring Binders"/>
    <n v="6.732000000000002"/>
    <n v="6"/>
    <n v="0.7"/>
    <n v="-4.4879999999999978"/>
    <n v="-0.66666666666666619"/>
  </r>
  <r>
    <n v="9571"/>
    <s v="CA-2015-113131"/>
    <x v="496"/>
    <d v="2015-09-24T00:00:00"/>
    <x v="3"/>
    <s v="MB-17305"/>
    <s v="Maria Bertelson"/>
    <x v="0"/>
    <s v="United States"/>
    <s v="Columbus"/>
    <s v="Ohio"/>
    <n v="43229"/>
    <x v="3"/>
    <s v="OFF-ST-10001172"/>
    <x v="1"/>
    <x v="4"/>
    <s v="Tennsco Lockers, Sand"/>
    <n v="33.568000000000005"/>
    <n v="2"/>
    <n v="0.2"/>
    <n v="1.6783999999999981"/>
    <n v="4.9999999999999933E-2"/>
  </r>
  <r>
    <n v="9572"/>
    <s v="CA-2015-113131"/>
    <x v="496"/>
    <d v="2015-09-24T00:00:00"/>
    <x v="3"/>
    <s v="MB-17305"/>
    <s v="Maria Bertelson"/>
    <x v="0"/>
    <s v="United States"/>
    <s v="Columbus"/>
    <s v="Ohio"/>
    <n v="43229"/>
    <x v="3"/>
    <s v="OFF-EN-10003068"/>
    <x v="1"/>
    <x v="12"/>
    <s v="#6 3/4 Gummed Flap White Envelopes"/>
    <n v="15.840000000000002"/>
    <n v="2"/>
    <n v="0.2"/>
    <n v="5.5439999999999987"/>
    <n v="0.34999999999999987"/>
  </r>
  <r>
    <n v="9573"/>
    <s v="CA-2015-113131"/>
    <x v="496"/>
    <d v="2015-09-24T00:00:00"/>
    <x v="3"/>
    <s v="MB-17305"/>
    <s v="Maria Bertelson"/>
    <x v="0"/>
    <s v="United States"/>
    <s v="Columbus"/>
    <s v="Ohio"/>
    <n v="43229"/>
    <x v="3"/>
    <s v="OFF-LA-10003510"/>
    <x v="1"/>
    <x v="2"/>
    <s v="Avery 4027 File Folder Labels for Dot Matrix Printers, 5000 Labels per Box, White"/>
    <n v="24.424000000000003"/>
    <n v="1"/>
    <n v="0.2"/>
    <n v="7.9378000000000002"/>
    <n v="0.32499999999999996"/>
  </r>
  <r>
    <n v="9574"/>
    <s v="CA-2015-113131"/>
    <x v="496"/>
    <d v="2015-09-24T00:00:00"/>
    <x v="3"/>
    <s v="MB-17305"/>
    <s v="Maria Bertelson"/>
    <x v="0"/>
    <s v="United States"/>
    <s v="Columbus"/>
    <s v="Ohio"/>
    <n v="43229"/>
    <x v="3"/>
    <s v="OFF-AR-10003504"/>
    <x v="1"/>
    <x v="6"/>
    <s v="Newell 347"/>
    <n v="17.12"/>
    <n v="5"/>
    <n v="0.2"/>
    <n v="1.9259999999999975"/>
    <n v="0.11249999999999985"/>
  </r>
  <r>
    <n v="9575"/>
    <s v="CA-2015-148495"/>
    <x v="863"/>
    <d v="2015-08-13T00:00:00"/>
    <x v="3"/>
    <s v="SF-20065"/>
    <s v="Sandra Flanagan"/>
    <x v="0"/>
    <s v="United States"/>
    <s v="Pomona"/>
    <s v="California"/>
    <n v="91767"/>
    <x v="1"/>
    <s v="FUR-FU-10001889"/>
    <x v="0"/>
    <x v="5"/>
    <s v="Ultra Door Pull Handle"/>
    <n v="31.56"/>
    <n v="3"/>
    <n v="0"/>
    <n v="10.4148"/>
    <n v="0.33"/>
  </r>
  <r>
    <n v="9576"/>
    <s v="CA-2015-143147"/>
    <x v="989"/>
    <d v="2015-05-28T00:00:00"/>
    <x v="0"/>
    <s v="PS-18760"/>
    <s v="Pamela Stobb"/>
    <x v="0"/>
    <s v="United States"/>
    <s v="San Antonio"/>
    <s v="Texas"/>
    <n v="78207"/>
    <x v="2"/>
    <s v="FUR-CH-10000863"/>
    <x v="0"/>
    <x v="1"/>
    <s v="Novimex Swivel Fabric Task Chair"/>
    <n v="105.68599999999999"/>
    <n v="1"/>
    <n v="0.3"/>
    <n v="-28.686199999999999"/>
    <n v="-0.27142857142857146"/>
  </r>
  <r>
    <n v="9577"/>
    <s v="CA-2015-143147"/>
    <x v="989"/>
    <d v="2015-05-28T00:00:00"/>
    <x v="0"/>
    <s v="PS-18760"/>
    <s v="Pamela Stobb"/>
    <x v="0"/>
    <s v="United States"/>
    <s v="San Antonio"/>
    <s v="Texas"/>
    <n v="78207"/>
    <x v="2"/>
    <s v="TEC-MA-10004679"/>
    <x v="2"/>
    <x v="15"/>
    <s v="StarTech.com 10/100 VDSL2 Ethernet Extender Kit"/>
    <n v="399.53999999999996"/>
    <n v="2"/>
    <n v="0.4"/>
    <n v="-79.908000000000015"/>
    <n v="-0.20000000000000007"/>
  </r>
  <r>
    <n v="9578"/>
    <s v="CA-2015-143147"/>
    <x v="989"/>
    <d v="2015-05-28T00:00:00"/>
    <x v="0"/>
    <s v="PS-18760"/>
    <s v="Pamela Stobb"/>
    <x v="0"/>
    <s v="United States"/>
    <s v="San Antonio"/>
    <s v="Texas"/>
    <n v="78207"/>
    <x v="2"/>
    <s v="FUR-CH-10004754"/>
    <x v="0"/>
    <x v="1"/>
    <s v="Global Stack Chair with Arms, Black"/>
    <n v="104.93"/>
    <n v="5"/>
    <n v="0.3"/>
    <n v="-4.4969999999999999"/>
    <n v="-4.2857142857142851E-2"/>
  </r>
  <r>
    <n v="9579"/>
    <s v="CA-2017-152975"/>
    <x v="32"/>
    <d v="2017-09-16T00:00:00"/>
    <x v="2"/>
    <s v="RB-19705"/>
    <s v="Roger Barcio"/>
    <x v="2"/>
    <s v="United States"/>
    <s v="New York City"/>
    <s v="New York"/>
    <n v="10035"/>
    <x v="3"/>
    <s v="TEC-PH-10004586"/>
    <x v="2"/>
    <x v="7"/>
    <s v="Wilson SignalBoost 841262 DB PRO Amplifier Kit"/>
    <n v="1079.8499999999999"/>
    <n v="3"/>
    <n v="0"/>
    <n v="323.95499999999993"/>
    <n v="0.29999999999999993"/>
  </r>
  <r>
    <n v="9580"/>
    <s v="CA-2017-152975"/>
    <x v="32"/>
    <d v="2017-09-16T00:00:00"/>
    <x v="2"/>
    <s v="RB-19705"/>
    <s v="Roger Barcio"/>
    <x v="2"/>
    <s v="United States"/>
    <s v="New York City"/>
    <s v="New York"/>
    <n v="10035"/>
    <x v="3"/>
    <s v="OFF-ST-10001370"/>
    <x v="1"/>
    <x v="4"/>
    <s v="Sensible Storage WireTech Storage Systems"/>
    <n v="70.98"/>
    <n v="1"/>
    <n v="0"/>
    <n v="3.5489999999999924"/>
    <n v="4.9999999999999892E-2"/>
  </r>
  <r>
    <n v="9581"/>
    <s v="CA-2017-152975"/>
    <x v="32"/>
    <d v="2017-09-16T00:00:00"/>
    <x v="2"/>
    <s v="RB-19705"/>
    <s v="Roger Barcio"/>
    <x v="2"/>
    <s v="United States"/>
    <s v="New York City"/>
    <s v="New York"/>
    <n v="10035"/>
    <x v="3"/>
    <s v="OFF-AR-10001988"/>
    <x v="1"/>
    <x v="6"/>
    <s v="Bulldog Table or Wall-Mount Pencil Sharpener"/>
    <n v="29.950000000000003"/>
    <n v="5"/>
    <n v="0"/>
    <n v="8.6854999999999993"/>
    <n v="0.28999999999999992"/>
  </r>
  <r>
    <n v="9582"/>
    <s v="CA-2017-152975"/>
    <x v="32"/>
    <d v="2017-09-16T00:00:00"/>
    <x v="2"/>
    <s v="RB-19705"/>
    <s v="Roger Barcio"/>
    <x v="2"/>
    <s v="United States"/>
    <s v="New York City"/>
    <s v="New York"/>
    <n v="10035"/>
    <x v="3"/>
    <s v="FUR-CH-10003298"/>
    <x v="0"/>
    <x v="1"/>
    <s v="Office Star - Contemporary Task Swivel chair with Loop Arms, Charcoal"/>
    <n v="589.41"/>
    <n v="5"/>
    <n v="0.1"/>
    <n v="-6.5490000000000492"/>
    <n v="-1.1111111111111195E-2"/>
  </r>
  <r>
    <n v="9583"/>
    <s v="CA-2016-107475"/>
    <x v="843"/>
    <d v="2016-06-11T00:00:00"/>
    <x v="1"/>
    <s v="RS-19870"/>
    <s v="Roy Skaria"/>
    <x v="2"/>
    <s v="United States"/>
    <s v="Philadelphia"/>
    <s v="Pennsylvania"/>
    <n v="19120"/>
    <x v="3"/>
    <s v="OFF-FA-10002988"/>
    <x v="1"/>
    <x v="13"/>
    <s v="Ideal Clamps"/>
    <n v="9.6479999999999997"/>
    <n v="6"/>
    <n v="0.2"/>
    <n v="3.4973999999999998"/>
    <n v="0.36249999999999999"/>
  </r>
  <r>
    <n v="9584"/>
    <s v="CA-2017-116127"/>
    <x v="643"/>
    <d v="2017-06-27T00:00:00"/>
    <x v="0"/>
    <s v="SB-20185"/>
    <s v="Sarah Brown"/>
    <x v="0"/>
    <s v="United States"/>
    <s v="New York City"/>
    <s v="New York"/>
    <n v="10024"/>
    <x v="3"/>
    <s v="FUR-BO-10002213"/>
    <x v="0"/>
    <x v="0"/>
    <s v="DMI Eclipse Executive Suite Bookcases"/>
    <n v="400.78400000000005"/>
    <n v="1"/>
    <n v="0.2"/>
    <n v="-5.0098000000000269"/>
    <n v="-1.2500000000000065E-2"/>
  </r>
  <r>
    <n v="9585"/>
    <s v="CA-2017-132584"/>
    <x v="775"/>
    <d v="2017-08-27T00:00:00"/>
    <x v="2"/>
    <s v="HJ-14875"/>
    <s v="Heather Jas"/>
    <x v="2"/>
    <s v="United States"/>
    <s v="Detroit"/>
    <s v="Michigan"/>
    <n v="48234"/>
    <x v="2"/>
    <s v="OFF-ST-10000344"/>
    <x v="1"/>
    <x v="4"/>
    <s v="Neat Ideas Personal Hanging Folder Files, Black"/>
    <n v="53.72"/>
    <n v="4"/>
    <n v="0"/>
    <n v="13.967199999999998"/>
    <n v="0.25999999999999995"/>
  </r>
  <r>
    <n v="9586"/>
    <s v="CA-2016-160598"/>
    <x v="370"/>
    <d v="2016-08-28T00:00:00"/>
    <x v="2"/>
    <s v="SV-20815"/>
    <s v="Stuart Van"/>
    <x v="1"/>
    <s v="United States"/>
    <s v="Miami"/>
    <s v="Florida"/>
    <n v="33142"/>
    <x v="0"/>
    <s v="OFF-PA-10002319"/>
    <x v="1"/>
    <x v="10"/>
    <s v="Xerox 1944"/>
    <n v="31.007999999999999"/>
    <n v="1"/>
    <n v="0.2"/>
    <n v="11.240400000000001"/>
    <n v="0.36250000000000004"/>
  </r>
  <r>
    <n v="9587"/>
    <s v="CA-2016-108630"/>
    <x v="741"/>
    <d v="2016-11-18T00:00:00"/>
    <x v="3"/>
    <s v="BE-11410"/>
    <s v="Bobby Elias"/>
    <x v="0"/>
    <s v="United States"/>
    <s v="Concord"/>
    <s v="California"/>
    <n v="94521"/>
    <x v="1"/>
    <s v="OFF-BI-10002437"/>
    <x v="1"/>
    <x v="8"/>
    <s v="Recycled Premium Regency Composition Covers"/>
    <n v="61.120000000000005"/>
    <n v="5"/>
    <n v="0.2"/>
    <n v="22.155999999999999"/>
    <n v="0.36249999999999993"/>
  </r>
  <r>
    <n v="9588"/>
    <s v="US-2017-129203"/>
    <x v="827"/>
    <d v="2017-04-22T00:00:00"/>
    <x v="1"/>
    <s v="BM-11575"/>
    <s v="Brendan Murry"/>
    <x v="1"/>
    <s v="United States"/>
    <s v="Chicago"/>
    <s v="Illinois"/>
    <n v="60653"/>
    <x v="2"/>
    <s v="OFF-ST-10001418"/>
    <x v="1"/>
    <x v="4"/>
    <s v="Carina Media Storage Towers in Natural &amp; Black"/>
    <n v="195.136"/>
    <n v="4"/>
    <n v="0.2"/>
    <n v="-43.9056"/>
    <n v="-0.22500000000000001"/>
  </r>
  <r>
    <n v="9589"/>
    <s v="CA-2017-110940"/>
    <x v="283"/>
    <d v="2017-07-28T00:00:00"/>
    <x v="1"/>
    <s v="AZ-10750"/>
    <s v="Annie Zypern"/>
    <x v="0"/>
    <s v="United States"/>
    <s v="Wheeling"/>
    <s v="Illinois"/>
    <n v="60090"/>
    <x v="2"/>
    <s v="OFF-AR-10000380"/>
    <x v="1"/>
    <x v="6"/>
    <s v="Hunt PowerHouse Electric Pencil Sharpener, Blue"/>
    <n v="121.536"/>
    <n v="4"/>
    <n v="0.2"/>
    <n v="15.191999999999979"/>
    <n v="0.12499999999999982"/>
  </r>
  <r>
    <n v="9590"/>
    <s v="CA-2014-119172"/>
    <x v="218"/>
    <d v="2014-05-15T00:00:00"/>
    <x v="1"/>
    <s v="HD-14785"/>
    <s v="Harold Dahlen"/>
    <x v="2"/>
    <s v="United States"/>
    <s v="Chicago"/>
    <s v="Illinois"/>
    <n v="60610"/>
    <x v="2"/>
    <s v="OFF-PA-10003036"/>
    <x v="1"/>
    <x v="10"/>
    <s v="Black Print Carbonless 8 1/2&quot; x 8 1/4&quot; Rapid Memo Book"/>
    <n v="17.472000000000001"/>
    <n v="3"/>
    <n v="0.2"/>
    <n v="5.6783999999999981"/>
    <n v="0.32499999999999984"/>
  </r>
  <r>
    <n v="9591"/>
    <s v="CA-2014-119172"/>
    <x v="218"/>
    <d v="2014-05-15T00:00:00"/>
    <x v="1"/>
    <s v="HD-14785"/>
    <s v="Harold Dahlen"/>
    <x v="2"/>
    <s v="United States"/>
    <s v="Chicago"/>
    <s v="Illinois"/>
    <n v="60610"/>
    <x v="2"/>
    <s v="OFF-BI-10002026"/>
    <x v="1"/>
    <x v="8"/>
    <s v="Avery Arch Ring Binders"/>
    <n v="104.57999999999998"/>
    <n v="9"/>
    <n v="0.8"/>
    <n v="-172.55700000000007"/>
    <n v="-1.650000000000001"/>
  </r>
  <r>
    <n v="9592"/>
    <s v="US-2016-105452"/>
    <x v="1062"/>
    <d v="2016-08-01T00:00:00"/>
    <x v="1"/>
    <s v="BF-11005"/>
    <s v="Barry Franz"/>
    <x v="2"/>
    <s v="United States"/>
    <s v="Pasadena"/>
    <s v="Texas"/>
    <n v="77506"/>
    <x v="2"/>
    <s v="FUR-FU-10003691"/>
    <x v="0"/>
    <x v="5"/>
    <s v="Eldon Image Series Desk Accessories, Ebony"/>
    <n v="24.700000000000003"/>
    <n v="5"/>
    <n v="0.6"/>
    <n v="-9.8799999999999955"/>
    <n v="-0.39999999999999974"/>
  </r>
  <r>
    <n v="9593"/>
    <s v="US-2016-105452"/>
    <x v="1062"/>
    <d v="2016-08-01T00:00:00"/>
    <x v="1"/>
    <s v="BF-11005"/>
    <s v="Barry Franz"/>
    <x v="2"/>
    <s v="United States"/>
    <s v="Pasadena"/>
    <s v="Texas"/>
    <n v="77506"/>
    <x v="2"/>
    <s v="FUR-FU-10003806"/>
    <x v="0"/>
    <x v="5"/>
    <s v="Tenex Chairmat w/ Average Lip, 45&quot; x 53&quot;"/>
    <n v="302.72000000000003"/>
    <n v="5"/>
    <n v="0.6"/>
    <n v="-378.40000000000009"/>
    <n v="-1.2500000000000002"/>
  </r>
  <r>
    <n v="9594"/>
    <s v="CA-2017-108931"/>
    <x v="32"/>
    <d v="2017-09-19T00:00:00"/>
    <x v="1"/>
    <s v="HZ-14950"/>
    <s v="Henia Zydlo"/>
    <x v="0"/>
    <s v="United States"/>
    <s v="New York City"/>
    <s v="New York"/>
    <n v="10024"/>
    <x v="3"/>
    <s v="OFF-PA-10002741"/>
    <x v="1"/>
    <x v="10"/>
    <s v="Xerox 1980"/>
    <n v="8.56"/>
    <n v="2"/>
    <n v="0"/>
    <n v="3.8519999999999994"/>
    <n v="0.4499999999999999"/>
  </r>
  <r>
    <n v="9595"/>
    <s v="CA-2017-108931"/>
    <x v="32"/>
    <d v="2017-09-19T00:00:00"/>
    <x v="1"/>
    <s v="HZ-14950"/>
    <s v="Henia Zydlo"/>
    <x v="0"/>
    <s v="United States"/>
    <s v="New York City"/>
    <s v="New York"/>
    <n v="10024"/>
    <x v="3"/>
    <s v="OFF-PA-10003845"/>
    <x v="1"/>
    <x v="10"/>
    <s v="Xerox 1987"/>
    <n v="11.56"/>
    <n v="2"/>
    <n v="0"/>
    <n v="5.6644000000000005"/>
    <n v="0.49000000000000005"/>
  </r>
  <r>
    <n v="9596"/>
    <s v="CA-2017-104619"/>
    <x v="714"/>
    <d v="2017-01-29T00:00:00"/>
    <x v="1"/>
    <s v="KD-16495"/>
    <s v="Keith Dawkins"/>
    <x v="1"/>
    <s v="United States"/>
    <s v="San Jose"/>
    <s v="California"/>
    <n v="95123"/>
    <x v="1"/>
    <s v="OFF-AP-10001492"/>
    <x v="1"/>
    <x v="9"/>
    <s v="Acco Six-Outlet Power Strip, 4' Cord Length"/>
    <n v="25.86"/>
    <n v="3"/>
    <n v="0"/>
    <n v="6.7236000000000002"/>
    <n v="0.26"/>
  </r>
  <r>
    <n v="9597"/>
    <s v="CA-2017-104619"/>
    <x v="714"/>
    <d v="2017-01-29T00:00:00"/>
    <x v="1"/>
    <s v="KD-16495"/>
    <s v="Keith Dawkins"/>
    <x v="1"/>
    <s v="United States"/>
    <s v="San Jose"/>
    <s v="California"/>
    <n v="95123"/>
    <x v="1"/>
    <s v="OFF-BI-10004318"/>
    <x v="1"/>
    <x v="8"/>
    <s v="Ibico EB-19 Dual Function Manual Binding System"/>
    <n v="276.78400000000005"/>
    <n v="2"/>
    <n v="0.2"/>
    <n v="89.954799999999992"/>
    <n v="0.3249999999999999"/>
  </r>
  <r>
    <n v="9598"/>
    <s v="CA-2017-104619"/>
    <x v="714"/>
    <d v="2017-01-29T00:00:00"/>
    <x v="1"/>
    <s v="KD-16495"/>
    <s v="Keith Dawkins"/>
    <x v="1"/>
    <s v="United States"/>
    <s v="San Jose"/>
    <s v="California"/>
    <n v="95123"/>
    <x v="1"/>
    <s v="TEC-PH-10000193"/>
    <x v="2"/>
    <x v="7"/>
    <s v="Jensen SMPS-640 - speaker phone"/>
    <n v="110.352"/>
    <n v="3"/>
    <n v="0.2"/>
    <n v="8.2763999999999953"/>
    <n v="7.4999999999999956E-2"/>
  </r>
  <r>
    <n v="9599"/>
    <s v="CA-2015-149517"/>
    <x v="444"/>
    <d v="2015-09-23T00:00:00"/>
    <x v="1"/>
    <s v="FC-14245"/>
    <s v="Frank Carlisle"/>
    <x v="2"/>
    <s v="United States"/>
    <s v="Sacramento"/>
    <s v="California"/>
    <n v="95823"/>
    <x v="1"/>
    <s v="FUR-FU-10003464"/>
    <x v="0"/>
    <x v="5"/>
    <s v="Seth Thomas 8 1/2&quot; Cubicle Clock"/>
    <n v="60.84"/>
    <n v="3"/>
    <n v="0"/>
    <n v="19.468799999999998"/>
    <n v="0.31999999999999995"/>
  </r>
  <r>
    <n v="9600"/>
    <s v="CA-2015-116841"/>
    <x v="1224"/>
    <d v="2015-04-18T00:00:00"/>
    <x v="1"/>
    <s v="TP-21130"/>
    <s v="Theone Pippenger"/>
    <x v="0"/>
    <s v="United States"/>
    <s v="Springfield"/>
    <s v="Oregon"/>
    <n v="97477"/>
    <x v="1"/>
    <s v="OFF-AP-10002403"/>
    <x v="1"/>
    <x v="9"/>
    <s v="Acco Smartsocket Color-Coded Six-Outlet AC Adapter Model Surge Protectors"/>
    <n v="35.207999999999998"/>
    <n v="1"/>
    <n v="0.2"/>
    <n v="2.6405999999999992"/>
    <n v="7.4999999999999983E-2"/>
  </r>
  <r>
    <n v="9601"/>
    <s v="CA-2017-107797"/>
    <x v="540"/>
    <d v="2017-05-11T00:00:00"/>
    <x v="0"/>
    <s v="EB-13705"/>
    <s v="Ed Braxton"/>
    <x v="1"/>
    <s v="United States"/>
    <s v="Mansfield"/>
    <s v="Texas"/>
    <n v="76063"/>
    <x v="2"/>
    <s v="OFF-PA-10003848"/>
    <x v="1"/>
    <x v="10"/>
    <s v="Xerox 1997"/>
    <n v="41.472000000000008"/>
    <n v="8"/>
    <n v="0.2"/>
    <n v="14.5152"/>
    <n v="0.34999999999999992"/>
  </r>
  <r>
    <n v="9602"/>
    <s v="CA-2016-117604"/>
    <x v="913"/>
    <d v="2016-09-09T00:00:00"/>
    <x v="1"/>
    <s v="JP-15520"/>
    <s v="Jeremy Pistek"/>
    <x v="0"/>
    <s v="United States"/>
    <s v="Jonesboro"/>
    <s v="Arkansas"/>
    <n v="72401"/>
    <x v="0"/>
    <s v="OFF-PA-10001357"/>
    <x v="1"/>
    <x v="10"/>
    <s v="Xerox 1886"/>
    <n v="239.5"/>
    <n v="5"/>
    <n v="0"/>
    <n v="114.95999999999998"/>
    <n v="0.47999999999999993"/>
  </r>
  <r>
    <n v="9603"/>
    <s v="CA-2014-130155"/>
    <x v="946"/>
    <d v="2014-05-22T00:00:00"/>
    <x v="2"/>
    <s v="TD-20995"/>
    <s v="Tamara Dahlen"/>
    <x v="0"/>
    <s v="United States"/>
    <s v="Virginia Beach"/>
    <s v="Virginia"/>
    <n v="23464"/>
    <x v="0"/>
    <s v="OFF-SU-10004737"/>
    <x v="1"/>
    <x v="14"/>
    <s v="Acme Design Stainless Steel Bent Scissors"/>
    <n v="34.200000000000003"/>
    <n v="5"/>
    <n v="0"/>
    <n v="9.234"/>
    <n v="0.26999999999999996"/>
  </r>
  <r>
    <n v="9604"/>
    <s v="CA-2016-129861"/>
    <x v="26"/>
    <d v="2016-06-23T00:00:00"/>
    <x v="1"/>
    <s v="DM-13345"/>
    <s v="Denise Monton"/>
    <x v="1"/>
    <s v="United States"/>
    <s v="Rochester"/>
    <s v="New York"/>
    <n v="14609"/>
    <x v="3"/>
    <s v="FUR-TA-10003715"/>
    <x v="0"/>
    <x v="3"/>
    <s v="Hon 2111 Invitation Series Corner Table"/>
    <n v="376.86599999999999"/>
    <n v="3"/>
    <n v="0.4"/>
    <n v="-213.55740000000006"/>
    <n v="-0.56666666666666687"/>
  </r>
  <r>
    <n v="9605"/>
    <s v="CA-2015-138625"/>
    <x v="121"/>
    <d v="2015-11-05T00:00:00"/>
    <x v="2"/>
    <s v="EG-13900"/>
    <s v="Emily Grady"/>
    <x v="0"/>
    <s v="United States"/>
    <s v="Chesapeake"/>
    <s v="Virginia"/>
    <n v="23320"/>
    <x v="0"/>
    <s v="OFF-AP-10003099"/>
    <x v="1"/>
    <x v="9"/>
    <s v="Eureka Hand Vacuum, Bagless"/>
    <n v="197.72"/>
    <n v="4"/>
    <n v="0"/>
    <n v="55.36160000000001"/>
    <n v="0.28000000000000003"/>
  </r>
  <r>
    <n v="9606"/>
    <s v="US-2017-122672"/>
    <x v="259"/>
    <d v="2017-11-09T00:00:00"/>
    <x v="1"/>
    <s v="HG-14965"/>
    <s v="Henry Goldwyn"/>
    <x v="1"/>
    <s v="United States"/>
    <s v="Lancaster"/>
    <s v="Ohio"/>
    <n v="43130"/>
    <x v="3"/>
    <s v="TEC-AC-10002323"/>
    <x v="2"/>
    <x v="11"/>
    <s v="SanDisk Ultra 32 GB MicroSDHC Class 10 Memory Card"/>
    <n v="70.720000000000013"/>
    <n v="4"/>
    <n v="0.2"/>
    <n v="-6.1879999999999988"/>
    <n v="-8.7499999999999967E-2"/>
  </r>
  <r>
    <n v="9607"/>
    <s v="US-2017-122672"/>
    <x v="259"/>
    <d v="2017-11-09T00:00:00"/>
    <x v="1"/>
    <s v="HG-14965"/>
    <s v="Henry Goldwyn"/>
    <x v="1"/>
    <s v="United States"/>
    <s v="Lancaster"/>
    <s v="Ohio"/>
    <n v="43130"/>
    <x v="3"/>
    <s v="OFF-ST-10002344"/>
    <x v="1"/>
    <x v="4"/>
    <s v="Carina 42&quot;Hx23 3/4&quot;W Media Storage Unit"/>
    <n v="194.35200000000003"/>
    <n v="3"/>
    <n v="0.2"/>
    <n v="-43.729199999999992"/>
    <n v="-0.22499999999999992"/>
  </r>
  <r>
    <n v="9608"/>
    <s v="CA-2017-117128"/>
    <x v="256"/>
    <d v="2017-12-08T00:00:00"/>
    <x v="0"/>
    <s v="BF-11080"/>
    <s v="Bart Folk"/>
    <x v="0"/>
    <s v="United States"/>
    <s v="New York City"/>
    <s v="New York"/>
    <n v="10024"/>
    <x v="3"/>
    <s v="OFF-PA-10000007"/>
    <x v="1"/>
    <x v="10"/>
    <s v="Telephone Message Books with Fax/Mobile Section, 4 1/4&quot; x 6&quot;"/>
    <n v="21.6"/>
    <n v="6"/>
    <n v="0"/>
    <n v="9.9359999999999999"/>
    <n v="0.45999999999999996"/>
  </r>
  <r>
    <n v="9609"/>
    <s v="CA-2017-117128"/>
    <x v="256"/>
    <d v="2017-12-08T00:00:00"/>
    <x v="0"/>
    <s v="BF-11080"/>
    <s v="Bart Folk"/>
    <x v="0"/>
    <s v="United States"/>
    <s v="New York City"/>
    <s v="New York"/>
    <n v="10024"/>
    <x v="3"/>
    <s v="OFF-LA-10000248"/>
    <x v="1"/>
    <x v="2"/>
    <s v="Avery 52"/>
    <n v="11.07"/>
    <n v="3"/>
    <n v="0"/>
    <n v="5.2028999999999996"/>
    <n v="0.47"/>
  </r>
  <r>
    <n v="9610"/>
    <s v="CA-2016-130638"/>
    <x v="458"/>
    <d v="2016-05-19T00:00:00"/>
    <x v="0"/>
    <s v="SC-20095"/>
    <s v="Sanjit Chand"/>
    <x v="0"/>
    <s v="United States"/>
    <s v="Los Angeles"/>
    <s v="California"/>
    <n v="90045"/>
    <x v="1"/>
    <s v="FUR-FU-10002116"/>
    <x v="0"/>
    <x v="5"/>
    <s v="Tenex Carpeted, Granite-Look or Clear Contemporary Contour Shape Chair Mats"/>
    <n v="282.83999999999997"/>
    <n v="4"/>
    <n v="0"/>
    <n v="19.798799999999972"/>
    <n v="6.999999999999991E-2"/>
  </r>
  <r>
    <n v="9611"/>
    <s v="CA-2016-130638"/>
    <x v="458"/>
    <d v="2016-05-19T00:00:00"/>
    <x v="0"/>
    <s v="SC-20095"/>
    <s v="Sanjit Chand"/>
    <x v="0"/>
    <s v="United States"/>
    <s v="Los Angeles"/>
    <s v="California"/>
    <n v="90045"/>
    <x v="1"/>
    <s v="OFF-LA-10002195"/>
    <x v="1"/>
    <x v="2"/>
    <s v="Avery 481"/>
    <n v="27.72"/>
    <n v="9"/>
    <n v="0"/>
    <n v="13.3056"/>
    <n v="0.48000000000000004"/>
  </r>
  <r>
    <n v="9612"/>
    <s v="CA-2017-144365"/>
    <x v="1200"/>
    <d v="2017-10-30T00:00:00"/>
    <x v="1"/>
    <s v="CS-11950"/>
    <s v="Carlos Soltero"/>
    <x v="0"/>
    <s v="United States"/>
    <s v="Jackson"/>
    <s v="Mississippi"/>
    <n v="39212"/>
    <x v="0"/>
    <s v="OFF-FA-10000735"/>
    <x v="1"/>
    <x v="13"/>
    <s v="Staples"/>
    <n v="11.68"/>
    <n v="4"/>
    <n v="0"/>
    <n v="5.2559999999999993"/>
    <n v="0.44999999999999996"/>
  </r>
  <r>
    <n v="9613"/>
    <s v="CA-2016-110086"/>
    <x v="31"/>
    <d v="2016-09-22T00:00:00"/>
    <x v="1"/>
    <s v="BD-11320"/>
    <s v="Bill Donatelli"/>
    <x v="0"/>
    <s v="United States"/>
    <s v="Woodland"/>
    <s v="California"/>
    <n v="95695"/>
    <x v="1"/>
    <s v="TEC-PH-10001299"/>
    <x v="2"/>
    <x v="7"/>
    <s v="Polycom CX300 Desktop Phone USB VoIP phone"/>
    <n v="239.98400000000004"/>
    <n v="2"/>
    <n v="0.2"/>
    <n v="23.998400000000004"/>
    <n v="0.1"/>
  </r>
  <r>
    <n v="9614"/>
    <s v="CA-2014-128524"/>
    <x v="7"/>
    <d v="2014-11-13T00:00:00"/>
    <x v="2"/>
    <s v="MZ-17515"/>
    <s v="Mary Zewe"/>
    <x v="1"/>
    <s v="United States"/>
    <s v="Seattle"/>
    <s v="Washington"/>
    <n v="98115"/>
    <x v="1"/>
    <s v="OFF-AP-10002892"/>
    <x v="1"/>
    <x v="9"/>
    <s v="Belkin F5C206VTEL 6 Outlet Surge"/>
    <n v="22.98"/>
    <n v="1"/>
    <n v="0"/>
    <n v="6.8939999999999984"/>
    <n v="0.29999999999999993"/>
  </r>
  <r>
    <n v="9615"/>
    <s v="CA-2014-128524"/>
    <x v="7"/>
    <d v="2014-11-13T00:00:00"/>
    <x v="2"/>
    <s v="MZ-17515"/>
    <s v="Mary Zewe"/>
    <x v="1"/>
    <s v="United States"/>
    <s v="Seattle"/>
    <s v="Washington"/>
    <n v="98115"/>
    <x v="1"/>
    <s v="TEC-AC-10002718"/>
    <x v="2"/>
    <x v="11"/>
    <s v="Belkin Standard 104 key USB Keyboard"/>
    <n v="102.13"/>
    <n v="7"/>
    <n v="0"/>
    <n v="15.319499999999996"/>
    <n v="0.14999999999999997"/>
  </r>
  <r>
    <n v="9616"/>
    <s v="CA-2014-128524"/>
    <x v="7"/>
    <d v="2014-11-13T00:00:00"/>
    <x v="2"/>
    <s v="MZ-17515"/>
    <s v="Mary Zewe"/>
    <x v="1"/>
    <s v="United States"/>
    <s v="Seattle"/>
    <s v="Washington"/>
    <n v="98115"/>
    <x v="1"/>
    <s v="OFF-BI-10003527"/>
    <x v="1"/>
    <x v="8"/>
    <s v="Fellowes PB500 Electric Punch Plastic Comb Binding Machine with Manual Bind"/>
    <n v="2033.5840000000001"/>
    <n v="2"/>
    <n v="0.2"/>
    <n v="762.59400000000005"/>
    <n v="0.375"/>
  </r>
  <r>
    <n v="9617"/>
    <s v="CA-2016-140256"/>
    <x v="250"/>
    <d v="2016-08-29T00:00:00"/>
    <x v="1"/>
    <s v="PW-19030"/>
    <s v="Pauline Webber"/>
    <x v="1"/>
    <s v="United States"/>
    <s v="Los Angeles"/>
    <s v="California"/>
    <n v="90049"/>
    <x v="1"/>
    <s v="OFF-AR-10002255"/>
    <x v="1"/>
    <x v="6"/>
    <s v="Newell 346"/>
    <n v="5.76"/>
    <n v="2"/>
    <n v="0"/>
    <n v="1.6703999999999999"/>
    <n v="0.28999999999999998"/>
  </r>
  <r>
    <n v="9618"/>
    <s v="CA-2017-160633"/>
    <x v="673"/>
    <d v="2017-11-21T00:00:00"/>
    <x v="1"/>
    <s v="BS-11380"/>
    <s v="Bill Stewart"/>
    <x v="1"/>
    <s v="United States"/>
    <s v="Bowling Green"/>
    <s v="Ohio"/>
    <n v="43402"/>
    <x v="3"/>
    <s v="TEC-CO-10002095"/>
    <x v="2"/>
    <x v="16"/>
    <s v="Hewlett Packard 610 Color Digital Copier / Printer"/>
    <n v="899.98199999999997"/>
    <n v="3"/>
    <n v="0.4"/>
    <n v="74.998499999999922"/>
    <n v="8.3333333333333245E-2"/>
  </r>
  <r>
    <n v="9619"/>
    <s v="CA-2017-160633"/>
    <x v="673"/>
    <d v="2017-11-21T00:00:00"/>
    <x v="1"/>
    <s v="BS-11380"/>
    <s v="Bill Stewart"/>
    <x v="1"/>
    <s v="United States"/>
    <s v="Bowling Green"/>
    <s v="Ohio"/>
    <n v="43402"/>
    <x v="3"/>
    <s v="OFF-AR-10004022"/>
    <x v="1"/>
    <x v="6"/>
    <s v="Panasonic KP-380BK Classic Electric Pencil Sharpener"/>
    <n v="86.352000000000004"/>
    <n v="3"/>
    <n v="0.2"/>
    <n v="5.3969999999999914"/>
    <n v="6.2499999999999896E-2"/>
  </r>
  <r>
    <n v="9620"/>
    <s v="CA-2017-160633"/>
    <x v="673"/>
    <d v="2017-11-21T00:00:00"/>
    <x v="1"/>
    <s v="BS-11380"/>
    <s v="Bill Stewart"/>
    <x v="1"/>
    <s v="United States"/>
    <s v="Bowling Green"/>
    <s v="Ohio"/>
    <n v="43402"/>
    <x v="3"/>
    <s v="TEC-AC-10002335"/>
    <x v="2"/>
    <x v="11"/>
    <s v="Logitech Media Keyboard K200"/>
    <n v="139.96000000000004"/>
    <n v="5"/>
    <n v="0.2"/>
    <n v="-1.7495000000000118"/>
    <n v="-1.250000000000008E-2"/>
  </r>
  <r>
    <n v="9621"/>
    <s v="CA-2014-115133"/>
    <x v="467"/>
    <d v="2014-09-30T00:00:00"/>
    <x v="1"/>
    <s v="DA-13450"/>
    <s v="Dianna Arnett"/>
    <x v="2"/>
    <s v="United States"/>
    <s v="Lancaster"/>
    <s v="Ohio"/>
    <n v="43130"/>
    <x v="3"/>
    <s v="OFF-AP-10001634"/>
    <x v="1"/>
    <x v="9"/>
    <s v="Hoover Commercial Lightweight Upright Vacuum"/>
    <n v="16.704000000000001"/>
    <n v="6"/>
    <n v="0.2"/>
    <n v="1.2527999999999988"/>
    <n v="7.4999999999999928E-2"/>
  </r>
  <r>
    <n v="9622"/>
    <s v="CA-2014-115133"/>
    <x v="467"/>
    <d v="2014-09-30T00:00:00"/>
    <x v="1"/>
    <s v="DA-13450"/>
    <s v="Dianna Arnett"/>
    <x v="2"/>
    <s v="United States"/>
    <s v="Lancaster"/>
    <s v="Ohio"/>
    <n v="43130"/>
    <x v="3"/>
    <s v="TEC-AC-10002370"/>
    <x v="2"/>
    <x v="11"/>
    <s v="Maxell CD-R Discs"/>
    <n v="3.1520000000000001"/>
    <n v="2"/>
    <n v="0.2"/>
    <n v="0.47279999999999966"/>
    <n v="0.14999999999999988"/>
  </r>
  <r>
    <n v="9623"/>
    <s v="CA-2014-115133"/>
    <x v="467"/>
    <d v="2014-09-30T00:00:00"/>
    <x v="1"/>
    <s v="DA-13450"/>
    <s v="Dianna Arnett"/>
    <x v="2"/>
    <s v="United States"/>
    <s v="Lancaster"/>
    <s v="Ohio"/>
    <n v="43130"/>
    <x v="3"/>
    <s v="OFF-PA-10000174"/>
    <x v="1"/>
    <x v="10"/>
    <s v="Message Book, Wirebound, Four 5 1/2&quot; X 4&quot; Forms/Pg., 200 Dupl. Sets/Book"/>
    <n v="32.896000000000001"/>
    <n v="4"/>
    <n v="0.2"/>
    <n v="11.102399999999996"/>
    <n v="0.33749999999999986"/>
  </r>
  <r>
    <n v="9624"/>
    <s v="CA-2017-137449"/>
    <x v="222"/>
    <d v="2017-06-30T00:00:00"/>
    <x v="2"/>
    <s v="ME-17725"/>
    <s v="Max Engle"/>
    <x v="0"/>
    <s v="United States"/>
    <s v="Dallas"/>
    <s v="Texas"/>
    <n v="75220"/>
    <x v="2"/>
    <s v="OFF-AP-10000240"/>
    <x v="1"/>
    <x v="9"/>
    <s v="Belkin F9G930V10-GRY 9 Outlet Surge"/>
    <n v="21.391999999999992"/>
    <n v="2"/>
    <n v="0.8"/>
    <n v="-54.549600000000012"/>
    <n v="-2.5500000000000016"/>
  </r>
  <r>
    <n v="9625"/>
    <s v="CA-2017-137449"/>
    <x v="222"/>
    <d v="2017-06-30T00:00:00"/>
    <x v="2"/>
    <s v="ME-17725"/>
    <s v="Max Engle"/>
    <x v="0"/>
    <s v="United States"/>
    <s v="Dallas"/>
    <s v="Texas"/>
    <n v="75220"/>
    <x v="2"/>
    <s v="FUR-TA-10002855"/>
    <x v="0"/>
    <x v="3"/>
    <s v="Bevis Round Conference Table Top &amp; Single Column Base"/>
    <n v="307.31400000000002"/>
    <n v="3"/>
    <n v="0.3"/>
    <n v="-39.511800000000036"/>
    <n v="-0.12857142857142867"/>
  </r>
  <r>
    <n v="9626"/>
    <s v="CA-2017-137449"/>
    <x v="222"/>
    <d v="2017-06-30T00:00:00"/>
    <x v="2"/>
    <s v="ME-17725"/>
    <s v="Max Engle"/>
    <x v="0"/>
    <s v="United States"/>
    <s v="Dallas"/>
    <s v="Texas"/>
    <n v="75220"/>
    <x v="2"/>
    <s v="FUR-BO-10000780"/>
    <x v="0"/>
    <x v="0"/>
    <s v="O'Sullivan Plantations 2-Door Library in Landvery Oak"/>
    <n v="409.99919999999997"/>
    <n v="3"/>
    <n v="0.32"/>
    <n v="-96.470399999999955"/>
    <n v="-0.23529411764705874"/>
  </r>
  <r>
    <n v="9627"/>
    <s v="CA-2017-103520"/>
    <x v="397"/>
    <d v="2017-09-25T00:00:00"/>
    <x v="2"/>
    <s v="MH-17785"/>
    <s v="Maya Herman"/>
    <x v="1"/>
    <s v="United States"/>
    <s v="Lubbock"/>
    <s v="Texas"/>
    <n v="79424"/>
    <x v="2"/>
    <s v="OFF-PA-10001846"/>
    <x v="1"/>
    <x v="10"/>
    <s v="Xerox 1899"/>
    <n v="9.2480000000000011"/>
    <n v="2"/>
    <n v="0.2"/>
    <n v="3.3524000000000003"/>
    <n v="0.36249999999999999"/>
  </r>
  <r>
    <n v="9628"/>
    <s v="CA-2014-139283"/>
    <x v="533"/>
    <d v="2014-11-27T00:00:00"/>
    <x v="1"/>
    <s v="BT-11440"/>
    <s v="Bobby Trafton"/>
    <x v="0"/>
    <s v="United States"/>
    <s v="Detroit"/>
    <s v="Michigan"/>
    <n v="48227"/>
    <x v="2"/>
    <s v="OFF-BI-10002049"/>
    <x v="1"/>
    <x v="8"/>
    <s v="UniKeep View Case Binders"/>
    <n v="14.669999999999998"/>
    <n v="3"/>
    <n v="0"/>
    <n v="6.7481999999999989"/>
    <n v="0.45999999999999996"/>
  </r>
  <r>
    <n v="9629"/>
    <s v="CA-2014-118192"/>
    <x v="286"/>
    <d v="2014-01-18T00:00:00"/>
    <x v="1"/>
    <s v="MM-17920"/>
    <s v="Michael Moore"/>
    <x v="0"/>
    <s v="United States"/>
    <s v="Newark"/>
    <s v="Ohio"/>
    <n v="43055"/>
    <x v="3"/>
    <s v="OFF-PA-10002947"/>
    <x v="1"/>
    <x v="10"/>
    <s v="Xerox 1923"/>
    <n v="37.408000000000001"/>
    <n v="7"/>
    <n v="0.2"/>
    <n v="13.0928"/>
    <n v="0.35"/>
  </r>
  <r>
    <n v="9630"/>
    <s v="CA-2014-118192"/>
    <x v="286"/>
    <d v="2014-01-18T00:00:00"/>
    <x v="1"/>
    <s v="MM-17920"/>
    <s v="Michael Moore"/>
    <x v="0"/>
    <s v="United States"/>
    <s v="Newark"/>
    <s v="Ohio"/>
    <n v="43055"/>
    <x v="3"/>
    <s v="OFF-BI-10003476"/>
    <x v="1"/>
    <x v="8"/>
    <s v="Avery Metallic Poly Binders"/>
    <n v="3.4380000000000006"/>
    <n v="2"/>
    <n v="0.7"/>
    <n v="-2.5212000000000003"/>
    <n v="-0.73333333333333328"/>
  </r>
  <r>
    <n v="9631"/>
    <s v="CA-2016-168844"/>
    <x v="1206"/>
    <d v="2016-06-06T00:00:00"/>
    <x v="1"/>
    <s v="NM-18520"/>
    <s v="Neoma Murray"/>
    <x v="0"/>
    <s v="United States"/>
    <s v="New York City"/>
    <s v="New York"/>
    <n v="10011"/>
    <x v="3"/>
    <s v="OFF-BI-10002609"/>
    <x v="1"/>
    <x v="8"/>
    <s v="Avery Hidden Tab Dividers for Binding Systems"/>
    <n v="7.1519999999999992"/>
    <n v="3"/>
    <n v="0.2"/>
    <n v="2.3243999999999994"/>
    <n v="0.32499999999999996"/>
  </r>
  <r>
    <n v="9632"/>
    <s v="CA-2016-168844"/>
    <x v="1206"/>
    <d v="2016-06-06T00:00:00"/>
    <x v="1"/>
    <s v="NM-18520"/>
    <s v="Neoma Murray"/>
    <x v="0"/>
    <s v="United States"/>
    <s v="New York City"/>
    <s v="New York"/>
    <n v="10011"/>
    <x v="3"/>
    <s v="TEC-PH-10003215"/>
    <x v="2"/>
    <x v="7"/>
    <s v="Jackery Bar Premium Fast-charging Portable Charger"/>
    <n v="179.7"/>
    <n v="6"/>
    <n v="0"/>
    <n v="88.052999999999997"/>
    <n v="0.49"/>
  </r>
  <r>
    <n v="9633"/>
    <s v="CA-2017-154809"/>
    <x v="778"/>
    <d v="2017-02-17T00:00:00"/>
    <x v="1"/>
    <s v="MH-17455"/>
    <s v="Mark Hamilton"/>
    <x v="0"/>
    <s v="United States"/>
    <s v="Minneapolis"/>
    <s v="Minnesota"/>
    <n v="55407"/>
    <x v="2"/>
    <s v="OFF-AP-10004785"/>
    <x v="1"/>
    <x v="9"/>
    <s v="Holmes Replacement Filter for HEPA Air Cleaner, Medium Room"/>
    <n v="90.64"/>
    <n v="8"/>
    <n v="0"/>
    <n v="38.975200000000008"/>
    <n v="0.4300000000000001"/>
  </r>
  <r>
    <n v="9634"/>
    <s v="CA-2014-151330"/>
    <x v="1005"/>
    <d v="2014-10-17T00:00:00"/>
    <x v="2"/>
    <s v="TC-21295"/>
    <s v="Toby Carlisle"/>
    <x v="0"/>
    <s v="United States"/>
    <s v="Everett"/>
    <s v="Massachusetts"/>
    <n v="2149"/>
    <x v="3"/>
    <s v="TEC-AC-10000865"/>
    <x v="2"/>
    <x v="11"/>
    <s v="WD My Passport Ultra 500GB Portable External Hard Drive"/>
    <n v="177"/>
    <n v="3"/>
    <n v="0"/>
    <n v="30.089999999999982"/>
    <n v="0.1699999999999999"/>
  </r>
  <r>
    <n v="9635"/>
    <s v="CA-2014-151330"/>
    <x v="1005"/>
    <d v="2014-10-17T00:00:00"/>
    <x v="2"/>
    <s v="TC-21295"/>
    <s v="Toby Carlisle"/>
    <x v="0"/>
    <s v="United States"/>
    <s v="Everett"/>
    <s v="Massachusetts"/>
    <n v="2149"/>
    <x v="3"/>
    <s v="OFF-ST-10000615"/>
    <x v="1"/>
    <x v="4"/>
    <s v="SimpliFile Personal File, Black Granite, 15w x 6-15/16d x 11-1/4h"/>
    <n v="79.45"/>
    <n v="7"/>
    <n v="0"/>
    <n v="22.246000000000006"/>
    <n v="0.28000000000000008"/>
  </r>
  <r>
    <n v="9636"/>
    <s v="CA-2014-151330"/>
    <x v="1005"/>
    <d v="2014-10-17T00:00:00"/>
    <x v="2"/>
    <s v="TC-21295"/>
    <s v="Toby Carlisle"/>
    <x v="0"/>
    <s v="United States"/>
    <s v="Everett"/>
    <s v="Massachusetts"/>
    <n v="2149"/>
    <x v="3"/>
    <s v="FUR-CH-10000749"/>
    <x v="0"/>
    <x v="1"/>
    <s v="Office Star - Ergonomic Mid Back Chair with 2-Way Adjustable Arms"/>
    <n v="1628.82"/>
    <n v="9"/>
    <n v="0"/>
    <n v="260.61120000000017"/>
    <n v="0.16000000000000011"/>
  </r>
  <r>
    <n v="9637"/>
    <s v="CA-2014-124702"/>
    <x v="728"/>
    <d v="2014-11-25T00:00:00"/>
    <x v="1"/>
    <s v="MH-17785"/>
    <s v="Maya Herman"/>
    <x v="1"/>
    <s v="United States"/>
    <s v="Seattle"/>
    <s v="Washington"/>
    <n v="98105"/>
    <x v="1"/>
    <s v="FUR-FU-10003553"/>
    <x v="0"/>
    <x v="5"/>
    <s v="Howard Miller 13-1/2&quot; Diameter Rosebrook Wall Clock"/>
    <n v="137.54"/>
    <n v="2"/>
    <n v="0"/>
    <n v="55.016000000000005"/>
    <n v="0.40000000000000008"/>
  </r>
  <r>
    <n v="9638"/>
    <s v="CA-2014-124702"/>
    <x v="728"/>
    <d v="2014-11-25T00:00:00"/>
    <x v="1"/>
    <s v="MH-17785"/>
    <s v="Maya Herman"/>
    <x v="1"/>
    <s v="United States"/>
    <s v="Seattle"/>
    <s v="Washington"/>
    <n v="98105"/>
    <x v="1"/>
    <s v="FUR-TA-10003008"/>
    <x v="0"/>
    <x v="3"/>
    <s v="Lesro Round Back Collection Coffee Table, End Table"/>
    <n v="730.2"/>
    <n v="4"/>
    <n v="0"/>
    <n v="94.926000000000045"/>
    <n v="0.13000000000000006"/>
  </r>
  <r>
    <n v="9639"/>
    <s v="US-2017-125808"/>
    <x v="105"/>
    <d v="2017-11-15T00:00:00"/>
    <x v="0"/>
    <s v="EP-13915"/>
    <s v="Emily Phan"/>
    <x v="0"/>
    <s v="United States"/>
    <s v="Los Angeles"/>
    <s v="California"/>
    <n v="90032"/>
    <x v="1"/>
    <s v="OFF-PA-10001846"/>
    <x v="1"/>
    <x v="10"/>
    <s v="Xerox 1899"/>
    <n v="11.56"/>
    <n v="2"/>
    <n v="0"/>
    <n v="5.6644000000000005"/>
    <n v="0.49000000000000005"/>
  </r>
  <r>
    <n v="9640"/>
    <s v="CA-2015-116638"/>
    <x v="1225"/>
    <d v="2015-01-31T00:00:00"/>
    <x v="0"/>
    <s v="JH-15985"/>
    <s v="Joseph Holt"/>
    <x v="0"/>
    <s v="United States"/>
    <s v="Concord"/>
    <s v="North Carolina"/>
    <n v="28027"/>
    <x v="0"/>
    <s v="FUR-TA-10000198"/>
    <x v="0"/>
    <x v="3"/>
    <s v="Chromcraft Bull-Nose Wood Oval Conference Tables &amp; Bases"/>
    <n v="4297.6440000000002"/>
    <n v="13"/>
    <n v="0.4"/>
    <n v="-1862.3124000000003"/>
    <n v="-0.43333333333333335"/>
  </r>
  <r>
    <n v="9641"/>
    <s v="CA-2014-104563"/>
    <x v="1009"/>
    <d v="2014-03-12T00:00:00"/>
    <x v="1"/>
    <s v="CM-12715"/>
    <s v="Craig Molinari"/>
    <x v="1"/>
    <s v="United States"/>
    <s v="Seattle"/>
    <s v="Washington"/>
    <n v="98103"/>
    <x v="1"/>
    <s v="OFF-AR-10000390"/>
    <x v="1"/>
    <x v="6"/>
    <s v="Newell Chalk Holder"/>
    <n v="20.65"/>
    <n v="5"/>
    <n v="0"/>
    <n v="9.4989999999999988"/>
    <n v="0.45999999999999996"/>
  </r>
  <r>
    <n v="9642"/>
    <s v="CA-2014-104563"/>
    <x v="1009"/>
    <d v="2014-03-12T00:00:00"/>
    <x v="1"/>
    <s v="CM-12715"/>
    <s v="Craig Molinari"/>
    <x v="1"/>
    <s v="United States"/>
    <s v="Seattle"/>
    <s v="Washington"/>
    <n v="98103"/>
    <x v="1"/>
    <s v="OFF-ST-10000934"/>
    <x v="1"/>
    <x v="4"/>
    <s v="Contico 72&quot;H Heavy-Duty Storage System"/>
    <n v="204.89999999999998"/>
    <n v="5"/>
    <n v="0"/>
    <n v="0"/>
    <n v="0"/>
  </r>
  <r>
    <n v="9643"/>
    <s v="CA-2014-104563"/>
    <x v="1009"/>
    <d v="2014-03-12T00:00:00"/>
    <x v="1"/>
    <s v="CM-12715"/>
    <s v="Craig Molinari"/>
    <x v="1"/>
    <s v="United States"/>
    <s v="Seattle"/>
    <s v="Washington"/>
    <n v="98103"/>
    <x v="1"/>
    <s v="FUR-CH-10002780"/>
    <x v="0"/>
    <x v="1"/>
    <s v="Office Star - Task Chair with Contemporary Loop Arms"/>
    <n v="436.70400000000006"/>
    <n v="6"/>
    <n v="0.2"/>
    <n v="21.835199999999986"/>
    <n v="4.9999999999999961E-2"/>
  </r>
  <r>
    <n v="9644"/>
    <s v="CA-2014-104563"/>
    <x v="1009"/>
    <d v="2014-03-12T00:00:00"/>
    <x v="1"/>
    <s v="CM-12715"/>
    <s v="Craig Molinari"/>
    <x v="1"/>
    <s v="United States"/>
    <s v="Seattle"/>
    <s v="Washington"/>
    <n v="98103"/>
    <x v="1"/>
    <s v="FUR-CH-10004495"/>
    <x v="0"/>
    <x v="1"/>
    <s v="Global Leather and Oak Executive Chair, Black"/>
    <n v="481.56800000000004"/>
    <n v="2"/>
    <n v="0.2"/>
    <n v="54.17639999999993"/>
    <n v="0.11249999999999985"/>
  </r>
  <r>
    <n v="9645"/>
    <s v="US-2017-107979"/>
    <x v="110"/>
    <d v="2017-06-13T00:00:00"/>
    <x v="1"/>
    <s v="FO-14305"/>
    <s v="Frank Olsen"/>
    <x v="0"/>
    <s v="United States"/>
    <s v="Glendale"/>
    <s v="Arizona"/>
    <n v="85301"/>
    <x v="1"/>
    <s v="TEC-AC-10002006"/>
    <x v="2"/>
    <x v="11"/>
    <s v="Memorex Micro Travel Drive 16 GB"/>
    <n v="89.544000000000011"/>
    <n v="7"/>
    <n v="0.2"/>
    <n v="12.312299999999993"/>
    <n v="0.1374999999999999"/>
  </r>
  <r>
    <n v="9646"/>
    <s v="US-2017-107979"/>
    <x v="110"/>
    <d v="2017-06-13T00:00:00"/>
    <x v="1"/>
    <s v="FO-14305"/>
    <s v="Frank Olsen"/>
    <x v="0"/>
    <s v="United States"/>
    <s v="Glendale"/>
    <s v="Arizona"/>
    <n v="85301"/>
    <x v="1"/>
    <s v="OFF-ST-10002485"/>
    <x v="1"/>
    <x v="4"/>
    <s v="Rogers Deluxe File Chest"/>
    <n v="35.167999999999999"/>
    <n v="2"/>
    <n v="0.2"/>
    <n v="-8.3524000000000012"/>
    <n v="-0.23750000000000004"/>
  </r>
  <r>
    <n v="9647"/>
    <s v="US-2017-107979"/>
    <x v="110"/>
    <d v="2017-06-13T00:00:00"/>
    <x v="1"/>
    <s v="FO-14305"/>
    <s v="Frank Olsen"/>
    <x v="0"/>
    <s v="United States"/>
    <s v="Glendale"/>
    <s v="Arizona"/>
    <n v="85301"/>
    <x v="1"/>
    <s v="OFF-BI-10000778"/>
    <x v="1"/>
    <x v="8"/>
    <s v="GBC VeloBinder Electric Binding Machine"/>
    <n v="72.588000000000008"/>
    <n v="2"/>
    <n v="0.7"/>
    <n v="-48.391999999999982"/>
    <n v="-0.6666666666666663"/>
  </r>
  <r>
    <n v="9648"/>
    <s v="CA-2014-150518"/>
    <x v="84"/>
    <d v="2014-11-24T00:00:00"/>
    <x v="1"/>
    <s v="MW-18220"/>
    <s v="Mitch Webber"/>
    <x v="0"/>
    <s v="United States"/>
    <s v="Coon Rapids"/>
    <s v="Minnesota"/>
    <n v="55433"/>
    <x v="2"/>
    <s v="OFF-ST-10000877"/>
    <x v="1"/>
    <x v="4"/>
    <s v="Recycled Steel Personal File for Standard File Folders"/>
    <n v="221.16"/>
    <n v="4"/>
    <n v="0"/>
    <n v="57.501599999999996"/>
    <n v="0.26"/>
  </r>
  <r>
    <n v="9649"/>
    <s v="CA-2014-150518"/>
    <x v="84"/>
    <d v="2014-11-24T00:00:00"/>
    <x v="1"/>
    <s v="MW-18220"/>
    <s v="Mitch Webber"/>
    <x v="0"/>
    <s v="United States"/>
    <s v="Coon Rapids"/>
    <s v="Minnesota"/>
    <n v="55433"/>
    <x v="2"/>
    <s v="TEC-PH-10002103"/>
    <x v="2"/>
    <x v="7"/>
    <s v="Jabra SPEAK 410"/>
    <n v="281.96999999999997"/>
    <n v="3"/>
    <n v="0"/>
    <n v="78.951599999999999"/>
    <n v="0.28000000000000003"/>
  </r>
  <r>
    <n v="9650"/>
    <s v="CA-2016-107104"/>
    <x v="491"/>
    <d v="2016-11-30T00:00:00"/>
    <x v="1"/>
    <s v="MS-17365"/>
    <s v="Maribeth Schnelling"/>
    <x v="0"/>
    <s v="United States"/>
    <s v="Los Angeles"/>
    <s v="California"/>
    <n v="90045"/>
    <x v="1"/>
    <s v="FUR-BO-10002213"/>
    <x v="0"/>
    <x v="0"/>
    <s v="DMI Eclipse Executive Suite Bookcases"/>
    <n v="3406.6640000000002"/>
    <n v="8"/>
    <n v="0.15"/>
    <n v="160.31359999999984"/>
    <n v="4.7058823529411715E-2"/>
  </r>
  <r>
    <n v="9651"/>
    <s v="CA-2016-107104"/>
    <x v="491"/>
    <d v="2016-11-30T00:00:00"/>
    <x v="1"/>
    <s v="MS-17365"/>
    <s v="Maribeth Schnelling"/>
    <x v="0"/>
    <s v="United States"/>
    <s v="Los Angeles"/>
    <s v="California"/>
    <n v="90045"/>
    <x v="1"/>
    <s v="OFF-AR-10004269"/>
    <x v="1"/>
    <x v="6"/>
    <s v="Newell 31"/>
    <n v="37.17"/>
    <n v="9"/>
    <n v="0"/>
    <n v="10.4076"/>
    <n v="0.27999999999999997"/>
  </r>
  <r>
    <n v="9652"/>
    <s v="CA-2016-107104"/>
    <x v="491"/>
    <d v="2016-11-30T00:00:00"/>
    <x v="1"/>
    <s v="MS-17365"/>
    <s v="Maribeth Schnelling"/>
    <x v="0"/>
    <s v="United States"/>
    <s v="Los Angeles"/>
    <s v="California"/>
    <n v="90045"/>
    <x v="1"/>
    <s v="OFF-AP-10000055"/>
    <x v="1"/>
    <x v="9"/>
    <s v="Belkin F9S820V06 8 Outlet Surge"/>
    <n v="64.959999999999994"/>
    <n v="2"/>
    <n v="0"/>
    <n v="19.487999999999992"/>
    <n v="0.29999999999999993"/>
  </r>
  <r>
    <n v="9653"/>
    <s v="CA-2016-107104"/>
    <x v="491"/>
    <d v="2016-11-30T00:00:00"/>
    <x v="1"/>
    <s v="MS-17365"/>
    <s v="Maribeth Schnelling"/>
    <x v="0"/>
    <s v="United States"/>
    <s v="Los Angeles"/>
    <s v="California"/>
    <n v="90045"/>
    <x v="1"/>
    <s v="FUR-FU-10002937"/>
    <x v="0"/>
    <x v="5"/>
    <s v="GE 48&quot; Fluorescent Tube, Cool White Energy Saver, 34 Watts, 30/Box"/>
    <n v="595.38"/>
    <n v="6"/>
    <n v="0"/>
    <n v="297.69"/>
    <n v="0.5"/>
  </r>
  <r>
    <n v="9654"/>
    <s v="CA-2017-161893"/>
    <x v="205"/>
    <d v="2017-01-27T00:00:00"/>
    <x v="1"/>
    <s v="HP-14815"/>
    <s v="Harold Pawlan"/>
    <x v="2"/>
    <s v="United States"/>
    <s v="Tucson"/>
    <s v="Arizona"/>
    <n v="85705"/>
    <x v="1"/>
    <s v="TEC-AC-10001874"/>
    <x v="2"/>
    <x v="11"/>
    <s v="Logitech Wireless Anywhere Mouse MX for PC and Mac"/>
    <n v="95.984000000000009"/>
    <n v="2"/>
    <n v="0.2"/>
    <n v="11.997999999999998"/>
    <n v="0.12499999999999996"/>
  </r>
  <r>
    <n v="9655"/>
    <s v="CA-2017-161893"/>
    <x v="205"/>
    <d v="2017-01-27T00:00:00"/>
    <x v="1"/>
    <s v="HP-14815"/>
    <s v="Harold Pawlan"/>
    <x v="2"/>
    <s v="United States"/>
    <s v="Tucson"/>
    <s v="Arizona"/>
    <n v="85705"/>
    <x v="1"/>
    <s v="OFF-BI-10004506"/>
    <x v="1"/>
    <x v="8"/>
    <s v="Wilson Jones data.warehouse D-Ring Binders with DublLock"/>
    <n v="4.9380000000000006"/>
    <n v="2"/>
    <n v="0.7"/>
    <n v="-3.6212"/>
    <n v="-0.73333333333333328"/>
  </r>
  <r>
    <n v="9656"/>
    <s v="CA-2014-156160"/>
    <x v="358"/>
    <d v="2014-09-29T00:00:00"/>
    <x v="1"/>
    <s v="AS-10090"/>
    <s v="Adam Shillingsburg"/>
    <x v="0"/>
    <s v="United States"/>
    <s v="New York City"/>
    <s v="New York"/>
    <n v="10035"/>
    <x v="3"/>
    <s v="FUR-FU-10001876"/>
    <x v="0"/>
    <x v="5"/>
    <s v="Computer Room Manger, 14&quot;"/>
    <n v="97.44"/>
    <n v="3"/>
    <n v="0"/>
    <n v="35.078399999999995"/>
    <n v="0.35999999999999993"/>
  </r>
  <r>
    <n v="9657"/>
    <s v="CA-2014-156160"/>
    <x v="358"/>
    <d v="2014-09-29T00:00:00"/>
    <x v="1"/>
    <s v="AS-10090"/>
    <s v="Adam Shillingsburg"/>
    <x v="0"/>
    <s v="United States"/>
    <s v="New York City"/>
    <s v="New York"/>
    <n v="10035"/>
    <x v="3"/>
    <s v="OFF-BI-10003355"/>
    <x v="1"/>
    <x v="8"/>
    <s v="Cardinal Holdit Business Card Pockets"/>
    <n v="3.9840000000000004"/>
    <n v="1"/>
    <n v="0.2"/>
    <n v="1.3944000000000001"/>
    <n v="0.35"/>
  </r>
  <r>
    <n v="9658"/>
    <s v="CA-2014-156160"/>
    <x v="358"/>
    <d v="2014-09-29T00:00:00"/>
    <x v="1"/>
    <s v="AS-10090"/>
    <s v="Adam Shillingsburg"/>
    <x v="0"/>
    <s v="United States"/>
    <s v="New York City"/>
    <s v="New York"/>
    <n v="10035"/>
    <x v="3"/>
    <s v="OFF-AR-10003876"/>
    <x v="1"/>
    <x v="6"/>
    <s v="Avery Hi-Liter GlideStik Fluorescent Highlighter, Yellow Ink"/>
    <n v="13.04"/>
    <n v="4"/>
    <n v="0"/>
    <n v="5.7376000000000005"/>
    <n v="0.44000000000000006"/>
  </r>
  <r>
    <n v="9659"/>
    <s v="CA-2014-156160"/>
    <x v="358"/>
    <d v="2014-09-29T00:00:00"/>
    <x v="1"/>
    <s v="AS-10090"/>
    <s v="Adam Shillingsburg"/>
    <x v="0"/>
    <s v="United States"/>
    <s v="New York City"/>
    <s v="New York"/>
    <n v="10035"/>
    <x v="3"/>
    <s v="FUR-CH-10004983"/>
    <x v="0"/>
    <x v="1"/>
    <s v="Office Star - Mid Back Dual function Ergonomic High Back Chair with 2-Way Adjustable Arms"/>
    <n v="579.52800000000002"/>
    <n v="4"/>
    <n v="0.1"/>
    <n v="83.709599999999966"/>
    <n v="0.14444444444444438"/>
  </r>
  <r>
    <n v="9660"/>
    <s v="CA-2014-100860"/>
    <x v="959"/>
    <d v="2014-03-30T00:00:00"/>
    <x v="0"/>
    <s v="CS-12505"/>
    <s v="Cindy Stewart"/>
    <x v="0"/>
    <s v="United States"/>
    <s v="Pomona"/>
    <s v="California"/>
    <n v="91767"/>
    <x v="1"/>
    <s v="OFF-LA-10001982"/>
    <x v="1"/>
    <x v="2"/>
    <s v="Smead Alpha-Z Color-Coded Name Labels First Letter Starter Set"/>
    <n v="18.75"/>
    <n v="5"/>
    <n v="0"/>
    <n v="9"/>
    <n v="0.48"/>
  </r>
  <r>
    <n v="9661"/>
    <s v="CA-2016-160717"/>
    <x v="112"/>
    <d v="2016-06-11T00:00:00"/>
    <x v="1"/>
    <s v="ME-17320"/>
    <s v="Maria Etezadi"/>
    <x v="2"/>
    <s v="United States"/>
    <s v="Santa Barbara"/>
    <s v="California"/>
    <n v="93101"/>
    <x v="1"/>
    <s v="TEC-PH-10001459"/>
    <x v="2"/>
    <x v="7"/>
    <s v="Samsung Galaxy Mega 6.3"/>
    <n v="3023.9280000000003"/>
    <n v="9"/>
    <n v="0.2"/>
    <n v="226.79460000000006"/>
    <n v="7.5000000000000011E-2"/>
  </r>
  <r>
    <n v="9662"/>
    <s v="CA-2016-160717"/>
    <x v="112"/>
    <d v="2016-06-11T00:00:00"/>
    <x v="1"/>
    <s v="ME-17320"/>
    <s v="Maria Etezadi"/>
    <x v="2"/>
    <s v="United States"/>
    <s v="Santa Barbara"/>
    <s v="California"/>
    <n v="93101"/>
    <x v="1"/>
    <s v="TEC-AC-10002134"/>
    <x v="2"/>
    <x v="11"/>
    <s v="Rosewill 107 Normal Keys USB Wired Standard Keyboard"/>
    <n v="26.96"/>
    <n v="2"/>
    <n v="0"/>
    <n v="3.7744"/>
    <n v="0.13999999999999999"/>
  </r>
  <r>
    <n v="9663"/>
    <s v="CA-2016-160717"/>
    <x v="112"/>
    <d v="2016-06-11T00:00:00"/>
    <x v="1"/>
    <s v="ME-17320"/>
    <s v="Maria Etezadi"/>
    <x v="2"/>
    <s v="United States"/>
    <s v="Santa Barbara"/>
    <s v="California"/>
    <n v="93101"/>
    <x v="1"/>
    <s v="TEC-PH-10001760"/>
    <x v="2"/>
    <x v="7"/>
    <s v="Bose SoundLink Bluetooth Speaker"/>
    <n v="477.6"/>
    <n v="3"/>
    <n v="0.2"/>
    <n v="161.19000000000003"/>
    <n v="0.33750000000000002"/>
  </r>
  <r>
    <n v="9664"/>
    <s v="CA-2017-132619"/>
    <x v="515"/>
    <d v="2017-09-05T00:00:00"/>
    <x v="1"/>
    <s v="MS-17770"/>
    <s v="Maxwell Schwartz"/>
    <x v="0"/>
    <s v="United States"/>
    <s v="San Francisco"/>
    <s v="California"/>
    <n v="94109"/>
    <x v="1"/>
    <s v="OFF-ST-10001511"/>
    <x v="1"/>
    <x v="4"/>
    <s v="Space Solutions Commercial Steel Shelving"/>
    <n v="193.95000000000002"/>
    <n v="3"/>
    <n v="0"/>
    <n v="9.6974999999999838"/>
    <n v="4.9999999999999913E-2"/>
  </r>
  <r>
    <n v="9665"/>
    <s v="US-2015-120957"/>
    <x v="214"/>
    <d v="2015-12-07T00:00:00"/>
    <x v="3"/>
    <s v="KH-16690"/>
    <s v="Kristen Hastings"/>
    <x v="1"/>
    <s v="United States"/>
    <s v="Riverside"/>
    <s v="California"/>
    <n v="92503"/>
    <x v="1"/>
    <s v="OFF-PA-10003953"/>
    <x v="1"/>
    <x v="10"/>
    <s v="Xerox 218"/>
    <n v="12.96"/>
    <n v="2"/>
    <n v="0"/>
    <n v="6.2208000000000006"/>
    <n v="0.48000000000000004"/>
  </r>
  <r>
    <n v="9666"/>
    <s v="CA-2017-157448"/>
    <x v="673"/>
    <d v="2017-11-20T00:00:00"/>
    <x v="1"/>
    <s v="LC-16885"/>
    <s v="Lena Creighton"/>
    <x v="0"/>
    <s v="United States"/>
    <s v="Los Angeles"/>
    <s v="California"/>
    <n v="90049"/>
    <x v="1"/>
    <s v="FUR-FU-10003268"/>
    <x v="0"/>
    <x v="5"/>
    <s v="Eldon Radial Chair Mat for Low to Medium Pile Carpets"/>
    <n v="119.94"/>
    <n v="3"/>
    <n v="0"/>
    <n v="23.987999999999996"/>
    <n v="0.19999999999999998"/>
  </r>
  <r>
    <n v="9667"/>
    <s v="CA-2017-157448"/>
    <x v="673"/>
    <d v="2017-11-20T00:00:00"/>
    <x v="1"/>
    <s v="LC-16885"/>
    <s v="Lena Creighton"/>
    <x v="0"/>
    <s v="United States"/>
    <s v="Los Angeles"/>
    <s v="California"/>
    <n v="90049"/>
    <x v="1"/>
    <s v="FUR-FU-10001847"/>
    <x v="0"/>
    <x v="5"/>
    <s v="Eldon Image Series Black Desk Accessories"/>
    <n v="12.419999999999998"/>
    <n v="3"/>
    <n v="0"/>
    <n v="4.4711999999999996"/>
    <n v="0.36000000000000004"/>
  </r>
  <r>
    <n v="9668"/>
    <s v="CA-2016-126270"/>
    <x v="131"/>
    <d v="2016-04-27T00:00:00"/>
    <x v="1"/>
    <s v="AF-10870"/>
    <s v="Art Ferguson"/>
    <x v="0"/>
    <s v="United States"/>
    <s v="San Clemente"/>
    <s v="California"/>
    <n v="92672"/>
    <x v="1"/>
    <s v="OFF-BI-10002764"/>
    <x v="1"/>
    <x v="8"/>
    <s v="Recycled Pressboard Report Cover with Reinforced Top Hinge"/>
    <n v="18.088000000000001"/>
    <n v="7"/>
    <n v="0.2"/>
    <n v="6.5569000000000006"/>
    <n v="0.36249999999999999"/>
  </r>
  <r>
    <n v="9669"/>
    <s v="CA-2016-126270"/>
    <x v="131"/>
    <d v="2016-04-27T00:00:00"/>
    <x v="1"/>
    <s v="AF-10870"/>
    <s v="Art Ferguson"/>
    <x v="0"/>
    <s v="United States"/>
    <s v="San Clemente"/>
    <s v="California"/>
    <n v="92672"/>
    <x v="1"/>
    <s v="OFF-EN-10004386"/>
    <x v="1"/>
    <x v="12"/>
    <s v="Recycled Interoffice Envelopes with String and Button Closure, 10 x 13"/>
    <n v="71.97"/>
    <n v="3"/>
    <n v="0"/>
    <n v="35.984999999999999"/>
    <n v="0.5"/>
  </r>
  <r>
    <n v="9670"/>
    <s v="CA-2017-145275"/>
    <x v="459"/>
    <d v="2017-04-06T00:00:00"/>
    <x v="1"/>
    <s v="AH-10465"/>
    <s v="Amy Hunt"/>
    <x v="0"/>
    <s v="United States"/>
    <s v="Decatur"/>
    <s v="Alabama"/>
    <n v="35601"/>
    <x v="0"/>
    <s v="OFF-LA-10001569"/>
    <x v="1"/>
    <x v="2"/>
    <s v="Avery 499"/>
    <n v="14.940000000000001"/>
    <n v="3"/>
    <n v="0"/>
    <n v="6.8723999999999998"/>
    <n v="0.45999999999999996"/>
  </r>
  <r>
    <n v="9671"/>
    <s v="CA-2015-133396"/>
    <x v="863"/>
    <d v="2015-08-15T00:00:00"/>
    <x v="2"/>
    <s v="GK-14620"/>
    <s v="Grace Kelly"/>
    <x v="1"/>
    <s v="United States"/>
    <s v="Greensboro"/>
    <s v="North Carolina"/>
    <n v="27405"/>
    <x v="0"/>
    <s v="OFF-AR-10001446"/>
    <x v="1"/>
    <x v="6"/>
    <s v="Newell 309"/>
    <n v="64.680000000000007"/>
    <n v="7"/>
    <n v="0.2"/>
    <n v="8.0849999999999973"/>
    <n v="0.12499999999999994"/>
  </r>
  <r>
    <n v="9672"/>
    <s v="US-2017-140312"/>
    <x v="38"/>
    <d v="2017-11-19T00:00:00"/>
    <x v="1"/>
    <s v="KL-16645"/>
    <s v="Ken Lonsdale"/>
    <x v="0"/>
    <s v="United States"/>
    <s v="Dublin"/>
    <s v="California"/>
    <n v="94568"/>
    <x v="1"/>
    <s v="TEC-PH-10003442"/>
    <x v="2"/>
    <x v="7"/>
    <s v="Samsung Replacement EH64AVFWE Premium Headset"/>
    <n v="22"/>
    <n v="5"/>
    <n v="0.2"/>
    <n v="1.375"/>
    <n v="6.25E-2"/>
  </r>
  <r>
    <n v="9673"/>
    <s v="CA-2016-114867"/>
    <x v="443"/>
    <d v="2016-12-28T00:00:00"/>
    <x v="1"/>
    <s v="FM-14290"/>
    <s v="Frank Merwin"/>
    <x v="2"/>
    <s v="United States"/>
    <s v="Philadelphia"/>
    <s v="Pennsylvania"/>
    <n v="19143"/>
    <x v="3"/>
    <s v="OFF-PA-10000477"/>
    <x v="1"/>
    <x v="10"/>
    <s v="Xerox 1952"/>
    <n v="7.9680000000000009"/>
    <n v="2"/>
    <n v="0.2"/>
    <n v="2.6892000000000005"/>
    <n v="0.33750000000000002"/>
  </r>
  <r>
    <n v="9674"/>
    <s v="CA-2016-114867"/>
    <x v="443"/>
    <d v="2016-12-28T00:00:00"/>
    <x v="1"/>
    <s v="FM-14290"/>
    <s v="Frank Merwin"/>
    <x v="2"/>
    <s v="United States"/>
    <s v="Philadelphia"/>
    <s v="Pennsylvania"/>
    <n v="19143"/>
    <x v="3"/>
    <s v="TEC-PH-10002645"/>
    <x v="2"/>
    <x v="7"/>
    <s v="LG G2"/>
    <n v="1499.9699999999998"/>
    <n v="5"/>
    <n v="0.4"/>
    <n v="-374.99250000000006"/>
    <n v="-0.25000000000000006"/>
  </r>
  <r>
    <n v="9675"/>
    <s v="US-2014-164644"/>
    <x v="192"/>
    <d v="2014-07-24T00:00:00"/>
    <x v="0"/>
    <s v="JL-15850"/>
    <s v="John Lucas"/>
    <x v="0"/>
    <s v="United States"/>
    <s v="Houston"/>
    <s v="Texas"/>
    <n v="77095"/>
    <x v="2"/>
    <s v="OFF-ST-10003123"/>
    <x v="1"/>
    <x v="4"/>
    <s v="Fellowes Bases and Tops For Staxonsteel/High-Stak Systems"/>
    <n v="26.632000000000001"/>
    <n v="1"/>
    <n v="0.2"/>
    <n v="1.331599999999999"/>
    <n v="4.9999999999999961E-2"/>
  </r>
  <r>
    <n v="9676"/>
    <s v="CA-2016-137393"/>
    <x v="715"/>
    <d v="2016-05-10T00:00:00"/>
    <x v="1"/>
    <s v="GM-14500"/>
    <s v="Gene McClure"/>
    <x v="0"/>
    <s v="United States"/>
    <s v="Bakersfield"/>
    <s v="California"/>
    <n v="93309"/>
    <x v="1"/>
    <s v="FUR-FU-10001617"/>
    <x v="0"/>
    <x v="5"/>
    <s v="Executive Impressions 8-1/2&quot; Career Panel/Partition Cubicle Clock"/>
    <n v="41.6"/>
    <n v="4"/>
    <n v="0"/>
    <n v="14.143999999999998"/>
    <n v="0.33999999999999997"/>
  </r>
  <r>
    <n v="9677"/>
    <s v="US-2014-120175"/>
    <x v="683"/>
    <d v="2014-12-03T00:00:00"/>
    <x v="1"/>
    <s v="MC-17635"/>
    <s v="Matthew Clasen"/>
    <x v="1"/>
    <s v="United States"/>
    <s v="Richmond"/>
    <s v="Indiana"/>
    <n v="47374"/>
    <x v="2"/>
    <s v="OFF-EN-10003862"/>
    <x v="1"/>
    <x v="12"/>
    <s v="Laser &amp; Ink Jet Business Envelopes"/>
    <n v="64.02"/>
    <n v="6"/>
    <n v="0"/>
    <n v="29.449199999999998"/>
    <n v="0.45999999999999996"/>
  </r>
  <r>
    <n v="9678"/>
    <s v="CA-2016-144785"/>
    <x v="724"/>
    <d v="2016-04-23T00:00:00"/>
    <x v="1"/>
    <s v="CS-12490"/>
    <s v="Cindy Schnelling"/>
    <x v="1"/>
    <s v="United States"/>
    <s v="New York City"/>
    <s v="New York"/>
    <n v="10009"/>
    <x v="3"/>
    <s v="OFF-AR-10001573"/>
    <x v="1"/>
    <x v="6"/>
    <s v="American Pencil"/>
    <n v="6.99"/>
    <n v="3"/>
    <n v="0"/>
    <n v="2.027099999999999"/>
    <n v="0.28999999999999987"/>
  </r>
  <r>
    <n v="9679"/>
    <s v="CA-2016-144785"/>
    <x v="724"/>
    <d v="2016-04-23T00:00:00"/>
    <x v="1"/>
    <s v="CS-12490"/>
    <s v="Cindy Schnelling"/>
    <x v="1"/>
    <s v="United States"/>
    <s v="New York City"/>
    <s v="New York"/>
    <n v="10009"/>
    <x v="3"/>
    <s v="OFF-SU-10004290"/>
    <x v="1"/>
    <x v="14"/>
    <s v="Acme Design Line 8&quot; Stainless Steel Bent Scissors w/Champagne Handles, 3-1/8&quot; Cut"/>
    <n v="6.84"/>
    <n v="1"/>
    <n v="0"/>
    <n v="1.8468"/>
    <n v="0.27"/>
  </r>
  <r>
    <n v="9680"/>
    <s v="CA-2015-130113"/>
    <x v="17"/>
    <d v="2015-12-31T00:00:00"/>
    <x v="1"/>
    <s v="AH-10030"/>
    <s v="Aaron Hawkins"/>
    <x v="1"/>
    <s v="United States"/>
    <s v="San Francisco"/>
    <s v="California"/>
    <n v="94122"/>
    <x v="1"/>
    <s v="OFF-ST-10000046"/>
    <x v="1"/>
    <x v="4"/>
    <s v="Fellowes Super Stor/Drawer Files"/>
    <n v="323.10000000000002"/>
    <n v="2"/>
    <n v="0"/>
    <n v="61.38900000000001"/>
    <n v="0.19000000000000003"/>
  </r>
  <r>
    <n v="9681"/>
    <s v="CA-2015-130113"/>
    <x v="17"/>
    <d v="2015-12-31T00:00:00"/>
    <x v="1"/>
    <s v="AH-10030"/>
    <s v="Aaron Hawkins"/>
    <x v="1"/>
    <s v="United States"/>
    <s v="San Francisco"/>
    <s v="California"/>
    <n v="94122"/>
    <x v="1"/>
    <s v="TEC-PH-10003505"/>
    <x v="2"/>
    <x v="7"/>
    <s v="Geemarc AmpliPOWER60"/>
    <n v="668.16"/>
    <n v="9"/>
    <n v="0.2"/>
    <n v="75.167999999999921"/>
    <n v="0.11249999999999989"/>
  </r>
  <r>
    <n v="9682"/>
    <s v="CA-2017-122770"/>
    <x v="1096"/>
    <d v="2017-12-18T00:00:00"/>
    <x v="1"/>
    <s v="EP-13915"/>
    <s v="Emily Phan"/>
    <x v="0"/>
    <s v="United States"/>
    <s v="San Francisco"/>
    <s v="California"/>
    <n v="94122"/>
    <x v="1"/>
    <s v="OFF-LA-10004559"/>
    <x v="1"/>
    <x v="2"/>
    <s v="Avery 49"/>
    <n v="8.64"/>
    <n v="3"/>
    <n v="0"/>
    <n v="4.2336"/>
    <n v="0.49"/>
  </r>
  <r>
    <n v="9683"/>
    <s v="CA-2017-122770"/>
    <x v="1096"/>
    <d v="2017-12-18T00:00:00"/>
    <x v="1"/>
    <s v="EP-13915"/>
    <s v="Emily Phan"/>
    <x v="0"/>
    <s v="United States"/>
    <s v="San Francisco"/>
    <s v="California"/>
    <n v="94122"/>
    <x v="1"/>
    <s v="OFF-PA-10003172"/>
    <x v="1"/>
    <x v="10"/>
    <s v="Xerox 1996"/>
    <n v="38.880000000000003"/>
    <n v="6"/>
    <n v="0"/>
    <n v="18.662400000000002"/>
    <n v="0.48000000000000004"/>
  </r>
  <r>
    <n v="9684"/>
    <s v="CA-2017-122770"/>
    <x v="1096"/>
    <d v="2017-12-18T00:00:00"/>
    <x v="1"/>
    <s v="EP-13915"/>
    <s v="Emily Phan"/>
    <x v="0"/>
    <s v="United States"/>
    <s v="San Francisco"/>
    <s v="California"/>
    <n v="94122"/>
    <x v="1"/>
    <s v="FUR-FU-10001473"/>
    <x v="0"/>
    <x v="5"/>
    <s v="Eldon Executive Woodline II Desk Accessories, Mahogany"/>
    <n v="201.04"/>
    <n v="8"/>
    <n v="0"/>
    <n v="54.280799999999999"/>
    <n v="0.27"/>
  </r>
  <r>
    <n v="9685"/>
    <s v="CA-2017-122770"/>
    <x v="1096"/>
    <d v="2017-12-18T00:00:00"/>
    <x v="1"/>
    <s v="EP-13915"/>
    <s v="Emily Phan"/>
    <x v="0"/>
    <s v="United States"/>
    <s v="San Francisco"/>
    <s v="California"/>
    <n v="94122"/>
    <x v="1"/>
    <s v="OFF-PA-10000232"/>
    <x v="1"/>
    <x v="10"/>
    <s v="Xerox 1975"/>
    <n v="12.96"/>
    <n v="2"/>
    <n v="0"/>
    <n v="6.3504000000000005"/>
    <n v="0.49"/>
  </r>
  <r>
    <n v="9686"/>
    <s v="CA-2017-118668"/>
    <x v="460"/>
    <d v="2017-01-04T00:00:00"/>
    <x v="0"/>
    <s v="FW-14395"/>
    <s v="Fred Wasserman"/>
    <x v="1"/>
    <s v="United States"/>
    <s v="Los Angeles"/>
    <s v="California"/>
    <n v="90032"/>
    <x v="1"/>
    <s v="TEC-AC-10000682"/>
    <x v="2"/>
    <x v="11"/>
    <s v="Kensington K72356US Mouse-in-a-Box USB Desktop Mouse"/>
    <n v="16.59"/>
    <n v="1"/>
    <n v="0"/>
    <n v="5.8064999999999998"/>
    <n v="0.35"/>
  </r>
  <r>
    <n v="9687"/>
    <s v="CA-2017-116498"/>
    <x v="1109"/>
    <d v="2017-06-03T00:00:00"/>
    <x v="1"/>
    <s v="KA-16525"/>
    <s v="Kelly Andreada"/>
    <x v="0"/>
    <s v="United States"/>
    <s v="San Diego"/>
    <s v="California"/>
    <n v="92037"/>
    <x v="1"/>
    <s v="OFF-AR-10003405"/>
    <x v="1"/>
    <x v="6"/>
    <s v="Dixon My First Ticonderoga Pencil, #2"/>
    <n v="35.099999999999994"/>
    <n v="6"/>
    <n v="0"/>
    <n v="10.178999999999997"/>
    <n v="0.28999999999999998"/>
  </r>
  <r>
    <n v="9688"/>
    <s v="US-2017-130603"/>
    <x v="1033"/>
    <d v="2017-10-06T00:00:00"/>
    <x v="1"/>
    <s v="SC-20050"/>
    <s v="Sample Company A"/>
    <x v="2"/>
    <s v="United States"/>
    <s v="Arlington"/>
    <s v="Texas"/>
    <n v="76017"/>
    <x v="2"/>
    <s v="OFF-BI-10000301"/>
    <x v="1"/>
    <x v="8"/>
    <s v="GBC Instant Report Kit"/>
    <n v="11.645999999999997"/>
    <n v="9"/>
    <n v="0.8"/>
    <n v="-17.469000000000005"/>
    <n v="-1.5000000000000007"/>
  </r>
  <r>
    <n v="9689"/>
    <s v="US-2017-135986"/>
    <x v="308"/>
    <d v="2017-06-27T00:00:00"/>
    <x v="1"/>
    <s v="PG-18895"/>
    <s v="Paul Gonzalez"/>
    <x v="0"/>
    <s v="United States"/>
    <s v="Richmond"/>
    <s v="Virginia"/>
    <n v="23223"/>
    <x v="0"/>
    <s v="OFF-PA-10001534"/>
    <x v="1"/>
    <x v="10"/>
    <s v="Xerox 230"/>
    <n v="32.400000000000006"/>
    <n v="5"/>
    <n v="0"/>
    <n v="15.552000000000001"/>
    <n v="0.48"/>
  </r>
  <r>
    <n v="9690"/>
    <s v="US-2017-135986"/>
    <x v="308"/>
    <d v="2017-06-27T00:00:00"/>
    <x v="1"/>
    <s v="PG-18895"/>
    <s v="Paul Gonzalez"/>
    <x v="0"/>
    <s v="United States"/>
    <s v="Richmond"/>
    <s v="Virginia"/>
    <n v="23223"/>
    <x v="0"/>
    <s v="TEC-PH-10003691"/>
    <x v="2"/>
    <x v="7"/>
    <s v="BlackBerry Q10"/>
    <n v="503.96"/>
    <n v="4"/>
    <n v="0"/>
    <n v="125.99000000000001"/>
    <n v="0.25000000000000006"/>
  </r>
  <r>
    <n v="9691"/>
    <s v="CA-2017-140536"/>
    <x v="1095"/>
    <d v="2017-04-05T00:00:00"/>
    <x v="2"/>
    <s v="TA-21385"/>
    <s v="Tom Ashbrook"/>
    <x v="2"/>
    <s v="United States"/>
    <s v="New York City"/>
    <s v="New York"/>
    <n v="10035"/>
    <x v="3"/>
    <s v="OFF-AR-10001545"/>
    <x v="1"/>
    <x v="6"/>
    <s v="Newell 326"/>
    <n v="7.04"/>
    <n v="4"/>
    <n v="0"/>
    <n v="2.0415999999999999"/>
    <n v="0.28999999999999998"/>
  </r>
  <r>
    <n v="9692"/>
    <s v="CA-2015-130183"/>
    <x v="50"/>
    <d v="2015-11-17T00:00:00"/>
    <x v="1"/>
    <s v="PO-18850"/>
    <s v="Patrick O'Brill"/>
    <x v="0"/>
    <s v="United States"/>
    <s v="Houston"/>
    <s v="Texas"/>
    <n v="77041"/>
    <x v="2"/>
    <s v="FUR-BO-10001811"/>
    <x v="0"/>
    <x v="0"/>
    <s v="Atlantic Metals Mobile 5-Shelf Bookcases, Custom Colors"/>
    <n v="613.99919999999997"/>
    <n v="3"/>
    <n v="0.32"/>
    <n v="-18.058800000000076"/>
    <n v="-2.9411764705882477E-2"/>
  </r>
  <r>
    <n v="9693"/>
    <s v="CA-2015-107902"/>
    <x v="834"/>
    <d v="2015-09-02T00:00:00"/>
    <x v="1"/>
    <s v="SM-20950"/>
    <s v="Suzanne McNair"/>
    <x v="1"/>
    <s v="United States"/>
    <s v="Fairfield"/>
    <s v="Connecticut"/>
    <n v="6824"/>
    <x v="3"/>
    <s v="OFF-ST-10001837"/>
    <x v="1"/>
    <x v="4"/>
    <s v="SAFCO Mobile Desk Side File, Wire Frame"/>
    <n v="470.35999999999996"/>
    <n v="11"/>
    <n v="0"/>
    <n v="122.2936"/>
    <n v="0.26"/>
  </r>
  <r>
    <n v="9694"/>
    <s v="CA-2017-130148"/>
    <x v="241"/>
    <d v="2017-09-28T00:00:00"/>
    <x v="0"/>
    <s v="NK-18490"/>
    <s v="Neil Knudson"/>
    <x v="2"/>
    <s v="United States"/>
    <s v="San Francisco"/>
    <s v="California"/>
    <n v="94110"/>
    <x v="1"/>
    <s v="OFF-PA-10000551"/>
    <x v="1"/>
    <x v="10"/>
    <s v="Array Memo Cubes"/>
    <n v="31.08"/>
    <n v="6"/>
    <n v="0"/>
    <n v="15.229199999999999"/>
    <n v="0.49"/>
  </r>
  <r>
    <n v="9695"/>
    <s v="CA-2017-130148"/>
    <x v="241"/>
    <d v="2017-09-28T00:00:00"/>
    <x v="0"/>
    <s v="NK-18490"/>
    <s v="Neil Knudson"/>
    <x v="2"/>
    <s v="United States"/>
    <s v="San Francisco"/>
    <s v="California"/>
    <n v="94110"/>
    <x v="1"/>
    <s v="OFF-SU-10001574"/>
    <x v="1"/>
    <x v="14"/>
    <s v="Acme Value Line Scissors"/>
    <n v="7.3"/>
    <n v="2"/>
    <n v="0"/>
    <n v="2.1899999999999995"/>
    <n v="0.29999999999999993"/>
  </r>
  <r>
    <n v="9696"/>
    <s v="US-2016-151260"/>
    <x v="25"/>
    <d v="2016-12-14T00:00:00"/>
    <x v="2"/>
    <s v="SC-20695"/>
    <s v="Steve Chapman"/>
    <x v="1"/>
    <s v="United States"/>
    <s v="Springfield"/>
    <s v="Ohio"/>
    <n v="45503"/>
    <x v="3"/>
    <s v="OFF-AP-10002892"/>
    <x v="1"/>
    <x v="9"/>
    <s v="Belkin F5C206VTEL 6 Outlet Surge"/>
    <n v="73.536000000000001"/>
    <n v="4"/>
    <n v="0.2"/>
    <n v="9.1919999999999931"/>
    <n v="0.1249999999999999"/>
  </r>
  <r>
    <n v="9697"/>
    <s v="CA-2014-144281"/>
    <x v="1226"/>
    <d v="2014-06-15T00:00:00"/>
    <x v="0"/>
    <s v="HK-14890"/>
    <s v="Heather Kirkland"/>
    <x v="1"/>
    <s v="United States"/>
    <s v="Detroit"/>
    <s v="Michigan"/>
    <n v="48234"/>
    <x v="2"/>
    <s v="OFF-LA-10003930"/>
    <x v="1"/>
    <x v="2"/>
    <s v="Dot Matrix Printer Tape Reel Labels, White, 5000/Box"/>
    <n v="491.55"/>
    <n v="5"/>
    <n v="0"/>
    <n v="240.8595"/>
    <n v="0.49"/>
  </r>
  <r>
    <n v="9698"/>
    <s v="CA-2016-122511"/>
    <x v="21"/>
    <d v="2016-03-11T00:00:00"/>
    <x v="3"/>
    <s v="BT-11485"/>
    <s v="Brad Thomas"/>
    <x v="2"/>
    <s v="United States"/>
    <s v="Philadelphia"/>
    <s v="Pennsylvania"/>
    <n v="19140"/>
    <x v="3"/>
    <s v="FUR-FU-10001037"/>
    <x v="0"/>
    <x v="5"/>
    <s v="DAX Charcoal/Nickel-Tone Document Frame, 5 x 7"/>
    <n v="30.336000000000002"/>
    <n v="4"/>
    <n v="0.2"/>
    <n v="9.48"/>
    <n v="0.3125"/>
  </r>
  <r>
    <n v="9699"/>
    <s v="CA-2017-154116"/>
    <x v="934"/>
    <d v="2017-12-19T00:00:00"/>
    <x v="1"/>
    <s v="KM-16660"/>
    <s v="Khloe Miller"/>
    <x v="0"/>
    <s v="United States"/>
    <s v="Inglewood"/>
    <s v="California"/>
    <n v="90301"/>
    <x v="1"/>
    <s v="OFF-PA-10004569"/>
    <x v="1"/>
    <x v="10"/>
    <s v="Wirebound Message Books, Two 4 1/4&quot; x 5&quot; Forms per Page"/>
    <n v="22.830000000000002"/>
    <n v="3"/>
    <n v="0"/>
    <n v="10.7301"/>
    <n v="0.47"/>
  </r>
  <r>
    <n v="9700"/>
    <s v="CA-2017-154116"/>
    <x v="934"/>
    <d v="2017-12-19T00:00:00"/>
    <x v="1"/>
    <s v="KM-16660"/>
    <s v="Khloe Miller"/>
    <x v="0"/>
    <s v="United States"/>
    <s v="Inglewood"/>
    <s v="California"/>
    <n v="90301"/>
    <x v="1"/>
    <s v="OFF-AP-10000027"/>
    <x v="1"/>
    <x v="9"/>
    <s v="Hoover Commercial SteamVac"/>
    <n v="54.32"/>
    <n v="4"/>
    <n v="0"/>
    <n v="16.295999999999999"/>
    <n v="0.3"/>
  </r>
  <r>
    <n v="9701"/>
    <s v="CA-2017-154116"/>
    <x v="934"/>
    <d v="2017-12-19T00:00:00"/>
    <x v="1"/>
    <s v="KM-16660"/>
    <s v="Khloe Miller"/>
    <x v="0"/>
    <s v="United States"/>
    <s v="Inglewood"/>
    <s v="California"/>
    <n v="90301"/>
    <x v="1"/>
    <s v="TEC-PH-10000675"/>
    <x v="2"/>
    <x v="7"/>
    <s v="Panasonic KX TS3282B Corded phone"/>
    <n v="196.77600000000001"/>
    <n v="3"/>
    <n v="0.2"/>
    <n v="14.758199999999995"/>
    <n v="7.4999999999999969E-2"/>
  </r>
  <r>
    <n v="9702"/>
    <s v="CA-2016-105291"/>
    <x v="859"/>
    <d v="2016-11-04T00:00:00"/>
    <x v="1"/>
    <s v="SP-20920"/>
    <s v="Susan Pistek"/>
    <x v="0"/>
    <s v="United States"/>
    <s v="San Luis Obispo"/>
    <s v="California"/>
    <n v="93405"/>
    <x v="1"/>
    <s v="OFF-FA-10003059"/>
    <x v="1"/>
    <x v="13"/>
    <s v="Assorted Color Push Pins"/>
    <n v="3.62"/>
    <n v="2"/>
    <n v="0"/>
    <n v="1.1945999999999999"/>
    <n v="0.32999999999999996"/>
  </r>
  <r>
    <n v="9703"/>
    <s v="CA-2017-147032"/>
    <x v="689"/>
    <d v="2017-08-04T00:00:00"/>
    <x v="1"/>
    <s v="LB-16795"/>
    <s v="Laurel Beltran"/>
    <x v="2"/>
    <s v="United States"/>
    <s v="Wilmington"/>
    <s v="Delaware"/>
    <n v="19805"/>
    <x v="3"/>
    <s v="OFF-PA-10003256"/>
    <x v="1"/>
    <x v="10"/>
    <s v="Avery Personal Creations Heavyweight Cards"/>
    <n v="11.54"/>
    <n v="1"/>
    <n v="0"/>
    <n v="5.5391999999999992"/>
    <n v="0.48"/>
  </r>
  <r>
    <n v="9704"/>
    <s v="CA-2017-147032"/>
    <x v="689"/>
    <d v="2017-08-04T00:00:00"/>
    <x v="1"/>
    <s v="LB-16795"/>
    <s v="Laurel Beltran"/>
    <x v="2"/>
    <s v="United States"/>
    <s v="Wilmington"/>
    <s v="Delaware"/>
    <n v="19805"/>
    <x v="3"/>
    <s v="OFF-BI-10003656"/>
    <x v="1"/>
    <x v="8"/>
    <s v="Fellowes PB200 Plastic Comb Binding Machine"/>
    <n v="849.95"/>
    <n v="5"/>
    <n v="0"/>
    <n v="390.97699999999998"/>
    <n v="0.45999999999999996"/>
  </r>
  <r>
    <n v="9705"/>
    <s v="CA-2017-147032"/>
    <x v="689"/>
    <d v="2017-08-04T00:00:00"/>
    <x v="1"/>
    <s v="LB-16795"/>
    <s v="Laurel Beltran"/>
    <x v="2"/>
    <s v="United States"/>
    <s v="Wilmington"/>
    <s v="Delaware"/>
    <n v="19805"/>
    <x v="3"/>
    <s v="OFF-BI-10002897"/>
    <x v="1"/>
    <x v="8"/>
    <s v="Black Avery Memo-Size 3-Ring Binder, 5 1/2&quot; x 8 1/2&quot;"/>
    <n v="11.01"/>
    <n v="3"/>
    <n v="0"/>
    <n v="5.3948999999999998"/>
    <n v="0.49"/>
  </r>
  <r>
    <n v="9706"/>
    <s v="CA-2017-125990"/>
    <x v="15"/>
    <d v="2017-10-23T00:00:00"/>
    <x v="1"/>
    <s v="JS-16030"/>
    <s v="Joy Smith"/>
    <x v="0"/>
    <s v="United States"/>
    <s v="San Francisco"/>
    <s v="California"/>
    <n v="94122"/>
    <x v="1"/>
    <s v="OFF-BI-10004826"/>
    <x v="1"/>
    <x v="8"/>
    <s v="JM Magazine Binder"/>
    <n v="39.624000000000009"/>
    <n v="3"/>
    <n v="0.2"/>
    <n v="13.868400000000001"/>
    <n v="0.34999999999999992"/>
  </r>
  <r>
    <n v="9707"/>
    <s v="CA-2016-161746"/>
    <x v="147"/>
    <d v="2016-10-27T00:00:00"/>
    <x v="1"/>
    <s v="CS-11950"/>
    <s v="Carlos Soltero"/>
    <x v="0"/>
    <s v="United States"/>
    <s v="Los Angeles"/>
    <s v="California"/>
    <n v="90045"/>
    <x v="1"/>
    <s v="FUR-CH-10004626"/>
    <x v="0"/>
    <x v="1"/>
    <s v="Office Star Flex Back Scooter Chair with Aluminum Finish Frame"/>
    <n v="242.13600000000002"/>
    <n v="3"/>
    <n v="0.2"/>
    <n v="12.106799999999993"/>
    <n v="4.9999999999999968E-2"/>
  </r>
  <r>
    <n v="9708"/>
    <s v="CA-2016-161746"/>
    <x v="147"/>
    <d v="2016-10-27T00:00:00"/>
    <x v="1"/>
    <s v="CS-11950"/>
    <s v="Carlos Soltero"/>
    <x v="0"/>
    <s v="United States"/>
    <s v="Los Angeles"/>
    <s v="California"/>
    <n v="90045"/>
    <x v="1"/>
    <s v="OFF-AR-10000390"/>
    <x v="1"/>
    <x v="6"/>
    <s v="Newell Chalk Holder"/>
    <n v="12.39"/>
    <n v="3"/>
    <n v="0"/>
    <n v="5.6993999999999998"/>
    <n v="0.45999999999999996"/>
  </r>
  <r>
    <n v="9709"/>
    <s v="CA-2016-161746"/>
    <x v="147"/>
    <d v="2016-10-27T00:00:00"/>
    <x v="1"/>
    <s v="CS-11950"/>
    <s v="Carlos Soltero"/>
    <x v="0"/>
    <s v="United States"/>
    <s v="Los Angeles"/>
    <s v="California"/>
    <n v="90045"/>
    <x v="1"/>
    <s v="FUR-FU-10003731"/>
    <x v="0"/>
    <x v="5"/>
    <s v="Eldon Expressions Wood and Plastic Desk Accessories, Oak"/>
    <n v="19.96"/>
    <n v="2"/>
    <n v="0"/>
    <n v="5.5888000000000009"/>
    <n v="0.28000000000000003"/>
  </r>
  <r>
    <n v="9710"/>
    <s v="CA-2016-161746"/>
    <x v="147"/>
    <d v="2016-10-27T00:00:00"/>
    <x v="1"/>
    <s v="CS-11950"/>
    <s v="Carlos Soltero"/>
    <x v="0"/>
    <s v="United States"/>
    <s v="Los Angeles"/>
    <s v="California"/>
    <n v="90045"/>
    <x v="1"/>
    <s v="OFF-ST-10002743"/>
    <x v="1"/>
    <x v="4"/>
    <s v="SAFCO Boltless Steel Shelving"/>
    <n v="340.92"/>
    <n v="3"/>
    <n v="0"/>
    <n v="3.4091999999999842"/>
    <n v="9.9999999999999534E-3"/>
  </r>
  <r>
    <n v="9711"/>
    <s v="CA-2014-114251"/>
    <x v="1127"/>
    <d v="2014-11-10T00:00:00"/>
    <x v="1"/>
    <s v="MD-17350"/>
    <s v="Maribeth Dona"/>
    <x v="0"/>
    <s v="United States"/>
    <s v="Philadelphia"/>
    <s v="Pennsylvania"/>
    <n v="19143"/>
    <x v="3"/>
    <s v="FUR-FU-10001468"/>
    <x v="0"/>
    <x v="5"/>
    <s v="Tenex Antistatic Computer Chair Mats"/>
    <n v="273.56799999999998"/>
    <n v="2"/>
    <n v="0.2"/>
    <n v="-34.196000000000026"/>
    <n v="-0.12500000000000011"/>
  </r>
  <r>
    <n v="9712"/>
    <s v="CA-2014-114251"/>
    <x v="1127"/>
    <d v="2014-11-10T00:00:00"/>
    <x v="1"/>
    <s v="MD-17350"/>
    <s v="Maribeth Dona"/>
    <x v="0"/>
    <s v="United States"/>
    <s v="Philadelphia"/>
    <s v="Pennsylvania"/>
    <n v="19143"/>
    <x v="3"/>
    <s v="OFF-BI-10003684"/>
    <x v="1"/>
    <x v="8"/>
    <s v="Wilson Jones Legal Size Ring Binders"/>
    <n v="13.194000000000001"/>
    <n v="2"/>
    <n v="0.7"/>
    <n v="-8.7959999999999958"/>
    <n v="-0.6666666666666663"/>
  </r>
  <r>
    <n v="9713"/>
    <s v="CA-2014-114251"/>
    <x v="1127"/>
    <d v="2014-11-10T00:00:00"/>
    <x v="1"/>
    <s v="MD-17350"/>
    <s v="Maribeth Dona"/>
    <x v="0"/>
    <s v="United States"/>
    <s v="Philadelphia"/>
    <s v="Pennsylvania"/>
    <n v="19143"/>
    <x v="3"/>
    <s v="OFF-ST-10003716"/>
    <x v="1"/>
    <x v="4"/>
    <s v="Tennsco Double-Tier Lockers"/>
    <n v="1080.096"/>
    <n v="6"/>
    <n v="0.2"/>
    <n v="-94.508399999999995"/>
    <n v="-8.7499999999999994E-2"/>
  </r>
  <r>
    <n v="9714"/>
    <s v="CA-2014-114251"/>
    <x v="1127"/>
    <d v="2014-11-10T00:00:00"/>
    <x v="1"/>
    <s v="MD-17350"/>
    <s v="Maribeth Dona"/>
    <x v="0"/>
    <s v="United States"/>
    <s v="Philadelphia"/>
    <s v="Pennsylvania"/>
    <n v="19143"/>
    <x v="3"/>
    <s v="TEC-AC-10001101"/>
    <x v="2"/>
    <x v="11"/>
    <s v="Sony 16GB Class 10 Micro SDHC R40 Memory Card"/>
    <n v="51.56"/>
    <n v="5"/>
    <n v="0.2"/>
    <n v="-6.4450000000000021"/>
    <n v="-0.12500000000000003"/>
  </r>
  <r>
    <n v="9715"/>
    <s v="CA-2014-114251"/>
    <x v="1127"/>
    <d v="2014-11-10T00:00:00"/>
    <x v="1"/>
    <s v="MD-17350"/>
    <s v="Maribeth Dona"/>
    <x v="0"/>
    <s v="United States"/>
    <s v="Philadelphia"/>
    <s v="Pennsylvania"/>
    <n v="19143"/>
    <x v="3"/>
    <s v="TEC-AC-10004864"/>
    <x v="2"/>
    <x v="11"/>
    <s v="Memorex Micro Travel Drive 32 GB"/>
    <n v="58.415999999999997"/>
    <n v="2"/>
    <n v="0.2"/>
    <n v="16.794600000000003"/>
    <n v="0.28750000000000003"/>
  </r>
  <r>
    <n v="9716"/>
    <s v="CA-2016-116379"/>
    <x v="77"/>
    <d v="2016-11-12T00:00:00"/>
    <x v="1"/>
    <s v="LD-17005"/>
    <s v="Lisa DeCherney"/>
    <x v="0"/>
    <s v="United States"/>
    <s v="San Francisco"/>
    <s v="California"/>
    <n v="94122"/>
    <x v="1"/>
    <s v="OFF-BI-10001543"/>
    <x v="1"/>
    <x v="8"/>
    <s v="GBC VeloBinder Manual Binding System"/>
    <n v="57.584000000000003"/>
    <n v="2"/>
    <n v="0.2"/>
    <n v="20.154400000000003"/>
    <n v="0.35000000000000003"/>
  </r>
  <r>
    <n v="9717"/>
    <s v="US-2016-144477"/>
    <x v="399"/>
    <d v="2016-08-14T00:00:00"/>
    <x v="0"/>
    <s v="DB-13270"/>
    <s v="Deborah Brumfield"/>
    <x v="2"/>
    <s v="United States"/>
    <s v="Philadelphia"/>
    <s v="Pennsylvania"/>
    <n v="19134"/>
    <x v="3"/>
    <s v="OFF-AR-10000914"/>
    <x v="1"/>
    <x v="6"/>
    <s v="Boston 16765 Mini Stand Up Battery Pencil Sharpener"/>
    <n v="37.312000000000005"/>
    <n v="4"/>
    <n v="0.2"/>
    <n v="2.7984000000000027"/>
    <n v="7.5000000000000067E-2"/>
  </r>
  <r>
    <n v="9718"/>
    <s v="CA-2016-108210"/>
    <x v="198"/>
    <d v="2016-05-31T00:00:00"/>
    <x v="3"/>
    <s v="AT-10735"/>
    <s v="Annie Thurman"/>
    <x v="0"/>
    <s v="United States"/>
    <s v="Houston"/>
    <s v="Texas"/>
    <n v="77041"/>
    <x v="2"/>
    <s v="TEC-PH-10002293"/>
    <x v="2"/>
    <x v="7"/>
    <s v="Anker 36W 4-Port USB Wall Charger Travel Power Adapter for iPhone 5s 5c 5"/>
    <n v="79.959999999999994"/>
    <n v="5"/>
    <n v="0.2"/>
    <n v="7.9960000000000058"/>
    <n v="0.10000000000000007"/>
  </r>
  <r>
    <n v="9719"/>
    <s v="CA-2016-108210"/>
    <x v="198"/>
    <d v="2016-05-31T00:00:00"/>
    <x v="3"/>
    <s v="AT-10735"/>
    <s v="Annie Thurman"/>
    <x v="0"/>
    <s v="United States"/>
    <s v="Houston"/>
    <s v="Texas"/>
    <n v="77041"/>
    <x v="2"/>
    <s v="TEC-AC-10000109"/>
    <x v="2"/>
    <x v="11"/>
    <s v="Sony Micro Vault Click 16 GB USB 2.0 Flash Drive"/>
    <n v="223.96"/>
    <n v="5"/>
    <n v="0.2"/>
    <n v="11.198000000000015"/>
    <n v="5.0000000000000065E-2"/>
  </r>
  <r>
    <n v="9720"/>
    <s v="CA-2017-166835"/>
    <x v="105"/>
    <d v="2017-11-14T00:00:00"/>
    <x v="0"/>
    <s v="DK-13375"/>
    <s v="Dennis Kane"/>
    <x v="0"/>
    <s v="United States"/>
    <s v="Lancaster"/>
    <s v="Pennsylvania"/>
    <n v="17602"/>
    <x v="3"/>
    <s v="OFF-ST-10002574"/>
    <x v="1"/>
    <x v="4"/>
    <s v="SAFCO Commercial Wire Shelving, Black"/>
    <n v="221.024"/>
    <n v="2"/>
    <n v="0.2"/>
    <n v="-55.256"/>
    <n v="-0.25"/>
  </r>
  <r>
    <n v="9721"/>
    <s v="CA-2016-119641"/>
    <x v="897"/>
    <d v="2016-09-26T00:00:00"/>
    <x v="1"/>
    <s v="CS-12250"/>
    <s v="Chris Selesnick"/>
    <x v="1"/>
    <s v="United States"/>
    <s v="Green Bay"/>
    <s v="Wisconsin"/>
    <n v="54302"/>
    <x v="2"/>
    <s v="FUR-FU-10002445"/>
    <x v="0"/>
    <x v="5"/>
    <s v="DAX Two-Tone Rosewood/Black Document Frame, Desktop, 5 x 7"/>
    <n v="18.96"/>
    <n v="2"/>
    <n v="0"/>
    <n v="7.5840000000000014"/>
    <n v="0.40000000000000008"/>
  </r>
  <r>
    <n v="9722"/>
    <s v="CA-2016-105781"/>
    <x v="595"/>
    <d v="2016-02-20T00:00:00"/>
    <x v="1"/>
    <s v="JF-15565"/>
    <s v="Jill Fjeld"/>
    <x v="0"/>
    <s v="United States"/>
    <s v="New York City"/>
    <s v="New York"/>
    <n v="10024"/>
    <x v="3"/>
    <s v="FUR-CH-10001802"/>
    <x v="0"/>
    <x v="1"/>
    <s v="Hon Every-Day Chair Series Swivel Task Chairs"/>
    <n v="326.64600000000002"/>
    <n v="3"/>
    <n v="0.1"/>
    <n v="39.923399999999994"/>
    <n v="0.1222222222222222"/>
  </r>
  <r>
    <n v="9723"/>
    <s v="CA-2016-105781"/>
    <x v="595"/>
    <d v="2016-02-20T00:00:00"/>
    <x v="1"/>
    <s v="JF-15565"/>
    <s v="Jill Fjeld"/>
    <x v="0"/>
    <s v="United States"/>
    <s v="New York City"/>
    <s v="New York"/>
    <n v="10024"/>
    <x v="3"/>
    <s v="TEC-AC-10003628"/>
    <x v="2"/>
    <x v="11"/>
    <s v="Logitech 910-002974 M325 Wireless Mouse for Web Scrolling"/>
    <n v="89.97"/>
    <n v="3"/>
    <n v="0"/>
    <n v="39.586800000000011"/>
    <n v="0.44000000000000011"/>
  </r>
  <r>
    <n v="9724"/>
    <s v="CA-2014-101364"/>
    <x v="1091"/>
    <d v="2014-12-26T00:00:00"/>
    <x v="1"/>
    <s v="TW-21025"/>
    <s v="Tamara Willingham"/>
    <x v="2"/>
    <s v="United States"/>
    <s v="New York City"/>
    <s v="New York"/>
    <n v="10011"/>
    <x v="3"/>
    <s v="OFF-BI-10003984"/>
    <x v="1"/>
    <x v="8"/>
    <s v="Lock-Up Easel 'Spel-Binder'"/>
    <n v="296.71200000000005"/>
    <n v="13"/>
    <n v="0.2"/>
    <n v="100.14029999999998"/>
    <n v="0.33749999999999991"/>
  </r>
  <r>
    <n v="9725"/>
    <s v="CA-2015-117898"/>
    <x v="901"/>
    <d v="2015-12-11T00:00:00"/>
    <x v="1"/>
    <s v="TB-21250"/>
    <s v="Tim Brockman"/>
    <x v="0"/>
    <s v="United States"/>
    <s v="Bloomington"/>
    <s v="Illinois"/>
    <n v="61701"/>
    <x v="2"/>
    <s v="OFF-EN-10004459"/>
    <x v="1"/>
    <x v="12"/>
    <s v="Security-Tint Envelopes"/>
    <n v="12.224"/>
    <n v="2"/>
    <n v="0.2"/>
    <n v="4.4311999999999996"/>
    <n v="0.36249999999999993"/>
  </r>
  <r>
    <n v="9726"/>
    <s v="CA-2017-142293"/>
    <x v="697"/>
    <d v="2017-09-20T00:00:00"/>
    <x v="2"/>
    <s v="SC-20380"/>
    <s v="Shahid Collister"/>
    <x v="0"/>
    <s v="United States"/>
    <s v="Boise"/>
    <s v="Idaho"/>
    <n v="83704"/>
    <x v="1"/>
    <s v="TEC-AC-10001109"/>
    <x v="2"/>
    <x v="11"/>
    <s v="Logitech Trackman Marble Mouse"/>
    <n v="89.97"/>
    <n v="3"/>
    <n v="0"/>
    <n v="37.787400000000005"/>
    <n v="0.42000000000000004"/>
  </r>
  <r>
    <n v="9727"/>
    <s v="CA-2017-167395"/>
    <x v="574"/>
    <d v="2017-12-04T00:00:00"/>
    <x v="2"/>
    <s v="KM-16720"/>
    <s v="Kunst Miller"/>
    <x v="0"/>
    <s v="United States"/>
    <s v="Lowell"/>
    <s v="Massachusetts"/>
    <n v="1852"/>
    <x v="3"/>
    <s v="OFF-AP-10001293"/>
    <x v="1"/>
    <x v="9"/>
    <s v="Belkin 8 Outlet Surge Protector"/>
    <n v="286.85999999999996"/>
    <n v="7"/>
    <n v="0"/>
    <n v="80.320799999999991"/>
    <n v="0.28000000000000003"/>
  </r>
  <r>
    <n v="9728"/>
    <s v="CA-2017-167395"/>
    <x v="574"/>
    <d v="2017-12-04T00:00:00"/>
    <x v="2"/>
    <s v="KM-16720"/>
    <s v="Kunst Miller"/>
    <x v="0"/>
    <s v="United States"/>
    <s v="Lowell"/>
    <s v="Massachusetts"/>
    <n v="1852"/>
    <x v="3"/>
    <s v="TEC-PH-10004977"/>
    <x v="2"/>
    <x v="7"/>
    <s v="GE 30524EE4"/>
    <n v="979.95"/>
    <n v="5"/>
    <n v="0"/>
    <n v="284.18549999999993"/>
    <n v="0.28999999999999992"/>
  </r>
  <r>
    <n v="9729"/>
    <s v="CA-2017-167395"/>
    <x v="574"/>
    <d v="2017-12-04T00:00:00"/>
    <x v="2"/>
    <s v="KM-16720"/>
    <s v="Kunst Miller"/>
    <x v="0"/>
    <s v="United States"/>
    <s v="Lowell"/>
    <s v="Massachusetts"/>
    <n v="1852"/>
    <x v="3"/>
    <s v="OFF-SU-10001935"/>
    <x v="1"/>
    <x v="14"/>
    <s v="Staple remover"/>
    <n v="4.3600000000000003"/>
    <n v="2"/>
    <n v="0"/>
    <n v="0.17439999999999944"/>
    <n v="3.9999999999999869E-2"/>
  </r>
  <r>
    <n v="9730"/>
    <s v="CA-2014-111962"/>
    <x v="411"/>
    <d v="2014-10-04T00:00:00"/>
    <x v="1"/>
    <s v="EB-14170"/>
    <s v="Evan Bailliet"/>
    <x v="0"/>
    <s v="United States"/>
    <s v="Seattle"/>
    <s v="Washington"/>
    <n v="98115"/>
    <x v="1"/>
    <s v="OFF-BI-10001308"/>
    <x v="1"/>
    <x v="8"/>
    <s v="GBC Standard Plastic Binding Systems' Combs"/>
    <n v="10.048000000000002"/>
    <n v="2"/>
    <n v="0.2"/>
    <n v="3.1399999999999988"/>
    <n v="0.31249999999999983"/>
  </r>
  <r>
    <n v="9731"/>
    <s v="CA-2014-111962"/>
    <x v="411"/>
    <d v="2014-10-04T00:00:00"/>
    <x v="1"/>
    <s v="EB-14170"/>
    <s v="Evan Bailliet"/>
    <x v="0"/>
    <s v="United States"/>
    <s v="Seattle"/>
    <s v="Washington"/>
    <n v="98115"/>
    <x v="1"/>
    <s v="OFF-ST-10000046"/>
    <x v="1"/>
    <x v="4"/>
    <s v="Fellowes Super Stor/Drawer Files"/>
    <n v="807.75"/>
    <n v="5"/>
    <n v="0"/>
    <n v="153.47250000000003"/>
    <n v="0.19000000000000003"/>
  </r>
  <r>
    <n v="9732"/>
    <s v="CA-2017-124261"/>
    <x v="237"/>
    <d v="2017-11-19T00:00:00"/>
    <x v="1"/>
    <s v="JE-15715"/>
    <s v="Joe Elijah"/>
    <x v="0"/>
    <s v="United States"/>
    <s v="Los Angeles"/>
    <s v="California"/>
    <n v="90049"/>
    <x v="1"/>
    <s v="OFF-AR-10003504"/>
    <x v="1"/>
    <x v="6"/>
    <s v="Newell 347"/>
    <n v="34.24"/>
    <n v="8"/>
    <n v="0"/>
    <n v="9.9295999999999971"/>
    <n v="0.28999999999999992"/>
  </r>
  <r>
    <n v="9733"/>
    <s v="CA-2014-114321"/>
    <x v="1071"/>
    <d v="2014-08-25T00:00:00"/>
    <x v="1"/>
    <s v="NC-18535"/>
    <s v="Nick Crebassa"/>
    <x v="1"/>
    <s v="United States"/>
    <s v="Hampton"/>
    <s v="Virginia"/>
    <n v="23666"/>
    <x v="0"/>
    <s v="FUR-CH-10001797"/>
    <x v="0"/>
    <x v="1"/>
    <s v="Safco Chair Connectors, 6/Carton"/>
    <n v="500.23999999999995"/>
    <n v="13"/>
    <n v="0"/>
    <n v="145.06959999999992"/>
    <n v="0.28999999999999987"/>
  </r>
  <r>
    <n v="9734"/>
    <s v="CA-2014-114321"/>
    <x v="1071"/>
    <d v="2014-08-25T00:00:00"/>
    <x v="1"/>
    <s v="NC-18535"/>
    <s v="Nick Crebassa"/>
    <x v="1"/>
    <s v="United States"/>
    <s v="Hampton"/>
    <s v="Virginia"/>
    <n v="23666"/>
    <x v="0"/>
    <s v="OFF-PA-10000246"/>
    <x v="1"/>
    <x v="10"/>
    <s v="Riverleaf Stik-Withit Designer Note Cubes"/>
    <n v="20.12"/>
    <n v="2"/>
    <n v="0"/>
    <n v="9.2552000000000003"/>
    <n v="0.46"/>
  </r>
  <r>
    <n v="9735"/>
    <s v="CA-2014-114321"/>
    <x v="1071"/>
    <d v="2014-08-25T00:00:00"/>
    <x v="1"/>
    <s v="NC-18535"/>
    <s v="Nick Crebassa"/>
    <x v="1"/>
    <s v="United States"/>
    <s v="Hampton"/>
    <s v="Virginia"/>
    <n v="23666"/>
    <x v="0"/>
    <s v="OFF-BI-10001359"/>
    <x v="1"/>
    <x v="8"/>
    <s v="GBC DocuBind TL300 Electric Binding System"/>
    <n v="896.99"/>
    <n v="1"/>
    <n v="0"/>
    <n v="421.58529999999996"/>
    <n v="0.47"/>
  </r>
  <r>
    <n v="9736"/>
    <s v="CA-2014-128062"/>
    <x v="84"/>
    <d v="2014-11-22T00:00:00"/>
    <x v="0"/>
    <s v="AD-10180"/>
    <s v="Alan Dominguez"/>
    <x v="2"/>
    <s v="United States"/>
    <s v="Philadelphia"/>
    <s v="Pennsylvania"/>
    <n v="19134"/>
    <x v="3"/>
    <s v="OFF-PA-10001583"/>
    <x v="1"/>
    <x v="10"/>
    <s v="1/4 Fold Party Design Invitations &amp; White Envelopes, 24 8-1/2&quot; X 11&quot; Cards, 25 Env./Pack"/>
    <n v="5.88"/>
    <n v="1"/>
    <n v="0.2"/>
    <n v="1.9844999999999995"/>
    <n v="0.33749999999999991"/>
  </r>
  <r>
    <n v="9737"/>
    <s v="US-2015-100069"/>
    <x v="685"/>
    <d v="2015-07-03T00:00:00"/>
    <x v="1"/>
    <s v="NF-18475"/>
    <s v="Neil Französisch"/>
    <x v="2"/>
    <s v="United States"/>
    <s v="Omaha"/>
    <s v="Nebraska"/>
    <n v="68104"/>
    <x v="2"/>
    <s v="TEC-PH-10004667"/>
    <x v="2"/>
    <x v="7"/>
    <s v="Cisco 8x8 Inc. 6753i IP Business Phone System"/>
    <n v="269.98"/>
    <n v="2"/>
    <n v="0"/>
    <n v="72.894599999999997"/>
    <n v="0.26999999999999996"/>
  </r>
  <r>
    <n v="9738"/>
    <s v="CA-2017-129294"/>
    <x v="633"/>
    <d v="2017-03-21T00:00:00"/>
    <x v="1"/>
    <s v="KD-16615"/>
    <s v="Ken Dana"/>
    <x v="1"/>
    <s v="United States"/>
    <s v="Los Angeles"/>
    <s v="California"/>
    <n v="90032"/>
    <x v="1"/>
    <s v="OFF-ST-10002615"/>
    <x v="1"/>
    <x v="4"/>
    <s v="Dual Level, Single-Width Filing Carts"/>
    <n v="310.12"/>
    <n v="2"/>
    <n v="0"/>
    <n v="80.631200000000007"/>
    <n v="0.26"/>
  </r>
  <r>
    <n v="9739"/>
    <s v="CA-2017-129294"/>
    <x v="633"/>
    <d v="2017-03-21T00:00:00"/>
    <x v="1"/>
    <s v="KD-16615"/>
    <s v="Ken Dana"/>
    <x v="1"/>
    <s v="United States"/>
    <s v="Los Angeles"/>
    <s v="California"/>
    <n v="90032"/>
    <x v="1"/>
    <s v="OFF-BI-10004236"/>
    <x v="1"/>
    <x v="8"/>
    <s v="XtraLife ClearVue Slant-D Ring Binder, White, 3&quot;"/>
    <n v="70.463999999999999"/>
    <n v="6"/>
    <n v="0.2"/>
    <n v="22.900799999999997"/>
    <n v="0.32499999999999996"/>
  </r>
  <r>
    <n v="9740"/>
    <s v="CA-2017-129294"/>
    <x v="633"/>
    <d v="2017-03-21T00:00:00"/>
    <x v="1"/>
    <s v="KD-16615"/>
    <s v="Ken Dana"/>
    <x v="1"/>
    <s v="United States"/>
    <s v="Los Angeles"/>
    <s v="California"/>
    <n v="90032"/>
    <x v="1"/>
    <s v="OFF-BI-10001757"/>
    <x v="1"/>
    <x v="8"/>
    <s v="Pressboard Hanging Data Binders for Unburst Sheets"/>
    <n v="19.68"/>
    <n v="5"/>
    <n v="0.2"/>
    <n v="6.8879999999999981"/>
    <n v="0.34999999999999992"/>
  </r>
  <r>
    <n v="9741"/>
    <s v="CA-2017-129294"/>
    <x v="633"/>
    <d v="2017-03-21T00:00:00"/>
    <x v="1"/>
    <s v="KD-16615"/>
    <s v="Ken Dana"/>
    <x v="1"/>
    <s v="United States"/>
    <s v="Los Angeles"/>
    <s v="California"/>
    <n v="90032"/>
    <x v="1"/>
    <s v="OFF-AP-10001154"/>
    <x v="1"/>
    <x v="9"/>
    <s v="Bionaire Personal Warm Mist Humidifier/Vaporizer"/>
    <n v="140.67000000000002"/>
    <n v="3"/>
    <n v="0"/>
    <n v="54.861300000000007"/>
    <n v="0.39"/>
  </r>
  <r>
    <n v="9742"/>
    <s v="CA-2015-117086"/>
    <x v="627"/>
    <d v="2015-11-12T00:00:00"/>
    <x v="1"/>
    <s v="QJ-19255"/>
    <s v="Quincy Jones"/>
    <x v="1"/>
    <s v="United States"/>
    <s v="Burlington"/>
    <s v="Vermont"/>
    <s v="05408"/>
    <x v="3"/>
    <s v="FUR-BO-10004834"/>
    <x v="0"/>
    <x v="0"/>
    <s v="Riverside Palais Royal Lawyers Bookcase, Royale Cherry Finish"/>
    <n v="4404.8999999999996"/>
    <n v="5"/>
    <n v="0"/>
    <n v="1013.1270000000001"/>
    <n v="0.23000000000000004"/>
  </r>
  <r>
    <n v="9743"/>
    <s v="CA-2017-131303"/>
    <x v="354"/>
    <d v="2017-12-02T00:00:00"/>
    <x v="1"/>
    <s v="EP-13915"/>
    <s v="Emily Phan"/>
    <x v="0"/>
    <s v="United States"/>
    <s v="San Diego"/>
    <s v="California"/>
    <n v="92037"/>
    <x v="1"/>
    <s v="OFF-LA-10001074"/>
    <x v="1"/>
    <x v="2"/>
    <s v="Round Specialty Laser Printer Labels"/>
    <n v="62.65"/>
    <n v="5"/>
    <n v="0"/>
    <n v="29.445499999999996"/>
    <n v="0.46999999999999992"/>
  </r>
  <r>
    <n v="9744"/>
    <s v="CA-2016-137127"/>
    <x v="950"/>
    <d v="2016-06-22T00:00:00"/>
    <x v="1"/>
    <s v="JJ-15445"/>
    <s v="Jennifer Jackson"/>
    <x v="0"/>
    <s v="United States"/>
    <s v="Newark"/>
    <s v="Delaware"/>
    <n v="19711"/>
    <x v="3"/>
    <s v="OFF-LA-10001641"/>
    <x v="1"/>
    <x v="2"/>
    <s v="Avery 518"/>
    <n v="9.4499999999999993"/>
    <n v="3"/>
    <n v="0"/>
    <n v="4.5359999999999996"/>
    <n v="0.48"/>
  </r>
  <r>
    <n v="9745"/>
    <s v="CA-2017-141782"/>
    <x v="276"/>
    <d v="2017-01-25T00:00:00"/>
    <x v="1"/>
    <s v="BE-11410"/>
    <s v="Bobby Elias"/>
    <x v="0"/>
    <s v="United States"/>
    <s v="Aurora"/>
    <s v="Illinois"/>
    <n v="60505"/>
    <x v="2"/>
    <s v="OFF-EN-10002230"/>
    <x v="1"/>
    <x v="12"/>
    <s v="Airmail Envelopes"/>
    <n v="268.57600000000002"/>
    <n v="4"/>
    <n v="0.2"/>
    <n v="90.64439999999999"/>
    <n v="0.33749999999999991"/>
  </r>
  <r>
    <n v="9746"/>
    <s v="CA-2017-137505"/>
    <x v="221"/>
    <d v="2017-11-24T00:00:00"/>
    <x v="3"/>
    <s v="BP-11290"/>
    <s v="Beth Paige"/>
    <x v="0"/>
    <s v="United States"/>
    <s v="Los Angeles"/>
    <s v="California"/>
    <n v="90008"/>
    <x v="1"/>
    <s v="FUR-TA-10000617"/>
    <x v="0"/>
    <x v="3"/>
    <s v="Hon Practical Foundations 30 x 60 Training Table, Light Gray/Charcoal"/>
    <n v="364.08000000000004"/>
    <n v="2"/>
    <n v="0.2"/>
    <n v="9.1020000000000039"/>
    <n v="2.5000000000000008E-2"/>
  </r>
  <r>
    <n v="9747"/>
    <s v="CA-2017-137505"/>
    <x v="221"/>
    <d v="2017-11-24T00:00:00"/>
    <x v="3"/>
    <s v="BP-11290"/>
    <s v="Beth Paige"/>
    <x v="0"/>
    <s v="United States"/>
    <s v="Los Angeles"/>
    <s v="California"/>
    <n v="90008"/>
    <x v="1"/>
    <s v="FUR-TA-10001676"/>
    <x v="0"/>
    <x v="3"/>
    <s v="Hon 61000 Series Interactive Training Tables"/>
    <n v="71.088000000000008"/>
    <n v="2"/>
    <n v="0.2"/>
    <n v="-1.7772000000000041"/>
    <n v="-2.5000000000000053E-2"/>
  </r>
  <r>
    <n v="9748"/>
    <s v="US-2014-140914"/>
    <x v="7"/>
    <d v="2014-11-15T00:00:00"/>
    <x v="1"/>
    <s v="BH-11710"/>
    <s v="Brosina Hoffman"/>
    <x v="0"/>
    <s v="United States"/>
    <s v="Chicago"/>
    <s v="Illinois"/>
    <n v="60653"/>
    <x v="2"/>
    <s v="FUR-FU-10000175"/>
    <x v="0"/>
    <x v="5"/>
    <s v="DAX Wood Document Frame."/>
    <n v="10.984000000000002"/>
    <n v="2"/>
    <n v="0.6"/>
    <n v="-7.9634"/>
    <n v="-0.72499999999999987"/>
  </r>
  <r>
    <n v="9749"/>
    <s v="US-2014-140914"/>
    <x v="7"/>
    <d v="2014-11-15T00:00:00"/>
    <x v="1"/>
    <s v="BH-11710"/>
    <s v="Brosina Hoffman"/>
    <x v="0"/>
    <s v="United States"/>
    <s v="Chicago"/>
    <s v="Illinois"/>
    <n v="60653"/>
    <x v="2"/>
    <s v="FUR-CH-10003379"/>
    <x v="0"/>
    <x v="1"/>
    <s v="Global Commerce Series High-Back Swivel/Tilt Chairs"/>
    <n v="797.94399999999996"/>
    <n v="4"/>
    <n v="0.3"/>
    <n v="-56.995999999999981"/>
    <n v="-7.1428571428571411E-2"/>
  </r>
  <r>
    <n v="9750"/>
    <s v="CA-2016-158358"/>
    <x v="758"/>
    <d v="2016-03-08T00:00:00"/>
    <x v="1"/>
    <s v="EM-13810"/>
    <s v="Eleni McCrary"/>
    <x v="1"/>
    <s v="United States"/>
    <s v="Dover"/>
    <s v="New Hampshire"/>
    <n v="3820"/>
    <x v="3"/>
    <s v="TEC-AC-10002567"/>
    <x v="2"/>
    <x v="11"/>
    <s v="Logitech G602 Wireless Gaming Mouse"/>
    <n v="159.97999999999999"/>
    <n v="2"/>
    <n v="0"/>
    <n v="57.592799999999997"/>
    <n v="0.36"/>
  </r>
  <r>
    <n v="9751"/>
    <s v="CA-2016-113390"/>
    <x v="1227"/>
    <d v="2016-10-15T00:00:00"/>
    <x v="1"/>
    <s v="EP-13915"/>
    <s v="Emily Phan"/>
    <x v="0"/>
    <s v="United States"/>
    <s v="Chicago"/>
    <s v="Illinois"/>
    <n v="60610"/>
    <x v="2"/>
    <s v="OFF-AR-10003183"/>
    <x v="1"/>
    <x v="6"/>
    <s v="Avery Fluorescent Highlighter Four-Color Set"/>
    <n v="5.3440000000000003"/>
    <n v="2"/>
    <n v="0.2"/>
    <n v="0.66799999999999948"/>
    <n v="0.1249999999999999"/>
  </r>
  <r>
    <n v="9752"/>
    <s v="CA-2016-113390"/>
    <x v="1227"/>
    <d v="2016-10-15T00:00:00"/>
    <x v="1"/>
    <s v="EP-13915"/>
    <s v="Emily Phan"/>
    <x v="0"/>
    <s v="United States"/>
    <s v="Chicago"/>
    <s v="Illinois"/>
    <n v="60610"/>
    <x v="2"/>
    <s v="OFF-AR-10001446"/>
    <x v="1"/>
    <x v="6"/>
    <s v="Newell 309"/>
    <n v="27.72"/>
    <n v="3"/>
    <n v="0.2"/>
    <n v="3.4649999999999999"/>
    <n v="0.125"/>
  </r>
  <r>
    <n v="9753"/>
    <s v="US-2016-158680"/>
    <x v="949"/>
    <d v="2016-07-02T00:00:00"/>
    <x v="2"/>
    <s v="NZ-18565"/>
    <s v="Nick Zandusky"/>
    <x v="2"/>
    <s v="United States"/>
    <s v="Seattle"/>
    <s v="Washington"/>
    <n v="98115"/>
    <x v="1"/>
    <s v="OFF-BI-10000145"/>
    <x v="1"/>
    <x v="8"/>
    <s v="Zipper Ring Binder Pockets"/>
    <n v="2.4960000000000004"/>
    <n v="1"/>
    <n v="0.2"/>
    <n v="0.90479999999999983"/>
    <n v="0.36249999999999988"/>
  </r>
  <r>
    <n v="9754"/>
    <s v="CA-2017-113705"/>
    <x v="996"/>
    <d v="2017-03-29T00:00:00"/>
    <x v="0"/>
    <s v="LC-16870"/>
    <s v="Lena Cacioppo"/>
    <x v="0"/>
    <s v="United States"/>
    <s v="Richmond"/>
    <s v="Virginia"/>
    <n v="23223"/>
    <x v="0"/>
    <s v="OFF-LA-10000476"/>
    <x v="1"/>
    <x v="2"/>
    <s v="Avery 05222 Permanent Self-Adhesive File Folder Labels for Typewriters, on Rolls, White, 250/Roll"/>
    <n v="8.26"/>
    <n v="2"/>
    <n v="0"/>
    <n v="3.7995999999999999"/>
    <n v="0.46"/>
  </r>
  <r>
    <n v="9755"/>
    <s v="CA-2017-113705"/>
    <x v="996"/>
    <d v="2017-03-29T00:00:00"/>
    <x v="0"/>
    <s v="LC-16870"/>
    <s v="Lena Cacioppo"/>
    <x v="0"/>
    <s v="United States"/>
    <s v="Richmond"/>
    <s v="Virginia"/>
    <n v="23223"/>
    <x v="0"/>
    <s v="OFF-BI-10001679"/>
    <x v="1"/>
    <x v="8"/>
    <s v="GBC Instant Index System for Binding Systems"/>
    <n v="17.760000000000002"/>
    <n v="2"/>
    <n v="0"/>
    <n v="8.8800000000000008"/>
    <n v="0.5"/>
  </r>
  <r>
    <n v="9756"/>
    <s v="CA-2017-113705"/>
    <x v="996"/>
    <d v="2017-03-29T00:00:00"/>
    <x v="0"/>
    <s v="LC-16870"/>
    <s v="Lena Cacioppo"/>
    <x v="0"/>
    <s v="United States"/>
    <s v="Richmond"/>
    <s v="Virginia"/>
    <n v="23223"/>
    <x v="0"/>
    <s v="OFF-ST-10001128"/>
    <x v="1"/>
    <x v="4"/>
    <s v="Carina Mini System Audio Rack, Model AR050B"/>
    <n v="332.94"/>
    <n v="3"/>
    <n v="0"/>
    <n v="9.9882000000000204"/>
    <n v="3.0000000000000061E-2"/>
  </r>
  <r>
    <n v="9757"/>
    <s v="CA-2017-113705"/>
    <x v="996"/>
    <d v="2017-03-29T00:00:00"/>
    <x v="0"/>
    <s v="LC-16870"/>
    <s v="Lena Cacioppo"/>
    <x v="0"/>
    <s v="United States"/>
    <s v="Richmond"/>
    <s v="Virginia"/>
    <n v="23223"/>
    <x v="0"/>
    <s v="FUR-TA-10002533"/>
    <x v="0"/>
    <x v="3"/>
    <s v="BPI Conference Tables"/>
    <n v="292.10000000000002"/>
    <n v="2"/>
    <n v="0"/>
    <n v="58.419999999999987"/>
    <n v="0.19999999999999993"/>
  </r>
  <r>
    <n v="9758"/>
    <s v="CA-2017-113705"/>
    <x v="996"/>
    <d v="2017-03-29T00:00:00"/>
    <x v="0"/>
    <s v="LC-16870"/>
    <s v="Lena Cacioppo"/>
    <x v="0"/>
    <s v="United States"/>
    <s v="Richmond"/>
    <s v="Virginia"/>
    <n v="23223"/>
    <x v="0"/>
    <s v="TEC-PH-10004006"/>
    <x v="2"/>
    <x v="7"/>
    <s v="Panasonic KX - TS880B Telephone"/>
    <n v="206.1"/>
    <n v="5"/>
    <n v="0"/>
    <n v="55.647000000000006"/>
    <n v="0.27"/>
  </r>
  <r>
    <n v="9759"/>
    <s v="CA-2017-113705"/>
    <x v="996"/>
    <d v="2017-03-29T00:00:00"/>
    <x v="0"/>
    <s v="LC-16870"/>
    <s v="Lena Cacioppo"/>
    <x v="0"/>
    <s v="United States"/>
    <s v="Richmond"/>
    <s v="Virginia"/>
    <n v="23223"/>
    <x v="0"/>
    <s v="OFF-PA-10002615"/>
    <x v="1"/>
    <x v="10"/>
    <s v="Ampad Gold Fibre Wirebound Steno Books, 6&quot; x 9&quot;, Gregg Ruled"/>
    <n v="17.64"/>
    <n v="4"/>
    <n v="0"/>
    <n v="8.1143999999999998"/>
    <n v="0.45999999999999996"/>
  </r>
  <r>
    <n v="9760"/>
    <s v="CA-2016-146913"/>
    <x v="731"/>
    <d v="2016-11-05T00:00:00"/>
    <x v="1"/>
    <s v="SF-20965"/>
    <s v="Sylvia Foulston"/>
    <x v="1"/>
    <s v="United States"/>
    <s v="San Francisco"/>
    <s v="California"/>
    <n v="94109"/>
    <x v="1"/>
    <s v="FUR-CH-10001854"/>
    <x v="0"/>
    <x v="1"/>
    <s v="Office Star - Professional Matrix Back Chair with 2-to-1 Synchro Tilt and Mesh Fabric Seat"/>
    <n v="1403.9200000000003"/>
    <n v="5"/>
    <n v="0.2"/>
    <n v="70.196000000000026"/>
    <n v="5.000000000000001E-2"/>
  </r>
  <r>
    <n v="9761"/>
    <s v="CA-2017-159135"/>
    <x v="259"/>
    <d v="2017-11-08T00:00:00"/>
    <x v="1"/>
    <s v="KM-16375"/>
    <s v="Katherine Murray"/>
    <x v="2"/>
    <s v="United States"/>
    <s v="Springdale"/>
    <s v="Arkansas"/>
    <n v="72762"/>
    <x v="0"/>
    <s v="OFF-AR-10000657"/>
    <x v="1"/>
    <x v="6"/>
    <s v="Binney &amp; Smith inkTank Desk Highlighter, Chisel Tip, Yellow, 12/Box"/>
    <n v="4.3"/>
    <n v="2"/>
    <n v="0"/>
    <n v="1.4189999999999996"/>
    <n v="0.3299999999999999"/>
  </r>
  <r>
    <n v="9762"/>
    <s v="CA-2014-121762"/>
    <x v="1047"/>
    <d v="2014-02-18T00:00:00"/>
    <x v="1"/>
    <s v="ML-17395"/>
    <s v="Marina Lichtenstein"/>
    <x v="1"/>
    <s v="United States"/>
    <s v="Seattle"/>
    <s v="Washington"/>
    <n v="98103"/>
    <x v="1"/>
    <s v="TEC-AC-10000736"/>
    <x v="2"/>
    <x v="11"/>
    <s v="Logitech G600 MMO Gaming Mouse"/>
    <n v="239.96999999999997"/>
    <n v="3"/>
    <n v="0"/>
    <n v="86.389199999999988"/>
    <n v="0.36"/>
  </r>
  <r>
    <n v="9763"/>
    <s v="CA-2014-121762"/>
    <x v="1047"/>
    <d v="2014-02-18T00:00:00"/>
    <x v="1"/>
    <s v="ML-17395"/>
    <s v="Marina Lichtenstein"/>
    <x v="1"/>
    <s v="United States"/>
    <s v="Seattle"/>
    <s v="Washington"/>
    <n v="98103"/>
    <x v="1"/>
    <s v="OFF-AP-10001293"/>
    <x v="1"/>
    <x v="9"/>
    <s v="Belkin 8 Outlet Surge Protector"/>
    <n v="81.96"/>
    <n v="2"/>
    <n v="0"/>
    <n v="22.948799999999999"/>
    <n v="0.28000000000000003"/>
  </r>
  <r>
    <n v="9764"/>
    <s v="CA-2014-121762"/>
    <x v="1047"/>
    <d v="2014-02-18T00:00:00"/>
    <x v="1"/>
    <s v="ML-17395"/>
    <s v="Marina Lichtenstein"/>
    <x v="1"/>
    <s v="United States"/>
    <s v="Seattle"/>
    <s v="Washington"/>
    <n v="98103"/>
    <x v="1"/>
    <s v="OFF-SU-10000157"/>
    <x v="1"/>
    <x v="14"/>
    <s v="Compact Automatic Electric Letter Opener"/>
    <n v="238.62"/>
    <n v="2"/>
    <n v="0"/>
    <n v="4.7724000000000046"/>
    <n v="2.0000000000000018E-2"/>
  </r>
  <r>
    <n v="9765"/>
    <s v="CA-2014-123855"/>
    <x v="1228"/>
    <d v="2014-06-23T00:00:00"/>
    <x v="1"/>
    <s v="MC-18100"/>
    <s v="Mick Crebagga"/>
    <x v="0"/>
    <s v="United States"/>
    <s v="Los Angeles"/>
    <s v="California"/>
    <n v="90036"/>
    <x v="1"/>
    <s v="TEC-PH-10000215"/>
    <x v="2"/>
    <x v="7"/>
    <s v="Plantronics Cordless Phone Headset with In-line Volume - M214C"/>
    <n v="139.80000000000001"/>
    <n v="5"/>
    <n v="0.2"/>
    <n v="12.232500000000009"/>
    <n v="8.750000000000005E-2"/>
  </r>
  <r>
    <n v="9766"/>
    <s v="CA-2017-101959"/>
    <x v="1229"/>
    <d v="2017-03-06T00:00:00"/>
    <x v="1"/>
    <s v="DB-13660"/>
    <s v="Duane Benoit"/>
    <x v="0"/>
    <s v="United States"/>
    <s v="Middletown"/>
    <s v="Connecticut"/>
    <n v="6457"/>
    <x v="3"/>
    <s v="OFF-BI-10001757"/>
    <x v="1"/>
    <x v="8"/>
    <s v="Pressboard Hanging Data Binders for Unburst Sheets"/>
    <n v="9.84"/>
    <n v="2"/>
    <n v="0"/>
    <n v="4.7231999999999994"/>
    <n v="0.47999999999999993"/>
  </r>
  <r>
    <n v="9767"/>
    <s v="CA-2017-101959"/>
    <x v="1229"/>
    <d v="2017-03-06T00:00:00"/>
    <x v="1"/>
    <s v="DB-13660"/>
    <s v="Duane Benoit"/>
    <x v="0"/>
    <s v="United States"/>
    <s v="Middletown"/>
    <s v="Connecticut"/>
    <n v="6457"/>
    <x v="3"/>
    <s v="OFF-PA-10002137"/>
    <x v="1"/>
    <x v="10"/>
    <s v="Southworth 100% Résumé Paper, 24lb."/>
    <n v="7.78"/>
    <n v="1"/>
    <n v="0"/>
    <n v="3.5009999999999994"/>
    <n v="0.4499999999999999"/>
  </r>
  <r>
    <n v="9768"/>
    <s v="CA-2017-102659"/>
    <x v="34"/>
    <d v="2017-12-15T00:00:00"/>
    <x v="1"/>
    <s v="LW-17215"/>
    <s v="Luke Weiss"/>
    <x v="0"/>
    <s v="United States"/>
    <s v="Grand Rapids"/>
    <s v="Michigan"/>
    <n v="49505"/>
    <x v="2"/>
    <s v="OFF-BI-10000088"/>
    <x v="1"/>
    <x v="8"/>
    <s v="GBC Imprintable Covers"/>
    <n v="54.900000000000006"/>
    <n v="5"/>
    <n v="0"/>
    <n v="26.901000000000003"/>
    <n v="0.49"/>
  </r>
  <r>
    <n v="9769"/>
    <s v="CA-2017-142328"/>
    <x v="226"/>
    <d v="2017-12-14T00:00:00"/>
    <x v="1"/>
    <s v="TC-21535"/>
    <s v="Tracy Collins"/>
    <x v="2"/>
    <s v="United States"/>
    <s v="San Francisco"/>
    <s v="California"/>
    <n v="94122"/>
    <x v="1"/>
    <s v="OFF-PA-10000380"/>
    <x v="1"/>
    <x v="10"/>
    <s v="REDIFORM Incoming/Outgoing Call Register, 11&quot; X 8 1/2&quot;, 100 Messages"/>
    <n v="50.04"/>
    <n v="6"/>
    <n v="0"/>
    <n v="25.02"/>
    <n v="0.5"/>
  </r>
  <r>
    <n v="9770"/>
    <s v="CA-2016-123533"/>
    <x v="390"/>
    <d v="2016-11-30T00:00:00"/>
    <x v="1"/>
    <s v="SC-20050"/>
    <s v="Sample Company A"/>
    <x v="2"/>
    <s v="United States"/>
    <s v="Hialeah"/>
    <s v="Florida"/>
    <n v="33012"/>
    <x v="0"/>
    <s v="FUR-BO-10001619"/>
    <x v="0"/>
    <x v="0"/>
    <s v="O'Sullivan Cherrywood Estates Traditional Bookcase"/>
    <n v="339.92000000000007"/>
    <n v="5"/>
    <n v="0.2"/>
    <n v="8.4979999999999762"/>
    <n v="2.4999999999999925E-2"/>
  </r>
  <r>
    <n v="9771"/>
    <s v="CA-2016-123533"/>
    <x v="390"/>
    <d v="2016-11-30T00:00:00"/>
    <x v="1"/>
    <s v="SC-20050"/>
    <s v="Sample Company A"/>
    <x v="2"/>
    <s v="United States"/>
    <s v="Hialeah"/>
    <s v="Florida"/>
    <n v="33012"/>
    <x v="0"/>
    <s v="OFF-PA-10001609"/>
    <x v="1"/>
    <x v="10"/>
    <s v="Tops Wirebound Message Log Books"/>
    <n v="10.528"/>
    <n v="4"/>
    <n v="0.2"/>
    <n v="3.4215999999999993"/>
    <n v="0.3249999999999999"/>
  </r>
  <r>
    <n v="9772"/>
    <s v="CA-2016-123533"/>
    <x v="390"/>
    <d v="2016-11-30T00:00:00"/>
    <x v="1"/>
    <s v="SC-20050"/>
    <s v="Sample Company A"/>
    <x v="2"/>
    <s v="United States"/>
    <s v="Hialeah"/>
    <s v="Florida"/>
    <n v="33012"/>
    <x v="0"/>
    <s v="OFF-AP-10002765"/>
    <x v="1"/>
    <x v="9"/>
    <s v="Fellowes Advanced Computer Series Surge Protectors"/>
    <n v="42.384"/>
    <n v="2"/>
    <n v="0.2"/>
    <n v="4.2384000000000022"/>
    <n v="0.10000000000000005"/>
  </r>
  <r>
    <n v="9773"/>
    <s v="CA-2016-104983"/>
    <x v="894"/>
    <d v="2016-07-03T00:00:00"/>
    <x v="3"/>
    <s v="FM-14215"/>
    <s v="Filia McAdams"/>
    <x v="1"/>
    <s v="United States"/>
    <s v="Philadelphia"/>
    <s v="Pennsylvania"/>
    <n v="19143"/>
    <x v="3"/>
    <s v="OFF-PA-10000167"/>
    <x v="1"/>
    <x v="10"/>
    <s v="Xerox 1925"/>
    <n v="123.92000000000002"/>
    <n v="5"/>
    <n v="0.2"/>
    <n v="38.724999999999994"/>
    <n v="0.31249999999999989"/>
  </r>
  <r>
    <n v="9774"/>
    <s v="CA-2016-160234"/>
    <x v="190"/>
    <d v="2016-07-03T00:00:00"/>
    <x v="1"/>
    <s v="PF-19225"/>
    <s v="Phillip Flathmann"/>
    <x v="0"/>
    <s v="United States"/>
    <s v="Atlanta"/>
    <s v="Georgia"/>
    <n v="30318"/>
    <x v="0"/>
    <s v="TEC-PH-10004434"/>
    <x v="2"/>
    <x v="7"/>
    <s v="Cisco IP Phone 7961G VoIP phone - Dark gray"/>
    <n v="135.94999999999999"/>
    <n v="1"/>
    <n v="0"/>
    <n v="39.425499999999985"/>
    <n v="0.28999999999999992"/>
  </r>
  <r>
    <n v="9775"/>
    <s v="CA-2014-169019"/>
    <x v="711"/>
    <d v="2014-07-30T00:00:00"/>
    <x v="1"/>
    <s v="LF-17185"/>
    <s v="Luke Foster"/>
    <x v="0"/>
    <s v="United States"/>
    <s v="San Antonio"/>
    <s v="Texas"/>
    <n v="78207"/>
    <x v="2"/>
    <s v="OFF-BI-10004995"/>
    <x v="1"/>
    <x v="8"/>
    <s v="GBC DocuBind P400 Electric Binding System"/>
    <n v="2177.5839999999994"/>
    <n v="8"/>
    <n v="0.8"/>
    <n v="-3701.8928000000014"/>
    <n v="-1.7000000000000011"/>
  </r>
  <r>
    <n v="9776"/>
    <s v="CA-2014-169019"/>
    <x v="711"/>
    <d v="2014-07-30T00:00:00"/>
    <x v="1"/>
    <s v="LF-17185"/>
    <s v="Luke Foster"/>
    <x v="0"/>
    <s v="United States"/>
    <s v="San Antonio"/>
    <s v="Texas"/>
    <n v="78207"/>
    <x v="2"/>
    <s v="FUR-FU-10004666"/>
    <x v="0"/>
    <x v="5"/>
    <s v="DAX Clear Channel Poster Frame"/>
    <n v="17.496000000000002"/>
    <n v="3"/>
    <n v="0.6"/>
    <n v="-10.060199999999998"/>
    <n v="-0.57499999999999984"/>
  </r>
  <r>
    <n v="9777"/>
    <s v="CA-2014-169019"/>
    <x v="711"/>
    <d v="2014-07-30T00:00:00"/>
    <x v="1"/>
    <s v="LF-17185"/>
    <s v="Luke Foster"/>
    <x v="0"/>
    <s v="United States"/>
    <s v="San Antonio"/>
    <s v="Texas"/>
    <n v="78207"/>
    <x v="2"/>
    <s v="OFF-BI-10001524"/>
    <x v="1"/>
    <x v="8"/>
    <s v="GBC Premium Transparent Covers with Diagonal Lined Pattern"/>
    <n v="16.783999999999995"/>
    <n v="4"/>
    <n v="0.8"/>
    <n v="-26.854400000000012"/>
    <n v="-1.6000000000000012"/>
  </r>
  <r>
    <n v="9778"/>
    <s v="CA-2014-169019"/>
    <x v="711"/>
    <d v="2014-07-30T00:00:00"/>
    <x v="1"/>
    <s v="LF-17185"/>
    <s v="Luke Foster"/>
    <x v="0"/>
    <s v="United States"/>
    <s v="San Antonio"/>
    <s v="Texas"/>
    <n v="78207"/>
    <x v="2"/>
    <s v="TEC-AC-10002076"/>
    <x v="2"/>
    <x v="11"/>
    <s v="Microsoft Natural Keyboard Elite"/>
    <n v="431.13600000000002"/>
    <n v="9"/>
    <n v="0.2"/>
    <n v="-26.946000000000012"/>
    <n v="-6.2500000000000028E-2"/>
  </r>
  <r>
    <n v="9779"/>
    <s v="CA-2014-169019"/>
    <x v="711"/>
    <d v="2014-07-30T00:00:00"/>
    <x v="1"/>
    <s v="LF-17185"/>
    <s v="Luke Foster"/>
    <x v="0"/>
    <s v="United States"/>
    <s v="San Antonio"/>
    <s v="Texas"/>
    <n v="78207"/>
    <x v="2"/>
    <s v="OFF-BI-10001679"/>
    <x v="1"/>
    <x v="8"/>
    <s v="GBC Instant Index System for Binding Systems"/>
    <n v="8.879999999999999"/>
    <n v="5"/>
    <n v="0.8"/>
    <n v="-13.32"/>
    <n v="-1.5000000000000002"/>
  </r>
  <r>
    <n v="9780"/>
    <s v="CA-2014-169019"/>
    <x v="711"/>
    <d v="2014-07-30T00:00:00"/>
    <x v="1"/>
    <s v="LF-17185"/>
    <s v="Luke Foster"/>
    <x v="0"/>
    <s v="United States"/>
    <s v="San Antonio"/>
    <s v="Texas"/>
    <n v="78207"/>
    <x v="2"/>
    <s v="OFF-AP-10003281"/>
    <x v="1"/>
    <x v="9"/>
    <s v="Acco 6 Outlet Guardian Standard Surge Suppressor"/>
    <n v="4.8359999999999985"/>
    <n v="2"/>
    <n v="0.8"/>
    <n v="-12.090000000000003"/>
    <n v="-2.5000000000000013"/>
  </r>
  <r>
    <n v="9781"/>
    <s v="CA-2016-153178"/>
    <x v="749"/>
    <d v="2016-09-18T00:00:00"/>
    <x v="1"/>
    <s v="CL-12565"/>
    <s v="Clay Ludtke"/>
    <x v="0"/>
    <s v="United States"/>
    <s v="Long Beach"/>
    <s v="New York"/>
    <n v="11561"/>
    <x v="3"/>
    <s v="TEC-PH-10001944"/>
    <x v="2"/>
    <x v="7"/>
    <s v="Wi-Ex zBoost YX540 Cellular Phone Signal Booster"/>
    <n v="437.84999999999997"/>
    <n v="3"/>
    <n v="0"/>
    <n v="131.35499999999996"/>
    <n v="0.29999999999999993"/>
  </r>
  <r>
    <n v="9782"/>
    <s v="CA-2016-153178"/>
    <x v="749"/>
    <d v="2016-09-18T00:00:00"/>
    <x v="1"/>
    <s v="CL-12565"/>
    <s v="Clay Ludtke"/>
    <x v="0"/>
    <s v="United States"/>
    <s v="Long Beach"/>
    <s v="New York"/>
    <n v="11561"/>
    <x v="3"/>
    <s v="OFF-BI-10004390"/>
    <x v="1"/>
    <x v="8"/>
    <s v="GBC DocuBind 200 Manual Binding Machine"/>
    <n v="673.5680000000001"/>
    <n v="2"/>
    <n v="0.2"/>
    <n v="252.58799999999999"/>
    <n v="0.37499999999999994"/>
  </r>
  <r>
    <n v="9783"/>
    <s v="CA-2015-149748"/>
    <x v="70"/>
    <d v="2015-06-02T00:00:00"/>
    <x v="0"/>
    <s v="EM-13825"/>
    <s v="Elizabeth Moffitt"/>
    <x v="1"/>
    <s v="United States"/>
    <s v="Paterson"/>
    <s v="New Jersey"/>
    <n v="7501"/>
    <x v="3"/>
    <s v="OFF-PA-10002120"/>
    <x v="1"/>
    <x v="10"/>
    <s v="Xerox 1889"/>
    <n v="274.8"/>
    <n v="5"/>
    <n v="0"/>
    <n v="134.65199999999999"/>
    <n v="0.48999999999999994"/>
  </r>
  <r>
    <n v="9784"/>
    <s v="CA-2015-149748"/>
    <x v="70"/>
    <d v="2015-06-02T00:00:00"/>
    <x v="0"/>
    <s v="EM-13825"/>
    <s v="Elizabeth Moffitt"/>
    <x v="1"/>
    <s v="United States"/>
    <s v="Paterson"/>
    <s v="New Jersey"/>
    <n v="7501"/>
    <x v="3"/>
    <s v="OFF-ST-10004340"/>
    <x v="1"/>
    <x v="4"/>
    <s v="Fellowes Mobile File Cart, Black"/>
    <n v="62.18"/>
    <n v="1"/>
    <n v="0"/>
    <n v="16.788600000000002"/>
    <n v="0.27"/>
  </r>
  <r>
    <n v="9785"/>
    <s v="CA-2015-149748"/>
    <x v="70"/>
    <d v="2015-06-02T00:00:00"/>
    <x v="0"/>
    <s v="EM-13825"/>
    <s v="Elizabeth Moffitt"/>
    <x v="1"/>
    <s v="United States"/>
    <s v="Paterson"/>
    <s v="New Jersey"/>
    <n v="7501"/>
    <x v="3"/>
    <s v="FUR-FU-10001847"/>
    <x v="0"/>
    <x v="5"/>
    <s v="Eldon Image Series Black Desk Accessories"/>
    <n v="8.2799999999999994"/>
    <n v="2"/>
    <n v="0"/>
    <n v="2.9807999999999995"/>
    <n v="0.36"/>
  </r>
  <r>
    <n v="9786"/>
    <s v="CA-2015-155635"/>
    <x v="1230"/>
    <d v="2015-05-13T00:00:00"/>
    <x v="1"/>
    <s v="ME-17725"/>
    <s v="Max Engle"/>
    <x v="0"/>
    <s v="United States"/>
    <s v="Louisville"/>
    <s v="Kentucky"/>
    <n v="40214"/>
    <x v="0"/>
    <s v="OFF-BI-10000962"/>
    <x v="1"/>
    <x v="8"/>
    <s v="Acco Flexible ACCOHIDE Square Ring Data Binder, Dark Blue, 11 1/2&quot; X 14&quot; 7/8&quot;"/>
    <n v="48.81"/>
    <n v="3"/>
    <n v="0"/>
    <n v="23.916899999999998"/>
    <n v="0.48999999999999994"/>
  </r>
  <r>
    <n v="9787"/>
    <s v="US-2014-114377"/>
    <x v="1127"/>
    <d v="2014-11-05T00:00:00"/>
    <x v="3"/>
    <s v="BG-11035"/>
    <s v="Barry Gonzalez"/>
    <x v="0"/>
    <s v="United States"/>
    <s v="Hampton"/>
    <s v="Virginia"/>
    <n v="23666"/>
    <x v="0"/>
    <s v="FUR-CH-10004754"/>
    <x v="0"/>
    <x v="1"/>
    <s v="Global Stack Chair with Arms, Black"/>
    <n v="149.9"/>
    <n v="5"/>
    <n v="0"/>
    <n v="40.472999999999999"/>
    <n v="0.26999999999999996"/>
  </r>
  <r>
    <n v="9788"/>
    <s v="CA-2017-144491"/>
    <x v="996"/>
    <d v="2017-04-01T00:00:00"/>
    <x v="1"/>
    <s v="CJ-12010"/>
    <s v="Caroline Jumper"/>
    <x v="0"/>
    <s v="United States"/>
    <s v="Houston"/>
    <s v="Texas"/>
    <n v="77070"/>
    <x v="2"/>
    <s v="FUR-BO-10001811"/>
    <x v="0"/>
    <x v="0"/>
    <s v="Atlantic Metals Mobile 5-Shelf Bookcases, Custom Colors"/>
    <n v="1023.3319999999999"/>
    <n v="5"/>
    <n v="0.32"/>
    <n v="-30.098000000000127"/>
    <n v="-2.9411764705882481E-2"/>
  </r>
  <r>
    <n v="9789"/>
    <s v="CA-2017-144491"/>
    <x v="996"/>
    <d v="2017-04-01T00:00:00"/>
    <x v="1"/>
    <s v="CJ-12010"/>
    <s v="Caroline Jumper"/>
    <x v="0"/>
    <s v="United States"/>
    <s v="Houston"/>
    <s v="Texas"/>
    <n v="77070"/>
    <x v="2"/>
    <s v="FUR-CH-10004063"/>
    <x v="0"/>
    <x v="1"/>
    <s v="Global Deluxe High-Back Manager's Chair"/>
    <n v="600.55799999999999"/>
    <n v="3"/>
    <n v="0.3"/>
    <n v="-8.5794000000000779"/>
    <n v="-1.4285714285714415E-2"/>
  </r>
  <r>
    <n v="9790"/>
    <s v="CA-2017-144491"/>
    <x v="996"/>
    <d v="2017-04-01T00:00:00"/>
    <x v="1"/>
    <s v="CJ-12010"/>
    <s v="Caroline Jumper"/>
    <x v="0"/>
    <s v="United States"/>
    <s v="Houston"/>
    <s v="Texas"/>
    <n v="77070"/>
    <x v="2"/>
    <s v="TEC-AC-10004901"/>
    <x v="2"/>
    <x v="11"/>
    <s v="Kensington SlimBlade Notebook Wireless Mouse with Nano Receiver "/>
    <n v="39.992000000000004"/>
    <n v="1"/>
    <n v="0.2"/>
    <n v="6.9985999999999997"/>
    <n v="0.17499999999999996"/>
  </r>
  <r>
    <n v="9791"/>
    <s v="CA-2017-144491"/>
    <x v="996"/>
    <d v="2017-04-01T00:00:00"/>
    <x v="1"/>
    <s v="CJ-12010"/>
    <s v="Caroline Jumper"/>
    <x v="0"/>
    <s v="United States"/>
    <s v="Houston"/>
    <s v="Texas"/>
    <n v="77070"/>
    <x v="2"/>
    <s v="FUR-CH-10001714"/>
    <x v="0"/>
    <x v="1"/>
    <s v="Global Leather &amp; Oak Executive Chair, Burgundy"/>
    <n v="211.24599999999998"/>
    <n v="2"/>
    <n v="0.3"/>
    <n v="-66.391599999999983"/>
    <n v="-0.31428571428571422"/>
  </r>
  <r>
    <n v="9792"/>
    <s v="CA-2014-127166"/>
    <x v="371"/>
    <d v="2014-05-23T00:00:00"/>
    <x v="0"/>
    <s v="KH-16360"/>
    <s v="Katherine Hughes"/>
    <x v="0"/>
    <s v="United States"/>
    <s v="Houston"/>
    <s v="Texas"/>
    <n v="77070"/>
    <x v="2"/>
    <s v="OFF-EN-10003134"/>
    <x v="1"/>
    <x v="12"/>
    <s v="Staple envelope"/>
    <n v="56.063999999999993"/>
    <n v="6"/>
    <n v="0.2"/>
    <n v="21.024000000000001"/>
    <n v="0.37500000000000006"/>
  </r>
  <r>
    <n v="9793"/>
    <s v="CA-2014-127166"/>
    <x v="371"/>
    <d v="2014-05-23T00:00:00"/>
    <x v="0"/>
    <s v="KH-16360"/>
    <s v="Katherine Hughes"/>
    <x v="0"/>
    <s v="United States"/>
    <s v="Houston"/>
    <s v="Texas"/>
    <n v="77070"/>
    <x v="2"/>
    <s v="FUR-CH-10003396"/>
    <x v="0"/>
    <x v="1"/>
    <s v="Global Deluxe Steno Chair"/>
    <n v="107.77200000000001"/>
    <n v="2"/>
    <n v="0.3"/>
    <n v="-29.252400000000009"/>
    <n v="-0.27142857142857152"/>
  </r>
  <r>
    <n v="9794"/>
    <s v="CA-2014-127166"/>
    <x v="371"/>
    <d v="2014-05-23T00:00:00"/>
    <x v="0"/>
    <s v="KH-16360"/>
    <s v="Katherine Hughes"/>
    <x v="0"/>
    <s v="United States"/>
    <s v="Houston"/>
    <s v="Texas"/>
    <n v="77070"/>
    <x v="2"/>
    <s v="OFF-PA-10001560"/>
    <x v="1"/>
    <x v="10"/>
    <s v="Adams Telephone Message Books, 5 1/4” x 11”"/>
    <n v="4.8320000000000007"/>
    <n v="1"/>
    <n v="0.2"/>
    <n v="1.6307999999999998"/>
    <n v="0.33749999999999991"/>
  </r>
  <r>
    <n v="9795"/>
    <s v="CA-2014-127166"/>
    <x v="371"/>
    <d v="2014-05-23T00:00:00"/>
    <x v="0"/>
    <s v="KH-16360"/>
    <s v="Katherine Hughes"/>
    <x v="0"/>
    <s v="United States"/>
    <s v="Houston"/>
    <s v="Texas"/>
    <n v="77070"/>
    <x v="2"/>
    <s v="OFF-BI-10000977"/>
    <x v="1"/>
    <x v="8"/>
    <s v="Ibico Plastic Spiral Binding Combs"/>
    <n v="18.239999999999995"/>
    <n v="3"/>
    <n v="0.8"/>
    <n v="-31.00800000000001"/>
    <n v="-1.7000000000000011"/>
  </r>
  <r>
    <n v="9796"/>
    <s v="CA-2016-125920"/>
    <x v="206"/>
    <d v="2016-05-28T00:00:00"/>
    <x v="1"/>
    <s v="SH-19975"/>
    <s v="Sally Hughsby"/>
    <x v="1"/>
    <s v="United States"/>
    <s v="Chicago"/>
    <s v="Illinois"/>
    <n v="60610"/>
    <x v="2"/>
    <s v="OFF-BI-10003429"/>
    <x v="1"/>
    <x v="8"/>
    <s v="Cardinal HOLDit! Binder Insert Strips,Extra Strips"/>
    <n v="3.7979999999999992"/>
    <n v="3"/>
    <n v="0.8"/>
    <n v="-5.8869000000000007"/>
    <n v="-1.5500000000000005"/>
  </r>
  <r>
    <n v="9797"/>
    <s v="CA-2015-128608"/>
    <x v="1026"/>
    <d v="2015-01-17T00:00:00"/>
    <x v="1"/>
    <s v="CS-12490"/>
    <s v="Cindy Schnelling"/>
    <x v="1"/>
    <s v="United States"/>
    <s v="Toledo"/>
    <s v="Ohio"/>
    <n v="43615"/>
    <x v="3"/>
    <s v="OFF-AR-10001374"/>
    <x v="1"/>
    <x v="6"/>
    <s v="BIC Brite Liner Highlighters, Chisel Tip"/>
    <n v="10.368000000000002"/>
    <n v="2"/>
    <n v="0.2"/>
    <n v="1.5551999999999992"/>
    <n v="0.14999999999999988"/>
  </r>
  <r>
    <n v="9798"/>
    <s v="CA-2015-128608"/>
    <x v="1026"/>
    <d v="2015-01-17T00:00:00"/>
    <x v="1"/>
    <s v="CS-12490"/>
    <s v="Cindy Schnelling"/>
    <x v="1"/>
    <s v="United States"/>
    <s v="Toledo"/>
    <s v="Ohio"/>
    <n v="43615"/>
    <x v="3"/>
    <s v="TEC-PH-10004977"/>
    <x v="2"/>
    <x v="7"/>
    <s v="GE 30524EE4"/>
    <n v="235.18799999999999"/>
    <n v="2"/>
    <n v="0.4"/>
    <n v="-43.117800000000045"/>
    <n v="-0.18333333333333354"/>
  </r>
  <r>
    <n v="9799"/>
    <s v="CA-2015-128608"/>
    <x v="1026"/>
    <d v="2015-01-17T00:00:00"/>
    <x v="1"/>
    <s v="CS-12490"/>
    <s v="Cindy Schnelling"/>
    <x v="1"/>
    <s v="United States"/>
    <s v="Toledo"/>
    <s v="Ohio"/>
    <n v="43615"/>
    <x v="3"/>
    <s v="TEC-PH-10000912"/>
    <x v="2"/>
    <x v="7"/>
    <s v="Anker 24W Portable Micro USB Car Charger"/>
    <n v="26.376000000000001"/>
    <n v="4"/>
    <n v="0.4"/>
    <n v="2.6375999999999991"/>
    <n v="9.9999999999999964E-2"/>
  </r>
  <r>
    <n v="9800"/>
    <s v="CA-2015-128608"/>
    <x v="1026"/>
    <d v="2015-01-17T00:00:00"/>
    <x v="1"/>
    <s v="CS-12490"/>
    <s v="Cindy Schnelling"/>
    <x v="1"/>
    <s v="United States"/>
    <s v="Toledo"/>
    <s v="Ohio"/>
    <n v="43615"/>
    <x v="3"/>
    <s v="TEC-AC-10000487"/>
    <x v="2"/>
    <x v="11"/>
    <s v="SanDisk Cruzer 4 GB USB Flash Drive"/>
    <n v="10.384"/>
    <n v="2"/>
    <n v="0.2"/>
    <n v="2.2065999999999999"/>
    <n v="0.21249999999999999"/>
  </r>
  <r>
    <n v="9801"/>
    <s v="CA-2015-128608"/>
    <x v="1026"/>
    <d v="2015-01-17T00:00:00"/>
    <x v="1"/>
    <s v="CS-12490"/>
    <s v="Cindy Schnelling"/>
    <x v="1"/>
    <s v="United States"/>
    <s v="Toledo"/>
    <s v="Ohio"/>
    <n v="43615"/>
    <x v="3"/>
    <s v="TEC-PH-10002262"/>
    <x v="2"/>
    <x v="7"/>
    <s v="LG Electronics Tone+ HBS-730 Bluetooth Headset"/>
    <n v="107.11799999999999"/>
    <n v="3"/>
    <n v="0.4"/>
    <n v="-21.423599999999993"/>
    <n v="-0.19999999999999996"/>
  </r>
  <r>
    <n v="9802"/>
    <s v="CA-2017-137918"/>
    <x v="365"/>
    <d v="2017-10-06T00:00:00"/>
    <x v="1"/>
    <s v="JK-15730"/>
    <s v="Joe Kamberova"/>
    <x v="0"/>
    <s v="United States"/>
    <s v="Lodi"/>
    <s v="California"/>
    <n v="95240"/>
    <x v="1"/>
    <s v="OFF-SU-10000898"/>
    <x v="1"/>
    <x v="14"/>
    <s v="Acme Hot Forged Carbon Steel Scissors with Nickel-Plated Handles, 3 7/8&quot; Cut, 8&quot;L"/>
    <n v="97.3"/>
    <n v="7"/>
    <n v="0"/>
    <n v="28.216999999999992"/>
    <n v="0.28999999999999992"/>
  </r>
  <r>
    <n v="9803"/>
    <s v="CA-2015-122973"/>
    <x v="1074"/>
    <d v="2015-07-20T00:00:00"/>
    <x v="0"/>
    <s v="PJ-19015"/>
    <s v="Pauline Johnson"/>
    <x v="0"/>
    <s v="United States"/>
    <s v="New York City"/>
    <s v="New York"/>
    <n v="10024"/>
    <x v="3"/>
    <s v="OFF-BI-10004182"/>
    <x v="1"/>
    <x v="8"/>
    <s v="Economy Binders"/>
    <n v="3.3280000000000003"/>
    <n v="2"/>
    <n v="0.2"/>
    <n v="1.2064000000000001"/>
    <n v="0.36249999999999999"/>
  </r>
  <r>
    <n v="9804"/>
    <s v="CA-2015-122973"/>
    <x v="1074"/>
    <d v="2015-07-20T00:00:00"/>
    <x v="0"/>
    <s v="PJ-19015"/>
    <s v="Pauline Johnson"/>
    <x v="0"/>
    <s v="United States"/>
    <s v="New York City"/>
    <s v="New York"/>
    <n v="10024"/>
    <x v="3"/>
    <s v="TEC-PH-10002468"/>
    <x v="2"/>
    <x v="7"/>
    <s v="Plantronics CS 50-USB - headset - Convertible, Monaural"/>
    <n v="135.99"/>
    <n v="1"/>
    <n v="0"/>
    <n v="36.717300000000009"/>
    <n v="0.27000000000000007"/>
  </r>
  <r>
    <n v="9805"/>
    <s v="CA-2015-122973"/>
    <x v="1074"/>
    <d v="2015-07-20T00:00:00"/>
    <x v="0"/>
    <s v="PJ-19015"/>
    <s v="Pauline Johnson"/>
    <x v="0"/>
    <s v="United States"/>
    <s v="New York City"/>
    <s v="New York"/>
    <n v="10024"/>
    <x v="3"/>
    <s v="FUR-FU-10002364"/>
    <x v="0"/>
    <x v="5"/>
    <s v="Eldon Expressions Wood Desk Accessories, Oak"/>
    <n v="7.38"/>
    <n v="1"/>
    <n v="0"/>
    <n v="2.1401999999999992"/>
    <n v="0.28999999999999992"/>
  </r>
  <r>
    <n v="9806"/>
    <s v="CA-2016-136322"/>
    <x v="147"/>
    <d v="2016-10-26T00:00:00"/>
    <x v="1"/>
    <s v="AP-10720"/>
    <s v="Anne Pryor"/>
    <x v="2"/>
    <s v="United States"/>
    <s v="Fort Lauderdale"/>
    <s v="Florida"/>
    <n v="33311"/>
    <x v="0"/>
    <s v="FUR-FU-10002878"/>
    <x v="0"/>
    <x v="5"/>
    <s v="Seth Thomas 14&quot; Day/Date Wall Clock"/>
    <n v="45.568000000000005"/>
    <n v="2"/>
    <n v="0.2"/>
    <n v="9.6832000000000011"/>
    <n v="0.21249999999999999"/>
  </r>
  <r>
    <n v="9807"/>
    <s v="CA-2016-136322"/>
    <x v="147"/>
    <d v="2016-10-26T00:00:00"/>
    <x v="1"/>
    <s v="AP-10720"/>
    <s v="Anne Pryor"/>
    <x v="2"/>
    <s v="United States"/>
    <s v="Fort Lauderdale"/>
    <s v="Florida"/>
    <n v="33311"/>
    <x v="0"/>
    <s v="OFF-BI-10004817"/>
    <x v="1"/>
    <x v="8"/>
    <s v="GBC Personal VeloBind Strips"/>
    <n v="28.752000000000006"/>
    <n v="8"/>
    <n v="0.7"/>
    <n v="-21.084799999999994"/>
    <n v="-0.73333333333333295"/>
  </r>
  <r>
    <n v="9808"/>
    <s v="CA-2017-107209"/>
    <x v="944"/>
    <d v="2017-08-01T00:00:00"/>
    <x v="0"/>
    <s v="JW-15955"/>
    <s v="Joni Wasserman"/>
    <x v="0"/>
    <s v="United States"/>
    <s v="Raleigh"/>
    <s v="North Carolina"/>
    <n v="27604"/>
    <x v="0"/>
    <s v="FUR-CH-10001146"/>
    <x v="0"/>
    <x v="1"/>
    <s v="Global Value Mid-Back Manager's Chair, Gray"/>
    <n v="194.84800000000001"/>
    <n v="4"/>
    <n v="0.2"/>
    <n v="12.177999999999983"/>
    <n v="6.249999999999991E-2"/>
  </r>
  <r>
    <n v="9809"/>
    <s v="CA-2017-145093"/>
    <x v="246"/>
    <d v="2017-07-26T00:00:00"/>
    <x v="1"/>
    <s v="PT-19090"/>
    <s v="Pete Takahito"/>
    <x v="0"/>
    <s v="United States"/>
    <s v="Chicago"/>
    <s v="Illinois"/>
    <n v="60623"/>
    <x v="2"/>
    <s v="OFF-BI-10001116"/>
    <x v="1"/>
    <x v="8"/>
    <s v="Wilson Jones 1&quot; Hanging DublLock Ring Binders"/>
    <n v="2.1119999999999997"/>
    <n v="2"/>
    <n v="0.8"/>
    <n v="-3.3792"/>
    <n v="-1.6000000000000003"/>
  </r>
  <r>
    <n v="9810"/>
    <s v="US-2014-139640"/>
    <x v="845"/>
    <d v="2014-11-11T00:00:00"/>
    <x v="0"/>
    <s v="TB-21595"/>
    <s v="Troy Blackwell"/>
    <x v="0"/>
    <s v="United States"/>
    <s v="Portland"/>
    <s v="Oregon"/>
    <n v="97206"/>
    <x v="1"/>
    <s v="OFF-PA-10000304"/>
    <x v="1"/>
    <x v="10"/>
    <s v="Xerox 1995"/>
    <n v="25.920000000000005"/>
    <n v="5"/>
    <n v="0.2"/>
    <n v="9.0719999999999992"/>
    <n v="0.34999999999999992"/>
  </r>
  <r>
    <n v="9811"/>
    <s v="US-2014-139640"/>
    <x v="845"/>
    <d v="2014-11-11T00:00:00"/>
    <x v="0"/>
    <s v="TB-21595"/>
    <s v="Troy Blackwell"/>
    <x v="0"/>
    <s v="United States"/>
    <s v="Portland"/>
    <s v="Oregon"/>
    <n v="97206"/>
    <x v="1"/>
    <s v="OFF-AR-10002240"/>
    <x v="1"/>
    <x v="6"/>
    <s v="Panasonic KP-150 Electric Pencil Sharpener"/>
    <n v="120.76800000000001"/>
    <n v="4"/>
    <n v="0.2"/>
    <n v="9.0575999999999972"/>
    <n v="7.4999999999999969E-2"/>
  </r>
  <r>
    <n v="9812"/>
    <s v="CA-2016-117583"/>
    <x v="581"/>
    <d v="2016-11-30T00:00:00"/>
    <x v="2"/>
    <s v="CB-12025"/>
    <s v="Cassandra Brandow"/>
    <x v="0"/>
    <s v="United States"/>
    <s v="East Orange"/>
    <s v="New Jersey"/>
    <n v="7017"/>
    <x v="3"/>
    <s v="OFF-PA-10001246"/>
    <x v="1"/>
    <x v="10"/>
    <s v="Xerox 215"/>
    <n v="25.92"/>
    <n v="4"/>
    <n v="0"/>
    <n v="12.441600000000001"/>
    <n v="0.48000000000000004"/>
  </r>
  <r>
    <n v="9813"/>
    <s v="CA-2016-117583"/>
    <x v="581"/>
    <d v="2016-11-30T00:00:00"/>
    <x v="2"/>
    <s v="CB-12025"/>
    <s v="Cassandra Brandow"/>
    <x v="0"/>
    <s v="United States"/>
    <s v="East Orange"/>
    <s v="New Jersey"/>
    <n v="7017"/>
    <x v="3"/>
    <s v="OFF-AR-10000658"/>
    <x v="1"/>
    <x v="6"/>
    <s v="Newell 324"/>
    <n v="34.650000000000006"/>
    <n v="3"/>
    <n v="0"/>
    <n v="9.702"/>
    <n v="0.27999999999999997"/>
  </r>
  <r>
    <n v="9814"/>
    <s v="CA-2016-117583"/>
    <x v="581"/>
    <d v="2016-11-30T00:00:00"/>
    <x v="2"/>
    <s v="CB-12025"/>
    <s v="Cassandra Brandow"/>
    <x v="0"/>
    <s v="United States"/>
    <s v="East Orange"/>
    <s v="New Jersey"/>
    <n v="7017"/>
    <x v="3"/>
    <s v="OFF-PA-10000100"/>
    <x v="1"/>
    <x v="10"/>
    <s v="Xerox 1945"/>
    <n v="204.95000000000002"/>
    <n v="5"/>
    <n v="0"/>
    <n v="100.4255"/>
    <n v="0.48999999999999994"/>
  </r>
  <r>
    <n v="9815"/>
    <s v="CA-2016-117583"/>
    <x v="581"/>
    <d v="2016-11-30T00:00:00"/>
    <x v="2"/>
    <s v="CB-12025"/>
    <s v="Cassandra Brandow"/>
    <x v="0"/>
    <s v="United States"/>
    <s v="East Orange"/>
    <s v="New Jersey"/>
    <n v="7017"/>
    <x v="3"/>
    <s v="OFF-BI-10004233"/>
    <x v="1"/>
    <x v="8"/>
    <s v="GBC Pre-Punched Binding Paper, Plastic, White, 8-1/2&quot; x 11&quot;"/>
    <n v="79.95"/>
    <n v="5"/>
    <n v="0"/>
    <n v="38.376000000000005"/>
    <n v="0.48000000000000004"/>
  </r>
  <r>
    <n v="9816"/>
    <s v="CA-2015-162201"/>
    <x v="1213"/>
    <d v="2015-06-12T00:00:00"/>
    <x v="1"/>
    <s v="AG-10495"/>
    <s v="Andrew Gjertsen"/>
    <x v="1"/>
    <s v="United States"/>
    <s v="Saint Petersburg"/>
    <s v="Florida"/>
    <n v="33710"/>
    <x v="0"/>
    <s v="OFF-PA-10002581"/>
    <x v="1"/>
    <x v="10"/>
    <s v="Xerox 1951"/>
    <n v="173.48800000000003"/>
    <n v="7"/>
    <n v="0.2"/>
    <n v="54.214999999999982"/>
    <n v="0.31249999999999983"/>
  </r>
  <r>
    <n v="9817"/>
    <s v="CA-2015-162201"/>
    <x v="1213"/>
    <d v="2015-06-12T00:00:00"/>
    <x v="1"/>
    <s v="AG-10495"/>
    <s v="Andrew Gjertsen"/>
    <x v="1"/>
    <s v="United States"/>
    <s v="Saint Petersburg"/>
    <s v="Florida"/>
    <n v="33710"/>
    <x v="0"/>
    <s v="OFF-ST-10000046"/>
    <x v="1"/>
    <x v="4"/>
    <s v="Fellowes Super Stor/Drawer Files"/>
    <n v="516.96"/>
    <n v="4"/>
    <n v="0.2"/>
    <n v="-6.4619999999999891"/>
    <n v="-1.2499999999999978E-2"/>
  </r>
  <r>
    <n v="9818"/>
    <s v="CA-2015-162201"/>
    <x v="1213"/>
    <d v="2015-06-12T00:00:00"/>
    <x v="1"/>
    <s v="AG-10495"/>
    <s v="Andrew Gjertsen"/>
    <x v="1"/>
    <s v="United States"/>
    <s v="Saint Petersburg"/>
    <s v="Florida"/>
    <n v="33710"/>
    <x v="0"/>
    <s v="FUR-FU-10001185"/>
    <x v="0"/>
    <x v="5"/>
    <s v="Advantus Employee of the Month Certificate Frame, 11 x 13-1/2"/>
    <n v="173.208"/>
    <n v="7"/>
    <n v="0.2"/>
    <n v="45.467100000000009"/>
    <n v="0.26250000000000007"/>
  </r>
  <r>
    <n v="9819"/>
    <s v="CA-2015-162201"/>
    <x v="1213"/>
    <d v="2015-06-12T00:00:00"/>
    <x v="1"/>
    <s v="AG-10495"/>
    <s v="Andrew Gjertsen"/>
    <x v="1"/>
    <s v="United States"/>
    <s v="Saint Petersburg"/>
    <s v="Florida"/>
    <n v="33710"/>
    <x v="0"/>
    <s v="OFF-AR-10003856"/>
    <x v="1"/>
    <x v="6"/>
    <s v="Newell 344"/>
    <n v="4.4479999999999995"/>
    <n v="2"/>
    <n v="0.2"/>
    <n v="0.3335999999999999"/>
    <n v="7.4999999999999983E-2"/>
  </r>
  <r>
    <n v="9820"/>
    <s v="CA-2015-162201"/>
    <x v="1213"/>
    <d v="2015-06-12T00:00:00"/>
    <x v="1"/>
    <s v="AG-10495"/>
    <s v="Andrew Gjertsen"/>
    <x v="1"/>
    <s v="United States"/>
    <s v="Saint Petersburg"/>
    <s v="Florida"/>
    <n v="33710"/>
    <x v="0"/>
    <s v="OFF-LA-10001982"/>
    <x v="1"/>
    <x v="2"/>
    <s v="Smead Alpha-Z Color-Coded Name Labels First Letter Starter Set"/>
    <n v="9"/>
    <n v="3"/>
    <n v="0.2"/>
    <n v="3.1499999999999995"/>
    <n v="0.34999999999999992"/>
  </r>
  <r>
    <n v="9821"/>
    <s v="CA-2015-162201"/>
    <x v="1213"/>
    <d v="2015-06-12T00:00:00"/>
    <x v="1"/>
    <s v="AG-10495"/>
    <s v="Andrew Gjertsen"/>
    <x v="1"/>
    <s v="United States"/>
    <s v="Saint Petersburg"/>
    <s v="Florida"/>
    <n v="33710"/>
    <x v="0"/>
    <s v="OFF-PA-10001215"/>
    <x v="1"/>
    <x v="10"/>
    <s v="Xerox 1963"/>
    <n v="42.24"/>
    <n v="10"/>
    <n v="0.2"/>
    <n v="13.199999999999998"/>
    <n v="0.31249999999999994"/>
  </r>
  <r>
    <n v="9822"/>
    <s v="CA-2015-162201"/>
    <x v="1213"/>
    <d v="2015-06-12T00:00:00"/>
    <x v="1"/>
    <s v="AG-10495"/>
    <s v="Andrew Gjertsen"/>
    <x v="1"/>
    <s v="United States"/>
    <s v="Saint Petersburg"/>
    <s v="Florida"/>
    <n v="33710"/>
    <x v="0"/>
    <s v="OFF-BI-10002429"/>
    <x v="1"/>
    <x v="8"/>
    <s v="Premier Elliptical Ring Binder, Black"/>
    <n v="18.264000000000003"/>
    <n v="2"/>
    <n v="0.7"/>
    <n v="-13.393599999999999"/>
    <n v="-0.73333333333333317"/>
  </r>
  <r>
    <n v="9823"/>
    <s v="US-2014-164406"/>
    <x v="860"/>
    <d v="2014-08-19T00:00:00"/>
    <x v="1"/>
    <s v="BD-11605"/>
    <s v="Brian Dahlen"/>
    <x v="0"/>
    <s v="United States"/>
    <s v="San Francisco"/>
    <s v="California"/>
    <n v="94122"/>
    <x v="1"/>
    <s v="OFF-AP-10003287"/>
    <x v="1"/>
    <x v="9"/>
    <s v="Tripp Lite TLP810NET Broadband Surge for Modem/Fax"/>
    <n v="152.91"/>
    <n v="3"/>
    <n v="0"/>
    <n v="42.814799999999998"/>
    <n v="0.27999999999999997"/>
  </r>
  <r>
    <n v="9824"/>
    <s v="US-2014-164406"/>
    <x v="860"/>
    <d v="2014-08-19T00:00:00"/>
    <x v="1"/>
    <s v="BD-11605"/>
    <s v="Brian Dahlen"/>
    <x v="0"/>
    <s v="United States"/>
    <s v="San Francisco"/>
    <s v="California"/>
    <n v="94122"/>
    <x v="1"/>
    <s v="OFF-PA-10000167"/>
    <x v="1"/>
    <x v="10"/>
    <s v="Xerox 1925"/>
    <n v="92.94"/>
    <n v="3"/>
    <n v="0"/>
    <n v="41.822999999999993"/>
    <n v="0.44999999999999996"/>
  </r>
  <r>
    <n v="9825"/>
    <s v="US-2014-164406"/>
    <x v="860"/>
    <d v="2014-08-19T00:00:00"/>
    <x v="1"/>
    <s v="BD-11605"/>
    <s v="Brian Dahlen"/>
    <x v="0"/>
    <s v="United States"/>
    <s v="San Francisco"/>
    <s v="California"/>
    <n v="94122"/>
    <x v="1"/>
    <s v="OFF-BI-10002309"/>
    <x v="1"/>
    <x v="8"/>
    <s v="Avery Heavy-Duty EZD  Binder With Locking Rings"/>
    <n v="17.856000000000002"/>
    <n v="4"/>
    <n v="0.2"/>
    <n v="6.2495999999999992"/>
    <n v="0.34999999999999992"/>
  </r>
  <r>
    <n v="9826"/>
    <s v="US-2014-164406"/>
    <x v="860"/>
    <d v="2014-08-19T00:00:00"/>
    <x v="1"/>
    <s v="BD-11605"/>
    <s v="Brian Dahlen"/>
    <x v="0"/>
    <s v="United States"/>
    <s v="San Francisco"/>
    <s v="California"/>
    <n v="94122"/>
    <x v="1"/>
    <s v="OFF-BI-10003638"/>
    <x v="1"/>
    <x v="8"/>
    <s v="GBC Durable Plastic Covers"/>
    <n v="46.440000000000005"/>
    <n v="3"/>
    <n v="0.2"/>
    <n v="15.092999999999998"/>
    <n v="0.3249999999999999"/>
  </r>
  <r>
    <n v="9827"/>
    <s v="US-2014-164406"/>
    <x v="860"/>
    <d v="2014-08-19T00:00:00"/>
    <x v="1"/>
    <s v="BD-11605"/>
    <s v="Brian Dahlen"/>
    <x v="0"/>
    <s v="United States"/>
    <s v="San Francisco"/>
    <s v="California"/>
    <n v="94122"/>
    <x v="1"/>
    <s v="FUR-CH-10003833"/>
    <x v="0"/>
    <x v="1"/>
    <s v="Novimex Fabric Task Chair"/>
    <n v="195.136"/>
    <n v="4"/>
    <n v="0.2"/>
    <n v="-12.196000000000005"/>
    <n v="-6.2500000000000028E-2"/>
  </r>
  <r>
    <n v="9828"/>
    <s v="CA-2017-169999"/>
    <x v="249"/>
    <d v="2017-06-26T00:00:00"/>
    <x v="1"/>
    <s v="JS-15685"/>
    <s v="Jim Sink"/>
    <x v="1"/>
    <s v="United States"/>
    <s v="New York City"/>
    <s v="New York"/>
    <n v="10035"/>
    <x v="3"/>
    <s v="OFF-ST-10001511"/>
    <x v="1"/>
    <x v="4"/>
    <s v="Space Solutions Commercial Steel Shelving"/>
    <n v="129.30000000000001"/>
    <n v="2"/>
    <n v="0"/>
    <n v="6.4649999999999892"/>
    <n v="4.9999999999999913E-2"/>
  </r>
  <r>
    <n v="9829"/>
    <s v="CA-2017-169999"/>
    <x v="249"/>
    <d v="2017-06-26T00:00:00"/>
    <x v="1"/>
    <s v="JS-15685"/>
    <s v="Jim Sink"/>
    <x v="1"/>
    <s v="United States"/>
    <s v="New York City"/>
    <s v="New York"/>
    <n v="10035"/>
    <x v="3"/>
    <s v="OFF-BI-10004728"/>
    <x v="1"/>
    <x v="8"/>
    <s v="Wilson Jones Turn Tabs Binder Tool for Ring Binders"/>
    <n v="11.568000000000001"/>
    <n v="3"/>
    <n v="0.2"/>
    <n v="3.7595999999999998"/>
    <n v="0.32499999999999996"/>
  </r>
  <r>
    <n v="9830"/>
    <s v="US-2017-152842"/>
    <x v="11"/>
    <d v="2017-07-23T00:00:00"/>
    <x v="1"/>
    <s v="NF-18385"/>
    <s v="Natalie Fritzler"/>
    <x v="0"/>
    <s v="United States"/>
    <s v="Charlotte"/>
    <s v="North Carolina"/>
    <n v="28205"/>
    <x v="0"/>
    <s v="FUR-CH-10004218"/>
    <x v="0"/>
    <x v="1"/>
    <s v="Global Fabric Manager's Chair, Dark Gray"/>
    <n v="242.35200000000003"/>
    <n v="3"/>
    <n v="0.2"/>
    <n v="15.147000000000006"/>
    <n v="6.2500000000000014E-2"/>
  </r>
  <r>
    <n v="9831"/>
    <s v="CA-2014-113257"/>
    <x v="757"/>
    <d v="2014-12-18T00:00:00"/>
    <x v="0"/>
    <s v="SC-20305"/>
    <s v="Sean Christensen"/>
    <x v="0"/>
    <s v="United States"/>
    <s v="Beaumont"/>
    <s v="Texas"/>
    <n v="77705"/>
    <x v="2"/>
    <s v="TEC-AC-10004171"/>
    <x v="2"/>
    <x v="11"/>
    <s v="Razer Kraken 7.1 Surround Sound Over Ear USB Gaming Headset"/>
    <n v="319.96800000000002"/>
    <n v="4"/>
    <n v="0.2"/>
    <n v="95.990400000000008"/>
    <n v="0.3"/>
  </r>
  <r>
    <n v="9832"/>
    <s v="CA-2014-113257"/>
    <x v="757"/>
    <d v="2014-12-18T00:00:00"/>
    <x v="0"/>
    <s v="SC-20305"/>
    <s v="Sean Christensen"/>
    <x v="0"/>
    <s v="United States"/>
    <s v="Beaumont"/>
    <s v="Texas"/>
    <n v="77705"/>
    <x v="2"/>
    <s v="FUR-FU-10001706"/>
    <x v="0"/>
    <x v="5"/>
    <s v="Longer-Life Soft White Bulbs"/>
    <n v="8.6240000000000023"/>
    <n v="7"/>
    <n v="0.6"/>
    <n v="-2.5872000000000011"/>
    <n v="-0.30000000000000004"/>
  </r>
  <r>
    <n v="9833"/>
    <s v="CA-2014-133963"/>
    <x v="598"/>
    <d v="2014-05-22T00:00:00"/>
    <x v="0"/>
    <s v="GA-14515"/>
    <s v="George Ashbrook"/>
    <x v="0"/>
    <s v="United States"/>
    <s v="Dallas"/>
    <s v="Texas"/>
    <n v="75220"/>
    <x v="2"/>
    <s v="OFF-PA-10001526"/>
    <x v="1"/>
    <x v="10"/>
    <s v="Xerox 1949"/>
    <n v="3.9840000000000004"/>
    <n v="1"/>
    <n v="0.2"/>
    <n v="1.4442000000000004"/>
    <n v="0.36250000000000004"/>
  </r>
  <r>
    <n v="9834"/>
    <s v="CA-2017-130302"/>
    <x v="32"/>
    <d v="2017-09-19T00:00:00"/>
    <x v="1"/>
    <s v="CY-12745"/>
    <s v="Craig Yedwab"/>
    <x v="1"/>
    <s v="United States"/>
    <s v="Springfield"/>
    <s v="Ohio"/>
    <n v="45503"/>
    <x v="3"/>
    <s v="TEC-AC-10002001"/>
    <x v="2"/>
    <x v="11"/>
    <s v="Logitech Wireless Gaming Headset G930"/>
    <n v="895.94400000000019"/>
    <n v="7"/>
    <n v="0.2"/>
    <n v="190.38810000000001"/>
    <n v="0.21249999999999997"/>
  </r>
  <r>
    <n v="9835"/>
    <s v="CA-2016-126627"/>
    <x v="1155"/>
    <d v="2016-10-12T00:00:00"/>
    <x v="2"/>
    <s v="WB-21850"/>
    <s v="William Brown"/>
    <x v="0"/>
    <s v="United States"/>
    <s v="La Porte"/>
    <s v="Texas"/>
    <n v="77571"/>
    <x v="2"/>
    <s v="FUR-FU-10004963"/>
    <x v="0"/>
    <x v="5"/>
    <s v="Eldon 400 Class Desk Accessories, Black Carbon"/>
    <n v="14"/>
    <n v="4"/>
    <n v="0.6"/>
    <n v="-6.2999999999999972"/>
    <n v="-0.44999999999999979"/>
  </r>
  <r>
    <n v="9836"/>
    <s v="CA-2016-126627"/>
    <x v="1155"/>
    <d v="2016-10-12T00:00:00"/>
    <x v="2"/>
    <s v="WB-21850"/>
    <s v="William Brown"/>
    <x v="0"/>
    <s v="United States"/>
    <s v="La Porte"/>
    <s v="Texas"/>
    <n v="77571"/>
    <x v="2"/>
    <s v="OFF-BI-10001597"/>
    <x v="1"/>
    <x v="8"/>
    <s v="Wilson Jones Ledger-Size, Piano-Hinge Binder, 2&quot;, Blue"/>
    <n v="16.391999999999996"/>
    <n v="2"/>
    <n v="0.8"/>
    <n v="-26.227200000000003"/>
    <n v="-1.6000000000000005"/>
  </r>
  <r>
    <n v="9837"/>
    <s v="US-2016-125402"/>
    <x v="477"/>
    <d v="2016-10-01T00:00:00"/>
    <x v="1"/>
    <s v="DL-12865"/>
    <s v="Dan Lawera"/>
    <x v="0"/>
    <s v="United States"/>
    <s v="Long Beach"/>
    <s v="California"/>
    <n v="90805"/>
    <x v="1"/>
    <s v="OFF-PA-10000141"/>
    <x v="1"/>
    <x v="10"/>
    <s v="Ampad Evidence Wirebond Steno Books, 6&quot; x 9&quot;"/>
    <n v="10.9"/>
    <n v="5"/>
    <n v="0"/>
    <n v="5.1229999999999993"/>
    <n v="0.46999999999999992"/>
  </r>
  <r>
    <n v="9838"/>
    <s v="US-2016-125402"/>
    <x v="477"/>
    <d v="2016-10-01T00:00:00"/>
    <x v="1"/>
    <s v="DL-12865"/>
    <s v="Dan Lawera"/>
    <x v="0"/>
    <s v="United States"/>
    <s v="Long Beach"/>
    <s v="California"/>
    <n v="90805"/>
    <x v="1"/>
    <s v="OFF-LA-10003923"/>
    <x v="1"/>
    <x v="2"/>
    <s v="Alphabetical Labels for Top Tab Filing"/>
    <n v="29.6"/>
    <n v="2"/>
    <n v="0"/>
    <n v="14.8"/>
    <n v="0.5"/>
  </r>
  <r>
    <n v="9839"/>
    <s v="US-2016-125402"/>
    <x v="477"/>
    <d v="2016-10-01T00:00:00"/>
    <x v="1"/>
    <s v="DL-12865"/>
    <s v="Dan Lawera"/>
    <x v="0"/>
    <s v="United States"/>
    <s v="Long Beach"/>
    <s v="California"/>
    <n v="90805"/>
    <x v="1"/>
    <s v="OFF-LA-10001771"/>
    <x v="1"/>
    <x v="2"/>
    <s v="Avery 513"/>
    <n v="4.9800000000000004"/>
    <n v="1"/>
    <n v="0"/>
    <n v="2.2907999999999999"/>
    <n v="0.45999999999999996"/>
  </r>
  <r>
    <n v="9840"/>
    <s v="US-2016-125402"/>
    <x v="477"/>
    <d v="2016-10-01T00:00:00"/>
    <x v="1"/>
    <s v="DL-12865"/>
    <s v="Dan Lawera"/>
    <x v="0"/>
    <s v="United States"/>
    <s v="Long Beach"/>
    <s v="California"/>
    <n v="90805"/>
    <x v="1"/>
    <s v="TEC-CO-10001943"/>
    <x v="2"/>
    <x v="16"/>
    <s v="Canon PC-428 Personal Copier"/>
    <n v="479.97600000000006"/>
    <n v="3"/>
    <n v="0.2"/>
    <n v="161.99189999999999"/>
    <n v="0.33749999999999991"/>
  </r>
  <r>
    <n v="9841"/>
    <s v="US-2016-125402"/>
    <x v="477"/>
    <d v="2016-10-01T00:00:00"/>
    <x v="1"/>
    <s v="DL-12865"/>
    <s v="Dan Lawera"/>
    <x v="0"/>
    <s v="United States"/>
    <s v="Long Beach"/>
    <s v="California"/>
    <n v="90805"/>
    <x v="1"/>
    <s v="TEC-PH-10003356"/>
    <x v="2"/>
    <x v="7"/>
    <s v="SmartStand Mobile Device Holder, Assorted Colors"/>
    <n v="44.736000000000004"/>
    <n v="8"/>
    <n v="0.2"/>
    <n v="4.4736000000000011"/>
    <n v="0.10000000000000002"/>
  </r>
  <r>
    <n v="9842"/>
    <s v="US-2016-125402"/>
    <x v="477"/>
    <d v="2016-10-01T00:00:00"/>
    <x v="1"/>
    <s v="DL-12865"/>
    <s v="Dan Lawera"/>
    <x v="0"/>
    <s v="United States"/>
    <s v="Long Beach"/>
    <s v="California"/>
    <n v="90805"/>
    <x v="1"/>
    <s v="OFF-AR-10002255"/>
    <x v="1"/>
    <x v="6"/>
    <s v="Newell 346"/>
    <n v="5.76"/>
    <n v="2"/>
    <n v="0"/>
    <n v="1.6703999999999999"/>
    <n v="0.28999999999999998"/>
  </r>
  <r>
    <n v="9843"/>
    <s v="US-2016-125402"/>
    <x v="477"/>
    <d v="2016-10-01T00:00:00"/>
    <x v="1"/>
    <s v="DL-12865"/>
    <s v="Dan Lawera"/>
    <x v="0"/>
    <s v="United States"/>
    <s v="Long Beach"/>
    <s v="California"/>
    <n v="90805"/>
    <x v="1"/>
    <s v="FUR-CH-10000665"/>
    <x v="0"/>
    <x v="1"/>
    <s v="Global Airflow Leather Mesh Back Chair, Black"/>
    <n v="483.13599999999997"/>
    <n v="4"/>
    <n v="0.2"/>
    <n v="60.391999999999939"/>
    <n v="0.12499999999999989"/>
  </r>
  <r>
    <n v="9844"/>
    <s v="CA-2014-163867"/>
    <x v="561"/>
    <d v="2014-06-06T00:00:00"/>
    <x v="2"/>
    <s v="RE-19450"/>
    <s v="Richard Eichhorn"/>
    <x v="0"/>
    <s v="United States"/>
    <s v="Decatur"/>
    <s v="Illinois"/>
    <n v="62521"/>
    <x v="2"/>
    <s v="OFF-LA-10001771"/>
    <x v="1"/>
    <x v="2"/>
    <s v="Avery 513"/>
    <n v="15.936000000000002"/>
    <n v="4"/>
    <n v="0.2"/>
    <n v="5.1791999999999998"/>
    <n v="0.32499999999999996"/>
  </r>
  <r>
    <n v="9845"/>
    <s v="CA-2014-163867"/>
    <x v="561"/>
    <d v="2014-06-06T00:00:00"/>
    <x v="2"/>
    <s v="RE-19450"/>
    <s v="Richard Eichhorn"/>
    <x v="0"/>
    <s v="United States"/>
    <s v="Decatur"/>
    <s v="Illinois"/>
    <n v="62521"/>
    <x v="2"/>
    <s v="FUR-FU-10001475"/>
    <x v="0"/>
    <x v="5"/>
    <s v="Contract Clock, 14&quot;, Brown"/>
    <n v="61.543999999999997"/>
    <n v="7"/>
    <n v="0.6"/>
    <n v="-40.003599999999999"/>
    <n v="-0.65"/>
  </r>
  <r>
    <n v="9846"/>
    <s v="CA-2014-163867"/>
    <x v="561"/>
    <d v="2014-06-06T00:00:00"/>
    <x v="2"/>
    <s v="RE-19450"/>
    <s v="Richard Eichhorn"/>
    <x v="0"/>
    <s v="United States"/>
    <s v="Decatur"/>
    <s v="Illinois"/>
    <n v="62521"/>
    <x v="2"/>
    <s v="OFF-ST-10000877"/>
    <x v="1"/>
    <x v="4"/>
    <s v="Recycled Steel Personal File for Standard File Folders"/>
    <n v="132.696"/>
    <n v="3"/>
    <n v="0.2"/>
    <n v="9.9521999999999977"/>
    <n v="7.4999999999999983E-2"/>
  </r>
  <r>
    <n v="9847"/>
    <s v="CA-2017-169327"/>
    <x v="264"/>
    <d v="2017-09-04T00:00:00"/>
    <x v="0"/>
    <s v="MH-17290"/>
    <s v="Marc Harrigan"/>
    <x v="2"/>
    <s v="United States"/>
    <s v="Los Angeles"/>
    <s v="California"/>
    <n v="90008"/>
    <x v="1"/>
    <s v="OFF-AP-10001492"/>
    <x v="1"/>
    <x v="9"/>
    <s v="Acco Six-Outlet Power Strip, 4' Cord Length"/>
    <n v="43.099999999999994"/>
    <n v="5"/>
    <n v="0"/>
    <n v="11.206"/>
    <n v="0.26"/>
  </r>
  <r>
    <n v="9848"/>
    <s v="CA-2017-169327"/>
    <x v="264"/>
    <d v="2017-09-04T00:00:00"/>
    <x v="0"/>
    <s v="MH-17290"/>
    <s v="Marc Harrigan"/>
    <x v="2"/>
    <s v="United States"/>
    <s v="Los Angeles"/>
    <s v="California"/>
    <n v="90008"/>
    <x v="1"/>
    <s v="FUR-FU-10004188"/>
    <x v="0"/>
    <x v="5"/>
    <s v="Luxo Professional Combination Clamp-On Lamps"/>
    <n v="511.5"/>
    <n v="5"/>
    <n v="0"/>
    <n v="132.99"/>
    <n v="0.26"/>
  </r>
  <r>
    <n v="9849"/>
    <s v="CA-2017-169327"/>
    <x v="264"/>
    <d v="2017-09-04T00:00:00"/>
    <x v="0"/>
    <s v="MH-17290"/>
    <s v="Marc Harrigan"/>
    <x v="2"/>
    <s v="United States"/>
    <s v="Los Angeles"/>
    <s v="California"/>
    <n v="90008"/>
    <x v="1"/>
    <s v="OFF-BI-10004330"/>
    <x v="1"/>
    <x v="8"/>
    <s v="GBC Velobind Prepunched Cover Sets, Regency Series"/>
    <n v="147.91999999999999"/>
    <n v="5"/>
    <n v="0.2"/>
    <n v="46.224999999999987"/>
    <n v="0.31249999999999994"/>
  </r>
  <r>
    <n v="9850"/>
    <s v="CA-2014-142979"/>
    <x v="791"/>
    <d v="2014-04-18T00:00:00"/>
    <x v="1"/>
    <s v="EH-13765"/>
    <s v="Edward Hooks"/>
    <x v="1"/>
    <s v="United States"/>
    <s v="Lodi"/>
    <s v="California"/>
    <n v="95240"/>
    <x v="1"/>
    <s v="OFF-AR-10002987"/>
    <x v="1"/>
    <x v="6"/>
    <s v="Prismacolor Color Pencil Set"/>
    <n v="39.68"/>
    <n v="2"/>
    <n v="0"/>
    <n v="16.268800000000002"/>
    <n v="0.41000000000000009"/>
  </r>
  <r>
    <n v="9851"/>
    <s v="CA-2016-158155"/>
    <x v="440"/>
    <d v="2016-05-06T00:00:00"/>
    <x v="1"/>
    <s v="EH-13765"/>
    <s v="Edward Hooks"/>
    <x v="1"/>
    <s v="United States"/>
    <s v="New York City"/>
    <s v="New York"/>
    <n v="10009"/>
    <x v="3"/>
    <s v="FUR-FU-10000732"/>
    <x v="0"/>
    <x v="5"/>
    <s v="Eldon 200 Class Desk Accessories"/>
    <n v="12.56"/>
    <n v="2"/>
    <n v="0"/>
    <n v="4.0191999999999997"/>
    <n v="0.31999999999999995"/>
  </r>
  <r>
    <n v="9852"/>
    <s v="CA-2016-158155"/>
    <x v="440"/>
    <d v="2016-05-06T00:00:00"/>
    <x v="1"/>
    <s v="EH-13765"/>
    <s v="Edward Hooks"/>
    <x v="1"/>
    <s v="United States"/>
    <s v="New York City"/>
    <s v="New York"/>
    <n v="10009"/>
    <x v="3"/>
    <s v="OFF-BI-10001670"/>
    <x v="1"/>
    <x v="8"/>
    <s v="Vinyl Sectional Post Binders"/>
    <n v="90.480000000000018"/>
    <n v="3"/>
    <n v="0.2"/>
    <n v="33.93"/>
    <n v="0.37499999999999994"/>
  </r>
  <r>
    <n v="9853"/>
    <s v="CA-2016-158155"/>
    <x v="440"/>
    <d v="2016-05-06T00:00:00"/>
    <x v="1"/>
    <s v="EH-13765"/>
    <s v="Edward Hooks"/>
    <x v="1"/>
    <s v="United States"/>
    <s v="New York City"/>
    <s v="New York"/>
    <n v="10009"/>
    <x v="3"/>
    <s v="OFF-PA-10000533"/>
    <x v="1"/>
    <x v="10"/>
    <s v="Southworth Parchment Paper &amp; Envelopes"/>
    <n v="13.08"/>
    <n v="2"/>
    <n v="0"/>
    <n v="6.0167999999999999"/>
    <n v="0.45999999999999996"/>
  </r>
  <r>
    <n v="9854"/>
    <s v="CA-2016-158155"/>
    <x v="440"/>
    <d v="2016-05-06T00:00:00"/>
    <x v="1"/>
    <s v="EH-13765"/>
    <s v="Edward Hooks"/>
    <x v="1"/>
    <s v="United States"/>
    <s v="New York City"/>
    <s v="New York"/>
    <n v="10009"/>
    <x v="3"/>
    <s v="FUR-FU-10002253"/>
    <x v="0"/>
    <x v="5"/>
    <s v="Howard Miller 13&quot; Diameter Pewter Finish Round Wall Clock"/>
    <n v="214.7"/>
    <n v="5"/>
    <n v="0"/>
    <n v="83.733000000000004"/>
    <n v="0.39"/>
  </r>
  <r>
    <n v="9855"/>
    <s v="CA-2017-138870"/>
    <x v="249"/>
    <d v="2017-06-23T00:00:00"/>
    <x v="1"/>
    <s v="GA-14515"/>
    <s v="George Ashbrook"/>
    <x v="0"/>
    <s v="United States"/>
    <s v="San Francisco"/>
    <s v="California"/>
    <n v="94109"/>
    <x v="1"/>
    <s v="FUR-FU-10002396"/>
    <x v="0"/>
    <x v="5"/>
    <s v="DAX Copper Panel Document Frame, 5 x 7 Size"/>
    <n v="50.32"/>
    <n v="4"/>
    <n v="0"/>
    <n v="21.134400000000003"/>
    <n v="0.42000000000000004"/>
  </r>
  <r>
    <n v="9856"/>
    <s v="CA-2017-138870"/>
    <x v="249"/>
    <d v="2017-06-23T00:00:00"/>
    <x v="1"/>
    <s v="GA-14515"/>
    <s v="George Ashbrook"/>
    <x v="0"/>
    <s v="United States"/>
    <s v="San Francisco"/>
    <s v="California"/>
    <n v="94109"/>
    <x v="1"/>
    <s v="OFF-PA-10004438"/>
    <x v="1"/>
    <x v="10"/>
    <s v="Xerox 1907"/>
    <n v="24.56"/>
    <n v="2"/>
    <n v="0"/>
    <n v="11.543199999999999"/>
    <n v="0.47"/>
  </r>
  <r>
    <n v="9857"/>
    <s v="CA-2014-120950"/>
    <x v="1231"/>
    <d v="2014-11-11T00:00:00"/>
    <x v="1"/>
    <s v="GA-14515"/>
    <s v="George Ashbrook"/>
    <x v="0"/>
    <s v="United States"/>
    <s v="Columbus"/>
    <s v="Georgia"/>
    <n v="31907"/>
    <x v="0"/>
    <s v="OFF-PA-10000587"/>
    <x v="1"/>
    <x v="10"/>
    <s v="Array Parchment Paper, Assorted Colors"/>
    <n v="43.68"/>
    <n v="6"/>
    <n v="0"/>
    <n v="20.9664"/>
    <n v="0.48"/>
  </r>
  <r>
    <n v="9858"/>
    <s v="CA-2015-164301"/>
    <x v="514"/>
    <d v="2015-03-30T00:00:00"/>
    <x v="1"/>
    <s v="EB-13840"/>
    <s v="Ellis Ballard"/>
    <x v="1"/>
    <s v="United States"/>
    <s v="Seattle"/>
    <s v="Washington"/>
    <n v="98103"/>
    <x v="1"/>
    <s v="FUR-TA-10001889"/>
    <x v="0"/>
    <x v="3"/>
    <s v="Bush Advantage Collection Racetrack Conference Table"/>
    <n v="3393.68"/>
    <n v="8"/>
    <n v="0"/>
    <n v="610.86239999999998"/>
    <n v="0.18"/>
  </r>
  <r>
    <n v="9859"/>
    <s v="CA-2017-113278"/>
    <x v="424"/>
    <d v="2017-01-20T00:00:00"/>
    <x v="1"/>
    <s v="HR-14770"/>
    <s v="Hallie Redmond"/>
    <x v="2"/>
    <s v="United States"/>
    <s v="Richmond"/>
    <s v="Indiana"/>
    <n v="47374"/>
    <x v="2"/>
    <s v="OFF-ST-10001590"/>
    <x v="1"/>
    <x v="4"/>
    <s v="Tenex Personal Project File with Scoop Front Design, Black"/>
    <n v="67.400000000000006"/>
    <n v="5"/>
    <n v="0"/>
    <n v="17.523999999999997"/>
    <n v="0.25999999999999995"/>
  </r>
  <r>
    <n v="9860"/>
    <s v="CA-2017-113278"/>
    <x v="424"/>
    <d v="2017-01-20T00:00:00"/>
    <x v="1"/>
    <s v="HR-14770"/>
    <s v="Hallie Redmond"/>
    <x v="2"/>
    <s v="United States"/>
    <s v="Richmond"/>
    <s v="Indiana"/>
    <n v="47374"/>
    <x v="2"/>
    <s v="OFF-FA-10003472"/>
    <x v="1"/>
    <x v="13"/>
    <s v="Bagged Rubber Bands"/>
    <n v="2.52"/>
    <n v="2"/>
    <n v="0"/>
    <n v="0.1008"/>
    <n v="0.04"/>
  </r>
  <r>
    <n v="9861"/>
    <s v="CA-2017-113278"/>
    <x v="424"/>
    <d v="2017-01-20T00:00:00"/>
    <x v="1"/>
    <s v="HR-14770"/>
    <s v="Hallie Redmond"/>
    <x v="2"/>
    <s v="United States"/>
    <s v="Richmond"/>
    <s v="Indiana"/>
    <n v="47374"/>
    <x v="2"/>
    <s v="TEC-PH-10000169"/>
    <x v="2"/>
    <x v="7"/>
    <s v="ARKON Windshield Dashboard Air Vent Car Mount Holder"/>
    <n v="67.8"/>
    <n v="4"/>
    <n v="0"/>
    <n v="1.3559999999999945"/>
    <n v="1.9999999999999921E-2"/>
  </r>
  <r>
    <n v="9862"/>
    <s v="CA-2017-113278"/>
    <x v="424"/>
    <d v="2017-01-20T00:00:00"/>
    <x v="1"/>
    <s v="HR-14770"/>
    <s v="Hallie Redmond"/>
    <x v="2"/>
    <s v="United States"/>
    <s v="Richmond"/>
    <s v="Indiana"/>
    <n v="47374"/>
    <x v="2"/>
    <s v="OFF-ST-10002562"/>
    <x v="1"/>
    <x v="4"/>
    <s v="Staple magnet"/>
    <n v="18.760000000000002"/>
    <n v="2"/>
    <n v="0"/>
    <n v="5.2528000000000006"/>
    <n v="0.28000000000000003"/>
  </r>
  <r>
    <n v="9863"/>
    <s v="CA-2017-113278"/>
    <x v="424"/>
    <d v="2017-01-20T00:00:00"/>
    <x v="1"/>
    <s v="HR-14770"/>
    <s v="Hallie Redmond"/>
    <x v="2"/>
    <s v="United States"/>
    <s v="Richmond"/>
    <s v="Indiana"/>
    <n v="47374"/>
    <x v="2"/>
    <s v="TEC-AC-10001445"/>
    <x v="2"/>
    <x v="11"/>
    <s v="Imation USB 2.0 Swivel Flash Drive USB flash drive - 4 GB - Pink"/>
    <n v="12.12"/>
    <n v="4"/>
    <n v="0"/>
    <n v="2.5451999999999995"/>
    <n v="0.20999999999999996"/>
  </r>
  <r>
    <n v="9864"/>
    <s v="CA-2017-113278"/>
    <x v="424"/>
    <d v="2017-01-20T00:00:00"/>
    <x v="1"/>
    <s v="HR-14770"/>
    <s v="Hallie Redmond"/>
    <x v="2"/>
    <s v="United States"/>
    <s v="Richmond"/>
    <s v="Indiana"/>
    <n v="47374"/>
    <x v="2"/>
    <s v="OFF-PA-10004156"/>
    <x v="1"/>
    <x v="10"/>
    <s v="Xerox 188"/>
    <n v="11.34"/>
    <n v="1"/>
    <n v="0"/>
    <n v="5.5565999999999995"/>
    <n v="0.49"/>
  </r>
  <r>
    <n v="9865"/>
    <s v="CA-2017-113278"/>
    <x v="424"/>
    <d v="2017-01-20T00:00:00"/>
    <x v="1"/>
    <s v="HR-14770"/>
    <s v="Hallie Redmond"/>
    <x v="2"/>
    <s v="United States"/>
    <s v="Richmond"/>
    <s v="Indiana"/>
    <n v="47374"/>
    <x v="2"/>
    <s v="TEC-AC-10004469"/>
    <x v="2"/>
    <x v="11"/>
    <s v="Microsoft Sculpt Comfort Mouse"/>
    <n v="159.80000000000001"/>
    <n v="4"/>
    <n v="0"/>
    <n v="70.312000000000012"/>
    <n v="0.44000000000000006"/>
  </r>
  <r>
    <n v="9866"/>
    <s v="CA-2017-113278"/>
    <x v="424"/>
    <d v="2017-01-20T00:00:00"/>
    <x v="1"/>
    <s v="HR-14770"/>
    <s v="Hallie Redmond"/>
    <x v="2"/>
    <s v="United States"/>
    <s v="Richmond"/>
    <s v="Indiana"/>
    <n v="47374"/>
    <x v="2"/>
    <s v="FUR-FU-10001037"/>
    <x v="0"/>
    <x v="5"/>
    <s v="DAX Charcoal/Nickel-Tone Document Frame, 5 x 7"/>
    <n v="18.96"/>
    <n v="2"/>
    <n v="0"/>
    <n v="8.532"/>
    <n v="0.44999999999999996"/>
  </r>
  <r>
    <n v="9867"/>
    <s v="US-2015-116981"/>
    <x v="514"/>
    <d v="2015-03-28T00:00:00"/>
    <x v="0"/>
    <s v="SM-20950"/>
    <s v="Suzanne McNair"/>
    <x v="1"/>
    <s v="United States"/>
    <s v="New York City"/>
    <s v="New York"/>
    <n v="10009"/>
    <x v="3"/>
    <s v="OFF-ST-10002615"/>
    <x v="1"/>
    <x v="4"/>
    <s v="Dual Level, Single-Width Filing Carts"/>
    <n v="1085.42"/>
    <n v="7"/>
    <n v="0"/>
    <n v="282.20920000000001"/>
    <n v="0.26"/>
  </r>
  <r>
    <n v="9868"/>
    <s v="US-2015-116981"/>
    <x v="514"/>
    <d v="2015-03-28T00:00:00"/>
    <x v="0"/>
    <s v="SM-20950"/>
    <s v="Suzanne McNair"/>
    <x v="1"/>
    <s v="United States"/>
    <s v="New York City"/>
    <s v="New York"/>
    <n v="10009"/>
    <x v="3"/>
    <s v="OFF-AP-10000595"/>
    <x v="1"/>
    <x v="9"/>
    <s v="Disposable Triple-Filter Dust Bags"/>
    <n v="13.11"/>
    <n v="3"/>
    <n v="0"/>
    <n v="3.4086000000000003"/>
    <n v="0.26"/>
  </r>
  <r>
    <n v="9869"/>
    <s v="CA-2014-114195"/>
    <x v="301"/>
    <d v="2014-11-03T00:00:00"/>
    <x v="2"/>
    <s v="EA-14035"/>
    <s v="Erin Ashbrook"/>
    <x v="1"/>
    <s v="United States"/>
    <s v="Mason"/>
    <s v="Ohio"/>
    <n v="45040"/>
    <x v="3"/>
    <s v="FUR-FU-10002253"/>
    <x v="0"/>
    <x v="5"/>
    <s v="Howard Miller 13&quot; Diameter Pewter Finish Round Wall Clock"/>
    <n v="68.703999999999994"/>
    <n v="2"/>
    <n v="0.2"/>
    <n v="16.317200000000003"/>
    <n v="0.23750000000000007"/>
  </r>
  <r>
    <n v="9870"/>
    <s v="CA-2014-114195"/>
    <x v="301"/>
    <d v="2014-11-03T00:00:00"/>
    <x v="2"/>
    <s v="EA-14035"/>
    <s v="Erin Ashbrook"/>
    <x v="1"/>
    <s v="United States"/>
    <s v="Mason"/>
    <s v="Ohio"/>
    <n v="45040"/>
    <x v="3"/>
    <s v="OFF-BI-10000494"/>
    <x v="1"/>
    <x v="8"/>
    <s v="Acco Economy Flexible Poly Round Ring Binder"/>
    <n v="3.1320000000000001"/>
    <n v="2"/>
    <n v="0.7"/>
    <n v="-2.6099999999999994"/>
    <n v="-0.83333333333333315"/>
  </r>
  <r>
    <n v="9871"/>
    <s v="CA-2014-114195"/>
    <x v="301"/>
    <d v="2014-11-03T00:00:00"/>
    <x v="2"/>
    <s v="EA-14035"/>
    <s v="Erin Ashbrook"/>
    <x v="1"/>
    <s v="United States"/>
    <s v="Mason"/>
    <s v="Ohio"/>
    <n v="45040"/>
    <x v="3"/>
    <s v="OFF-BI-10001658"/>
    <x v="1"/>
    <x v="8"/>
    <s v="GBC Standard Therm-A-Bind Covers"/>
    <n v="22.428000000000004"/>
    <n v="3"/>
    <n v="0.7"/>
    <n v="-17.942399999999992"/>
    <n v="-0.79999999999999949"/>
  </r>
  <r>
    <n v="9872"/>
    <s v="CA-2017-146269"/>
    <x v="833"/>
    <d v="2017-10-06T00:00:00"/>
    <x v="3"/>
    <s v="MH-17455"/>
    <s v="Mark Hamilton"/>
    <x v="0"/>
    <s v="United States"/>
    <s v="Chicago"/>
    <s v="Illinois"/>
    <n v="60623"/>
    <x v="2"/>
    <s v="OFF-ST-10003208"/>
    <x v="1"/>
    <x v="4"/>
    <s v="Adjustable Depth Letter/Legal Cart"/>
    <n v="290.33600000000001"/>
    <n v="2"/>
    <n v="0.2"/>
    <n v="32.662799999999947"/>
    <n v="0.11249999999999981"/>
  </r>
  <r>
    <n v="9873"/>
    <s v="CA-2017-146269"/>
    <x v="833"/>
    <d v="2017-10-06T00:00:00"/>
    <x v="3"/>
    <s v="MH-17455"/>
    <s v="Mark Hamilton"/>
    <x v="0"/>
    <s v="United States"/>
    <s v="Chicago"/>
    <s v="Illinois"/>
    <n v="60623"/>
    <x v="2"/>
    <s v="OFF-AR-10004790"/>
    <x v="1"/>
    <x v="6"/>
    <s v="Staples in misc. colors"/>
    <n v="19.152000000000001"/>
    <n v="2"/>
    <n v="0.2"/>
    <n v="1.1969999999999992"/>
    <n v="6.2499999999999951E-2"/>
  </r>
  <r>
    <n v="9874"/>
    <s v="CA-2016-100587"/>
    <x v="107"/>
    <d v="2016-12-14T00:00:00"/>
    <x v="1"/>
    <s v="SL-20155"/>
    <s v="Sara Luxemburg"/>
    <x v="2"/>
    <s v="United States"/>
    <s v="New York City"/>
    <s v="New York"/>
    <n v="10024"/>
    <x v="3"/>
    <s v="OFF-PA-10004609"/>
    <x v="1"/>
    <x v="10"/>
    <s v="Xerox 221"/>
    <n v="6.48"/>
    <n v="1"/>
    <n v="0"/>
    <n v="3.1104000000000003"/>
    <n v="0.48000000000000004"/>
  </r>
  <r>
    <n v="9875"/>
    <s v="CA-2016-166653"/>
    <x v="897"/>
    <d v="2016-09-24T00:00:00"/>
    <x v="0"/>
    <s v="NP-18685"/>
    <s v="Nora Pelletier"/>
    <x v="2"/>
    <s v="United States"/>
    <s v="Parma"/>
    <s v="Ohio"/>
    <n v="44134"/>
    <x v="3"/>
    <s v="OFF-EN-10003055"/>
    <x v="1"/>
    <x v="12"/>
    <s v="Blue String-Tie &amp; Button Interoffice Envelopes, 10 x 13"/>
    <n v="63.967999999999996"/>
    <n v="2"/>
    <n v="0.2"/>
    <n v="19.989999999999995"/>
    <n v="0.31249999999999994"/>
  </r>
  <r>
    <n v="9876"/>
    <s v="CA-2015-130855"/>
    <x v="1232"/>
    <d v="2016-01-05T00:00:00"/>
    <x v="1"/>
    <s v="RF-19840"/>
    <s v="Roy Französisch"/>
    <x v="0"/>
    <s v="United States"/>
    <s v="New York City"/>
    <s v="New York"/>
    <n v="10035"/>
    <x v="3"/>
    <s v="OFF-SU-10003936"/>
    <x v="1"/>
    <x v="14"/>
    <s v="Acme Serrated Blade Letter Opener"/>
    <n v="6.36"/>
    <n v="2"/>
    <n v="0"/>
    <n v="6.3600000000000101E-2"/>
    <n v="1.0000000000000016E-2"/>
  </r>
  <r>
    <n v="9877"/>
    <s v="US-2017-166324"/>
    <x v="693"/>
    <d v="2017-04-21T00:00:00"/>
    <x v="2"/>
    <s v="BE-11455"/>
    <s v="Brad Eason"/>
    <x v="2"/>
    <s v="United States"/>
    <s v="Cleveland"/>
    <s v="Ohio"/>
    <n v="44105"/>
    <x v="3"/>
    <s v="OFF-ST-10000078"/>
    <x v="1"/>
    <x v="4"/>
    <s v="Tennsco 6- and 18-Compartment Lockers"/>
    <n v="848.5440000000001"/>
    <n v="4"/>
    <n v="0.2"/>
    <n v="-21.213600000000099"/>
    <n v="-2.5000000000000112E-2"/>
  </r>
  <r>
    <n v="9878"/>
    <s v="US-2017-166324"/>
    <x v="693"/>
    <d v="2017-04-21T00:00:00"/>
    <x v="2"/>
    <s v="BE-11455"/>
    <s v="Brad Eason"/>
    <x v="2"/>
    <s v="United States"/>
    <s v="Cleveland"/>
    <s v="Ohio"/>
    <n v="44105"/>
    <x v="3"/>
    <s v="OFF-BI-10000174"/>
    <x v="1"/>
    <x v="8"/>
    <s v="Wilson Jones Clip &amp; Carry Folder Binder Tool for Ring Binders, Clear"/>
    <n v="8.7000000000000011"/>
    <n v="5"/>
    <n v="0.7"/>
    <n v="-6.379999999999999"/>
    <n v="-0.73333333333333317"/>
  </r>
  <r>
    <n v="9879"/>
    <s v="US-2017-166324"/>
    <x v="693"/>
    <d v="2017-04-21T00:00:00"/>
    <x v="2"/>
    <s v="BE-11455"/>
    <s v="Brad Eason"/>
    <x v="2"/>
    <s v="United States"/>
    <s v="Cleveland"/>
    <s v="Ohio"/>
    <n v="44105"/>
    <x v="3"/>
    <s v="TEC-PH-10004080"/>
    <x v="2"/>
    <x v="7"/>
    <s v="Avaya 5410 Digital phone"/>
    <n v="122.38199999999999"/>
    <n v="3"/>
    <n v="0.4"/>
    <n v="-24.476399999999998"/>
    <n v="-0.2"/>
  </r>
  <r>
    <n v="9880"/>
    <s v="CA-2016-122581"/>
    <x v="1036"/>
    <d v="2016-08-25T00:00:00"/>
    <x v="1"/>
    <s v="JK-15370"/>
    <s v="Jay Kimmel"/>
    <x v="0"/>
    <s v="United States"/>
    <s v="New York City"/>
    <s v="New York"/>
    <n v="10035"/>
    <x v="3"/>
    <s v="FUR-CH-10002961"/>
    <x v="0"/>
    <x v="1"/>
    <s v="Leather Task Chair, Black"/>
    <n v="573.17399999999998"/>
    <n v="7"/>
    <n v="0.1"/>
    <n v="63.685999999999979"/>
    <n v="0.11111111111111108"/>
  </r>
  <r>
    <n v="9881"/>
    <s v="CA-2015-104297"/>
    <x v="352"/>
    <d v="2015-05-31T00:00:00"/>
    <x v="2"/>
    <s v="CC-12100"/>
    <s v="Chad Cunningham"/>
    <x v="2"/>
    <s v="United States"/>
    <s v="Cleveland"/>
    <s v="Ohio"/>
    <n v="44105"/>
    <x v="3"/>
    <s v="OFF-PA-10000474"/>
    <x v="1"/>
    <x v="10"/>
    <s v="Easy-staple paper"/>
    <n v="85.055999999999997"/>
    <n v="3"/>
    <n v="0.2"/>
    <n v="28.706399999999991"/>
    <n v="0.33749999999999991"/>
  </r>
  <r>
    <n v="9882"/>
    <s v="CA-2014-153927"/>
    <x v="1132"/>
    <d v="2014-08-13T00:00:00"/>
    <x v="2"/>
    <s v="LL-16840"/>
    <s v="Lauren Leatherbury"/>
    <x v="0"/>
    <s v="United States"/>
    <s v="Woodstock"/>
    <s v="Georgia"/>
    <n v="30188"/>
    <x v="0"/>
    <s v="OFF-BI-10000138"/>
    <x v="1"/>
    <x v="8"/>
    <s v="Acco Translucent Poly Ring Binders"/>
    <n v="14.04"/>
    <n v="3"/>
    <n v="0"/>
    <n v="6.7392000000000003"/>
    <n v="0.48000000000000004"/>
  </r>
  <r>
    <n v="9883"/>
    <s v="CA-2014-153927"/>
    <x v="1132"/>
    <d v="2014-08-13T00:00:00"/>
    <x v="2"/>
    <s v="LL-16840"/>
    <s v="Lauren Leatherbury"/>
    <x v="0"/>
    <s v="United States"/>
    <s v="Woodstock"/>
    <s v="Georgia"/>
    <n v="30188"/>
    <x v="0"/>
    <s v="TEC-AC-10000023"/>
    <x v="2"/>
    <x v="11"/>
    <s v="Maxell 74 Minute CD-R Spindle, 50/Pack"/>
    <n v="272.61"/>
    <n v="13"/>
    <n v="0"/>
    <n v="98.139599999999987"/>
    <n v="0.35999999999999993"/>
  </r>
  <r>
    <n v="9884"/>
    <s v="CA-2014-112291"/>
    <x v="1233"/>
    <d v="2014-04-08T00:00:00"/>
    <x v="1"/>
    <s v="KE-16420"/>
    <s v="Katrina Edelman"/>
    <x v="1"/>
    <s v="United States"/>
    <s v="Los Angeles"/>
    <s v="California"/>
    <n v="90008"/>
    <x v="1"/>
    <s v="OFF-EN-10001415"/>
    <x v="1"/>
    <x v="12"/>
    <s v="Staple envelope"/>
    <n v="11.16"/>
    <n v="2"/>
    <n v="0"/>
    <n v="5.58"/>
    <n v="0.5"/>
  </r>
  <r>
    <n v="9885"/>
    <s v="CA-2014-112291"/>
    <x v="1233"/>
    <d v="2014-04-08T00:00:00"/>
    <x v="1"/>
    <s v="KE-16420"/>
    <s v="Katrina Edelman"/>
    <x v="1"/>
    <s v="United States"/>
    <s v="Los Angeles"/>
    <s v="California"/>
    <n v="90008"/>
    <x v="1"/>
    <s v="TEC-AC-10001284"/>
    <x v="2"/>
    <x v="11"/>
    <s v="Enermax Briskie RF Wireless Keyboard and Mouse Combo"/>
    <n v="62.31"/>
    <n v="3"/>
    <n v="0"/>
    <n v="22.4316"/>
    <n v="0.36"/>
  </r>
  <r>
    <n v="9886"/>
    <s v="CA-2014-112291"/>
    <x v="1233"/>
    <d v="2014-04-08T00:00:00"/>
    <x v="1"/>
    <s v="KE-16420"/>
    <s v="Katrina Edelman"/>
    <x v="1"/>
    <s v="United States"/>
    <s v="Los Angeles"/>
    <s v="California"/>
    <n v="90008"/>
    <x v="1"/>
    <s v="TEC-AC-10000736"/>
    <x v="2"/>
    <x v="11"/>
    <s v="Logitech G600 MMO Gaming Mouse"/>
    <n v="159.97999999999999"/>
    <n v="2"/>
    <n v="0"/>
    <n v="57.592799999999997"/>
    <n v="0.36"/>
  </r>
  <r>
    <n v="9887"/>
    <s v="CA-2014-146997"/>
    <x v="1212"/>
    <d v="2014-01-27T00:00:00"/>
    <x v="1"/>
    <s v="SG-20605"/>
    <s v="Speros Goranitis"/>
    <x v="0"/>
    <s v="United States"/>
    <s v="Lafayette"/>
    <s v="Indiana"/>
    <n v="47905"/>
    <x v="2"/>
    <s v="OFF-FA-10003467"/>
    <x v="1"/>
    <x v="13"/>
    <s v="Alliance Big Bands Rubber Bands, 12/Pack"/>
    <n v="5.9399999999999995"/>
    <n v="3"/>
    <n v="0"/>
    <n v="0"/>
    <n v="0"/>
  </r>
  <r>
    <n v="9888"/>
    <s v="CA-2017-169607"/>
    <x v="386"/>
    <d v="2017-10-15T00:00:00"/>
    <x v="2"/>
    <s v="CA-12265"/>
    <s v="Christina Anderson"/>
    <x v="0"/>
    <s v="United States"/>
    <s v="New York City"/>
    <s v="New York"/>
    <n v="10024"/>
    <x v="3"/>
    <s v="OFF-PA-10000477"/>
    <x v="1"/>
    <x v="10"/>
    <s v="Xerox 1952"/>
    <n v="9.9600000000000009"/>
    <n v="2"/>
    <n v="0"/>
    <n v="4.6812000000000005"/>
    <n v="0.47000000000000003"/>
  </r>
  <r>
    <n v="9889"/>
    <s v="CA-2015-127544"/>
    <x v="816"/>
    <d v="2015-08-12T00:00:00"/>
    <x v="1"/>
    <s v="RD-19585"/>
    <s v="Rob Dowd"/>
    <x v="0"/>
    <s v="United States"/>
    <s v="Utica"/>
    <s v="New York"/>
    <n v="13501"/>
    <x v="3"/>
    <s v="TEC-AC-10000736"/>
    <x v="2"/>
    <x v="11"/>
    <s v="Logitech G600 MMO Gaming Mouse"/>
    <n v="79.989999999999995"/>
    <n v="1"/>
    <n v="0"/>
    <n v="28.796399999999998"/>
    <n v="0.36"/>
  </r>
  <r>
    <n v="9890"/>
    <s v="CA-2017-166499"/>
    <x v="498"/>
    <d v="2017-03-20T00:00:00"/>
    <x v="2"/>
    <s v="VG-21805"/>
    <s v="Vivek Grady"/>
    <x v="1"/>
    <s v="United States"/>
    <s v="Lakewood"/>
    <s v="New Jersey"/>
    <n v="8701"/>
    <x v="3"/>
    <s v="OFF-AR-10002467"/>
    <x v="1"/>
    <x v="6"/>
    <s v="Dixon Ticonderoga Pencils"/>
    <n v="8.94"/>
    <n v="3"/>
    <n v="0"/>
    <n v="2.4138000000000006"/>
    <n v="0.27000000000000007"/>
  </r>
  <r>
    <n v="9891"/>
    <s v="US-2016-115441"/>
    <x v="197"/>
    <d v="2016-07-28T00:00:00"/>
    <x v="0"/>
    <s v="SH-19975"/>
    <s v="Sally Hughsby"/>
    <x v="1"/>
    <s v="United States"/>
    <s v="Milwaukee"/>
    <s v="Wisconsin"/>
    <n v="53209"/>
    <x v="2"/>
    <s v="OFF-PA-10004996"/>
    <x v="1"/>
    <x v="10"/>
    <s v="Speediset Carbonless Redi-Letter 7&quot; x 8 1/2&quot;"/>
    <n v="20.62"/>
    <n v="2"/>
    <n v="0"/>
    <n v="9.6913999999999998"/>
    <n v="0.47"/>
  </r>
  <r>
    <n v="9892"/>
    <s v="US-2016-115441"/>
    <x v="197"/>
    <d v="2016-07-28T00:00:00"/>
    <x v="0"/>
    <s v="SH-19975"/>
    <s v="Sally Hughsby"/>
    <x v="1"/>
    <s v="United States"/>
    <s v="Milwaukee"/>
    <s v="Wisconsin"/>
    <n v="53209"/>
    <x v="2"/>
    <s v="TEC-AC-10003116"/>
    <x v="2"/>
    <x v="11"/>
    <s v="Memorex Froggy Flash Drive 8 GB"/>
    <n v="124.25"/>
    <n v="7"/>
    <n v="0"/>
    <n v="48.457499999999996"/>
    <n v="0.38999999999999996"/>
  </r>
  <r>
    <n v="9893"/>
    <s v="US-2016-115441"/>
    <x v="197"/>
    <d v="2016-07-28T00:00:00"/>
    <x v="0"/>
    <s v="SH-19975"/>
    <s v="Sally Hughsby"/>
    <x v="1"/>
    <s v="United States"/>
    <s v="Milwaukee"/>
    <s v="Wisconsin"/>
    <n v="53209"/>
    <x v="2"/>
    <s v="TEC-PH-10002262"/>
    <x v="2"/>
    <x v="7"/>
    <s v="LG Electronics Tone+ HBS-730 Bluetooth Headset"/>
    <n v="297.55"/>
    <n v="5"/>
    <n v="0"/>
    <n v="83.314000000000021"/>
    <n v="0.28000000000000008"/>
  </r>
  <r>
    <n v="9894"/>
    <s v="US-2016-115441"/>
    <x v="197"/>
    <d v="2016-07-28T00:00:00"/>
    <x v="0"/>
    <s v="SH-19975"/>
    <s v="Sally Hughsby"/>
    <x v="1"/>
    <s v="United States"/>
    <s v="Milwaukee"/>
    <s v="Wisconsin"/>
    <n v="53209"/>
    <x v="2"/>
    <s v="FUR-CH-10004626"/>
    <x v="0"/>
    <x v="1"/>
    <s v="Office Star Flex Back Scooter Chair with Aluminum Finish Frame"/>
    <n v="403.56"/>
    <n v="4"/>
    <n v="0"/>
    <n v="96.854399999999998"/>
    <n v="0.24"/>
  </r>
  <r>
    <n v="9895"/>
    <s v="US-2016-115441"/>
    <x v="197"/>
    <d v="2016-07-28T00:00:00"/>
    <x v="0"/>
    <s v="SH-19975"/>
    <s v="Sally Hughsby"/>
    <x v="1"/>
    <s v="United States"/>
    <s v="Milwaukee"/>
    <s v="Wisconsin"/>
    <n v="53209"/>
    <x v="2"/>
    <s v="FUR-FU-10001756"/>
    <x v="0"/>
    <x v="5"/>
    <s v="Eldon Expressions Desk Accessory, Wood Photo Frame, Mahogany"/>
    <n v="95.199999999999989"/>
    <n v="5"/>
    <n v="0"/>
    <n v="27.60799999999999"/>
    <n v="0.28999999999999992"/>
  </r>
  <r>
    <n v="9896"/>
    <s v="CA-2014-115049"/>
    <x v="467"/>
    <d v="2014-10-01T00:00:00"/>
    <x v="1"/>
    <s v="MM-17920"/>
    <s v="Michael Moore"/>
    <x v="0"/>
    <s v="United States"/>
    <s v="Chicago"/>
    <s v="Illinois"/>
    <n v="60623"/>
    <x v="2"/>
    <s v="TEC-AC-10004859"/>
    <x v="2"/>
    <x v="11"/>
    <s v="Maxell Pro 80 Minute CD-R, 10/Pack"/>
    <n v="153.82400000000001"/>
    <n v="11"/>
    <n v="0.2"/>
    <n v="38.456000000000003"/>
    <n v="0.25"/>
  </r>
  <r>
    <n v="9897"/>
    <s v="CA-2014-156342"/>
    <x v="1103"/>
    <d v="2014-06-20T00:00:00"/>
    <x v="0"/>
    <s v="JF-15415"/>
    <s v="Jennifer Ferguson"/>
    <x v="0"/>
    <s v="United States"/>
    <s v="Chicago"/>
    <s v="Illinois"/>
    <n v="60653"/>
    <x v="2"/>
    <s v="OFF-PA-10001725"/>
    <x v="1"/>
    <x v="10"/>
    <s v="Xerox 1892"/>
    <n v="62.015999999999998"/>
    <n v="2"/>
    <n v="0.2"/>
    <n v="22.480800000000002"/>
    <n v="0.36250000000000004"/>
  </r>
  <r>
    <n v="9898"/>
    <s v="CA-2016-112830"/>
    <x v="112"/>
    <d v="2016-06-10T00:00:00"/>
    <x v="1"/>
    <s v="LP-17095"/>
    <s v="Liz Preis"/>
    <x v="0"/>
    <s v="United States"/>
    <s v="Fairfield"/>
    <s v="Ohio"/>
    <n v="45014"/>
    <x v="3"/>
    <s v="FUR-FU-10004306"/>
    <x v="0"/>
    <x v="5"/>
    <s v="Electrix Halogen Magnifier Lamp"/>
    <n v="466.32000000000005"/>
    <n v="3"/>
    <n v="0.2"/>
    <n v="34.97399999999999"/>
    <n v="7.4999999999999969E-2"/>
  </r>
  <r>
    <n v="9899"/>
    <s v="CA-2016-112830"/>
    <x v="112"/>
    <d v="2016-06-10T00:00:00"/>
    <x v="1"/>
    <s v="LP-17095"/>
    <s v="Liz Preis"/>
    <x v="0"/>
    <s v="United States"/>
    <s v="Fairfield"/>
    <s v="Ohio"/>
    <n v="45014"/>
    <x v="3"/>
    <s v="FUR-FU-10004845"/>
    <x v="0"/>
    <x v="5"/>
    <s v="Deflect-o EconoMat Nonstudded, No Bevel Mat"/>
    <n v="82.64"/>
    <n v="2"/>
    <n v="0.2"/>
    <n v="0"/>
    <n v="0"/>
  </r>
  <r>
    <n v="9900"/>
    <s v="US-2014-117380"/>
    <x v="1176"/>
    <d v="2014-04-03T00:00:00"/>
    <x v="1"/>
    <s v="MP-18175"/>
    <s v="Mike Pelletier"/>
    <x v="2"/>
    <s v="United States"/>
    <s v="Springfield"/>
    <s v="Ohio"/>
    <n v="45503"/>
    <x v="3"/>
    <s v="FUR-TA-10000198"/>
    <x v="0"/>
    <x v="3"/>
    <s v="Chromcraft Bull-Nose Wood Oval Conference Tables &amp; Bases"/>
    <n v="330.58800000000002"/>
    <n v="1"/>
    <n v="0.4"/>
    <n v="-143.25480000000002"/>
    <n v="-0.43333333333333335"/>
  </r>
  <r>
    <n v="9901"/>
    <s v="CA-2017-117646"/>
    <x v="170"/>
    <d v="2017-08-25T00:00:00"/>
    <x v="1"/>
    <s v="SC-20845"/>
    <s v="Sung Chung"/>
    <x v="0"/>
    <s v="United States"/>
    <s v="Louisville"/>
    <s v="Colorado"/>
    <n v="80027"/>
    <x v="1"/>
    <s v="OFF-ST-10000036"/>
    <x v="1"/>
    <x v="4"/>
    <s v="Recycled Data-Pak for Archival Bound Computer Printouts, 12-1/2 x 12-1/2 x 16"/>
    <n v="237.09600000000003"/>
    <n v="3"/>
    <n v="0.2"/>
    <n v="20.745899999999985"/>
    <n v="8.7499999999999925E-2"/>
  </r>
  <r>
    <n v="9902"/>
    <s v="CA-2017-117646"/>
    <x v="170"/>
    <d v="2017-08-25T00:00:00"/>
    <x v="1"/>
    <s v="SC-20845"/>
    <s v="Sung Chung"/>
    <x v="0"/>
    <s v="United States"/>
    <s v="Louisville"/>
    <s v="Colorado"/>
    <n v="80027"/>
    <x v="1"/>
    <s v="FUR-FU-10001037"/>
    <x v="0"/>
    <x v="5"/>
    <s v="DAX Charcoal/Nickel-Tone Document Frame, 5 x 7"/>
    <n v="22.752000000000002"/>
    <n v="3"/>
    <n v="0.2"/>
    <n v="7.1099999999999994"/>
    <n v="0.31249999999999994"/>
  </r>
  <r>
    <n v="9903"/>
    <s v="CA-2017-117646"/>
    <x v="170"/>
    <d v="2017-08-25T00:00:00"/>
    <x v="1"/>
    <s v="SC-20845"/>
    <s v="Sung Chung"/>
    <x v="0"/>
    <s v="United States"/>
    <s v="Louisville"/>
    <s v="Colorado"/>
    <n v="80027"/>
    <x v="1"/>
    <s v="OFF-PA-10001950"/>
    <x v="1"/>
    <x v="10"/>
    <s v="Southworth 25% Cotton Antique Laid Paper &amp; Envelopes"/>
    <n v="6.6720000000000006"/>
    <n v="1"/>
    <n v="0.2"/>
    <n v="2.0849999999999991"/>
    <n v="0.31249999999999983"/>
  </r>
  <r>
    <n v="9904"/>
    <s v="CA-2014-122609"/>
    <x v="607"/>
    <d v="2014-11-18T00:00:00"/>
    <x v="1"/>
    <s v="DP-13000"/>
    <s v="Darren Powers"/>
    <x v="0"/>
    <s v="United States"/>
    <s v="Carrollton"/>
    <s v="Texas"/>
    <n v="75007"/>
    <x v="2"/>
    <s v="FUR-FU-10004587"/>
    <x v="0"/>
    <x v="5"/>
    <s v="GE General Use Halogen Bulbs, 100 Watts, 1 Bulb per Pack"/>
    <n v="25.128000000000004"/>
    <n v="3"/>
    <n v="0.6"/>
    <n v="-6.9101999999999997"/>
    <n v="-0.27499999999999997"/>
  </r>
  <r>
    <n v="9905"/>
    <s v="CA-2014-122609"/>
    <x v="607"/>
    <d v="2014-11-18T00:00:00"/>
    <x v="1"/>
    <s v="DP-13000"/>
    <s v="Darren Powers"/>
    <x v="0"/>
    <s v="United States"/>
    <s v="Carrollton"/>
    <s v="Texas"/>
    <n v="75007"/>
    <x v="2"/>
    <s v="TEC-AC-10002567"/>
    <x v="2"/>
    <x v="11"/>
    <s v="Logitech G602 Wireless Gaming Mouse"/>
    <n v="127.98399999999999"/>
    <n v="2"/>
    <n v="0.2"/>
    <n v="25.596799999999998"/>
    <n v="0.19999999999999998"/>
  </r>
  <r>
    <n v="9906"/>
    <s v="US-2015-129007"/>
    <x v="1023"/>
    <d v="2015-09-15T00:00:00"/>
    <x v="2"/>
    <s v="KD-16615"/>
    <s v="Ken Dana"/>
    <x v="1"/>
    <s v="United States"/>
    <s v="Anaheim"/>
    <s v="California"/>
    <n v="92804"/>
    <x v="1"/>
    <s v="FUR-FU-10004973"/>
    <x v="0"/>
    <x v="5"/>
    <s v="Flat Face Poster Frame"/>
    <n v="131.88"/>
    <n v="7"/>
    <n v="0"/>
    <n v="55.389600000000002"/>
    <n v="0.42000000000000004"/>
  </r>
  <r>
    <n v="9907"/>
    <s v="US-2015-129007"/>
    <x v="1023"/>
    <d v="2015-09-15T00:00:00"/>
    <x v="2"/>
    <s v="KD-16615"/>
    <s v="Ken Dana"/>
    <x v="1"/>
    <s v="United States"/>
    <s v="Anaheim"/>
    <s v="California"/>
    <n v="92804"/>
    <x v="1"/>
    <s v="OFF-BI-10001628"/>
    <x v="1"/>
    <x v="8"/>
    <s v="Acco Data Flex Cable Posts For Top &amp; Bottom Load Binders, 6&quot; Capacity"/>
    <n v="25.031999999999996"/>
    <n v="3"/>
    <n v="0.2"/>
    <n v="7.822499999999998"/>
    <n v="0.31249999999999994"/>
  </r>
  <r>
    <n v="9908"/>
    <s v="US-2015-129007"/>
    <x v="1023"/>
    <d v="2015-09-15T00:00:00"/>
    <x v="2"/>
    <s v="KD-16615"/>
    <s v="Ken Dana"/>
    <x v="1"/>
    <s v="United States"/>
    <s v="Anaheim"/>
    <s v="California"/>
    <n v="92804"/>
    <x v="1"/>
    <s v="FUR-CH-10000155"/>
    <x v="0"/>
    <x v="1"/>
    <s v="Global Comet Stacking Armless Chair"/>
    <n v="717.72"/>
    <n v="3"/>
    <n v="0.2"/>
    <n v="71.77200000000002"/>
    <n v="0.10000000000000002"/>
  </r>
  <r>
    <n v="9909"/>
    <s v="US-2015-129007"/>
    <x v="1023"/>
    <d v="2015-09-15T00:00:00"/>
    <x v="2"/>
    <s v="KD-16615"/>
    <s v="Ken Dana"/>
    <x v="1"/>
    <s v="United States"/>
    <s v="Anaheim"/>
    <s v="California"/>
    <n v="92804"/>
    <x v="1"/>
    <s v="FUR-FU-10002379"/>
    <x v="0"/>
    <x v="5"/>
    <s v="Eldon Econocleat Chair Mats for Low Pile Carpets"/>
    <n v="207.35"/>
    <n v="5"/>
    <n v="0"/>
    <n v="24.881999999999991"/>
    <n v="0.11999999999999995"/>
  </r>
  <r>
    <n v="9910"/>
    <s v="US-2015-129007"/>
    <x v="1023"/>
    <d v="2015-09-15T00:00:00"/>
    <x v="2"/>
    <s v="KD-16615"/>
    <s v="Ken Dana"/>
    <x v="1"/>
    <s v="United States"/>
    <s v="Anaheim"/>
    <s v="California"/>
    <n v="92804"/>
    <x v="1"/>
    <s v="FUR-FU-10004018"/>
    <x v="0"/>
    <x v="5"/>
    <s v="Tensor Computer Mounted Lamp"/>
    <n v="44.67"/>
    <n v="3"/>
    <n v="0"/>
    <n v="12.060900000000002"/>
    <n v="0.27"/>
  </r>
  <r>
    <n v="9911"/>
    <s v="US-2015-129007"/>
    <x v="1023"/>
    <d v="2015-09-15T00:00:00"/>
    <x v="2"/>
    <s v="KD-16615"/>
    <s v="Ken Dana"/>
    <x v="1"/>
    <s v="United States"/>
    <s v="Anaheim"/>
    <s v="California"/>
    <n v="92804"/>
    <x v="1"/>
    <s v="OFF-PA-10000994"/>
    <x v="1"/>
    <x v="10"/>
    <s v="Xerox 1915"/>
    <n v="209.7"/>
    <n v="2"/>
    <n v="0"/>
    <n v="100.65599999999999"/>
    <n v="0.48"/>
  </r>
  <r>
    <n v="9912"/>
    <s v="US-2014-157231"/>
    <x v="267"/>
    <d v="2014-04-09T00:00:00"/>
    <x v="1"/>
    <s v="RP-19855"/>
    <s v="Roy Phan"/>
    <x v="1"/>
    <s v="United States"/>
    <s v="Richmond"/>
    <s v="Kentucky"/>
    <n v="40475"/>
    <x v="0"/>
    <s v="OFF-BI-10002852"/>
    <x v="1"/>
    <x v="8"/>
    <s v="Ibico Standard Transparent Covers"/>
    <n v="115.36"/>
    <n v="7"/>
    <n v="0"/>
    <n v="56.526400000000002"/>
    <n v="0.49000000000000005"/>
  </r>
  <r>
    <n v="9913"/>
    <s v="CA-2015-132388"/>
    <x v="998"/>
    <d v="2015-10-12T00:00:00"/>
    <x v="2"/>
    <s v="KN-16390"/>
    <s v="Katherine Nockton"/>
    <x v="1"/>
    <s v="United States"/>
    <s v="Santa Barbara"/>
    <s v="California"/>
    <n v="93101"/>
    <x v="1"/>
    <s v="FUR-CH-10001714"/>
    <x v="0"/>
    <x v="1"/>
    <s v="Global Leather &amp; Oak Executive Chair, Burgundy"/>
    <n v="362.13599999999997"/>
    <n v="3"/>
    <n v="0.2"/>
    <n v="-54.320399999999978"/>
    <n v="-0.14999999999999997"/>
  </r>
  <r>
    <n v="9914"/>
    <s v="CA-2015-132388"/>
    <x v="998"/>
    <d v="2015-10-12T00:00:00"/>
    <x v="2"/>
    <s v="KN-16390"/>
    <s v="Katherine Nockton"/>
    <x v="1"/>
    <s v="United States"/>
    <s v="Santa Barbara"/>
    <s v="California"/>
    <n v="93101"/>
    <x v="1"/>
    <s v="OFF-LA-10000414"/>
    <x v="1"/>
    <x v="2"/>
    <s v="Avery 503"/>
    <n v="31.049999999999997"/>
    <n v="3"/>
    <n v="0"/>
    <n v="14.904"/>
    <n v="0.48000000000000004"/>
  </r>
  <r>
    <n v="9915"/>
    <s v="CA-2017-160927"/>
    <x v="926"/>
    <d v="2017-01-31T00:00:00"/>
    <x v="0"/>
    <s v="TM-21010"/>
    <s v="Tamara Manning"/>
    <x v="0"/>
    <s v="United States"/>
    <s v="Marion"/>
    <s v="Iowa"/>
    <n v="52302"/>
    <x v="2"/>
    <s v="OFF-PA-10003848"/>
    <x v="1"/>
    <x v="10"/>
    <s v="Xerox 1997"/>
    <n v="12.96"/>
    <n v="2"/>
    <n v="0"/>
    <n v="6.2208000000000006"/>
    <n v="0.48000000000000004"/>
  </r>
  <r>
    <n v="9916"/>
    <s v="CA-2017-160927"/>
    <x v="926"/>
    <d v="2017-01-31T00:00:00"/>
    <x v="0"/>
    <s v="TM-21010"/>
    <s v="Tamara Manning"/>
    <x v="0"/>
    <s v="United States"/>
    <s v="Marion"/>
    <s v="Iowa"/>
    <n v="52302"/>
    <x v="2"/>
    <s v="OFF-PA-10000176"/>
    <x v="1"/>
    <x v="10"/>
    <s v="Xerox 1887"/>
    <n v="94.85"/>
    <n v="5"/>
    <n v="0"/>
    <n v="45.527999999999992"/>
    <n v="0.47999999999999993"/>
  </r>
  <r>
    <n v="9917"/>
    <s v="CA-2017-160927"/>
    <x v="926"/>
    <d v="2017-01-31T00:00:00"/>
    <x v="0"/>
    <s v="TM-21010"/>
    <s v="Tamara Manning"/>
    <x v="0"/>
    <s v="United States"/>
    <s v="Marion"/>
    <s v="Iowa"/>
    <n v="52302"/>
    <x v="2"/>
    <s v="OFF-ST-10001590"/>
    <x v="1"/>
    <x v="4"/>
    <s v="Tenex Personal Project File with Scoop Front Design, Black"/>
    <n v="13.48"/>
    <n v="1"/>
    <n v="0"/>
    <n v="3.5047999999999995"/>
    <n v="0.25999999999999995"/>
  </r>
  <r>
    <n v="9918"/>
    <s v="CA-2017-160927"/>
    <x v="926"/>
    <d v="2017-01-31T00:00:00"/>
    <x v="0"/>
    <s v="TM-21010"/>
    <s v="Tamara Manning"/>
    <x v="0"/>
    <s v="United States"/>
    <s v="Marion"/>
    <s v="Iowa"/>
    <n v="52302"/>
    <x v="2"/>
    <s v="FUR-FU-10000010"/>
    <x v="0"/>
    <x v="5"/>
    <s v="DAX Value U-Channel Document Frames, Easel Back"/>
    <n v="14.91"/>
    <n v="3"/>
    <n v="0"/>
    <n v="4.6220999999999997"/>
    <n v="0.31"/>
  </r>
  <r>
    <n v="9919"/>
    <s v="CA-2015-105508"/>
    <x v="496"/>
    <d v="2015-09-29T00:00:00"/>
    <x v="1"/>
    <s v="JF-15190"/>
    <s v="Jamie Frazer"/>
    <x v="0"/>
    <s v="United States"/>
    <s v="New York City"/>
    <s v="New York"/>
    <n v="10035"/>
    <x v="3"/>
    <s v="OFF-EN-10003055"/>
    <x v="1"/>
    <x v="12"/>
    <s v="Blue String-Tie &amp; Button Interoffice Envelopes, 10 x 13"/>
    <n v="39.979999999999997"/>
    <n v="1"/>
    <n v="0"/>
    <n v="17.990999999999996"/>
    <n v="0.44999999999999996"/>
  </r>
  <r>
    <n v="9920"/>
    <s v="CA-2016-149272"/>
    <x v="543"/>
    <d v="2016-03-19T00:00:00"/>
    <x v="1"/>
    <s v="MY-18295"/>
    <s v="Muhammed Yedwab"/>
    <x v="1"/>
    <s v="United States"/>
    <s v="Bryan"/>
    <s v="Texas"/>
    <n v="77803"/>
    <x v="2"/>
    <s v="FUR-CH-10000863"/>
    <x v="0"/>
    <x v="1"/>
    <s v="Novimex Swivel Fabric Task Chair"/>
    <n v="528.42999999999995"/>
    <n v="5"/>
    <n v="0.3"/>
    <n v="-143.43099999999998"/>
    <n v="-0.27142857142857141"/>
  </r>
  <r>
    <n v="9921"/>
    <s v="CA-2016-149272"/>
    <x v="543"/>
    <d v="2016-03-19T00:00:00"/>
    <x v="1"/>
    <s v="MY-18295"/>
    <s v="Muhammed Yedwab"/>
    <x v="1"/>
    <s v="United States"/>
    <s v="Bryan"/>
    <s v="Texas"/>
    <n v="77803"/>
    <x v="2"/>
    <s v="OFF-BI-10004233"/>
    <x v="1"/>
    <x v="8"/>
    <s v="GBC Pre-Punched Binding Paper, Plastic, White, 8-1/2&quot; x 11&quot;"/>
    <n v="22.385999999999996"/>
    <n v="7"/>
    <n v="0.8"/>
    <n v="-35.817600000000013"/>
    <n v="-1.600000000000001"/>
  </r>
  <r>
    <n v="9922"/>
    <s v="CA-2014-111360"/>
    <x v="156"/>
    <d v="2014-11-30T00:00:00"/>
    <x v="1"/>
    <s v="AT-10435"/>
    <s v="Alyssa Tate"/>
    <x v="2"/>
    <s v="United States"/>
    <s v="Akron"/>
    <s v="Ohio"/>
    <n v="44312"/>
    <x v="3"/>
    <s v="OFF-BI-10003350"/>
    <x v="1"/>
    <x v="8"/>
    <s v="Acco Expandable Hanging Binders"/>
    <n v="5.7420000000000009"/>
    <n v="3"/>
    <n v="0.7"/>
    <n v="-4.5935999999999986"/>
    <n v="-0.7999999999999996"/>
  </r>
  <r>
    <n v="9923"/>
    <s v="US-2017-162124"/>
    <x v="636"/>
    <d v="2017-05-10T00:00:00"/>
    <x v="1"/>
    <s v="JF-15490"/>
    <s v="Jeremy Farry"/>
    <x v="0"/>
    <s v="United States"/>
    <s v="Chicago"/>
    <s v="Illinois"/>
    <n v="60653"/>
    <x v="2"/>
    <s v="TEC-AC-10001990"/>
    <x v="2"/>
    <x v="11"/>
    <s v="Kensington Orbit Wireless Mobile Trackball for PC and Mac"/>
    <n v="191.96800000000002"/>
    <n v="4"/>
    <n v="0.2"/>
    <n v="28.79519999999998"/>
    <n v="0.14999999999999988"/>
  </r>
  <r>
    <n v="9924"/>
    <s v="CA-2015-159534"/>
    <x v="305"/>
    <d v="2015-03-23T00:00:00"/>
    <x v="2"/>
    <s v="DH-13075"/>
    <s v="Dave Hallsten"/>
    <x v="1"/>
    <s v="United States"/>
    <s v="New York City"/>
    <s v="New York"/>
    <n v="10035"/>
    <x v="3"/>
    <s v="OFF-BI-10003982"/>
    <x v="1"/>
    <x v="8"/>
    <s v="Wilson Jones Century Plastic Molded Ring Binders"/>
    <n v="49.847999999999999"/>
    <n v="3"/>
    <n v="0.2"/>
    <n v="16.823699999999999"/>
    <n v="0.33749999999999997"/>
  </r>
  <r>
    <n v="9925"/>
    <s v="CA-2015-159534"/>
    <x v="305"/>
    <d v="2015-03-23T00:00:00"/>
    <x v="2"/>
    <s v="DH-13075"/>
    <s v="Dave Hallsten"/>
    <x v="1"/>
    <s v="United States"/>
    <s v="New York City"/>
    <s v="New York"/>
    <n v="10035"/>
    <x v="3"/>
    <s v="OFF-EN-10004386"/>
    <x v="1"/>
    <x v="12"/>
    <s v="Recycled Interoffice Envelopes with String and Button Closure, 10 x 13"/>
    <n v="23.99"/>
    <n v="1"/>
    <n v="0"/>
    <n v="11.994999999999999"/>
    <n v="0.5"/>
  </r>
  <r>
    <n v="9926"/>
    <s v="CA-2015-159534"/>
    <x v="305"/>
    <d v="2015-03-23T00:00:00"/>
    <x v="2"/>
    <s v="DH-13075"/>
    <s v="Dave Hallsten"/>
    <x v="1"/>
    <s v="United States"/>
    <s v="New York City"/>
    <s v="New York"/>
    <n v="10035"/>
    <x v="3"/>
    <s v="OFF-BI-10003656"/>
    <x v="1"/>
    <x v="8"/>
    <s v="Fellowes PB200 Plastic Comb Binding Machine"/>
    <n v="1087.9360000000001"/>
    <n v="8"/>
    <n v="0.2"/>
    <n v="353.5791999999999"/>
    <n v="0.32499999999999984"/>
  </r>
  <r>
    <n v="9927"/>
    <s v="CA-2015-159534"/>
    <x v="305"/>
    <d v="2015-03-23T00:00:00"/>
    <x v="2"/>
    <s v="DH-13075"/>
    <s v="Dave Hallsten"/>
    <x v="1"/>
    <s v="United States"/>
    <s v="New York City"/>
    <s v="New York"/>
    <n v="10035"/>
    <x v="3"/>
    <s v="TEC-PH-10002310"/>
    <x v="2"/>
    <x v="7"/>
    <s v="Panasonic KX T7731-B Digital phone"/>
    <n v="199.98"/>
    <n v="2"/>
    <n v="0"/>
    <n v="53.994599999999991"/>
    <n v="0.26999999999999996"/>
  </r>
  <r>
    <n v="9928"/>
    <s v="CA-2015-159534"/>
    <x v="305"/>
    <d v="2015-03-23T00:00:00"/>
    <x v="2"/>
    <s v="DH-13075"/>
    <s v="Dave Hallsten"/>
    <x v="1"/>
    <s v="United States"/>
    <s v="New York City"/>
    <s v="New York"/>
    <n v="10035"/>
    <x v="3"/>
    <s v="OFF-ST-10001172"/>
    <x v="1"/>
    <x v="4"/>
    <s v="Tennsco Lockers, Sand"/>
    <n v="83.92"/>
    <n v="4"/>
    <n v="0"/>
    <n v="20.140799999999999"/>
    <n v="0.24"/>
  </r>
  <r>
    <n v="9929"/>
    <s v="CA-2016-129630"/>
    <x v="913"/>
    <d v="2016-09-04T00:00:00"/>
    <x v="3"/>
    <s v="IM-15055"/>
    <s v="Ionia McGrath"/>
    <x v="0"/>
    <s v="United States"/>
    <s v="San Francisco"/>
    <s v="California"/>
    <n v="94122"/>
    <x v="1"/>
    <s v="FUR-FU-10000260"/>
    <x v="0"/>
    <x v="5"/>
    <s v="6&quot; Cubicle Wall Clock, Black"/>
    <n v="24.27"/>
    <n v="3"/>
    <n v="0"/>
    <n v="8.7371999999999996"/>
    <n v="0.36"/>
  </r>
  <r>
    <n v="9930"/>
    <s v="CA-2016-129630"/>
    <x v="913"/>
    <d v="2016-09-04T00:00:00"/>
    <x v="3"/>
    <s v="IM-15055"/>
    <s v="Ionia McGrath"/>
    <x v="0"/>
    <s v="United States"/>
    <s v="San Francisco"/>
    <s v="California"/>
    <n v="94122"/>
    <x v="1"/>
    <s v="TEC-CO-10003763"/>
    <x v="2"/>
    <x v="16"/>
    <s v="Canon PC1060 Personal Laser Copier"/>
    <n v="2799.9600000000005"/>
    <n v="5"/>
    <n v="0.2"/>
    <n v="944.98649999999986"/>
    <n v="0.33749999999999991"/>
  </r>
  <r>
    <n v="9931"/>
    <s v="CA-2015-104948"/>
    <x v="50"/>
    <d v="2015-11-17T00:00:00"/>
    <x v="1"/>
    <s v="KH-16510"/>
    <s v="Keith Herrera"/>
    <x v="0"/>
    <s v="United States"/>
    <s v="San Bernardino"/>
    <s v="California"/>
    <n v="92404"/>
    <x v="1"/>
    <s v="OFF-BI-10001267"/>
    <x v="1"/>
    <x v="8"/>
    <s v="Universal Recycled Hanging Pressboard Report Binders, Letter Size"/>
    <n v="9.8719999999999999"/>
    <n v="2"/>
    <n v="0.2"/>
    <n v="3.4551999999999996"/>
    <n v="0.35"/>
  </r>
  <r>
    <n v="9932"/>
    <s v="CA-2015-104948"/>
    <x v="50"/>
    <d v="2015-11-17T00:00:00"/>
    <x v="1"/>
    <s v="KH-16510"/>
    <s v="Keith Herrera"/>
    <x v="0"/>
    <s v="United States"/>
    <s v="San Bernardino"/>
    <s v="California"/>
    <n v="92404"/>
    <x v="1"/>
    <s v="FUR-BO-10004357"/>
    <x v="0"/>
    <x v="0"/>
    <s v="O'Sullivan Living Dimensions 3-Shelf Bookcases"/>
    <n v="683.33199999999999"/>
    <n v="4"/>
    <n v="0.15"/>
    <n v="-40.196000000000055"/>
    <n v="-5.8823529411764788E-2"/>
  </r>
  <r>
    <n v="9933"/>
    <s v="CA-2015-104948"/>
    <x v="50"/>
    <d v="2015-11-17T00:00:00"/>
    <x v="1"/>
    <s v="KH-16510"/>
    <s v="Keith Herrera"/>
    <x v="0"/>
    <s v="United States"/>
    <s v="San Bernardino"/>
    <s v="California"/>
    <n v="92404"/>
    <x v="1"/>
    <s v="OFF-PA-10004610"/>
    <x v="1"/>
    <x v="10"/>
    <s v="Xerox 1900"/>
    <n v="29.96"/>
    <n v="7"/>
    <n v="0"/>
    <n v="13.481999999999998"/>
    <n v="0.4499999999999999"/>
  </r>
  <r>
    <n v="9934"/>
    <s v="CA-2014-166555"/>
    <x v="384"/>
    <d v="2014-07-14T00:00:00"/>
    <x v="2"/>
    <s v="JK-15205"/>
    <s v="Jamie Kunitz"/>
    <x v="0"/>
    <s v="United States"/>
    <s v="Niagara Falls"/>
    <s v="New York"/>
    <n v="14304"/>
    <x v="3"/>
    <s v="TEC-PH-10004912"/>
    <x v="2"/>
    <x v="7"/>
    <s v="Cisco SPA112 2 Port Phone Adapter"/>
    <n v="164.85000000000002"/>
    <n v="3"/>
    <n v="0"/>
    <n v="47.806499999999993"/>
    <n v="0.28999999999999992"/>
  </r>
  <r>
    <n v="9935"/>
    <s v="CA-2016-114405"/>
    <x v="281"/>
    <d v="2016-04-12T00:00:00"/>
    <x v="1"/>
    <s v="AS-10240"/>
    <s v="Alan Shonely"/>
    <x v="0"/>
    <s v="United States"/>
    <s v="Philadelphia"/>
    <s v="Pennsylvania"/>
    <n v="19120"/>
    <x v="3"/>
    <s v="OFF-AP-10003278"/>
    <x v="1"/>
    <x v="9"/>
    <s v="Belkin 7-Outlet SurgeMaster Home Series"/>
    <n v="33.528000000000006"/>
    <n v="3"/>
    <n v="0.2"/>
    <n v="2.5146000000000015"/>
    <n v="7.5000000000000025E-2"/>
  </r>
  <r>
    <n v="9936"/>
    <s v="CA-2016-114405"/>
    <x v="281"/>
    <d v="2016-04-12T00:00:00"/>
    <x v="1"/>
    <s v="AS-10240"/>
    <s v="Alan Shonely"/>
    <x v="0"/>
    <s v="United States"/>
    <s v="Philadelphia"/>
    <s v="Pennsylvania"/>
    <n v="19120"/>
    <x v="3"/>
    <s v="OFF-ST-10001627"/>
    <x v="1"/>
    <x v="4"/>
    <s v="Eldon Jumbo ProFile Portable File Boxes Graphite/Black"/>
    <n v="36.744"/>
    <n v="3"/>
    <n v="0.2"/>
    <n v="3.6744000000000039"/>
    <n v="0.1000000000000001"/>
  </r>
  <r>
    <n v="9937"/>
    <s v="CA-2017-132955"/>
    <x v="92"/>
    <d v="2017-06-28T00:00:00"/>
    <x v="1"/>
    <s v="SC-20575"/>
    <s v="Sonia Cooley"/>
    <x v="0"/>
    <s v="United States"/>
    <s v="Cranston"/>
    <s v="Rhode Island"/>
    <n v="2920"/>
    <x v="3"/>
    <s v="OFF-BI-10002735"/>
    <x v="1"/>
    <x v="8"/>
    <s v="GBC Prestige Therm-A-Bind Covers"/>
    <n v="102.93"/>
    <n v="3"/>
    <n v="0"/>
    <n v="48.377100000000006"/>
    <n v="0.47000000000000003"/>
  </r>
  <r>
    <n v="9938"/>
    <s v="CA-2016-164889"/>
    <x v="1234"/>
    <d v="2016-06-06T00:00:00"/>
    <x v="0"/>
    <s v="CP-12340"/>
    <s v="Christine Phan"/>
    <x v="1"/>
    <s v="United States"/>
    <s v="Los Angeles"/>
    <s v="California"/>
    <n v="90049"/>
    <x v="1"/>
    <s v="FUR-TA-10001676"/>
    <x v="0"/>
    <x v="3"/>
    <s v="Hon 61000 Series Interactive Training Tables"/>
    <n v="71.088000000000008"/>
    <n v="2"/>
    <n v="0.2"/>
    <n v="-1.7772000000000041"/>
    <n v="-2.5000000000000053E-2"/>
  </r>
  <r>
    <n v="9939"/>
    <s v="CA-2016-169824"/>
    <x v="939"/>
    <d v="2016-12-17T00:00:00"/>
    <x v="1"/>
    <s v="NS-18640"/>
    <s v="Noel Staavos"/>
    <x v="1"/>
    <s v="United States"/>
    <s v="New York City"/>
    <s v="New York"/>
    <n v="10009"/>
    <x v="3"/>
    <s v="FUR-FU-10004864"/>
    <x v="0"/>
    <x v="5"/>
    <s v="Eldon 500 Class Desk Accessories"/>
    <n v="60.35"/>
    <n v="5"/>
    <n v="0"/>
    <n v="19.915500000000002"/>
    <n v="0.33"/>
  </r>
  <r>
    <n v="9940"/>
    <s v="CA-2016-169824"/>
    <x v="939"/>
    <d v="2016-12-17T00:00:00"/>
    <x v="1"/>
    <s v="NS-18640"/>
    <s v="Noel Staavos"/>
    <x v="1"/>
    <s v="United States"/>
    <s v="New York City"/>
    <s v="New York"/>
    <n v="10009"/>
    <x v="3"/>
    <s v="OFF-SU-10000952"/>
    <x v="1"/>
    <x v="14"/>
    <s v="Fiskars Home &amp; Office Scissors"/>
    <n v="35.520000000000003"/>
    <n v="4"/>
    <n v="0"/>
    <n v="9.9456000000000024"/>
    <n v="0.28000000000000003"/>
  </r>
  <r>
    <n v="9941"/>
    <s v="CA-2016-169824"/>
    <x v="939"/>
    <d v="2016-12-17T00:00:00"/>
    <x v="1"/>
    <s v="NS-18640"/>
    <s v="Noel Staavos"/>
    <x v="1"/>
    <s v="United States"/>
    <s v="New York City"/>
    <s v="New York"/>
    <n v="10009"/>
    <x v="3"/>
    <s v="OFF-AR-10000462"/>
    <x v="1"/>
    <x v="6"/>
    <s v="Sanford Pocket Accent Highlighters"/>
    <n v="11.200000000000001"/>
    <n v="7"/>
    <n v="0"/>
    <n v="4.8160000000000007"/>
    <n v="0.43000000000000005"/>
  </r>
  <r>
    <n v="9942"/>
    <s v="CA-2017-164028"/>
    <x v="221"/>
    <d v="2017-11-30T00:00:00"/>
    <x v="1"/>
    <s v="JL-15835"/>
    <s v="John Lee"/>
    <x v="0"/>
    <s v="United States"/>
    <s v="San Francisco"/>
    <s v="California"/>
    <n v="94122"/>
    <x v="1"/>
    <s v="TEC-AC-10001772"/>
    <x v="2"/>
    <x v="11"/>
    <s v="Memorex Mini Travel Drive 16 GB USB 2.0 Flash Drive"/>
    <n v="223.58"/>
    <n v="14"/>
    <n v="0"/>
    <n v="87.196200000000005"/>
    <n v="0.39"/>
  </r>
  <r>
    <n v="9943"/>
    <s v="CA-2014-143371"/>
    <x v="129"/>
    <d v="2015-01-03T00:00:00"/>
    <x v="1"/>
    <s v="MD-17350"/>
    <s v="Maribeth Dona"/>
    <x v="0"/>
    <s v="United States"/>
    <s v="Anaheim"/>
    <s v="California"/>
    <n v="92804"/>
    <x v="1"/>
    <s v="OFF-ST-10001128"/>
    <x v="1"/>
    <x v="4"/>
    <s v="Carina Mini System Audio Rack, Model AR050B"/>
    <n v="998.82"/>
    <n v="9"/>
    <n v="0"/>
    <n v="29.964600000000061"/>
    <n v="3.0000000000000061E-2"/>
  </r>
  <r>
    <n v="9944"/>
    <s v="CA-2014-143371"/>
    <x v="129"/>
    <d v="2015-01-03T00:00:00"/>
    <x v="1"/>
    <s v="MD-17350"/>
    <s v="Maribeth Dona"/>
    <x v="0"/>
    <s v="United States"/>
    <s v="Anaheim"/>
    <s v="California"/>
    <n v="92804"/>
    <x v="1"/>
    <s v="OFF-SU-10002537"/>
    <x v="1"/>
    <x v="14"/>
    <s v="Acme Box Cutter Scissors"/>
    <n v="51.150000000000006"/>
    <n v="5"/>
    <n v="0"/>
    <n v="13.299000000000003"/>
    <n v="0.26"/>
  </r>
  <r>
    <n v="9945"/>
    <s v="CA-2015-145415"/>
    <x v="1235"/>
    <d v="2015-04-17T00:00:00"/>
    <x v="0"/>
    <s v="RD-19660"/>
    <s v="Robert Dilbeck"/>
    <x v="2"/>
    <s v="United States"/>
    <s v="Seattle"/>
    <s v="Washington"/>
    <n v="98103"/>
    <x v="1"/>
    <s v="OFF-ST-10000419"/>
    <x v="1"/>
    <x v="4"/>
    <s v="Rogers Jumbo File, Granite"/>
    <n v="40.74"/>
    <n v="3"/>
    <n v="0"/>
    <n v="0.4073999999999991"/>
    <n v="9.9999999999999777E-3"/>
  </r>
  <r>
    <n v="9946"/>
    <s v="CA-2014-111157"/>
    <x v="1086"/>
    <d v="2014-03-06T00:00:00"/>
    <x v="1"/>
    <s v="NH-18610"/>
    <s v="Nicole Hansen"/>
    <x v="1"/>
    <s v="United States"/>
    <s v="Philadelphia"/>
    <s v="Pennsylvania"/>
    <n v="19120"/>
    <x v="3"/>
    <s v="OFF-PA-10000327"/>
    <x v="1"/>
    <x v="10"/>
    <s v="Xerox 1971"/>
    <n v="3.4240000000000004"/>
    <n v="1"/>
    <n v="0.2"/>
    <n v="1.0699999999999996"/>
    <n v="0.31249999999999983"/>
  </r>
  <r>
    <n v="9947"/>
    <s v="CA-2014-111157"/>
    <x v="1086"/>
    <d v="2014-03-06T00:00:00"/>
    <x v="1"/>
    <s v="NH-18610"/>
    <s v="Nicole Hansen"/>
    <x v="1"/>
    <s v="United States"/>
    <s v="Philadelphia"/>
    <s v="Pennsylvania"/>
    <n v="19120"/>
    <x v="3"/>
    <s v="TEC-AC-10004353"/>
    <x v="2"/>
    <x v="11"/>
    <s v="Hypercom P1300 Pinpad"/>
    <n v="151.20000000000002"/>
    <n v="3"/>
    <n v="0.2"/>
    <n v="32.130000000000003"/>
    <n v="0.21249999999999999"/>
  </r>
  <r>
    <n v="9948"/>
    <s v="CA-2017-121559"/>
    <x v="702"/>
    <d v="2017-06-03T00:00:00"/>
    <x v="0"/>
    <s v="HW-14935"/>
    <s v="Helen Wasserman"/>
    <x v="1"/>
    <s v="United States"/>
    <s v="Indianapolis"/>
    <s v="Indiana"/>
    <n v="46203"/>
    <x v="2"/>
    <s v="FUR-CH-10003746"/>
    <x v="0"/>
    <x v="1"/>
    <s v="Hon 4070 Series Pagoda Round Back Stacking Chairs"/>
    <n v="1925.88"/>
    <n v="6"/>
    <n v="0"/>
    <n v="539.24639999999999"/>
    <n v="0.27999999999999997"/>
  </r>
  <r>
    <n v="9949"/>
    <s v="CA-2017-121559"/>
    <x v="702"/>
    <d v="2017-06-03T00:00:00"/>
    <x v="0"/>
    <s v="HW-14935"/>
    <s v="Helen Wasserman"/>
    <x v="1"/>
    <s v="United States"/>
    <s v="Indianapolis"/>
    <s v="Indiana"/>
    <n v="46203"/>
    <x v="2"/>
    <s v="OFF-AP-10002945"/>
    <x v="1"/>
    <x v="9"/>
    <s v="Honeywell Enviracaire Portable HEPA Air Cleaner for 17' x 22' Room"/>
    <n v="2405.1999999999998"/>
    <n v="8"/>
    <n v="0"/>
    <n v="793.71599999999989"/>
    <n v="0.32999999999999996"/>
  </r>
  <r>
    <n v="9950"/>
    <s v="CA-2017-121559"/>
    <x v="702"/>
    <d v="2017-06-03T00:00:00"/>
    <x v="0"/>
    <s v="HW-14935"/>
    <s v="Helen Wasserman"/>
    <x v="1"/>
    <s v="United States"/>
    <s v="Indianapolis"/>
    <s v="Indiana"/>
    <n v="46203"/>
    <x v="2"/>
    <s v="TEC-AC-10004568"/>
    <x v="2"/>
    <x v="11"/>
    <s v="Maxell LTO Ultrium - 800 GB"/>
    <n v="83.97"/>
    <n v="3"/>
    <n v="0"/>
    <n v="15.954299999999993"/>
    <n v="0.18999999999999992"/>
  </r>
  <r>
    <n v="9951"/>
    <s v="CA-2017-121559"/>
    <x v="702"/>
    <d v="2017-06-03T00:00:00"/>
    <x v="0"/>
    <s v="HW-14935"/>
    <s v="Helen Wasserman"/>
    <x v="1"/>
    <s v="United States"/>
    <s v="Indianapolis"/>
    <s v="Indiana"/>
    <n v="46203"/>
    <x v="2"/>
    <s v="TEC-AC-10001714"/>
    <x v="2"/>
    <x v="11"/>
    <s v="Logitech MX Performance Wireless Mouse"/>
    <n v="39.89"/>
    <n v="1"/>
    <n v="0"/>
    <n v="14.7593"/>
    <n v="0.37"/>
  </r>
  <r>
    <n v="9952"/>
    <s v="CA-2017-121559"/>
    <x v="702"/>
    <d v="2017-06-03T00:00:00"/>
    <x v="0"/>
    <s v="HW-14935"/>
    <s v="Helen Wasserman"/>
    <x v="1"/>
    <s v="United States"/>
    <s v="Indianapolis"/>
    <s v="Indiana"/>
    <n v="46203"/>
    <x v="2"/>
    <s v="OFF-BI-10002072"/>
    <x v="1"/>
    <x v="8"/>
    <s v="Cardinal Slant-D Ring Binders"/>
    <n v="17.38"/>
    <n v="2"/>
    <n v="0"/>
    <n v="8.69"/>
    <n v="0.5"/>
  </r>
  <r>
    <n v="9953"/>
    <s v="CA-2015-141593"/>
    <x v="639"/>
    <d v="2015-12-16T00:00:00"/>
    <x v="0"/>
    <s v="DB-12970"/>
    <s v="Darren Budd"/>
    <x v="1"/>
    <s v="United States"/>
    <s v="Los Angeles"/>
    <s v="California"/>
    <n v="90045"/>
    <x v="1"/>
    <s v="OFF-BI-10001153"/>
    <x v="1"/>
    <x v="8"/>
    <s v="Ibico Recycled Grain-Textured Covers"/>
    <n v="55.264000000000003"/>
    <n v="2"/>
    <n v="0.2"/>
    <n v="20.723999999999997"/>
    <n v="0.37499999999999994"/>
  </r>
  <r>
    <n v="9954"/>
    <s v="CA-2015-141593"/>
    <x v="639"/>
    <d v="2015-12-16T00:00:00"/>
    <x v="0"/>
    <s v="DB-12970"/>
    <s v="Darren Budd"/>
    <x v="1"/>
    <s v="United States"/>
    <s v="Los Angeles"/>
    <s v="California"/>
    <n v="90045"/>
    <x v="1"/>
    <s v="OFF-PA-10004983"/>
    <x v="1"/>
    <x v="10"/>
    <s v="Xerox 23"/>
    <n v="6.48"/>
    <n v="1"/>
    <n v="0"/>
    <n v="3.1104000000000003"/>
    <n v="0.48000000000000004"/>
  </r>
  <r>
    <n v="9955"/>
    <s v="CA-2015-141593"/>
    <x v="639"/>
    <d v="2015-12-16T00:00:00"/>
    <x v="0"/>
    <s v="DB-12970"/>
    <s v="Darren Budd"/>
    <x v="1"/>
    <s v="United States"/>
    <s v="Los Angeles"/>
    <s v="California"/>
    <n v="90045"/>
    <x v="1"/>
    <s v="OFF-BI-10000948"/>
    <x v="1"/>
    <x v="8"/>
    <s v="GBC Laser Imprintable Binding System Covers, Desert Sand"/>
    <n v="34.248000000000005"/>
    <n v="3"/>
    <n v="0.2"/>
    <n v="11.558699999999998"/>
    <n v="0.33749999999999991"/>
  </r>
  <r>
    <n v="9956"/>
    <s v="CA-2015-141593"/>
    <x v="639"/>
    <d v="2015-12-16T00:00:00"/>
    <x v="0"/>
    <s v="DB-12970"/>
    <s v="Darren Budd"/>
    <x v="1"/>
    <s v="United States"/>
    <s v="Los Angeles"/>
    <s v="California"/>
    <n v="90045"/>
    <x v="1"/>
    <s v="FUR-TA-10002622"/>
    <x v="0"/>
    <x v="3"/>
    <s v="Bush Andora Conference Table, Maple/Graphite Gray Finish"/>
    <n v="273.56799999999998"/>
    <n v="2"/>
    <n v="0.2"/>
    <n v="10.258800000000008"/>
    <n v="3.7500000000000033E-2"/>
  </r>
  <r>
    <n v="9957"/>
    <s v="US-2014-143287"/>
    <x v="7"/>
    <d v="2014-11-17T00:00:00"/>
    <x v="1"/>
    <s v="KN-16705"/>
    <s v="Kristina Nunn"/>
    <x v="2"/>
    <s v="United States"/>
    <s v="New Rochelle"/>
    <s v="New York"/>
    <n v="10801"/>
    <x v="3"/>
    <s v="OFF-PA-10001776"/>
    <x v="1"/>
    <x v="10"/>
    <s v="Wirebound Message Books, Four 2 3/4&quot; x 5&quot; Forms per Page, 600 Sets per Book"/>
    <n v="46.349999999999994"/>
    <n v="5"/>
    <n v="0"/>
    <n v="21.784499999999998"/>
    <n v="0.47000000000000003"/>
  </r>
  <r>
    <n v="9958"/>
    <s v="US-2014-143287"/>
    <x v="7"/>
    <d v="2014-11-17T00:00:00"/>
    <x v="1"/>
    <s v="KN-16705"/>
    <s v="Kristina Nunn"/>
    <x v="2"/>
    <s v="United States"/>
    <s v="New Rochelle"/>
    <s v="New York"/>
    <n v="10801"/>
    <x v="3"/>
    <s v="OFF-PA-10004039"/>
    <x v="1"/>
    <x v="10"/>
    <s v="Xerox 1882"/>
    <n v="223.92"/>
    <n v="4"/>
    <n v="0"/>
    <n v="109.7208"/>
    <n v="0.49"/>
  </r>
  <r>
    <n v="9959"/>
    <s v="US-2014-143287"/>
    <x v="7"/>
    <d v="2014-11-17T00:00:00"/>
    <x v="1"/>
    <s v="KN-16705"/>
    <s v="Kristina Nunn"/>
    <x v="2"/>
    <s v="United States"/>
    <s v="New Rochelle"/>
    <s v="New York"/>
    <n v="10801"/>
    <x v="3"/>
    <s v="OFF-SU-10001574"/>
    <x v="1"/>
    <x v="14"/>
    <s v="Acme Value Line Scissors"/>
    <n v="7.3"/>
    <n v="2"/>
    <n v="0"/>
    <n v="2.1899999999999995"/>
    <n v="0.29999999999999993"/>
  </r>
  <r>
    <n v="9960"/>
    <s v="CA-2017-137421"/>
    <x v="833"/>
    <d v="2017-10-11T00:00:00"/>
    <x v="1"/>
    <s v="AJ-10945"/>
    <s v="Ashley Jarboe"/>
    <x v="0"/>
    <s v="United States"/>
    <s v="Chandler"/>
    <s v="Arizona"/>
    <n v="85224"/>
    <x v="1"/>
    <s v="OFF-AR-10001761"/>
    <x v="1"/>
    <x v="6"/>
    <s v="Avery Hi-Liter Smear-Safe Highlighters"/>
    <n v="9.3439999999999994"/>
    <n v="2"/>
    <n v="0.2"/>
    <n v="1.8687999999999998"/>
    <n v="0.19999999999999998"/>
  </r>
  <r>
    <n v="9961"/>
    <s v="CA-2017-141446"/>
    <x v="118"/>
    <d v="2017-09-18T00:00:00"/>
    <x v="0"/>
    <s v="CL-12700"/>
    <s v="Craig Leslie"/>
    <x v="2"/>
    <s v="United States"/>
    <s v="Florence"/>
    <s v="Kentucky"/>
    <n v="41042"/>
    <x v="0"/>
    <s v="TEC-AC-10002305"/>
    <x v="2"/>
    <x v="11"/>
    <s v="KeyTronic E03601U1 - Keyboard - Beige"/>
    <n v="18"/>
    <n v="1"/>
    <n v="0"/>
    <n v="3.2399999999999984"/>
    <n v="0.17999999999999991"/>
  </r>
  <r>
    <n v="9962"/>
    <s v="CA-2015-168088"/>
    <x v="531"/>
    <d v="2015-03-22T00:00:00"/>
    <x v="2"/>
    <s v="CM-12655"/>
    <s v="Corinna Mitchell"/>
    <x v="2"/>
    <s v="United States"/>
    <s v="Houston"/>
    <s v="Texas"/>
    <n v="77041"/>
    <x v="2"/>
    <s v="OFF-PA-10000675"/>
    <x v="1"/>
    <x v="10"/>
    <s v="Xerox 1919"/>
    <n v="65.584000000000003"/>
    <n v="2"/>
    <n v="0.2"/>
    <n v="23.7742"/>
    <n v="0.36249999999999999"/>
  </r>
  <r>
    <n v="9963"/>
    <s v="CA-2015-168088"/>
    <x v="531"/>
    <d v="2015-03-22T00:00:00"/>
    <x v="2"/>
    <s v="CM-12655"/>
    <s v="Corinna Mitchell"/>
    <x v="2"/>
    <s v="United States"/>
    <s v="Houston"/>
    <s v="Texas"/>
    <n v="77041"/>
    <x v="2"/>
    <s v="FUR-BO-10004218"/>
    <x v="0"/>
    <x v="0"/>
    <s v="Bush Heritage Pine Collection 5-Shelf Bookcase, Albany Pine Finish, *Special Order"/>
    <n v="383.46559999999994"/>
    <n v="4"/>
    <n v="0.32"/>
    <n v="-67.670400000000001"/>
    <n v="-0.17647058823529416"/>
  </r>
  <r>
    <n v="9964"/>
    <s v="CA-2015-143700"/>
    <x v="353"/>
    <d v="2015-07-26T00:00:00"/>
    <x v="3"/>
    <s v="AS-10240"/>
    <s v="Alan Shonely"/>
    <x v="0"/>
    <s v="United States"/>
    <s v="Philadelphia"/>
    <s v="Pennsylvania"/>
    <n v="19140"/>
    <x v="3"/>
    <s v="OFF-PA-10003072"/>
    <x v="1"/>
    <x v="10"/>
    <s v="Eureka Recycled Copy Paper 8 1/2&quot; x 11&quot;, Ream"/>
    <n v="10.368000000000002"/>
    <n v="2"/>
    <n v="0.2"/>
    <n v="3.6288"/>
    <n v="0.34999999999999992"/>
  </r>
  <r>
    <n v="9965"/>
    <s v="CA-2016-146374"/>
    <x v="5"/>
    <d v="2016-12-10T00:00:00"/>
    <x v="0"/>
    <s v="HE-14800"/>
    <s v="Harold Engle"/>
    <x v="1"/>
    <s v="United States"/>
    <s v="Newark"/>
    <s v="Delaware"/>
    <n v="19711"/>
    <x v="3"/>
    <s v="FUR-FU-10002671"/>
    <x v="0"/>
    <x v="5"/>
    <s v="Electrix 20W Halogen Replacement Bulb for Zoom-In Desk Lamp"/>
    <n v="13.4"/>
    <n v="1"/>
    <n v="0"/>
    <n v="6.4319999999999995"/>
    <n v="0.47999999999999993"/>
  </r>
  <r>
    <n v="9966"/>
    <s v="CA-2016-146374"/>
    <x v="5"/>
    <d v="2016-12-10T00:00:00"/>
    <x v="0"/>
    <s v="HE-14800"/>
    <s v="Harold Engle"/>
    <x v="1"/>
    <s v="United States"/>
    <s v="Newark"/>
    <s v="Delaware"/>
    <n v="19711"/>
    <x v="3"/>
    <s v="OFF-PA-10000349"/>
    <x v="1"/>
    <x v="10"/>
    <s v="Easy-staple paper"/>
    <n v="4.9800000000000004"/>
    <n v="1"/>
    <n v="0"/>
    <n v="2.3406000000000002"/>
    <n v="0.47000000000000003"/>
  </r>
  <r>
    <n v="9967"/>
    <s v="CA-2016-146374"/>
    <x v="5"/>
    <d v="2016-12-10T00:00:00"/>
    <x v="0"/>
    <s v="HE-14800"/>
    <s v="Harold Engle"/>
    <x v="1"/>
    <s v="United States"/>
    <s v="Newark"/>
    <s v="Delaware"/>
    <n v="19711"/>
    <x v="3"/>
    <s v="OFF-EN-10004483"/>
    <x v="1"/>
    <x v="12"/>
    <s v="#10 White Business Envelopes,4 1/8 x 9 1/2"/>
    <n v="109.69"/>
    <n v="7"/>
    <n v="0"/>
    <n v="51.554299999999991"/>
    <n v="0.46999999999999992"/>
  </r>
  <r>
    <n v="9968"/>
    <s v="CA-2017-153871"/>
    <x v="157"/>
    <d v="2017-12-17T00:00:00"/>
    <x v="1"/>
    <s v="RB-19435"/>
    <s v="Richard Bierner"/>
    <x v="0"/>
    <s v="United States"/>
    <s v="Plainfield"/>
    <s v="New Jersey"/>
    <n v="7060"/>
    <x v="3"/>
    <s v="OFF-BI-10004209"/>
    <x v="1"/>
    <x v="8"/>
    <s v="Fellowes Twister Kit, Gray/Clear, 3/pkg"/>
    <n v="40.199999999999996"/>
    <n v="5"/>
    <n v="0"/>
    <n v="18.089999999999996"/>
    <n v="0.44999999999999996"/>
  </r>
  <r>
    <n v="9969"/>
    <s v="CA-2017-153871"/>
    <x v="157"/>
    <d v="2017-12-17T00:00:00"/>
    <x v="1"/>
    <s v="RB-19435"/>
    <s v="Richard Bierner"/>
    <x v="0"/>
    <s v="United States"/>
    <s v="Plainfield"/>
    <s v="New Jersey"/>
    <n v="7060"/>
    <x v="3"/>
    <s v="OFF-BI-10004600"/>
    <x v="1"/>
    <x v="8"/>
    <s v="Ibico Ibimaster 300 Manual Binding System"/>
    <n v="735.98"/>
    <n v="2"/>
    <n v="0"/>
    <n v="331.19099999999997"/>
    <n v="0.44999999999999996"/>
  </r>
  <r>
    <n v="9970"/>
    <s v="CA-2017-153871"/>
    <x v="157"/>
    <d v="2017-12-17T00:00:00"/>
    <x v="1"/>
    <s v="RB-19435"/>
    <s v="Richard Bierner"/>
    <x v="0"/>
    <s v="United States"/>
    <s v="Plainfield"/>
    <s v="New Jersey"/>
    <n v="7060"/>
    <x v="3"/>
    <s v="OFF-AP-10003622"/>
    <x v="1"/>
    <x v="9"/>
    <s v="Bravo II Megaboss 12-Amp Hard Body Upright, Replacement Belts, 2 Belts per Pack"/>
    <n v="22.75"/>
    <n v="7"/>
    <n v="0"/>
    <n v="6.5974999999999993"/>
    <n v="0.28999999999999998"/>
  </r>
  <r>
    <n v="9971"/>
    <s v="CA-2015-103772"/>
    <x v="1141"/>
    <d v="2015-07-02T00:00:00"/>
    <x v="1"/>
    <s v="MP-17470"/>
    <s v="Mark Packer"/>
    <x v="2"/>
    <s v="United States"/>
    <s v="Smyrna"/>
    <s v="Georgia"/>
    <n v="30080"/>
    <x v="0"/>
    <s v="OFF-BI-10002867"/>
    <x v="1"/>
    <x v="8"/>
    <s v="GBC Recycled Regency Composition Covers"/>
    <n v="119.56"/>
    <n v="2"/>
    <n v="0"/>
    <n v="54.997599999999991"/>
    <n v="0.45999999999999991"/>
  </r>
  <r>
    <n v="9972"/>
    <s v="CA-2015-103772"/>
    <x v="1141"/>
    <d v="2015-07-02T00:00:00"/>
    <x v="1"/>
    <s v="MP-17470"/>
    <s v="Mark Packer"/>
    <x v="2"/>
    <s v="United States"/>
    <s v="Smyrna"/>
    <s v="Georgia"/>
    <n v="30080"/>
    <x v="0"/>
    <s v="OFF-AR-10000538"/>
    <x v="1"/>
    <x v="6"/>
    <s v="Boston Model 1800 Electric Pencil Sharpener, Gray"/>
    <n v="140.75"/>
    <n v="5"/>
    <n v="0"/>
    <n v="42.22499999999998"/>
    <n v="0.29999999999999988"/>
  </r>
  <r>
    <n v="9973"/>
    <s v="CA-2016-130225"/>
    <x v="108"/>
    <d v="2016-09-17T00:00:00"/>
    <x v="1"/>
    <s v="RC-19960"/>
    <s v="Ryan Crowe"/>
    <x v="0"/>
    <s v="United States"/>
    <s v="Houston"/>
    <s v="Texas"/>
    <n v="77041"/>
    <x v="2"/>
    <s v="OFF-EN-10000056"/>
    <x v="1"/>
    <x v="12"/>
    <s v="Cameo Buff Policy Envelopes"/>
    <n v="99.567999999999998"/>
    <n v="2"/>
    <n v="0.2"/>
    <n v="33.604199999999992"/>
    <n v="0.33749999999999991"/>
  </r>
  <r>
    <n v="9974"/>
    <s v="US-2016-103674"/>
    <x v="409"/>
    <d v="2016-12-10T00:00:00"/>
    <x v="1"/>
    <s v="AP-10720"/>
    <s v="Anne Pryor"/>
    <x v="2"/>
    <s v="United States"/>
    <s v="Los Angeles"/>
    <s v="California"/>
    <n v="90032"/>
    <x v="1"/>
    <s v="TEC-PH-10004080"/>
    <x v="2"/>
    <x v="7"/>
    <s v="Avaya 5410 Digital phone"/>
    <n v="271.95999999999998"/>
    <n v="5"/>
    <n v="0.2"/>
    <n v="27.195999999999998"/>
    <n v="0.1"/>
  </r>
  <r>
    <n v="9975"/>
    <s v="US-2016-103674"/>
    <x v="409"/>
    <d v="2016-12-10T00:00:00"/>
    <x v="1"/>
    <s v="AP-10720"/>
    <s v="Anne Pryor"/>
    <x v="2"/>
    <s v="United States"/>
    <s v="Los Angeles"/>
    <s v="California"/>
    <n v="90032"/>
    <x v="1"/>
    <s v="OFF-AR-10004752"/>
    <x v="1"/>
    <x v="6"/>
    <s v="Blackstonian Pencils"/>
    <n v="18.689999999999998"/>
    <n v="7"/>
    <n v="0"/>
    <n v="5.2332000000000001"/>
    <n v="0.28000000000000003"/>
  </r>
  <r>
    <n v="9976"/>
    <s v="US-2016-103674"/>
    <x v="409"/>
    <d v="2016-12-10T00:00:00"/>
    <x v="1"/>
    <s v="AP-10720"/>
    <s v="Anne Pryor"/>
    <x v="2"/>
    <s v="United States"/>
    <s v="Los Angeles"/>
    <s v="California"/>
    <n v="90032"/>
    <x v="1"/>
    <s v="OFF-PA-10000743"/>
    <x v="1"/>
    <x v="10"/>
    <s v="Xerox 1977"/>
    <n v="13.36"/>
    <n v="2"/>
    <n v="0"/>
    <n v="6.4127999999999998"/>
    <n v="0.48"/>
  </r>
  <r>
    <n v="9977"/>
    <s v="US-2016-103674"/>
    <x v="409"/>
    <d v="2016-12-10T00:00:00"/>
    <x v="1"/>
    <s v="AP-10720"/>
    <s v="Anne Pryor"/>
    <x v="2"/>
    <s v="United States"/>
    <s v="Los Angeles"/>
    <s v="California"/>
    <n v="90032"/>
    <x v="1"/>
    <s v="TEC-PH-10002496"/>
    <x v="2"/>
    <x v="7"/>
    <s v="Cisco SPA301"/>
    <n v="249.58400000000003"/>
    <n v="2"/>
    <n v="0.2"/>
    <n v="31.197999999999986"/>
    <n v="0.12499999999999993"/>
  </r>
  <r>
    <n v="9978"/>
    <s v="US-2016-103674"/>
    <x v="409"/>
    <d v="2016-12-10T00:00:00"/>
    <x v="1"/>
    <s v="AP-10720"/>
    <s v="Anne Pryor"/>
    <x v="2"/>
    <s v="United States"/>
    <s v="Los Angeles"/>
    <s v="California"/>
    <n v="90032"/>
    <x v="1"/>
    <s v="OFF-FA-10003467"/>
    <x v="1"/>
    <x v="13"/>
    <s v="Alliance Big Bands Rubber Bands, 12/Pack"/>
    <n v="13.86"/>
    <n v="7"/>
    <n v="0"/>
    <n v="0"/>
    <n v="0"/>
  </r>
  <r>
    <n v="9979"/>
    <s v="US-2016-103674"/>
    <x v="409"/>
    <d v="2016-12-10T00:00:00"/>
    <x v="1"/>
    <s v="AP-10720"/>
    <s v="Anne Pryor"/>
    <x v="2"/>
    <s v="United States"/>
    <s v="Los Angeles"/>
    <s v="California"/>
    <n v="90032"/>
    <x v="1"/>
    <s v="OFF-BI-10003727"/>
    <x v="1"/>
    <x v="8"/>
    <s v="Avery Durable Slant Ring Binders With Label Holder"/>
    <n v="13.375999999999999"/>
    <n v="4"/>
    <n v="0.2"/>
    <n v="4.6815999999999995"/>
    <n v="0.35"/>
  </r>
  <r>
    <n v="9980"/>
    <s v="US-2016-103674"/>
    <x v="409"/>
    <d v="2016-12-10T00:00:00"/>
    <x v="1"/>
    <s v="AP-10720"/>
    <s v="Anne Pryor"/>
    <x v="2"/>
    <s v="United States"/>
    <s v="Los Angeles"/>
    <s v="California"/>
    <n v="90032"/>
    <x v="1"/>
    <s v="OFF-BI-10002026"/>
    <x v="1"/>
    <x v="8"/>
    <s v="Ibico Recycled Linen-Style Covers"/>
    <n v="437.47200000000009"/>
    <n v="14"/>
    <n v="0.2"/>
    <n v="153.11519999999999"/>
    <n v="0.34999999999999992"/>
  </r>
  <r>
    <n v="9981"/>
    <s v="US-2015-151435"/>
    <x v="684"/>
    <d v="2015-09-09T00:00:00"/>
    <x v="0"/>
    <s v="SW-20455"/>
    <s v="Shaun Weien"/>
    <x v="0"/>
    <s v="United States"/>
    <s v="Lafayette"/>
    <s v="Louisiana"/>
    <n v="70506"/>
    <x v="0"/>
    <s v="FUR-TA-10001039"/>
    <x v="0"/>
    <x v="3"/>
    <s v="KI Adjustable-Height Table"/>
    <n v="85.98"/>
    <n v="1"/>
    <n v="0"/>
    <n v="22.354800000000004"/>
    <n v="0.26000000000000006"/>
  </r>
  <r>
    <n v="9982"/>
    <s v="CA-2017-163566"/>
    <x v="646"/>
    <d v="2017-08-06T00:00:00"/>
    <x v="2"/>
    <s v="TB-21055"/>
    <s v="Ted Butterfield"/>
    <x v="0"/>
    <s v="United States"/>
    <s v="Fairfield"/>
    <s v="Ohio"/>
    <n v="45014"/>
    <x v="3"/>
    <s v="OFF-LA-10004484"/>
    <x v="1"/>
    <x v="2"/>
    <s v="Avery 476"/>
    <n v="16.520000000000003"/>
    <n v="5"/>
    <n v="0.2"/>
    <n v="5.368999999999998"/>
    <n v="0.32499999999999984"/>
  </r>
  <r>
    <n v="9983"/>
    <s v="US-2016-157728"/>
    <x v="897"/>
    <d v="2016-09-28T00:00:00"/>
    <x v="1"/>
    <s v="RC-19960"/>
    <s v="Ryan Crowe"/>
    <x v="0"/>
    <s v="United States"/>
    <s v="Grand Rapids"/>
    <s v="Michigan"/>
    <n v="49505"/>
    <x v="2"/>
    <s v="OFF-PA-10002195"/>
    <x v="1"/>
    <x v="10"/>
    <s v="RSVP Cards &amp; Envelopes, Blank White, 8-1/2&quot; X 11&quot;, 24 Cards/25 Envelopes/Set"/>
    <n v="35.56"/>
    <n v="7"/>
    <n v="0"/>
    <n v="16.713200000000001"/>
    <n v="0.47"/>
  </r>
  <r>
    <n v="9984"/>
    <s v="US-2016-157728"/>
    <x v="897"/>
    <d v="2016-09-28T00:00:00"/>
    <x v="1"/>
    <s v="RC-19960"/>
    <s v="Ryan Crowe"/>
    <x v="0"/>
    <s v="United States"/>
    <s v="Grand Rapids"/>
    <s v="Michigan"/>
    <n v="49505"/>
    <x v="2"/>
    <s v="TEC-PH-10001305"/>
    <x v="2"/>
    <x v="7"/>
    <s v="Panasonic KX TS208W Corded phone"/>
    <n v="97.98"/>
    <n v="2"/>
    <n v="0"/>
    <n v="27.434400000000011"/>
    <n v="0.28000000000000008"/>
  </r>
  <r>
    <n v="9985"/>
    <s v="CA-2015-100251"/>
    <x v="961"/>
    <d v="2015-05-23T00:00:00"/>
    <x v="1"/>
    <s v="DV-13465"/>
    <s v="Dianna Vittorini"/>
    <x v="0"/>
    <s v="United States"/>
    <s v="Long Beach"/>
    <s v="New York"/>
    <n v="11561"/>
    <x v="3"/>
    <s v="OFF-LA-10003766"/>
    <x v="1"/>
    <x v="2"/>
    <s v="Self-Adhesive Removable Labels"/>
    <n v="31.5"/>
    <n v="10"/>
    <n v="0"/>
    <n v="15.120000000000001"/>
    <n v="0.48000000000000004"/>
  </r>
  <r>
    <n v="9986"/>
    <s v="CA-2015-100251"/>
    <x v="961"/>
    <d v="2015-05-23T00:00:00"/>
    <x v="1"/>
    <s v="DV-13465"/>
    <s v="Dianna Vittorini"/>
    <x v="0"/>
    <s v="United States"/>
    <s v="Long Beach"/>
    <s v="New York"/>
    <n v="11561"/>
    <x v="3"/>
    <s v="OFF-SU-10000898"/>
    <x v="1"/>
    <x v="14"/>
    <s v="Acme Hot Forged Carbon Steel Scissors with Nickel-Plated Handles, 3 7/8&quot; Cut, 8&quot;L"/>
    <n v="55.6"/>
    <n v="4"/>
    <n v="0"/>
    <n v="16.123999999999995"/>
    <n v="0.28999999999999992"/>
  </r>
  <r>
    <n v="9987"/>
    <s v="CA-2016-125794"/>
    <x v="321"/>
    <d v="2016-10-03T00:00:00"/>
    <x v="1"/>
    <s v="ML-17410"/>
    <s v="Maris LaWare"/>
    <x v="0"/>
    <s v="United States"/>
    <s v="Los Angeles"/>
    <s v="California"/>
    <n v="90008"/>
    <x v="1"/>
    <s v="TEC-AC-10003399"/>
    <x v="2"/>
    <x v="11"/>
    <s v="Memorex Mini Travel Drive 64 GB USB 2.0 Flash Drive"/>
    <n v="36.24"/>
    <n v="1"/>
    <n v="0"/>
    <n v="15.220800000000001"/>
    <n v="0.42"/>
  </r>
  <r>
    <n v="9988"/>
    <s v="CA-2017-163629"/>
    <x v="701"/>
    <d v="2017-11-21T00:00:00"/>
    <x v="1"/>
    <s v="RA-19885"/>
    <s v="Ruben Ausman"/>
    <x v="1"/>
    <s v="United States"/>
    <s v="Athens"/>
    <s v="Georgia"/>
    <n v="30605"/>
    <x v="0"/>
    <s v="TEC-AC-10001539"/>
    <x v="2"/>
    <x v="11"/>
    <s v="Logitech G430 Surround Sound Gaming Headset with Dolby 7.1 Technology"/>
    <n v="79.989999999999995"/>
    <n v="1"/>
    <n v="0"/>
    <n v="28.796399999999998"/>
    <n v="0.36"/>
  </r>
  <r>
    <n v="9989"/>
    <s v="CA-2017-163629"/>
    <x v="701"/>
    <d v="2017-11-21T00:00:00"/>
    <x v="1"/>
    <s v="RA-19885"/>
    <s v="Ruben Ausman"/>
    <x v="1"/>
    <s v="United States"/>
    <s v="Athens"/>
    <s v="Georgia"/>
    <n v="30605"/>
    <x v="0"/>
    <s v="TEC-PH-10004006"/>
    <x v="2"/>
    <x v="7"/>
    <s v="Panasonic KX - TS880B Telephone"/>
    <n v="206.1"/>
    <n v="5"/>
    <n v="0"/>
    <n v="55.647000000000006"/>
    <n v="0.27"/>
  </r>
  <r>
    <n v="9990"/>
    <s v="CA-2014-110422"/>
    <x v="1236"/>
    <d v="2014-01-23T00:00:00"/>
    <x v="0"/>
    <s v="TB-21400"/>
    <s v="Tom Boeckenhauer"/>
    <x v="0"/>
    <s v="United States"/>
    <s v="Miami"/>
    <s v="Florida"/>
    <n v="33180"/>
    <x v="0"/>
    <s v="FUR-FU-10001889"/>
    <x v="0"/>
    <x v="5"/>
    <s v="Ultra Door Pull Handle"/>
    <n v="25.248000000000001"/>
    <n v="3"/>
    <n v="0.2"/>
    <n v="4.1027999999999993"/>
    <n v="0.16249999999999998"/>
  </r>
  <r>
    <n v="9991"/>
    <s v="CA-2017-121258"/>
    <x v="425"/>
    <d v="2017-03-03T00:00:00"/>
    <x v="1"/>
    <s v="DB-13060"/>
    <s v="Dave Brooks"/>
    <x v="0"/>
    <s v="United States"/>
    <s v="Costa Mesa"/>
    <s v="California"/>
    <n v="92627"/>
    <x v="1"/>
    <s v="FUR-FU-10000747"/>
    <x v="0"/>
    <x v="5"/>
    <s v="Tenex B1-RE Series Chair Mats for Low Pile Carpets"/>
    <n v="91.96"/>
    <n v="2"/>
    <n v="0"/>
    <n v="15.633199999999988"/>
    <n v="0.16999999999999987"/>
  </r>
  <r>
    <n v="9992"/>
    <s v="CA-2017-121258"/>
    <x v="425"/>
    <d v="2017-03-03T00:00:00"/>
    <x v="1"/>
    <s v="DB-13060"/>
    <s v="Dave Brooks"/>
    <x v="0"/>
    <s v="United States"/>
    <s v="Costa Mesa"/>
    <s v="California"/>
    <n v="92627"/>
    <x v="1"/>
    <s v="TEC-PH-10003645"/>
    <x v="2"/>
    <x v="7"/>
    <s v="Aastra 57i VoIP phone"/>
    <n v="258.57600000000002"/>
    <n v="2"/>
    <n v="0.2"/>
    <n v="19.393200000000007"/>
    <n v="7.5000000000000025E-2"/>
  </r>
  <r>
    <n v="9993"/>
    <s v="CA-2017-121258"/>
    <x v="425"/>
    <d v="2017-03-03T00:00:00"/>
    <x v="1"/>
    <s v="DB-13060"/>
    <s v="Dave Brooks"/>
    <x v="0"/>
    <s v="United States"/>
    <s v="Costa Mesa"/>
    <s v="California"/>
    <n v="92627"/>
    <x v="1"/>
    <s v="OFF-PA-10004041"/>
    <x v="1"/>
    <x v="10"/>
    <s v="It's Hot Message Books with Stickers, 2 3/4&quot; x 5&quot;"/>
    <n v="29.6"/>
    <n v="4"/>
    <n v="0"/>
    <n v="13.32"/>
    <n v="0.45"/>
  </r>
  <r>
    <n v="9994"/>
    <s v="CA-2017-119914"/>
    <x v="464"/>
    <d v="2017-05-09T00:00:00"/>
    <x v="0"/>
    <s v="CC-12220"/>
    <s v="Chris Cortes"/>
    <x v="0"/>
    <s v="United States"/>
    <s v="Westminster"/>
    <s v="California"/>
    <n v="92683"/>
    <x v="1"/>
    <s v="OFF-AP-10002684"/>
    <x v="1"/>
    <x v="9"/>
    <s v="Acco 7-Outlet Masterpiece Power Center, Wihtout Fax/Phone Line Protection"/>
    <n v="243.16"/>
    <n v="2"/>
    <n v="0"/>
    <n v="72.947999999999979"/>
    <n v="0.29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5" cacheId="27"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D547:J560" firstHeaderRow="1" firstDataRow="1"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4409A8-F180-46AA-B1EF-EC0584FDFE5F}" name="PivotTable19" cacheId="27" applyNumberFormats="0" applyBorderFormats="0" applyFontFormats="0" applyPatternFormats="0" applyAlignmentFormats="0" applyWidthHeightFormats="1" dataCaption="Data" updatedVersion="8" minRefreshableVersion="3" showMemberPropertyTips="0" itemPrintTitles="1" createdVersion="8" indent="0" compact="0" compactData="0" gridDropZones="1" chartFormat="6">
  <location ref="M58:N63" firstHeaderRow="2"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dataField="1" compact="0" outline="0" subtotalTop="0" showAll="0" includeNewItemsInFilter="1"/>
    <pivotField compact="0" outline="0" subtotalTop="0" showAll="0" includeNewItemsInFilter="1"/>
    <pivotField axis="axisRow"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7"/>
  </rowFields>
  <rowItems count="4">
    <i>
      <x/>
    </i>
    <i>
      <x v="1"/>
    </i>
    <i>
      <x v="2"/>
    </i>
    <i t="grand">
      <x/>
    </i>
  </rowItems>
  <colItems count="1">
    <i/>
  </colItems>
  <dataFields count="1">
    <dataField name="Count of Customer ID" fld="5" subtotal="count" baseField="0" baseItem="0"/>
  </dataFields>
  <formats count="4">
    <format dxfId="34">
      <pivotArea grandRow="1" outline="0" fieldPosition="0"/>
    </format>
    <format dxfId="35">
      <pivotArea grandRow="1" outline="0" fieldPosition="0"/>
    </format>
    <format dxfId="7">
      <pivotArea outline="0" fieldPosition="0">
        <references count="1">
          <reference field="7" count="1" selected="0">
            <x v="0"/>
          </reference>
        </references>
      </pivotArea>
    </format>
    <format dxfId="1">
      <pivotArea outline="0" fieldPosition="0">
        <references count="1">
          <reference field="7" count="2" selected="0">
            <x v="1"/>
            <x v="2"/>
          </reference>
        </references>
      </pivotArea>
    </format>
  </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A53C5A-91A9-4153-93A5-631B06AF0BE7}" name="PivotTable18" cacheId="27"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9">
  <location ref="A12:B18" firstHeaderRow="2"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axis="axisRow"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Sales" fld="17" baseField="0" baseItem="0"/>
  </dataFields>
  <formats count="2">
    <format dxfId="56">
      <pivotArea grandRow="1" outline="0" fieldPosition="0"/>
    </format>
    <format dxfId="57">
      <pivotArea grandRow="1" outline="0" fieldPosition="0"/>
    </format>
  </formats>
  <chartFormats count="7">
    <chartFormat chart="0"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1"/>
          </reference>
        </references>
      </pivotArea>
    </chartFormat>
    <chartFormat chart="8" format="9">
      <pivotArea type="data" outline="0" fieldPosition="0">
        <references count="2">
          <reference field="4294967294" count="1" selected="0">
            <x v="0"/>
          </reference>
          <reference field="4" count="1" selected="0">
            <x v="2"/>
          </reference>
        </references>
      </pivotArea>
    </chartFormat>
    <chartFormat chart="8" format="10">
      <pivotArea type="data" outline="0" fieldPosition="0">
        <references count="2">
          <reference field="4294967294" count="1" selected="0">
            <x v="0"/>
          </reference>
          <reference field="4" count="1" selected="0">
            <x v="3"/>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67B8F5-7C83-450C-A984-81F6C0426BD6}" name="PivotTable15" cacheId="27"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2">
  <location ref="A92:B98" firstHeaderRow="2"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axis="axisRow"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Profit" fld="20" baseField="0" baseItem="0"/>
  </dataFields>
  <formats count="2">
    <format dxfId="69">
      <pivotArea grandRow="1" outline="0" fieldPosition="0"/>
    </format>
    <format dxfId="70">
      <pivotArea grandRow="1" outline="0" fieldPosition="0"/>
    </format>
  </formats>
  <chartFormats count="8">
    <chartFormat chart="1"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61CE1E-5201-4109-9845-3BB7D48A9C58}" name="PivotTable14" cacheId="27" dataOnRows="1" applyNumberFormats="0" applyBorderFormats="0" applyFontFormats="0" applyPatternFormats="0" applyAlignmentFormats="0" applyWidthHeightFormats="1" dataCaption="Data" updatedVersion="8" minRefreshableVersion="3" showMemberPropertyTips="0" itemPrintTitles="1" createdVersion="8" indent="0" compact="0" compactData="0" gridDropZones="1" chartFormat="13">
  <location ref="AA30:AD80" firstHeaderRow="2" firstDataRow="2" firstDataCol="3"/>
  <pivotFields count="24">
    <pivotField compact="0" outline="0" subtotalTop="0" showAll="0" includeNewItemsInFilter="1"/>
    <pivotField compact="0" outline="0" subtotalTop="0" showAll="0" includeNewItemsInFilter="1"/>
    <pivotField axis="axisRow"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howAll="0"/>
    <pivotField axis="axisRow" compact="0" outline="0" subtotalTop="0" showAll="0" includeNewItemsInFilter="1" defaultSubtotal="0">
      <items count="6">
        <item sd="0" x="0"/>
        <item x="1"/>
        <item x="2"/>
        <item x="3"/>
        <item x="4"/>
        <item sd="0" x="5"/>
      </items>
    </pivotField>
    <pivotField axis="axisRow" compact="0" outline="0" subtotalTop="0" showAll="0" includeNewItemsInFilter="1" defaultSubtotal="0">
      <items count="6">
        <item sd="0" x="0"/>
        <item x="1"/>
        <item x="2"/>
        <item x="3"/>
        <item x="4"/>
        <item sd="0" x="5"/>
      </items>
    </pivotField>
  </pivotFields>
  <rowFields count="3">
    <field x="23"/>
    <field x="22"/>
    <field x="2"/>
  </rowFields>
  <rowItems count="49">
    <i>
      <x v="1"/>
      <x v="1"/>
      <x v="1"/>
    </i>
    <i r="2">
      <x v="2"/>
    </i>
    <i r="2">
      <x v="3"/>
    </i>
    <i r="1">
      <x v="2"/>
      <x v="4"/>
    </i>
    <i r="2">
      <x v="5"/>
    </i>
    <i r="2">
      <x v="6"/>
    </i>
    <i r="1">
      <x v="3"/>
      <x v="7"/>
    </i>
    <i r="2">
      <x v="8"/>
    </i>
    <i r="2">
      <x v="9"/>
    </i>
    <i r="1">
      <x v="4"/>
      <x v="10"/>
    </i>
    <i r="2">
      <x v="11"/>
    </i>
    <i r="2">
      <x v="12"/>
    </i>
    <i>
      <x v="2"/>
      <x v="1"/>
      <x v="1"/>
    </i>
    <i r="2">
      <x v="2"/>
    </i>
    <i r="2">
      <x v="3"/>
    </i>
    <i r="1">
      <x v="2"/>
      <x v="4"/>
    </i>
    <i r="2">
      <x v="5"/>
    </i>
    <i r="2">
      <x v="6"/>
    </i>
    <i r="1">
      <x v="3"/>
      <x v="7"/>
    </i>
    <i r="2">
      <x v="8"/>
    </i>
    <i r="2">
      <x v="9"/>
    </i>
    <i r="1">
      <x v="4"/>
      <x v="10"/>
    </i>
    <i r="2">
      <x v="11"/>
    </i>
    <i r="2">
      <x v="12"/>
    </i>
    <i>
      <x v="3"/>
      <x v="1"/>
      <x v="1"/>
    </i>
    <i r="2">
      <x v="2"/>
    </i>
    <i r="2">
      <x v="3"/>
    </i>
    <i r="1">
      <x v="2"/>
      <x v="4"/>
    </i>
    <i r="2">
      <x v="5"/>
    </i>
    <i r="2">
      <x v="6"/>
    </i>
    <i r="1">
      <x v="3"/>
      <x v="7"/>
    </i>
    <i r="2">
      <x v="8"/>
    </i>
    <i r="2">
      <x v="9"/>
    </i>
    <i r="1">
      <x v="4"/>
      <x v="10"/>
    </i>
    <i r="2">
      <x v="11"/>
    </i>
    <i r="2">
      <x v="12"/>
    </i>
    <i>
      <x v="4"/>
      <x v="1"/>
      <x v="1"/>
    </i>
    <i r="2">
      <x v="2"/>
    </i>
    <i r="2">
      <x v="3"/>
    </i>
    <i r="1">
      <x v="2"/>
      <x v="4"/>
    </i>
    <i r="2">
      <x v="5"/>
    </i>
    <i r="2">
      <x v="6"/>
    </i>
    <i r="1">
      <x v="3"/>
      <x v="7"/>
    </i>
    <i r="2">
      <x v="8"/>
    </i>
    <i r="2">
      <x v="9"/>
    </i>
    <i r="1">
      <x v="4"/>
      <x v="10"/>
    </i>
    <i r="2">
      <x v="11"/>
    </i>
    <i r="2">
      <x v="12"/>
    </i>
    <i t="grand">
      <x/>
    </i>
  </rowItems>
  <colItems count="1">
    <i/>
  </colItems>
  <dataFields count="1">
    <dataField name="Sum of Profit" fld="20" baseField="0" baseItem="0"/>
  </dataFields>
  <chartFormats count="5">
    <chartFormat chart="5" format="54" series="1">
      <pivotArea type="data" outline="0" fieldPosition="0"/>
    </chartFormat>
    <chartFormat chart="3" format="52" series="1">
      <pivotArea type="data" outline="0" fieldPosition="0"/>
    </chartFormat>
    <chartFormat chart="0" format="50" series="1">
      <pivotArea type="data" outline="0" fieldPosition="0"/>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8" cacheId="27"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7">
  <location ref="G65:H71" firstHeaderRow="2"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12"/>
  </rowFields>
  <rowItems count="5">
    <i>
      <x v="3"/>
    </i>
    <i>
      <x v="1"/>
    </i>
    <i>
      <x v="2"/>
    </i>
    <i>
      <x/>
    </i>
    <i t="grand">
      <x/>
    </i>
  </rowItems>
  <colItems count="1">
    <i/>
  </colItems>
  <dataFields count="1">
    <dataField name="Sum of Profit" fld="20" baseField="0" baseItem="0"/>
  </dataFields>
  <formats count="8">
    <format dxfId="78">
      <pivotArea grandRow="1" outline="0" fieldPosition="0"/>
    </format>
    <format dxfId="77">
      <pivotArea grandRow="1" outline="0" fieldPosition="0"/>
    </format>
    <format dxfId="76">
      <pivotArea outline="0" fieldPosition="0">
        <references count="1">
          <reference field="12" count="1" selected="0">
            <x v="0"/>
          </reference>
        </references>
      </pivotArea>
    </format>
    <format dxfId="75">
      <pivotArea outline="0" fieldPosition="0">
        <references count="1">
          <reference field="12" count="1" selected="0">
            <x v="0"/>
          </reference>
        </references>
      </pivotArea>
    </format>
    <format dxfId="74">
      <pivotArea outline="0" fieldPosition="0">
        <references count="1">
          <reference field="12" count="1" selected="0">
            <x v="2"/>
          </reference>
        </references>
      </pivotArea>
    </format>
    <format dxfId="73">
      <pivotArea outline="0" fieldPosition="0">
        <references count="1">
          <reference field="12" count="1" selected="0">
            <x v="2"/>
          </reference>
        </references>
      </pivotArea>
    </format>
    <format dxfId="72">
      <pivotArea outline="0" fieldPosition="0">
        <references count="1">
          <reference field="12" count="1" selected="0">
            <x v="3"/>
          </reference>
        </references>
      </pivotArea>
    </format>
    <format dxfId="71">
      <pivotArea outline="0" fieldPosition="0">
        <references count="1">
          <reference field="12" count="1" selected="0">
            <x v="3"/>
          </reference>
        </references>
      </pivotArea>
    </format>
  </formats>
  <chartFormats count="10">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2" count="1" selected="0">
            <x v="3"/>
          </reference>
        </references>
      </pivotArea>
    </chartFormat>
    <chartFormat chart="3" format="5">
      <pivotArea type="data" outline="0" fieldPosition="0">
        <references count="2">
          <reference field="4294967294" count="1" selected="0">
            <x v="0"/>
          </reference>
          <reference field="12" count="1" selected="0">
            <x v="1"/>
          </reference>
        </references>
      </pivotArea>
    </chartFormat>
    <chartFormat chart="3" format="6">
      <pivotArea type="data" outline="0" fieldPosition="0">
        <references count="2">
          <reference field="4294967294" count="1" selected="0">
            <x v="0"/>
          </reference>
          <reference field="12" count="1" selected="0">
            <x v="2"/>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 chart="5" format="15">
      <pivotArea type="data" outline="0" fieldPosition="0">
        <references count="2">
          <reference field="4294967294" count="1" selected="0">
            <x v="0"/>
          </reference>
          <reference field="12" count="1" selected="0">
            <x v="1"/>
          </reference>
        </references>
      </pivotArea>
    </chartFormat>
    <chartFormat chart="5" format="16">
      <pivotArea type="data" outline="0" fieldPosition="0">
        <references count="2">
          <reference field="4294967294" count="1" selected="0">
            <x v="0"/>
          </reference>
          <reference field="12" count="1" selected="0">
            <x v="2"/>
          </reference>
        </references>
      </pivotArea>
    </chartFormat>
    <chartFormat chart="5" format="17">
      <pivotArea type="data" outline="0" fieldPosition="0">
        <references count="2">
          <reference field="4294967294" count="1" selected="0">
            <x v="0"/>
          </reference>
          <reference field="12" count="1" selected="0">
            <x v="0"/>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Sales by Category" cacheId="27"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6">
  <location ref="D4:E9" firstHeaderRow="2"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axis="axisRow"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howAll="0"/>
    <pivotField compact="0" outline="0" subtotalTop="0" showAll="0" includeNewItemsInFilter="1" defaultSubtotal="0">
      <items count="6">
        <item x="0"/>
        <item x="1"/>
        <item x="2"/>
        <item x="3"/>
        <item x="4"/>
        <item x="5"/>
      </items>
    </pivotField>
    <pivotField compact="0" outline="0" subtotalTop="0" showAll="0" includeNewItemsInFilter="1" defaultSubtotal="0">
      <items count="6">
        <item x="0"/>
        <item x="1"/>
        <item x="2"/>
        <item x="3"/>
        <item x="4"/>
        <item x="5"/>
      </items>
    </pivotField>
  </pivotFields>
  <rowFields count="1">
    <field x="14"/>
  </rowFields>
  <rowItems count="4">
    <i>
      <x v="2"/>
    </i>
    <i>
      <x/>
    </i>
    <i>
      <x v="1"/>
    </i>
    <i t="grand">
      <x/>
    </i>
  </rowItems>
  <colItems count="1">
    <i/>
  </colItems>
  <dataFields count="1">
    <dataField name="Sum of Sales" fld="17" baseField="0" baseItem="0"/>
  </dataFields>
  <formats count="6">
    <format dxfId="84">
      <pivotArea outline="0" fieldPosition="0">
        <references count="1">
          <reference field="14" count="1" selected="0">
            <x v="0"/>
          </reference>
        </references>
      </pivotArea>
    </format>
    <format dxfId="83">
      <pivotArea outline="0" fieldPosition="0">
        <references count="1">
          <reference field="14" count="1" selected="0">
            <x v="0"/>
          </reference>
        </references>
      </pivotArea>
    </format>
    <format dxfId="82">
      <pivotArea outline="0" fieldPosition="0">
        <references count="1">
          <reference field="14" count="1" selected="0">
            <x v="0"/>
          </reference>
        </references>
      </pivotArea>
    </format>
    <format dxfId="81">
      <pivotArea outline="0" fieldPosition="0">
        <references count="1">
          <reference field="14" count="1" selected="0">
            <x v="2"/>
          </reference>
        </references>
      </pivotArea>
    </format>
    <format dxfId="80">
      <pivotArea outline="0" fieldPosition="0">
        <references count="1">
          <reference field="14" count="1" selected="0">
            <x v="0"/>
          </reference>
        </references>
      </pivotArea>
    </format>
    <format dxfId="79">
      <pivotArea outline="0" fieldPosition="0">
        <references count="1">
          <reference field="14" count="1" selected="0">
            <x v="1"/>
          </reference>
        </references>
      </pivotArea>
    </format>
  </formats>
  <chartFormats count="8">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4" count="1" selected="0">
            <x v="2"/>
          </reference>
        </references>
      </pivotArea>
    </chartFormat>
    <chartFormat chart="0" format="9">
      <pivotArea type="data" outline="0" fieldPosition="0">
        <references count="2">
          <reference field="4294967294" count="1" selected="0">
            <x v="0"/>
          </reference>
          <reference field="14" count="1" selected="0">
            <x v="0"/>
          </reference>
        </references>
      </pivotArea>
    </chartFormat>
    <chartFormat chart="0" format="10">
      <pivotArea type="data" outline="0" fieldPosition="0">
        <references count="2">
          <reference field="4294967294" count="1" selected="0">
            <x v="0"/>
          </reference>
          <reference field="14" count="1" selected="0">
            <x v="1"/>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14" count="1" selected="0">
            <x v="2"/>
          </reference>
        </references>
      </pivotArea>
    </chartFormat>
    <chartFormat chart="2" format="17">
      <pivotArea type="data" outline="0" fieldPosition="0">
        <references count="2">
          <reference field="4294967294" count="1" selected="0">
            <x v="0"/>
          </reference>
          <reference field="14" count="1" selected="0">
            <x v="0"/>
          </reference>
        </references>
      </pivotArea>
    </chartFormat>
    <chartFormat chart="2" format="18">
      <pivotArea type="data" outline="0" fieldPosition="0">
        <references count="2">
          <reference field="4294967294" count="1" selected="0">
            <x v="0"/>
          </reference>
          <reference field="14" count="1" selected="0">
            <x v="1"/>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B000000}" name="PivotTable16" cacheId="1"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2">
  <location ref="A104:C117" firstHeaderRow="0" firstDataRow="1" firstDataCol="1"/>
  <pivotFields count="3">
    <pivotField axis="axisRow" compact="0" allDrilled="1" outline="0" showAll="0" dataSourceSort="1" defaultAttributeDrillState="1">
      <items count="13">
        <item x="0"/>
        <item x="1"/>
        <item x="2"/>
        <item x="3"/>
        <item x="4"/>
        <item x="5"/>
        <item x="6"/>
        <item x="7"/>
        <item x="8"/>
        <item x="9"/>
        <item x="10"/>
        <item x="11"/>
        <item t="default"/>
      </items>
    </pivotField>
    <pivotField dataField="1" compact="0" outline="0" showAll="0"/>
    <pivotField dataField="1" compact="0" outline="0"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Average of Profit Margin" fld="1" subtotal="average" baseField="0" baseItem="0" numFmtId="2"/>
    <dataField name="Sum of Profit" fld="2" baseField="0" baseItem="0" numFmtId="2"/>
  </dataFields>
  <formats count="12">
    <format dxfId="96">
      <pivotArea outline="0" collapsedLevelsAreSubtotals="1" fieldPosition="0">
        <references count="1">
          <reference field="4294967294" count="1" selected="0">
            <x v="0"/>
          </reference>
        </references>
      </pivotArea>
    </format>
    <format dxfId="95">
      <pivotArea outline="0" collapsedLevelsAreSubtotals="1" fieldPosition="0">
        <references count="1">
          <reference field="4294967294" count="1" selected="0">
            <x v="0"/>
          </reference>
        </references>
      </pivotArea>
    </format>
    <format dxfId="94">
      <pivotArea outline="0" collapsedLevelsAreSubtotals="1" fieldPosition="0">
        <references count="1">
          <reference field="4294967294" count="1" selected="0">
            <x v="0"/>
          </reference>
        </references>
      </pivotArea>
    </format>
    <format dxfId="93">
      <pivotArea outline="0" collapsedLevelsAreSubtotals="1" fieldPosition="0">
        <references count="1">
          <reference field="4294967294" count="1" selected="0">
            <x v="0"/>
          </reference>
        </references>
      </pivotArea>
    </format>
    <format dxfId="92">
      <pivotArea outline="0" collapsedLevelsAreSubtotals="1" fieldPosition="0">
        <references count="1">
          <reference field="4294967294" count="1" selected="0">
            <x v="0"/>
          </reference>
        </references>
      </pivotArea>
    </format>
    <format dxfId="91">
      <pivotArea outline="0" collapsedLevelsAreSubtotals="1" fieldPosition="0">
        <references count="1">
          <reference field="4294967294" count="1" selected="0">
            <x v="0"/>
          </reference>
        </references>
      </pivotArea>
    </format>
    <format dxfId="90">
      <pivotArea outline="0" collapsedLevelsAreSubtotals="1" fieldPosition="0">
        <references count="1">
          <reference field="4294967294" count="1" selected="0">
            <x v="0"/>
          </reference>
        </references>
      </pivotArea>
    </format>
    <format dxfId="89">
      <pivotArea outline="0" collapsedLevelsAreSubtotals="1" fieldPosition="0">
        <references count="1">
          <reference field="4294967294" count="1" selected="0">
            <x v="1"/>
          </reference>
        </references>
      </pivotArea>
    </format>
    <format dxfId="88">
      <pivotArea outline="0" collapsedLevelsAreSubtotals="1" fieldPosition="0">
        <references count="1">
          <reference field="4294967294" count="1" selected="0">
            <x v="1"/>
          </reference>
        </references>
      </pivotArea>
    </format>
    <format dxfId="87">
      <pivotArea dataOnly="0" labelOnly="1" outline="0" fieldPosition="0">
        <references count="1">
          <reference field="0" count="0"/>
        </references>
      </pivotArea>
    </format>
    <format dxfId="86">
      <pivotArea dataOnly="0" labelOnly="1" outline="0" fieldPosition="0">
        <references count="1">
          <reference field="0" count="0"/>
        </references>
      </pivotArea>
    </format>
    <format dxfId="85">
      <pivotArea dataOnly="0" labelOnly="1" outline="0" fieldPosition="0">
        <references count="1">
          <reference field="0" count="0"/>
        </references>
      </pivotArea>
    </format>
  </formats>
  <chartFormats count="2">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ofit Margin"/>
    <pivotHierarchy dragToData="1"/>
  </pivotHierarchies>
  <pivotTableStyleInfo name="PivotStyleDark7"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2" cacheId="27" dataOnRows="1" applyNumberFormats="0" applyBorderFormats="0" applyFontFormats="0" applyPatternFormats="0" applyAlignmentFormats="0" applyWidthHeightFormats="1" dataCaption="Data" updatedVersion="8" minRefreshableVersion="3" showMemberPropertyTips="0" itemPrintTitles="1" createdVersion="8" indent="0" compact="0" compactData="0" gridDropZones="1" chartFormat="8">
  <location ref="K4:N54" firstHeaderRow="2" firstDataRow="2" firstDataCol="3"/>
  <pivotFields count="24">
    <pivotField compact="0" outline="0" subtotalTop="0" showAll="0" includeNewItemsInFilter="1"/>
    <pivotField compact="0" outline="0" subtotalTop="0" showAll="0" includeNewItemsInFilter="1"/>
    <pivotField axis="axisRow"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howAll="0"/>
    <pivotField axis="axisRow" compact="0" outline="0" subtotalTop="0" showAll="0" includeNewItemsInFilter="1" defaultSubtotal="0">
      <items count="6">
        <item sd="0" x="0"/>
        <item x="1"/>
        <item x="2"/>
        <item x="3"/>
        <item x="4"/>
        <item sd="0" x="5"/>
      </items>
    </pivotField>
    <pivotField axis="axisRow" compact="0" outline="0" subtotalTop="0" showAll="0" includeNewItemsInFilter="1" defaultSubtotal="0">
      <items count="6">
        <item sd="0" x="0"/>
        <item x="1"/>
        <item x="2"/>
        <item x="3"/>
        <item x="4"/>
        <item sd="0" x="5"/>
      </items>
    </pivotField>
  </pivotFields>
  <rowFields count="3">
    <field x="23"/>
    <field x="22"/>
    <field x="2"/>
  </rowFields>
  <rowItems count="49">
    <i>
      <x v="1"/>
      <x v="1"/>
      <x v="1"/>
    </i>
    <i r="2">
      <x v="2"/>
    </i>
    <i r="2">
      <x v="3"/>
    </i>
    <i r="1">
      <x v="2"/>
      <x v="4"/>
    </i>
    <i r="2">
      <x v="5"/>
    </i>
    <i r="2">
      <x v="6"/>
    </i>
    <i r="1">
      <x v="3"/>
      <x v="7"/>
    </i>
    <i r="2">
      <x v="8"/>
    </i>
    <i r="2">
      <x v="9"/>
    </i>
    <i r="1">
      <x v="4"/>
      <x v="10"/>
    </i>
    <i r="2">
      <x v="11"/>
    </i>
    <i r="2">
      <x v="12"/>
    </i>
    <i>
      <x v="2"/>
      <x v="1"/>
      <x v="1"/>
    </i>
    <i r="2">
      <x v="2"/>
    </i>
    <i r="2">
      <x v="3"/>
    </i>
    <i r="1">
      <x v="2"/>
      <x v="4"/>
    </i>
    <i r="2">
      <x v="5"/>
    </i>
    <i r="2">
      <x v="6"/>
    </i>
    <i r="1">
      <x v="3"/>
      <x v="7"/>
    </i>
    <i r="2">
      <x v="8"/>
    </i>
    <i r="2">
      <x v="9"/>
    </i>
    <i r="1">
      <x v="4"/>
      <x v="10"/>
    </i>
    <i r="2">
      <x v="11"/>
    </i>
    <i r="2">
      <x v="12"/>
    </i>
    <i>
      <x v="3"/>
      <x v="1"/>
      <x v="1"/>
    </i>
    <i r="2">
      <x v="2"/>
    </i>
    <i r="2">
      <x v="3"/>
    </i>
    <i r="1">
      <x v="2"/>
      <x v="4"/>
    </i>
    <i r="2">
      <x v="5"/>
    </i>
    <i r="2">
      <x v="6"/>
    </i>
    <i r="1">
      <x v="3"/>
      <x v="7"/>
    </i>
    <i r="2">
      <x v="8"/>
    </i>
    <i r="2">
      <x v="9"/>
    </i>
    <i r="1">
      <x v="4"/>
      <x v="10"/>
    </i>
    <i r="2">
      <x v="11"/>
    </i>
    <i r="2">
      <x v="12"/>
    </i>
    <i>
      <x v="4"/>
      <x v="1"/>
      <x v="1"/>
    </i>
    <i r="2">
      <x v="2"/>
    </i>
    <i r="2">
      <x v="3"/>
    </i>
    <i r="1">
      <x v="2"/>
      <x v="4"/>
    </i>
    <i r="2">
      <x v="5"/>
    </i>
    <i r="2">
      <x v="6"/>
    </i>
    <i r="1">
      <x v="3"/>
      <x v="7"/>
    </i>
    <i r="2">
      <x v="8"/>
    </i>
    <i r="2">
      <x v="9"/>
    </i>
    <i r="1">
      <x v="4"/>
      <x v="10"/>
    </i>
    <i r="2">
      <x v="11"/>
    </i>
    <i r="2">
      <x v="12"/>
    </i>
    <i t="grand">
      <x/>
    </i>
  </rowItems>
  <colItems count="1">
    <i/>
  </colItems>
  <dataFields count="1">
    <dataField name="Sum of Sales" fld="17" baseField="0" baseItem="0"/>
  </dataFields>
  <chartFormats count="4">
    <chartFormat chart="3" format="52" series="1">
      <pivotArea type="data" outline="0" fieldPosition="0"/>
    </chartFormat>
    <chartFormat chart="0" format="50" series="1">
      <pivotArea type="data" outline="0" fieldPosition="0"/>
    </chartFormat>
    <chartFormat chart="3" format="54" series="1">
      <pivotArea type="data" outline="0" fieldPosition="0">
        <references count="1">
          <reference field="4294967294" count="1" selected="0">
            <x v="0"/>
          </reference>
        </references>
      </pivotArea>
    </chartFormat>
    <chartFormat chart="0" format="52"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Sales by Segment" cacheId="27"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D27:E32" firstHeaderRow="2"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axis="axisRow"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dataFields>
  <formats count="10">
    <format dxfId="106">
      <pivotArea outline="0" fieldPosition="0">
        <references count="1">
          <reference field="7" count="1" selected="0">
            <x v="0"/>
          </reference>
        </references>
      </pivotArea>
    </format>
    <format dxfId="105">
      <pivotArea outline="0" fieldPosition="0">
        <references count="1">
          <reference field="7" count="1" selected="0">
            <x v="2"/>
          </reference>
        </references>
      </pivotArea>
    </format>
    <format dxfId="104">
      <pivotArea grandRow="1" outline="0" fieldPosition="0"/>
    </format>
    <format dxfId="103">
      <pivotArea outline="0" fieldPosition="0">
        <references count="1">
          <reference field="7" count="1" selected="0">
            <x v="0"/>
          </reference>
        </references>
      </pivotArea>
    </format>
    <format dxfId="102">
      <pivotArea outline="0" fieldPosition="0">
        <references count="1">
          <reference field="7" count="1" selected="0">
            <x v="0"/>
          </reference>
        </references>
      </pivotArea>
    </format>
    <format dxfId="101">
      <pivotArea outline="0" fieldPosition="0">
        <references count="1">
          <reference field="7" count="1" selected="0">
            <x v="0"/>
          </reference>
        </references>
      </pivotArea>
    </format>
    <format dxfId="100">
      <pivotArea outline="0" fieldPosition="0">
        <references count="1">
          <reference field="7" count="1" selected="0">
            <x v="1"/>
          </reference>
        </references>
      </pivotArea>
    </format>
    <format dxfId="99">
      <pivotArea outline="0" fieldPosition="0">
        <references count="1">
          <reference field="7" count="1" selected="0">
            <x v="1"/>
          </reference>
        </references>
      </pivotArea>
    </format>
    <format dxfId="98">
      <pivotArea outline="0" fieldPosition="0">
        <references count="1">
          <reference field="7" count="1" selected="0">
            <x v="2"/>
          </reference>
        </references>
      </pivotArea>
    </format>
    <format dxfId="97">
      <pivotArea grandRow="1" outline="0" fieldPosition="0"/>
    </format>
  </formats>
  <chartFormats count="12">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7" count="1" selected="0">
            <x v="0"/>
          </reference>
        </references>
      </pivotArea>
    </chartFormat>
    <chartFormat chart="0" format="7">
      <pivotArea type="data" outline="0" fieldPosition="0">
        <references count="2">
          <reference field="4294967294" count="1" selected="0">
            <x v="0"/>
          </reference>
          <reference field="7" count="1" selected="0">
            <x v="1"/>
          </reference>
        </references>
      </pivotArea>
    </chartFormat>
    <chartFormat chart="0" format="8">
      <pivotArea type="data" outline="0" fieldPosition="0">
        <references count="2">
          <reference field="4294967294" count="1" selected="0">
            <x v="0"/>
          </reference>
          <reference field="7"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7" count="1" selected="0">
            <x v="0"/>
          </reference>
        </references>
      </pivotArea>
    </chartFormat>
    <chartFormat chart="6" format="11">
      <pivotArea type="data" outline="0" fieldPosition="0">
        <references count="2">
          <reference field="4294967294" count="1" selected="0">
            <x v="0"/>
          </reference>
          <reference field="7" count="1" selected="0">
            <x v="1"/>
          </reference>
        </references>
      </pivotArea>
    </chartFormat>
    <chartFormat chart="6" format="12">
      <pivotArea type="data" outline="0" fieldPosition="0">
        <references count="2">
          <reference field="4294967294" count="1" selected="0">
            <x v="0"/>
          </reference>
          <reference field="7"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7" count="1" selected="0">
            <x v="0"/>
          </reference>
        </references>
      </pivotArea>
    </chartFormat>
    <chartFormat chart="7" format="15">
      <pivotArea type="data" outline="0" fieldPosition="0">
        <references count="2">
          <reference field="4294967294" count="1" selected="0">
            <x v="0"/>
          </reference>
          <reference field="7" count="1" selected="0">
            <x v="1"/>
          </reference>
        </references>
      </pivotArea>
    </chartFormat>
    <chartFormat chart="7" format="16">
      <pivotArea type="data" outline="0" fieldPosition="0">
        <references count="2">
          <reference field="4294967294" count="1" selected="0">
            <x v="0"/>
          </reference>
          <reference field="7" count="1" selected="0">
            <x v="2"/>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F000000}" name="PivotTable11" cacheId="27"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3">
  <location ref="P32:R38" firstHeaderRow="1"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12"/>
  </rowFields>
  <rowItems count="5">
    <i>
      <x v="3"/>
    </i>
    <i>
      <x v="1"/>
    </i>
    <i>
      <x/>
    </i>
    <i>
      <x v="2"/>
    </i>
    <i t="grand">
      <x/>
    </i>
  </rowItems>
  <colFields count="1">
    <field x="-2"/>
  </colFields>
  <colItems count="2">
    <i>
      <x/>
    </i>
    <i i="1">
      <x v="1"/>
    </i>
  </colItems>
  <dataFields count="2">
    <dataField name="Sum of Sales" fld="17" baseField="0" baseItem="0" numFmtId="2"/>
    <dataField name="Sum of Profit" fld="20" baseField="0" baseItem="0" numFmtId="2"/>
  </dataFields>
  <formats count="4">
    <format dxfId="110">
      <pivotArea outline="0" fieldPosition="0">
        <references count="1">
          <reference field="4294967294" count="1" selected="0">
            <x v="0"/>
          </reference>
        </references>
      </pivotArea>
    </format>
    <format dxfId="109">
      <pivotArea outline="0" fieldPosition="0">
        <references count="1">
          <reference field="4294967294" count="1" selected="0">
            <x v="0"/>
          </reference>
        </references>
      </pivotArea>
    </format>
    <format dxfId="108">
      <pivotArea outline="0" fieldPosition="0">
        <references count="1">
          <reference field="4294967294" count="1" selected="0">
            <x v="1"/>
          </reference>
        </references>
      </pivotArea>
    </format>
    <format dxfId="107">
      <pivotArea outline="0" fieldPosition="0">
        <references count="1">
          <reference field="4294967294" count="1" selected="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300-00000E000000}" name="PivotTable6" cacheId="27"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4">
  <location ref="A39:B58" firstHeaderRow="2"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axis="axisRow" compact="0" outline="0" subtotalTop="0" showAll="0" includeNewItemsIn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7" cacheId="27"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1">
  <location ref="A78:B83" firstHeaderRow="2"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axis="axisRow"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7"/>
  </rowFields>
  <rowItems count="4">
    <i>
      <x/>
    </i>
    <i>
      <x v="1"/>
    </i>
    <i>
      <x v="2"/>
    </i>
    <i t="grand">
      <x/>
    </i>
  </rowItems>
  <colItems count="1">
    <i/>
  </colItems>
  <dataFields count="1">
    <dataField name="Sum of Profit" fld="20" baseField="0" baseItem="0"/>
  </dataFields>
  <formats count="9">
    <format dxfId="119">
      <pivotArea grandRow="1" outline="0" fieldPosition="0"/>
    </format>
    <format dxfId="118">
      <pivotArea grandRow="1" outline="0" fieldPosition="0"/>
    </format>
    <format dxfId="117">
      <pivotArea outline="0" fieldPosition="0">
        <references count="1">
          <reference field="7" count="1" selected="0">
            <x v="0"/>
          </reference>
        </references>
      </pivotArea>
    </format>
    <format dxfId="116">
      <pivotArea outline="0" fieldPosition="0">
        <references count="1">
          <reference field="7" count="1" selected="0">
            <x v="0"/>
          </reference>
        </references>
      </pivotArea>
    </format>
    <format dxfId="115">
      <pivotArea outline="0" fieldPosition="0">
        <references count="1">
          <reference field="7" count="1" selected="0">
            <x v="0"/>
          </reference>
        </references>
      </pivotArea>
    </format>
    <format dxfId="114">
      <pivotArea outline="0" fieldPosition="0">
        <references count="1">
          <reference field="7" count="1" selected="0">
            <x v="0"/>
          </reference>
        </references>
      </pivotArea>
    </format>
    <format dxfId="113">
      <pivotArea outline="0" fieldPosition="0">
        <references count="1">
          <reference field="7" count="1" selected="0">
            <x v="1"/>
          </reference>
        </references>
      </pivotArea>
    </format>
    <format dxfId="112">
      <pivotArea outline="0" fieldPosition="0">
        <references count="1">
          <reference field="7" count="1" selected="0">
            <x v="2"/>
          </reference>
        </references>
      </pivotArea>
    </format>
    <format dxfId="111">
      <pivotArea outline="0" fieldPosition="0">
        <references count="1">
          <reference field="7" count="1" selected="0">
            <x v="2"/>
          </reference>
        </references>
      </pivotArea>
    </format>
  </formats>
  <chartFormats count="9">
    <chartFormat chart="1"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7" count="1" selected="0">
            <x v="0"/>
          </reference>
        </references>
      </pivotArea>
    </chartFormat>
    <chartFormat chart="3" format="5">
      <pivotArea type="data" outline="0" fieldPosition="0">
        <references count="2">
          <reference field="4294967294" count="1" selected="0">
            <x v="0"/>
          </reference>
          <reference field="7" count="1" selected="0">
            <x v="1"/>
          </reference>
        </references>
      </pivotArea>
    </chartFormat>
    <chartFormat chart="3" format="6">
      <pivotArea type="data" outline="0" fieldPosition="0">
        <references count="2">
          <reference field="4294967294" count="1" selected="0">
            <x v="0"/>
          </reference>
          <reference field="7" count="1" selected="0">
            <x v="2"/>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7" count="1" selected="0">
            <x v="0"/>
          </reference>
        </references>
      </pivotArea>
    </chartFormat>
    <chartFormat chart="10" format="13">
      <pivotArea type="data" outline="0" fieldPosition="0">
        <references count="2">
          <reference field="4294967294" count="1" selected="0">
            <x v="0"/>
          </reference>
          <reference field="7" count="1" selected="0">
            <x v="1"/>
          </reference>
        </references>
      </pivotArea>
    </chartFormat>
    <chartFormat chart="10" format="14">
      <pivotArea type="data" outline="0" fieldPosition="0">
        <references count="2">
          <reference field="4294967294" count="1" selected="0">
            <x v="0"/>
          </reference>
          <reference field="7" count="1" selected="0">
            <x v="2"/>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PivotTable9" cacheId="27"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6">
  <location ref="G77:I99" firstHeaderRow="2" firstDataRow="2" firstDataCol="2"/>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axis="axisRow"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compact="0" outline="0" subtotalTop="0" showAll="0" includeNewItemsInFilter="1">
      <items count="18">
        <item x="11"/>
        <item x="9"/>
        <item x="6"/>
        <item x="8"/>
        <item x="0"/>
        <item x="1"/>
        <item x="16"/>
        <item x="12"/>
        <item x="13"/>
        <item x="5"/>
        <item x="2"/>
        <item x="15"/>
        <item x="10"/>
        <item x="7"/>
        <item x="4"/>
        <item x="14"/>
        <item x="3"/>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2">
    <field x="14"/>
    <field x="15"/>
  </rowFields>
  <rowItems count="21">
    <i>
      <x v="2"/>
      <x/>
    </i>
    <i r="1">
      <x v="6"/>
    </i>
    <i r="1">
      <x v="11"/>
    </i>
    <i r="1">
      <x v="13"/>
    </i>
    <i t="default">
      <x v="2"/>
    </i>
    <i>
      <x v="1"/>
      <x v="1"/>
    </i>
    <i r="1">
      <x v="2"/>
    </i>
    <i r="1">
      <x v="3"/>
    </i>
    <i r="1">
      <x v="7"/>
    </i>
    <i r="1">
      <x v="8"/>
    </i>
    <i r="1">
      <x v="10"/>
    </i>
    <i r="1">
      <x v="12"/>
    </i>
    <i r="1">
      <x v="14"/>
    </i>
    <i r="1">
      <x v="15"/>
    </i>
    <i t="default">
      <x v="1"/>
    </i>
    <i>
      <x/>
      <x v="4"/>
    </i>
    <i r="1">
      <x v="5"/>
    </i>
    <i r="1">
      <x v="9"/>
    </i>
    <i r="1">
      <x v="16"/>
    </i>
    <i t="default">
      <x/>
    </i>
    <i t="grand">
      <x/>
    </i>
  </rowItems>
  <colItems count="1">
    <i/>
  </colItems>
  <dataFields count="1">
    <dataField name="Sum of Profit" fld="20" baseField="0" baseItem="0" numFmtId="2"/>
  </dataFields>
  <formats count="17">
    <format dxfId="136">
      <pivotArea grandRow="1" outline="0" fieldPosition="0"/>
    </format>
    <format dxfId="135">
      <pivotArea grandRow="1" outline="0" fieldPosition="0"/>
    </format>
    <format dxfId="134">
      <pivotArea outline="0" fieldPosition="0">
        <references count="2">
          <reference field="14" count="1" selected="0">
            <x v="2"/>
          </reference>
          <reference field="15" count="1" selected="0">
            <x v="0"/>
          </reference>
        </references>
      </pivotArea>
    </format>
    <format dxfId="133">
      <pivotArea outline="0" fieldPosition="0">
        <references count="2">
          <reference field="14" count="1" selected="0">
            <x v="2"/>
          </reference>
          <reference field="15" count="1" selected="0">
            <x v="0"/>
          </reference>
        </references>
      </pivotArea>
    </format>
    <format dxfId="132">
      <pivotArea outline="0" fieldPosition="0">
        <references count="2">
          <reference field="14" count="1" selected="0">
            <x v="2"/>
          </reference>
          <reference field="15" count="1" selected="0">
            <x v="6"/>
          </reference>
        </references>
      </pivotArea>
    </format>
    <format dxfId="131">
      <pivotArea outline="0" fieldPosition="0">
        <references count="2">
          <reference field="14" count="1" selected="0">
            <x v="2"/>
          </reference>
          <reference field="15" count="1" selected="0">
            <x v="6"/>
          </reference>
        </references>
      </pivotArea>
    </format>
    <format dxfId="130">
      <pivotArea outline="0" fieldPosition="0">
        <references count="2">
          <reference field="14" count="1" selected="0">
            <x v="2"/>
          </reference>
          <reference field="15" count="1" selected="0">
            <x v="11"/>
          </reference>
        </references>
      </pivotArea>
    </format>
    <format dxfId="129">
      <pivotArea outline="0" fieldPosition="0">
        <references count="2">
          <reference field="14" count="1" selected="0">
            <x v="2"/>
          </reference>
          <reference field="15" count="1" selected="0">
            <x v="11"/>
          </reference>
        </references>
      </pivotArea>
    </format>
    <format dxfId="128">
      <pivotArea outline="0" fieldPosition="0">
        <references count="2">
          <reference field="14" count="1" selected="0">
            <x v="2"/>
          </reference>
          <reference field="15" count="1" selected="0">
            <x v="13"/>
          </reference>
        </references>
      </pivotArea>
    </format>
    <format dxfId="127">
      <pivotArea outline="0" fieldPosition="0">
        <references count="2">
          <reference field="14" count="1" selected="0">
            <x v="2"/>
          </reference>
          <reference field="15" count="1" selected="0">
            <x v="13"/>
          </reference>
        </references>
      </pivotArea>
    </format>
    <format dxfId="126">
      <pivotArea outline="0" fieldPosition="0">
        <references count="1">
          <reference field="14" count="1" selected="0" defaultSubtotal="1">
            <x v="2"/>
          </reference>
        </references>
      </pivotArea>
    </format>
    <format dxfId="125">
      <pivotArea outline="0" fieldPosition="0">
        <references count="1">
          <reference field="14" count="1" selected="0" defaultSubtotal="1">
            <x v="2"/>
          </reference>
        </references>
      </pivotArea>
    </format>
    <format dxfId="124">
      <pivotArea outline="0" fieldPosition="0">
        <references count="2">
          <reference field="14" count="1" selected="0">
            <x v="1"/>
          </reference>
          <reference field="15" count="1" selected="0">
            <x v="1"/>
          </reference>
        </references>
      </pivotArea>
    </format>
    <format dxfId="123">
      <pivotArea outline="0" fieldPosition="0"/>
    </format>
    <format dxfId="122">
      <pivotArea outline="0" fieldPosition="0"/>
    </format>
    <format dxfId="121">
      <pivotArea outline="0" fieldPosition="0"/>
    </format>
    <format dxfId="120">
      <pivotArea outline="0" fieldPosition="0"/>
    </format>
  </formats>
  <chartFormats count="2">
    <chartFormat chart="3"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300-00000D000000}" name="PivotTable10" cacheId="27"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P19:R24" firstHeaderRow="1"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axis="axisRow"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14"/>
  </rowFields>
  <rowItems count="4">
    <i>
      <x v="2"/>
    </i>
    <i>
      <x/>
    </i>
    <i>
      <x v="1"/>
    </i>
    <i t="grand">
      <x/>
    </i>
  </rowItems>
  <colFields count="1">
    <field x="-2"/>
  </colFields>
  <colItems count="2">
    <i>
      <x/>
    </i>
    <i i="1">
      <x v="1"/>
    </i>
  </colItems>
  <dataFields count="2">
    <dataField name="Sum of Sales" fld="17" baseField="0" baseItem="0" numFmtId="2"/>
    <dataField name="Sum of Profit" fld="20" baseField="0" baseItem="0" numFmtId="2"/>
  </dataFields>
  <formats count="4">
    <format dxfId="140">
      <pivotArea outline="0" fieldPosition="0">
        <references count="1">
          <reference field="4294967294" count="1" selected="0">
            <x v="0"/>
          </reference>
        </references>
      </pivotArea>
    </format>
    <format dxfId="139">
      <pivotArea outline="0" fieldPosition="0">
        <references count="1">
          <reference field="4294967294" count="1" selected="0">
            <x v="0"/>
          </reference>
        </references>
      </pivotArea>
    </format>
    <format dxfId="138">
      <pivotArea outline="0" fieldPosition="0">
        <references count="1">
          <reference field="4294967294" count="1" selected="0">
            <x v="1"/>
          </reference>
        </references>
      </pivotArea>
    </format>
    <format dxfId="137">
      <pivotArea outline="0" fieldPosition="0">
        <references count="1">
          <reference field="4294967294" count="1" selected="0">
            <x v="1"/>
          </reference>
        </references>
      </pivotArea>
    </format>
  </formats>
  <chartFormats count="4">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2" cacheId="27"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5">
  <location ref="P46:S68" firstHeaderRow="1" firstDataRow="2" firstDataCol="2"/>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axis="axisRow" compact="0" outline="0" subtotalTop="0" showAll="0" includeNewItemsInFilter="1">
      <items count="4">
        <item x="0"/>
        <item x="1"/>
        <item x="2"/>
        <item t="default"/>
      </items>
    </pivotField>
    <pivotField axis="axisRow" compact="0" outline="0" subtotalTop="0" showAll="0" includeNewItemsIn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2">
    <field x="14"/>
    <field x="15"/>
  </rowFields>
  <rowItems count="21">
    <i>
      <x/>
      <x v="9"/>
    </i>
    <i r="1">
      <x v="5"/>
    </i>
    <i r="1">
      <x v="16"/>
    </i>
    <i r="1">
      <x v="4"/>
    </i>
    <i t="default">
      <x/>
    </i>
    <i>
      <x v="1"/>
      <x v="3"/>
    </i>
    <i r="1">
      <x v="12"/>
    </i>
    <i r="1">
      <x v="1"/>
    </i>
    <i r="1">
      <x v="14"/>
    </i>
    <i r="1">
      <x v="2"/>
    </i>
    <i r="1">
      <x v="10"/>
    </i>
    <i r="1">
      <x v="7"/>
    </i>
    <i r="1">
      <x v="8"/>
    </i>
    <i r="1">
      <x v="15"/>
    </i>
    <i t="default">
      <x v="1"/>
    </i>
    <i>
      <x v="2"/>
      <x v="13"/>
    </i>
    <i r="1">
      <x/>
    </i>
    <i r="1">
      <x v="11"/>
    </i>
    <i r="1">
      <x v="6"/>
    </i>
    <i t="default">
      <x v="2"/>
    </i>
    <i t="grand">
      <x/>
    </i>
  </rowItems>
  <colFields count="1">
    <field x="-2"/>
  </colFields>
  <colItems count="2">
    <i>
      <x/>
    </i>
    <i i="1">
      <x v="1"/>
    </i>
  </colItems>
  <dataFields count="2">
    <dataField name="Sum of Discount" fld="19" baseField="0" baseItem="0" numFmtId="1"/>
    <dataField name="Sum of Profit" fld="20" baseField="0" baseItem="0"/>
  </dataFields>
  <formats count="1">
    <format dxfId="141">
      <pivotArea outline="0" fieldPosition="0">
        <references count="1">
          <reference field="4294967294" count="1" selected="0">
            <x v="0"/>
          </reference>
        </references>
      </pivotArea>
    </format>
  </formats>
  <chartFormats count="2">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Table13" cacheId="27"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P72:R94" firstHeaderRow="2" firstDataRow="2" firstDataCol="2"/>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axis="axisRow" compact="0" outline="0" subtotalTop="0" showAll="0" includeNewItemsInFilter="1">
      <items count="4">
        <item x="0"/>
        <item x="1"/>
        <item x="2"/>
        <item t="default"/>
      </items>
    </pivotField>
    <pivotField axis="axisRow" compact="0" outline="0" subtotalTop="0" showAll="0" includeNewItemsIn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2">
    <field x="14"/>
    <field x="15"/>
  </rowFields>
  <rowItems count="21">
    <i>
      <x/>
      <x v="9"/>
    </i>
    <i r="1">
      <x v="5"/>
    </i>
    <i r="1">
      <x v="16"/>
    </i>
    <i r="1">
      <x v="4"/>
    </i>
    <i t="default">
      <x/>
    </i>
    <i>
      <x v="1"/>
      <x v="3"/>
    </i>
    <i r="1">
      <x v="12"/>
    </i>
    <i r="1">
      <x v="14"/>
    </i>
    <i r="1">
      <x v="2"/>
    </i>
    <i r="1">
      <x v="1"/>
    </i>
    <i r="1">
      <x v="10"/>
    </i>
    <i r="1">
      <x v="8"/>
    </i>
    <i r="1">
      <x v="7"/>
    </i>
    <i r="1">
      <x v="15"/>
    </i>
    <i t="default">
      <x v="1"/>
    </i>
    <i>
      <x v="2"/>
      <x v="13"/>
    </i>
    <i r="1">
      <x/>
    </i>
    <i r="1">
      <x v="11"/>
    </i>
    <i r="1">
      <x v="6"/>
    </i>
    <i t="default">
      <x v="2"/>
    </i>
    <i t="grand">
      <x/>
    </i>
  </rowItems>
  <colItems count="1">
    <i/>
  </colItems>
  <dataFields count="1">
    <dataField name="Sum of Quantity" fld="18"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5" cacheId="27"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A65:B70" firstHeaderRow="2"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axis="axisRow"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14"/>
  </rowFields>
  <rowItems count="4">
    <i>
      <x v="2"/>
    </i>
    <i>
      <x v="1"/>
    </i>
    <i>
      <x/>
    </i>
    <i t="grand">
      <x/>
    </i>
  </rowItems>
  <colItems count="1">
    <i/>
  </colItems>
  <dataFields count="1">
    <dataField name="Sum of Profit" fld="20" baseField="0" baseItem="0"/>
  </dataFields>
  <formats count="12">
    <format dxfId="153">
      <pivotArea outline="0" fieldPosition="0">
        <references count="1">
          <reference field="14" count="1" selected="0">
            <x v="2"/>
          </reference>
        </references>
      </pivotArea>
    </format>
    <format dxfId="152">
      <pivotArea outline="0" fieldPosition="0">
        <references count="1">
          <reference field="14" count="1" selected="0">
            <x v="2"/>
          </reference>
        </references>
      </pivotArea>
    </format>
    <format dxfId="151">
      <pivotArea outline="0" fieldPosition="0">
        <references count="1">
          <reference field="14" count="1" selected="0">
            <x v="1"/>
          </reference>
        </references>
      </pivotArea>
    </format>
    <format dxfId="150">
      <pivotArea outline="0" fieldPosition="0">
        <references count="1">
          <reference field="14" count="1" selected="0">
            <x v="1"/>
          </reference>
        </references>
      </pivotArea>
    </format>
    <format dxfId="149">
      <pivotArea outline="0" fieldPosition="0">
        <references count="1">
          <reference field="14" count="1" selected="0">
            <x v="1"/>
          </reference>
        </references>
      </pivotArea>
    </format>
    <format dxfId="148">
      <pivotArea outline="0" fieldPosition="0">
        <references count="1">
          <reference field="14" count="1" selected="0">
            <x v="1"/>
          </reference>
        </references>
      </pivotArea>
    </format>
    <format dxfId="147">
      <pivotArea outline="0" fieldPosition="0">
        <references count="1">
          <reference field="14" count="1" selected="0">
            <x v="1"/>
          </reference>
        </references>
      </pivotArea>
    </format>
    <format dxfId="146">
      <pivotArea outline="0" fieldPosition="0">
        <references count="1">
          <reference field="14" count="1" selected="0">
            <x v="1"/>
          </reference>
        </references>
      </pivotArea>
    </format>
    <format dxfId="145">
      <pivotArea outline="0" fieldPosition="0">
        <references count="1">
          <reference field="14" count="1" selected="0">
            <x v="0"/>
          </reference>
        </references>
      </pivotArea>
    </format>
    <format dxfId="144">
      <pivotArea outline="0" fieldPosition="0">
        <references count="1">
          <reference field="14" count="1" selected="0">
            <x v="0"/>
          </reference>
        </references>
      </pivotArea>
    </format>
    <format dxfId="143">
      <pivotArea grandRow="1" outline="0" fieldPosition="0"/>
    </format>
    <format dxfId="142">
      <pivotArea grandRow="1" outline="0" fieldPosition="0"/>
    </format>
  </formats>
  <chartFormats count="8">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4" count="1" selected="0">
            <x v="2"/>
          </reference>
        </references>
      </pivotArea>
    </chartFormat>
    <chartFormat chart="1" format="5">
      <pivotArea type="data" outline="0" fieldPosition="0">
        <references count="2">
          <reference field="4294967294" count="1" selected="0">
            <x v="0"/>
          </reference>
          <reference field="14" count="1" selected="0">
            <x v="1"/>
          </reference>
        </references>
      </pivotArea>
    </chartFormat>
    <chartFormat chart="1" format="6">
      <pivotArea type="data" outline="0" fieldPosition="0">
        <references count="2">
          <reference field="4294967294" count="1" selected="0">
            <x v="0"/>
          </reference>
          <reference field="14" count="1" selected="0">
            <x v="0"/>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4" count="1" selected="0">
            <x v="2"/>
          </reference>
        </references>
      </pivotArea>
    </chartFormat>
    <chartFormat chart="3" format="13">
      <pivotArea type="data" outline="0" fieldPosition="0">
        <references count="2">
          <reference field="4294967294" count="1" selected="0">
            <x v="0"/>
          </reference>
          <reference field="14" count="1" selected="0">
            <x v="1"/>
          </reference>
        </references>
      </pivotArea>
    </chartFormat>
    <chartFormat chart="3" format="14">
      <pivotArea type="data" outline="0" fieldPosition="0">
        <references count="2">
          <reference field="4294967294" count="1" selected="0">
            <x v="0"/>
          </reference>
          <reference field="14" count="1" selected="0">
            <x v="0"/>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Sales by Region" cacheId="27"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2">
  <location ref="D16:E22" firstHeaderRow="2"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12"/>
  </rowFields>
  <rowItems count="5">
    <i>
      <x v="3"/>
    </i>
    <i>
      <x v="1"/>
    </i>
    <i>
      <x/>
    </i>
    <i>
      <x v="2"/>
    </i>
    <i t="grand">
      <x/>
    </i>
  </rowItems>
  <colItems count="1">
    <i/>
  </colItems>
  <dataFields count="1">
    <dataField name="Sum of Sales" fld="17" baseField="0" baseItem="0"/>
  </dataFields>
  <formats count="5">
    <format dxfId="158">
      <pivotArea outline="0" fieldPosition="0">
        <references count="1">
          <reference field="12" count="1" selected="0">
            <x v="0"/>
          </reference>
        </references>
      </pivotArea>
    </format>
    <format dxfId="157">
      <pivotArea outline="0" fieldPosition="0">
        <references count="1">
          <reference field="12" count="1" selected="0">
            <x v="0"/>
          </reference>
        </references>
      </pivotArea>
    </format>
    <format dxfId="156">
      <pivotArea outline="0" fieldPosition="0">
        <references count="1">
          <reference field="12" count="1" selected="0">
            <x v="3"/>
          </reference>
        </references>
      </pivotArea>
    </format>
    <format dxfId="155">
      <pivotArea outline="0" fieldPosition="0">
        <references count="1">
          <reference field="12" count="1" selected="0">
            <x v="3"/>
          </reference>
        </references>
      </pivotArea>
    </format>
    <format dxfId="154">
      <pivotArea outline="0" fieldPosition="0">
        <references count="1">
          <reference field="12" count="1" selected="0">
            <x v="2"/>
          </reference>
        </references>
      </pivotArea>
    </format>
  </formats>
  <chartFormats count="10">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2" count="1" selected="0">
            <x v="3"/>
          </reference>
        </references>
      </pivotArea>
    </chartFormat>
    <chartFormat chart="0" format="7">
      <pivotArea type="data" outline="0" fieldPosition="0">
        <references count="2">
          <reference field="4294967294" count="1" selected="0">
            <x v="0"/>
          </reference>
          <reference field="12" count="1" selected="0">
            <x v="1"/>
          </reference>
        </references>
      </pivotArea>
    </chartFormat>
    <chartFormat chart="0" format="8">
      <pivotArea type="data" outline="0" fieldPosition="0">
        <references count="2">
          <reference field="4294967294" count="1" selected="0">
            <x v="0"/>
          </reference>
          <reference field="12" count="1" selected="0">
            <x v="0"/>
          </reference>
        </references>
      </pivotArea>
    </chartFormat>
    <chartFormat chart="0" format="9">
      <pivotArea type="data" outline="0" fieldPosition="0">
        <references count="2">
          <reference field="4294967294" count="1" selected="0">
            <x v="0"/>
          </reference>
          <reference field="12" count="1" selected="0">
            <x v="2"/>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12" count="1" selected="0">
            <x v="3"/>
          </reference>
        </references>
      </pivotArea>
    </chartFormat>
    <chartFormat chart="10" format="17">
      <pivotArea type="data" outline="0" fieldPosition="0">
        <references count="2">
          <reference field="4294967294" count="1" selected="0">
            <x v="0"/>
          </reference>
          <reference field="12" count="1" selected="0">
            <x v="1"/>
          </reference>
        </references>
      </pivotArea>
    </chartFormat>
    <chartFormat chart="10" format="18">
      <pivotArea type="data" outline="0" fieldPosition="0">
        <references count="2">
          <reference field="4294967294" count="1" selected="0">
            <x v="0"/>
          </reference>
          <reference field="12" count="1" selected="0">
            <x v="0"/>
          </reference>
        </references>
      </pivotArea>
    </chartFormat>
    <chartFormat chart="10" format="19">
      <pivotArea type="data" outline="0" fieldPosition="0">
        <references count="2">
          <reference field="4294967294" count="1" selected="0">
            <x v="0"/>
          </reference>
          <reference field="12" count="1" selected="0">
            <x v="2"/>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300-00000C000000}" name="PivotTable17" cacheId="27"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6">
  <location ref="K97:M103" firstHeaderRow="1" firstDataRow="2" firstDataCol="1"/>
  <pivotFields count="24">
    <pivotField compact="0" outline="0" subtotalTop="0" showAll="0" includeNewItemsInFilter="1"/>
    <pivotField compact="0" outline="0" subtotalTop="0" showAll="0" includeNewItemsInFilter="1"/>
    <pivotField compact="0" numFmtId="14" outline="0" subtotalTop="0" showAll="0" includeNewItemsInFilter="1"/>
    <pivotField compact="0" numFmtId="14" outline="0" subtotalTop="0" showAll="0" includeNewItemsInFilter="1"/>
    <pivotField axis="axisRow" compact="0" outline="0" subtotalTop="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howAll="0"/>
    <pivotField compact="0" outline="0" subtotalTop="0" showAll="0" includeNewItemsInFilter="1" defaultSubtotal="0"/>
    <pivotField compact="0" outline="0" subtotalTop="0" showAll="0" includeNewItemsInFilter="1" defaultSubtotal="0">
      <items count="6">
        <item x="0"/>
        <item x="1"/>
        <item x="2"/>
        <item x="3"/>
        <item x="4"/>
        <item x="5"/>
      </items>
    </pivotField>
  </pivotFields>
  <rowFields count="1">
    <field x="4"/>
  </rowFields>
  <rowItems count="5">
    <i>
      <x v="3"/>
    </i>
    <i>
      <x v="2"/>
    </i>
    <i>
      <x/>
    </i>
    <i>
      <x v="1"/>
    </i>
    <i t="grand">
      <x/>
    </i>
  </rowItems>
  <colFields count="1">
    <field x="-2"/>
  </colFields>
  <colItems count="2">
    <i>
      <x/>
    </i>
    <i i="1">
      <x v="1"/>
    </i>
  </colItems>
  <dataFields count="2">
    <dataField name="Sum of Sales" fld="17" baseField="0" baseItem="0" numFmtId="2"/>
    <dataField name="Sum of Profit" fld="20" baseField="0" baseItem="0" numFmtId="2"/>
  </dataFields>
  <formats count="4">
    <format dxfId="162">
      <pivotArea outline="0" fieldPosition="0">
        <references count="1">
          <reference field="4294967294" count="1" selected="0">
            <x v="0"/>
          </reference>
        </references>
      </pivotArea>
    </format>
    <format dxfId="161">
      <pivotArea outline="0" fieldPosition="0">
        <references count="1">
          <reference field="4294967294" count="1" selected="0">
            <x v="0"/>
          </reference>
        </references>
      </pivotArea>
    </format>
    <format dxfId="160">
      <pivotArea outline="0" fieldPosition="0">
        <references count="1">
          <reference field="4294967294" count="1" selected="0">
            <x v="1"/>
          </reference>
        </references>
      </pivotArea>
    </format>
    <format dxfId="159">
      <pivotArea outline="0" fieldPosition="0">
        <references count="1">
          <reference field="4294967294" count="1" selected="0">
            <x v="1"/>
          </reference>
        </references>
      </pivotArea>
    </format>
  </format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TableStyleInfo name="PivotStyleDark7"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E33B9C-6E69-4AD9-9261-68ABF83C9A5C}" sourceName="Region">
  <pivotTables>
    <pivotTable tabId="5" name="PivotTable2"/>
    <pivotTable tabId="5" name="PivotTable10"/>
    <pivotTable tabId="5" name="PivotTable11"/>
    <pivotTable tabId="5" name="PivotTable12"/>
    <pivotTable tabId="5" name="PivotTable13"/>
    <pivotTable tabId="5" name="PivotTable17"/>
    <pivotTable tabId="5" name="PivotTable5"/>
    <pivotTable tabId="5" name="PivotTable6"/>
    <pivotTable tabId="5" name="PivotTable7"/>
    <pivotTable tabId="5" name="PivotTable8"/>
    <pivotTable tabId="5" name="PivotTable9"/>
    <pivotTable tabId="5" name="Sales by Category"/>
    <pivotTable tabId="5" name="Sales by Region"/>
    <pivotTable tabId="5" name="Sales by Segment"/>
    <pivotTable tabId="6" name="PivotTable15"/>
    <pivotTable tabId="5" name="PivotTable14"/>
    <pivotTable tabId="5" name="PivotTable15"/>
    <pivotTable tabId="5" name="PivotTable18"/>
    <pivotTable tabId="5" name="PivotTable19"/>
  </pivotTables>
  <data>
    <tabular pivotCacheId="179447728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10107C-8798-4EE9-929B-CB11B2732A04}" sourceName="Category">
  <pivotTables>
    <pivotTable tabId="5" name="PivotTable2"/>
    <pivotTable tabId="5" name="PivotTable10"/>
    <pivotTable tabId="5" name="PivotTable11"/>
    <pivotTable tabId="5" name="PivotTable12"/>
    <pivotTable tabId="5" name="PivotTable13"/>
    <pivotTable tabId="5" name="PivotTable17"/>
    <pivotTable tabId="5" name="PivotTable5"/>
    <pivotTable tabId="5" name="PivotTable6"/>
    <pivotTable tabId="5" name="PivotTable7"/>
    <pivotTable tabId="5" name="PivotTable8"/>
    <pivotTable tabId="5" name="PivotTable9"/>
    <pivotTable tabId="5" name="Sales by Category"/>
    <pivotTable tabId="5" name="Sales by Region"/>
    <pivotTable tabId="5" name="Sales by Segment"/>
    <pivotTable tabId="6" name="PivotTable15"/>
    <pivotTable tabId="5" name="PivotTable14"/>
    <pivotTable tabId="5" name="PivotTable15"/>
    <pivotTable tabId="5" name="PivotTable18"/>
    <pivotTable tabId="5" name="PivotTable19"/>
  </pivotTables>
  <data>
    <tabular pivotCacheId="179447728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8B90B7AF-DA03-468B-B0AF-0C587022FA21}" sourceName="Years">
  <pivotTables>
    <pivotTable tabId="5" name="PivotTable2"/>
    <pivotTable tabId="5" name="PivotTable10"/>
    <pivotTable tabId="5" name="PivotTable11"/>
    <pivotTable tabId="5" name="PivotTable12"/>
    <pivotTable tabId="5" name="PivotTable13"/>
    <pivotTable tabId="5" name="PivotTable17"/>
    <pivotTable tabId="5" name="PivotTable5"/>
    <pivotTable tabId="5" name="PivotTable6"/>
    <pivotTable tabId="5" name="PivotTable7"/>
    <pivotTable tabId="5" name="PivotTable8"/>
    <pivotTable tabId="5" name="PivotTable9"/>
    <pivotTable tabId="5" name="Sales by Category"/>
    <pivotTable tabId="5" name="Sales by Region"/>
    <pivotTable tabId="5" name="Sales by Segment"/>
    <pivotTable tabId="6" name="PivotTable15"/>
    <pivotTable tabId="5" name="PivotTable14"/>
    <pivotTable tabId="5" name="PivotTable15"/>
    <pivotTable tabId="5" name="PivotTable18"/>
    <pivotTable tabId="5" name="PivotTable19"/>
  </pivotTables>
  <data>
    <tabular pivotCacheId="1794477284">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3C00011-DF82-4A18-A0C3-DB793CCF3D5C}" sourceName="Ship Mode">
  <pivotTables>
    <pivotTable tabId="5" name="PivotTable2"/>
    <pivotTable tabId="5" name="PivotTable10"/>
    <pivotTable tabId="5" name="PivotTable11"/>
    <pivotTable tabId="5" name="PivotTable12"/>
    <pivotTable tabId="5" name="PivotTable13"/>
    <pivotTable tabId="5" name="PivotTable17"/>
    <pivotTable tabId="5" name="PivotTable5"/>
    <pivotTable tabId="5" name="PivotTable6"/>
    <pivotTable tabId="5" name="PivotTable7"/>
    <pivotTable tabId="5" name="PivotTable8"/>
    <pivotTable tabId="5" name="PivotTable9"/>
    <pivotTable tabId="5" name="Sales by Category"/>
    <pivotTable tabId="5" name="Sales by Region"/>
    <pivotTable tabId="5" name="Sales by Segment"/>
    <pivotTable tabId="6" name="PivotTable15"/>
    <pivotTable tabId="5" name="PivotTable14"/>
    <pivotTable tabId="5" name="PivotTable15"/>
    <pivotTable tabId="5" name="PivotTable18"/>
    <pivotTable tabId="5" name="PivotTable19"/>
  </pivotTables>
  <data>
    <tabular pivotCacheId="1794477284">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8B0FB55-AE74-4343-8A33-6F6DF9B9F8C1}" sourceName="Segment">
  <pivotTables>
    <pivotTable tabId="5" name="PivotTable2"/>
    <pivotTable tabId="5" name="PivotTable10"/>
    <pivotTable tabId="5" name="PivotTable11"/>
    <pivotTable tabId="5" name="PivotTable12"/>
    <pivotTable tabId="5" name="PivotTable13"/>
    <pivotTable tabId="5" name="PivotTable17"/>
    <pivotTable tabId="5" name="PivotTable5"/>
    <pivotTable tabId="5" name="PivotTable6"/>
    <pivotTable tabId="5" name="PivotTable7"/>
    <pivotTable tabId="5" name="PivotTable8"/>
    <pivotTable tabId="5" name="PivotTable9"/>
    <pivotTable tabId="5" name="Sales by Category"/>
    <pivotTable tabId="5" name="Sales by Region"/>
    <pivotTable tabId="6" name="PivotTable15"/>
    <pivotTable tabId="5" name="PivotTable14"/>
    <pivotTable tabId="5" name="PivotTable15"/>
  </pivotTables>
  <data>
    <tabular pivotCacheId="179447728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73539D-1802-4DBC-8EF5-FD8E48930627}" cache="Slicer_Region" caption="Region" rowHeight="260350"/>
  <slicer name="Region 1" xr10:uid="{871B887C-105B-478B-94AC-F91734567796}" cache="Slicer_Region" caption="Region" rowHeight="260350"/>
  <slicer name="Category" xr10:uid="{89342079-8D5F-443A-A2B4-F1629AA1088A}" cache="Slicer_Category" caption="Category" rowHeight="260350"/>
  <slicer name="Category 1" xr10:uid="{E8C76A2B-EF4B-4C3D-9228-06EBE69CD123}" cache="Slicer_Category" caption="Category" rowHeight="260350"/>
  <slicer name="Years" xr10:uid="{4E5683B9-9EFD-4F78-9DE5-BD7D2FFF09A4}" cache="Slicer_Years" caption="Years" rowHeight="260350"/>
  <slicer name="Years 1" xr10:uid="{8D2A4512-48AB-4374-96CC-35D15C31CADA}" cache="Slicer_Years" caption="Years" rowHeight="260350"/>
  <slicer name="Ship Mode" xr10:uid="{2E0032B1-686A-4821-8F47-C07D9A1C36CA}" cache="Slicer_Ship_Mode" caption="Ship Mode" rowHeight="260350"/>
  <slicer name="Ship Mode 1" xr10:uid="{005879AD-1ADA-4F6F-AC99-8A46827BC8DF}" cache="Slicer_Ship_Mode" caption="Ship Mode" rowHeight="260350"/>
  <slicer name="Segment" xr10:uid="{E960FC28-7D6D-4223-94E2-E20F88F0BC74}" cache="Slicer_Segment" caption="Segment" rowHeight="260350"/>
  <slicer name="Segment 1" xr10:uid="{4F0FDE8C-7349-42BF-8DDE-31CB4194078F}" cache="Slicer_Segment" caption="Segm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E1FDA15-A76C-44F3-915C-1804969E2F9B}" cache="Slicer_Region" caption="Region" rowHeight="260350"/>
  <slicer name="Category 2" xr10:uid="{1E67629A-6817-48A8-BAF9-C56819275228}" cache="Slicer_Category" caption="Category" rowHeight="260350"/>
  <slicer name="Years 2" xr10:uid="{67069F91-3566-47E7-A32E-AD7317EB6CC1}" cache="Slicer_Years" caption="Years" rowHeight="260350"/>
  <slicer name="Ship Mode 2" xr10:uid="{E9C79275-BA79-406A-BF5D-39B2EFD44C98}" cache="Slicer_Ship_Mode" caption="Ship Mode" rowHeight="260350"/>
  <slicer name="Segment 2" xr10:uid="{56E5887F-A165-4491-9E34-2CB89796346F}" cache="Slicer_Segment" caption="Segm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9995" totalsRowShown="0" headerRowDxfId="166">
  <autoFilter ref="A1:V9995" xr:uid="{00000000-0009-0000-0100-000001000000}"/>
  <tableColumns count="22">
    <tableColumn id="1" xr3:uid="{00000000-0010-0000-0000-000001000000}" name="Row ID"/>
    <tableColumn id="2" xr3:uid="{00000000-0010-0000-0000-000002000000}" name="Order ID"/>
    <tableColumn id="3" xr3:uid="{00000000-0010-0000-0000-000003000000}" name="Order Date" dataDxfId="165"/>
    <tableColumn id="4" xr3:uid="{00000000-0010-0000-0000-000004000000}" name="Ship Date" dataDxfId="164"/>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00000000-0010-0000-0000-000016000000}" name="Profit Margin" dataDxfId="163">
      <calculatedColumnFormula>U2/R2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3" Type="http://schemas.openxmlformats.org/officeDocument/2006/relationships/pivotTable" Target="../pivotTables/pivotTable4.xml"/><Relationship Id="rId21" Type="http://schemas.openxmlformats.org/officeDocument/2006/relationships/drawing" Target="../drawings/drawing1.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rinterSettings" Target="../printerSettings/printerSettings1.bin"/><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openxmlformats.org/officeDocument/2006/relationships/pivotTable" Target="../pivotTables/pivotTable20.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7" workbookViewId="0">
      <selection activeCell="H12" sqref="H12"/>
    </sheetView>
  </sheetViews>
  <sheetFormatPr defaultColWidth="11" defaultRowHeight="15.6" x14ac:dyDescent="0.3"/>
  <cols>
    <col min="1" max="1" width="11" customWidth="1"/>
    <col min="2" max="2" width="18.09765625" customWidth="1"/>
    <col min="3" max="3" width="11.796875" customWidth="1"/>
    <col min="5" max="5" width="11.59765625" customWidth="1"/>
    <col min="6" max="6" width="12.8984375" customWidth="1"/>
    <col min="7" max="7" width="16.09765625" customWidth="1"/>
    <col min="12" max="12" width="12.5" customWidth="1"/>
    <col min="14" max="14" width="11.296875" customWidth="1"/>
    <col min="16" max="16" width="13.69921875" customWidth="1"/>
    <col min="17" max="17" width="14.5" customWidth="1"/>
  </cols>
  <sheetData>
    <row r="1" spans="1:22" x14ac:dyDescent="0.3">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c r="V1" s="2" t="s">
        <v>10983</v>
      </c>
    </row>
    <row r="2" spans="1:22" x14ac:dyDescent="0.3">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c r="V2">
        <f t="shared" ref="V2:V65" si="0">U2/R2</f>
        <v>0.16000000000000003</v>
      </c>
    </row>
    <row r="3" spans="1:22" x14ac:dyDescent="0.3">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c r="V3">
        <f t="shared" si="0"/>
        <v>0.3</v>
      </c>
    </row>
    <row r="4" spans="1:22" x14ac:dyDescent="0.3">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c r="V4">
        <f t="shared" si="0"/>
        <v>0.47</v>
      </c>
    </row>
    <row r="5" spans="1:22" x14ac:dyDescent="0.3">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c r="V5">
        <f t="shared" si="0"/>
        <v>-0.40000000000000008</v>
      </c>
    </row>
    <row r="6" spans="1:22" x14ac:dyDescent="0.3">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c r="V6">
        <f t="shared" si="0"/>
        <v>0.11249999999999995</v>
      </c>
    </row>
    <row r="7" spans="1:22" x14ac:dyDescent="0.3">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c r="V7">
        <f t="shared" si="0"/>
        <v>0.28999999999999992</v>
      </c>
    </row>
    <row r="8" spans="1:22" x14ac:dyDescent="0.3">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c r="V8">
        <f t="shared" si="0"/>
        <v>0.27</v>
      </c>
    </row>
    <row r="9" spans="1:22" x14ac:dyDescent="0.3">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c r="V9">
        <f t="shared" si="0"/>
        <v>0.10000000000000003</v>
      </c>
    </row>
    <row r="10" spans="1:22" x14ac:dyDescent="0.3">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c r="V10">
        <f t="shared" si="0"/>
        <v>0.31249999999999994</v>
      </c>
    </row>
    <row r="11" spans="1:22" x14ac:dyDescent="0.3">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c r="V11">
        <f t="shared" si="0"/>
        <v>0.29999999999999993</v>
      </c>
    </row>
    <row r="12" spans="1:22" x14ac:dyDescent="0.3">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c r="V12">
        <f t="shared" si="0"/>
        <v>4.9999999999999878E-2</v>
      </c>
    </row>
    <row r="13" spans="1:22" x14ac:dyDescent="0.3">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c r="V13">
        <f t="shared" si="0"/>
        <v>7.5000000000000025E-2</v>
      </c>
    </row>
    <row r="14" spans="1:22" x14ac:dyDescent="0.3">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c r="V14">
        <f t="shared" si="0"/>
        <v>0.34999999999999992</v>
      </c>
    </row>
    <row r="15" spans="1:22" x14ac:dyDescent="0.3">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c r="V15">
        <f t="shared" si="0"/>
        <v>0.32499999999999979</v>
      </c>
    </row>
    <row r="16" spans="1:22" x14ac:dyDescent="0.3">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c r="V16">
        <f t="shared" si="0"/>
        <v>-1.8000000000000003</v>
      </c>
    </row>
    <row r="17" spans="1:22" x14ac:dyDescent="0.3">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c r="V17">
        <f t="shared" si="0"/>
        <v>-1.5000000000000009</v>
      </c>
    </row>
    <row r="18" spans="1:22" x14ac:dyDescent="0.3">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c r="V18">
        <f t="shared" si="0"/>
        <v>1.9999999999999997E-2</v>
      </c>
    </row>
    <row r="19" spans="1:22" x14ac:dyDescent="0.3">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c r="V19">
        <f t="shared" si="0"/>
        <v>0.17999999999999991</v>
      </c>
    </row>
    <row r="20" spans="1:22" x14ac:dyDescent="0.3">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c r="V20">
        <f t="shared" si="0"/>
        <v>0.28999999999999992</v>
      </c>
    </row>
    <row r="21" spans="1:22" x14ac:dyDescent="0.3">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c r="V21">
        <f t="shared" si="0"/>
        <v>7.49999999999999E-2</v>
      </c>
    </row>
    <row r="22" spans="1:22" x14ac:dyDescent="0.3">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c r="V22">
        <f t="shared" si="0"/>
        <v>0.32499999999999996</v>
      </c>
    </row>
    <row r="23" spans="1:22" x14ac:dyDescent="0.3">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c r="V23">
        <f t="shared" si="0"/>
        <v>0.26</v>
      </c>
    </row>
    <row r="24" spans="1:22" x14ac:dyDescent="0.3">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c r="V24">
        <f t="shared" si="0"/>
        <v>0.26000000000000006</v>
      </c>
    </row>
    <row r="25" spans="1:22" x14ac:dyDescent="0.3">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c r="V25">
        <f t="shared" si="0"/>
        <v>-1.4285714285714296E-2</v>
      </c>
    </row>
    <row r="26" spans="1:22" x14ac:dyDescent="0.3">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c r="V26">
        <f t="shared" si="0"/>
        <v>0.23000000000000004</v>
      </c>
    </row>
    <row r="27" spans="1:22" x14ac:dyDescent="0.3">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c r="V27">
        <f t="shared" si="0"/>
        <v>0.36249999999999999</v>
      </c>
    </row>
    <row r="28" spans="1:22" x14ac:dyDescent="0.3">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c r="V28">
        <f t="shared" si="0"/>
        <v>0.13000000000000003</v>
      </c>
    </row>
    <row r="29" spans="1:22" x14ac:dyDescent="0.3">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c r="V29">
        <f t="shared" si="0"/>
        <v>-0.53999999999999992</v>
      </c>
    </row>
    <row r="30" spans="1:22" x14ac:dyDescent="0.3">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c r="V30">
        <f t="shared" si="0"/>
        <v>-0.73333333333333317</v>
      </c>
    </row>
    <row r="31" spans="1:22" x14ac:dyDescent="0.3">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c r="V31">
        <f t="shared" si="0"/>
        <v>0.12499999999999992</v>
      </c>
    </row>
    <row r="32" spans="1:22" x14ac:dyDescent="0.3">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c r="V32">
        <f t="shared" si="0"/>
        <v>0.33749999999999986</v>
      </c>
    </row>
    <row r="33" spans="1:22" x14ac:dyDescent="0.3">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c r="V33">
        <f t="shared" si="0"/>
        <v>0.11249999999999986</v>
      </c>
    </row>
    <row r="34" spans="1:22" x14ac:dyDescent="0.3">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c r="V34">
        <f t="shared" si="0"/>
        <v>-0.83333333333333315</v>
      </c>
    </row>
    <row r="35" spans="1:22" x14ac:dyDescent="0.3">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c r="V35">
        <f t="shared" si="0"/>
        <v>0.22500000000000006</v>
      </c>
    </row>
    <row r="36" spans="1:22" x14ac:dyDescent="0.3">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c r="V36">
        <f t="shared" si="0"/>
        <v>0.33749999999999991</v>
      </c>
    </row>
    <row r="37" spans="1:22" x14ac:dyDescent="0.3">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c r="V37">
        <f t="shared" si="0"/>
        <v>0.11249999999999986</v>
      </c>
    </row>
    <row r="38" spans="1:22" x14ac:dyDescent="0.3">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c r="V38">
        <f t="shared" si="0"/>
        <v>-0.77500000000000013</v>
      </c>
    </row>
    <row r="39" spans="1:22" x14ac:dyDescent="0.3">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c r="V39">
        <f t="shared" si="0"/>
        <v>0.3125</v>
      </c>
    </row>
    <row r="40" spans="1:22" x14ac:dyDescent="0.3">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c r="V40">
        <f t="shared" si="0"/>
        <v>-8.8235294117647092E-2</v>
      </c>
    </row>
    <row r="41" spans="1:22" x14ac:dyDescent="0.3">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c r="V41">
        <f t="shared" si="0"/>
        <v>-7.1428571428571397E-2</v>
      </c>
    </row>
    <row r="42" spans="1:22" x14ac:dyDescent="0.3">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c r="V42">
        <f t="shared" si="0"/>
        <v>0.11249999999999988</v>
      </c>
    </row>
    <row r="43" spans="1:22" x14ac:dyDescent="0.3">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c r="V43">
        <f t="shared" si="0"/>
        <v>0.11249999999999998</v>
      </c>
    </row>
    <row r="44" spans="1:22" x14ac:dyDescent="0.3">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c r="V44">
        <f t="shared" si="0"/>
        <v>4.9999999999999892E-2</v>
      </c>
    </row>
    <row r="45" spans="1:22" x14ac:dyDescent="0.3">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c r="V45">
        <f t="shared" si="0"/>
        <v>0.1000000000000001</v>
      </c>
    </row>
    <row r="46" spans="1:22" x14ac:dyDescent="0.3">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c r="V46">
        <f t="shared" si="0"/>
        <v>0.43000000000000005</v>
      </c>
    </row>
    <row r="47" spans="1:22" x14ac:dyDescent="0.3">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c r="V47">
        <f t="shared" si="0"/>
        <v>0.46999999999999992</v>
      </c>
    </row>
    <row r="48" spans="1:22" x14ac:dyDescent="0.3">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c r="V48">
        <f t="shared" si="0"/>
        <v>3.9999999999999966E-2</v>
      </c>
    </row>
    <row r="49" spans="1:22" x14ac:dyDescent="0.3">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c r="V49">
        <f t="shared" si="0"/>
        <v>0.11000000000000003</v>
      </c>
    </row>
    <row r="50" spans="1:22" x14ac:dyDescent="0.3">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c r="V50">
        <f t="shared" si="0"/>
        <v>0.28000000000000003</v>
      </c>
    </row>
    <row r="51" spans="1:22" x14ac:dyDescent="0.3">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c r="V51">
        <f t="shared" si="0"/>
        <v>0.47000000000000003</v>
      </c>
    </row>
    <row r="52" spans="1:22" x14ac:dyDescent="0.3">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c r="V52">
        <f t="shared" si="0"/>
        <v>0.47</v>
      </c>
    </row>
    <row r="53" spans="1:22" x14ac:dyDescent="0.3">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c r="V53">
        <f t="shared" si="0"/>
        <v>0.48</v>
      </c>
    </row>
    <row r="54" spans="1:22" x14ac:dyDescent="0.3">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c r="V54">
        <f t="shared" si="0"/>
        <v>0.18999999999999989</v>
      </c>
    </row>
    <row r="55" spans="1:22" x14ac:dyDescent="0.3">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c r="V55">
        <f t="shared" si="0"/>
        <v>0.41</v>
      </c>
    </row>
    <row r="56" spans="1:22" x14ac:dyDescent="0.3">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c r="V56">
        <f t="shared" si="0"/>
        <v>0.28999999999999998</v>
      </c>
    </row>
    <row r="57" spans="1:22" x14ac:dyDescent="0.3">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c r="V57">
        <f t="shared" si="0"/>
        <v>0.24999999999999994</v>
      </c>
    </row>
    <row r="58" spans="1:22" x14ac:dyDescent="0.3">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c r="V58">
        <f t="shared" si="0"/>
        <v>0.48</v>
      </c>
    </row>
    <row r="59" spans="1:22" x14ac:dyDescent="0.3">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c r="V59">
        <f t="shared" si="0"/>
        <v>2.222222222222224E-2</v>
      </c>
    </row>
    <row r="60" spans="1:22" x14ac:dyDescent="0.3">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c r="V60">
        <f t="shared" si="0"/>
        <v>0.48</v>
      </c>
    </row>
    <row r="61" spans="1:22" x14ac:dyDescent="0.3">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c r="V61">
        <f t="shared" si="0"/>
        <v>0.11000000000000003</v>
      </c>
    </row>
    <row r="62" spans="1:22" x14ac:dyDescent="0.3">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c r="V62">
        <f t="shared" si="0"/>
        <v>0.33749999999999991</v>
      </c>
    </row>
    <row r="63" spans="1:22" x14ac:dyDescent="0.3">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c r="V63">
        <f t="shared" si="0"/>
        <v>0.5</v>
      </c>
    </row>
    <row r="64" spans="1:22" x14ac:dyDescent="0.3">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c r="V64">
        <f t="shared" si="0"/>
        <v>0.44000000000000006</v>
      </c>
    </row>
    <row r="65" spans="1:22" x14ac:dyDescent="0.3">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c r="V65">
        <f t="shared" si="0"/>
        <v>0.36249999999999999</v>
      </c>
    </row>
    <row r="66" spans="1:22" x14ac:dyDescent="0.3">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c r="V66">
        <f t="shared" ref="V66:V129" si="1">U66/R66</f>
        <v>0.47000000000000003</v>
      </c>
    </row>
    <row r="67" spans="1:22" x14ac:dyDescent="0.3">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c r="V67">
        <f t="shared" si="1"/>
        <v>0.28000000000000008</v>
      </c>
    </row>
    <row r="68" spans="1:22" x14ac:dyDescent="0.3">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c r="V68">
        <f t="shared" si="1"/>
        <v>-7.142857142857148E-2</v>
      </c>
    </row>
    <row r="69" spans="1:22" x14ac:dyDescent="0.3">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c r="V69">
        <f t="shared" si="1"/>
        <v>9.9999999999999964E-2</v>
      </c>
    </row>
    <row r="70" spans="1:22" x14ac:dyDescent="0.3">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c r="V70">
        <f t="shared" si="1"/>
        <v>0.37499999999999994</v>
      </c>
    </row>
    <row r="71" spans="1:22" x14ac:dyDescent="0.3">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c r="V71">
        <f t="shared" si="1"/>
        <v>0.47</v>
      </c>
    </row>
    <row r="72" spans="1:22" x14ac:dyDescent="0.3">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c r="V72">
        <f t="shared" si="1"/>
        <v>0.375</v>
      </c>
    </row>
    <row r="73" spans="1:22" x14ac:dyDescent="0.3">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c r="V73">
        <f t="shared" si="1"/>
        <v>0.46000000000000008</v>
      </c>
    </row>
    <row r="74" spans="1:22" x14ac:dyDescent="0.3">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c r="V74">
        <f t="shared" si="1"/>
        <v>-0.13750000000000001</v>
      </c>
    </row>
    <row r="75" spans="1:22" x14ac:dyDescent="0.3">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c r="V75">
        <f t="shared" si="1"/>
        <v>1.2499999999999973E-2</v>
      </c>
    </row>
    <row r="76" spans="1:22" x14ac:dyDescent="0.3">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c r="V76">
        <f t="shared" si="1"/>
        <v>-0.25</v>
      </c>
    </row>
    <row r="77" spans="1:22" x14ac:dyDescent="0.3">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c r="V77">
        <f t="shared" si="1"/>
        <v>-1.5500000000000007</v>
      </c>
    </row>
    <row r="78" spans="1:22" x14ac:dyDescent="0.3">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c r="V78">
        <f t="shared" si="1"/>
        <v>-0.6000000000000002</v>
      </c>
    </row>
    <row r="79" spans="1:22" x14ac:dyDescent="0.3">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c r="V79">
        <f t="shared" si="1"/>
        <v>0.10000000000000006</v>
      </c>
    </row>
    <row r="80" spans="1:22" x14ac:dyDescent="0.3">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c r="V80">
        <f t="shared" si="1"/>
        <v>-0.75</v>
      </c>
    </row>
    <row r="81" spans="1:22" x14ac:dyDescent="0.3">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c r="V81">
        <f t="shared" si="1"/>
        <v>0.27000000000000007</v>
      </c>
    </row>
    <row r="82" spans="1:22" x14ac:dyDescent="0.3">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c r="V82">
        <f t="shared" si="1"/>
        <v>0.47999999999999993</v>
      </c>
    </row>
    <row r="83" spans="1:22" x14ac:dyDescent="0.3">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c r="V83">
        <f t="shared" si="1"/>
        <v>0.28000000000000003</v>
      </c>
    </row>
    <row r="84" spans="1:22" x14ac:dyDescent="0.3">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c r="V84">
        <f t="shared" si="1"/>
        <v>0.28999999999999998</v>
      </c>
    </row>
    <row r="85" spans="1:22" x14ac:dyDescent="0.3">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c r="V85">
        <f t="shared" si="1"/>
        <v>0.31249999999999983</v>
      </c>
    </row>
    <row r="86" spans="1:22" x14ac:dyDescent="0.3">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c r="V86">
        <f t="shared" si="1"/>
        <v>-0.21249999999999999</v>
      </c>
    </row>
    <row r="87" spans="1:22" x14ac:dyDescent="0.3">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c r="V87">
        <f t="shared" si="1"/>
        <v>0.10999999999999999</v>
      </c>
    </row>
    <row r="88" spans="1:22" x14ac:dyDescent="0.3">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c r="V88">
        <f t="shared" si="1"/>
        <v>0.33999999999999991</v>
      </c>
    </row>
    <row r="89" spans="1:22" x14ac:dyDescent="0.3">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c r="V89">
        <f t="shared" si="1"/>
        <v>0.48</v>
      </c>
    </row>
    <row r="90" spans="1:22" x14ac:dyDescent="0.3">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c r="V90">
        <f t="shared" si="1"/>
        <v>8.7499999999999981E-2</v>
      </c>
    </row>
    <row r="91" spans="1:22" x14ac:dyDescent="0.3">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c r="V91">
        <f t="shared" si="1"/>
        <v>0.3299999999999999</v>
      </c>
    </row>
    <row r="92" spans="1:22" x14ac:dyDescent="0.3">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c r="V92">
        <f t="shared" si="1"/>
        <v>0.11249999999999998</v>
      </c>
    </row>
    <row r="93" spans="1:22" x14ac:dyDescent="0.3">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c r="V93">
        <f t="shared" si="1"/>
        <v>0.48000000000000004</v>
      </c>
    </row>
    <row r="94" spans="1:22" x14ac:dyDescent="0.3">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c r="V94">
        <f t="shared" si="1"/>
        <v>0.48000000000000004</v>
      </c>
    </row>
    <row r="95" spans="1:22" x14ac:dyDescent="0.3">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c r="V95">
        <f t="shared" si="1"/>
        <v>0.30999999999999989</v>
      </c>
    </row>
    <row r="96" spans="1:22" x14ac:dyDescent="0.3">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c r="V96">
        <f t="shared" si="1"/>
        <v>0.49000000000000005</v>
      </c>
    </row>
    <row r="97" spans="1:22" x14ac:dyDescent="0.3">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c r="V97">
        <f t="shared" si="1"/>
        <v>-0.66666666666666652</v>
      </c>
    </row>
    <row r="98" spans="1:22" x14ac:dyDescent="0.3">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c r="V98">
        <f t="shared" si="1"/>
        <v>0.42</v>
      </c>
    </row>
    <row r="99" spans="1:22" x14ac:dyDescent="0.3">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c r="V99">
        <f t="shared" si="1"/>
        <v>0.35</v>
      </c>
    </row>
    <row r="100" spans="1:22" x14ac:dyDescent="0.3">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c r="V100">
        <f t="shared" si="1"/>
        <v>0.28999999999999992</v>
      </c>
    </row>
    <row r="101" spans="1:22" x14ac:dyDescent="0.3">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c r="V101">
        <f t="shared" si="1"/>
        <v>0.34999999999999992</v>
      </c>
    </row>
    <row r="102" spans="1:22" x14ac:dyDescent="0.3">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c r="V102">
        <f t="shared" si="1"/>
        <v>-0.1125000000000001</v>
      </c>
    </row>
    <row r="103" spans="1:22" x14ac:dyDescent="0.3">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c r="V103">
        <f t="shared" si="1"/>
        <v>-1.7000000000000004</v>
      </c>
    </row>
    <row r="104" spans="1:22" x14ac:dyDescent="0.3">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c r="V104">
        <f t="shared" si="1"/>
        <v>0.49</v>
      </c>
    </row>
    <row r="105" spans="1:22" x14ac:dyDescent="0.3">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c r="V105">
        <f t="shared" si="1"/>
        <v>-0.11250000000000004</v>
      </c>
    </row>
    <row r="106" spans="1:22" x14ac:dyDescent="0.3">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c r="V106">
        <f t="shared" si="1"/>
        <v>-3.750000000000011E-2</v>
      </c>
    </row>
    <row r="107" spans="1:22" x14ac:dyDescent="0.3">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c r="V107">
        <f t="shared" si="1"/>
        <v>-0.69999999999999984</v>
      </c>
    </row>
    <row r="108" spans="1:22" x14ac:dyDescent="0.3">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c r="V108">
        <f t="shared" si="1"/>
        <v>0.23749999999999999</v>
      </c>
    </row>
    <row r="109" spans="1:22" x14ac:dyDescent="0.3">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c r="V109">
        <f t="shared" si="1"/>
        <v>7.4999999999999956E-2</v>
      </c>
    </row>
    <row r="110" spans="1:22" x14ac:dyDescent="0.3">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c r="V110">
        <f t="shared" si="1"/>
        <v>0.32499999999999996</v>
      </c>
    </row>
    <row r="111" spans="1:22" x14ac:dyDescent="0.3">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c r="V111">
        <f t="shared" si="1"/>
        <v>0.19999999999999987</v>
      </c>
    </row>
    <row r="112" spans="1:22" x14ac:dyDescent="0.3">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c r="V112">
        <f t="shared" si="1"/>
        <v>0.26</v>
      </c>
    </row>
    <row r="113" spans="1:22" x14ac:dyDescent="0.3">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c r="V113">
        <f t="shared" si="1"/>
        <v>0.29999999999999988</v>
      </c>
    </row>
    <row r="114" spans="1:22" x14ac:dyDescent="0.3">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c r="V114">
        <f t="shared" si="1"/>
        <v>0.48999999999999994</v>
      </c>
    </row>
    <row r="115" spans="1:22" x14ac:dyDescent="0.3">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c r="V115">
        <f t="shared" si="1"/>
        <v>0.36249999999999988</v>
      </c>
    </row>
    <row r="116" spans="1:22" x14ac:dyDescent="0.3">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c r="V116">
        <f t="shared" si="1"/>
        <v>0.34999999999999987</v>
      </c>
    </row>
    <row r="117" spans="1:22" x14ac:dyDescent="0.3">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c r="V117">
        <f t="shared" si="1"/>
        <v>0.31249999999999989</v>
      </c>
    </row>
    <row r="118" spans="1:22" x14ac:dyDescent="0.3">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c r="V118">
        <f t="shared" si="1"/>
        <v>0.33749999999999997</v>
      </c>
    </row>
    <row r="119" spans="1:22" x14ac:dyDescent="0.3">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c r="V119">
        <f t="shared" si="1"/>
        <v>0.20999999999999994</v>
      </c>
    </row>
    <row r="120" spans="1:22" x14ac:dyDescent="0.3">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c r="V120">
        <f t="shared" si="1"/>
        <v>-0.73333333333333317</v>
      </c>
    </row>
    <row r="121" spans="1:22" x14ac:dyDescent="0.3">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c r="V121">
        <f t="shared" si="1"/>
        <v>0.38999999999999996</v>
      </c>
    </row>
    <row r="122" spans="1:22" x14ac:dyDescent="0.3">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c r="V122">
        <f t="shared" si="1"/>
        <v>0.45</v>
      </c>
    </row>
    <row r="123" spans="1:22" x14ac:dyDescent="0.3">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c r="V123">
        <f t="shared" si="1"/>
        <v>0.28000000000000003</v>
      </c>
    </row>
    <row r="124" spans="1:22" x14ac:dyDescent="0.3">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c r="V124">
        <f t="shared" si="1"/>
        <v>0.44999999999999996</v>
      </c>
    </row>
    <row r="125" spans="1:22" x14ac:dyDescent="0.3">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c r="V125">
        <f t="shared" si="1"/>
        <v>0.28999999999999992</v>
      </c>
    </row>
    <row r="126" spans="1:22" x14ac:dyDescent="0.3">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c r="V126">
        <f t="shared" si="1"/>
        <v>-1.4285714285714415E-2</v>
      </c>
    </row>
    <row r="127" spans="1:22" x14ac:dyDescent="0.3">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c r="V127">
        <f t="shared" si="1"/>
        <v>-0.66000000000000014</v>
      </c>
    </row>
    <row r="128" spans="1:22" x14ac:dyDescent="0.3">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c r="V128">
        <f t="shared" si="1"/>
        <v>-0.7666666666666665</v>
      </c>
    </row>
    <row r="129" spans="1:22" x14ac:dyDescent="0.3">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c r="V129">
        <f t="shared" si="1"/>
        <v>0.12499999999999992</v>
      </c>
    </row>
    <row r="130" spans="1:22" x14ac:dyDescent="0.3">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c r="V130">
        <f t="shared" ref="V130:V193" si="2">U130/R130</f>
        <v>-0.11249999999999995</v>
      </c>
    </row>
    <row r="131" spans="1:22" x14ac:dyDescent="0.3">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c r="V131">
        <f t="shared" si="2"/>
        <v>0.1099999999999999</v>
      </c>
    </row>
    <row r="132" spans="1:22" x14ac:dyDescent="0.3">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c r="V132">
        <f t="shared" si="2"/>
        <v>-0.1999999999999999</v>
      </c>
    </row>
    <row r="133" spans="1:22" x14ac:dyDescent="0.3">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c r="V133">
        <f t="shared" si="2"/>
        <v>0.37499999999999994</v>
      </c>
    </row>
    <row r="134" spans="1:22" x14ac:dyDescent="0.3">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c r="V134">
        <f t="shared" si="2"/>
        <v>0.3249999999999999</v>
      </c>
    </row>
    <row r="135" spans="1:22" x14ac:dyDescent="0.3">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c r="V135">
        <f t="shared" si="2"/>
        <v>0.48</v>
      </c>
    </row>
    <row r="136" spans="1:22" x14ac:dyDescent="0.3">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c r="V136">
        <f t="shared" si="2"/>
        <v>0.46999999999999992</v>
      </c>
    </row>
    <row r="137" spans="1:22" x14ac:dyDescent="0.3">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c r="V137">
        <f t="shared" si="2"/>
        <v>0.3</v>
      </c>
    </row>
    <row r="138" spans="1:22" x14ac:dyDescent="0.3">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c r="V138">
        <f t="shared" si="2"/>
        <v>0.49</v>
      </c>
    </row>
    <row r="139" spans="1:22" x14ac:dyDescent="0.3">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c r="V139">
        <f t="shared" si="2"/>
        <v>0.34999999999999992</v>
      </c>
    </row>
    <row r="140" spans="1:22" x14ac:dyDescent="0.3">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c r="V140">
        <f t="shared" si="2"/>
        <v>0.28000000000000008</v>
      </c>
    </row>
    <row r="141" spans="1:22" x14ac:dyDescent="0.3">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c r="V141">
        <f t="shared" si="2"/>
        <v>0.47999999999999987</v>
      </c>
    </row>
    <row r="142" spans="1:22" x14ac:dyDescent="0.3">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c r="V142">
        <f t="shared" si="2"/>
        <v>0.12499999999999992</v>
      </c>
    </row>
    <row r="143" spans="1:22" x14ac:dyDescent="0.3">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c r="V143">
        <f t="shared" si="2"/>
        <v>0.27</v>
      </c>
    </row>
    <row r="144" spans="1:22" x14ac:dyDescent="0.3">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c r="V144">
        <f t="shared" si="2"/>
        <v>0.47000000000000008</v>
      </c>
    </row>
    <row r="145" spans="1:22" x14ac:dyDescent="0.3">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c r="V145">
        <f t="shared" si="2"/>
        <v>0.48000000000000004</v>
      </c>
    </row>
    <row r="146" spans="1:22" x14ac:dyDescent="0.3">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c r="V146">
        <f t="shared" si="2"/>
        <v>0.25999999999999995</v>
      </c>
    </row>
    <row r="147" spans="1:22" x14ac:dyDescent="0.3">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c r="V147">
        <f t="shared" si="2"/>
        <v>0.03</v>
      </c>
    </row>
    <row r="148" spans="1:22" x14ac:dyDescent="0.3">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c r="V148">
        <f t="shared" si="2"/>
        <v>0.1374999999999999</v>
      </c>
    </row>
    <row r="149" spans="1:22" x14ac:dyDescent="0.3">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c r="V149">
        <f t="shared" si="2"/>
        <v>0.27000000000000007</v>
      </c>
    </row>
    <row r="150" spans="1:22" x14ac:dyDescent="0.3">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c r="V150">
        <f t="shared" si="2"/>
        <v>3.9999999999999876E-2</v>
      </c>
    </row>
    <row r="151" spans="1:22" x14ac:dyDescent="0.3">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c r="V151">
        <f t="shared" si="2"/>
        <v>0.3</v>
      </c>
    </row>
    <row r="152" spans="1:22" x14ac:dyDescent="0.3">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c r="V152">
        <f t="shared" si="2"/>
        <v>0.47</v>
      </c>
    </row>
    <row r="153" spans="1:22" x14ac:dyDescent="0.3">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c r="V153">
        <f t="shared" si="2"/>
        <v>0.11249999999999995</v>
      </c>
    </row>
    <row r="154" spans="1:22" x14ac:dyDescent="0.3">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c r="V154">
        <f t="shared" si="2"/>
        <v>7.4999999999999956E-2</v>
      </c>
    </row>
    <row r="155" spans="1:22" x14ac:dyDescent="0.3">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c r="V155">
        <f t="shared" si="2"/>
        <v>0.4499999999999999</v>
      </c>
    </row>
    <row r="156" spans="1:22" x14ac:dyDescent="0.3">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c r="V156">
        <f t="shared" si="2"/>
        <v>0.45999999999999996</v>
      </c>
    </row>
    <row r="157" spans="1:22" x14ac:dyDescent="0.3">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c r="V157">
        <f t="shared" si="2"/>
        <v>0.25999999999999995</v>
      </c>
    </row>
    <row r="158" spans="1:22" x14ac:dyDescent="0.3">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c r="V158">
        <f t="shared" si="2"/>
        <v>0.27</v>
      </c>
    </row>
    <row r="159" spans="1:22" x14ac:dyDescent="0.3">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c r="V159">
        <f t="shared" si="2"/>
        <v>0.11249999999999986</v>
      </c>
    </row>
    <row r="160" spans="1:22" x14ac:dyDescent="0.3">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c r="V160">
        <f t="shared" si="2"/>
        <v>0.47</v>
      </c>
    </row>
    <row r="161" spans="1:22" x14ac:dyDescent="0.3">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c r="V161">
        <f t="shared" si="2"/>
        <v>0.25</v>
      </c>
    </row>
    <row r="162" spans="1:22" x14ac:dyDescent="0.3">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c r="V162">
        <f t="shared" si="2"/>
        <v>0.44999999999999996</v>
      </c>
    </row>
    <row r="163" spans="1:22" x14ac:dyDescent="0.3">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c r="V163">
        <f t="shared" si="2"/>
        <v>2.4999999999999904E-2</v>
      </c>
    </row>
    <row r="164" spans="1:22" x14ac:dyDescent="0.3">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c r="V164">
        <f t="shared" si="2"/>
        <v>0.46999999999999992</v>
      </c>
    </row>
    <row r="165" spans="1:22" x14ac:dyDescent="0.3">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c r="V165">
        <f t="shared" si="2"/>
        <v>0.34999999999999992</v>
      </c>
    </row>
    <row r="166" spans="1:22" x14ac:dyDescent="0.3">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c r="V166">
        <f t="shared" si="2"/>
        <v>0.27500000000000002</v>
      </c>
    </row>
    <row r="167" spans="1:22" x14ac:dyDescent="0.3">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c r="V167">
        <f t="shared" si="2"/>
        <v>-0.16666666666666693</v>
      </c>
    </row>
    <row r="168" spans="1:22" x14ac:dyDescent="0.3">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c r="V168">
        <f t="shared" si="2"/>
        <v>-0.21249999999999999</v>
      </c>
    </row>
    <row r="169" spans="1:22" x14ac:dyDescent="0.3">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c r="V169">
        <f t="shared" si="2"/>
        <v>-1.4285714285714388E-2</v>
      </c>
    </row>
    <row r="170" spans="1:22" x14ac:dyDescent="0.3">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c r="V170">
        <f t="shared" si="2"/>
        <v>0.21249999999999991</v>
      </c>
    </row>
    <row r="171" spans="1:22" x14ac:dyDescent="0.3">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c r="V171">
        <f t="shared" si="2"/>
        <v>-2.5500000000000007</v>
      </c>
    </row>
    <row r="172" spans="1:22" x14ac:dyDescent="0.3">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c r="V172">
        <f t="shared" si="2"/>
        <v>6.2500000000000056E-2</v>
      </c>
    </row>
    <row r="173" spans="1:22" x14ac:dyDescent="0.3">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c r="V173">
        <f t="shared" si="2"/>
        <v>0.47000000000000003</v>
      </c>
    </row>
    <row r="174" spans="1:22" x14ac:dyDescent="0.3">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c r="V174">
        <f t="shared" si="2"/>
        <v>0.48</v>
      </c>
    </row>
    <row r="175" spans="1:22" x14ac:dyDescent="0.3">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c r="V175">
        <f t="shared" si="2"/>
        <v>6.2499999999999986E-2</v>
      </c>
    </row>
    <row r="176" spans="1:22" x14ac:dyDescent="0.3">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c r="V176">
        <f t="shared" si="2"/>
        <v>-2.5000000000000009</v>
      </c>
    </row>
    <row r="177" spans="1:22" x14ac:dyDescent="0.3">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c r="V177">
        <f t="shared" si="2"/>
        <v>0.32499999999999996</v>
      </c>
    </row>
    <row r="178" spans="1:22" x14ac:dyDescent="0.3">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c r="V178">
        <f t="shared" si="2"/>
        <v>-2.5000000000000013</v>
      </c>
    </row>
    <row r="179" spans="1:22" x14ac:dyDescent="0.3">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c r="V179">
        <f t="shared" si="2"/>
        <v>-2.8571428571428414E-2</v>
      </c>
    </row>
    <row r="180" spans="1:22" x14ac:dyDescent="0.3">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c r="V180">
        <f t="shared" si="2"/>
        <v>-0.23750000000000004</v>
      </c>
    </row>
    <row r="181" spans="1:22" x14ac:dyDescent="0.3">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c r="V181">
        <f t="shared" si="2"/>
        <v>0.43000000000000005</v>
      </c>
    </row>
    <row r="182" spans="1:22" x14ac:dyDescent="0.3">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c r="V182">
        <f t="shared" si="2"/>
        <v>7.4999999999999997E-2</v>
      </c>
    </row>
    <row r="183" spans="1:22" x14ac:dyDescent="0.3">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c r="V183">
        <f t="shared" si="2"/>
        <v>0.18749999999999997</v>
      </c>
    </row>
    <row r="184" spans="1:22" x14ac:dyDescent="0.3">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c r="V184">
        <f t="shared" si="2"/>
        <v>0.26000000000000006</v>
      </c>
    </row>
    <row r="185" spans="1:22" x14ac:dyDescent="0.3">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c r="V185">
        <f t="shared" si="2"/>
        <v>0.28000000000000003</v>
      </c>
    </row>
    <row r="186" spans="1:22" x14ac:dyDescent="0.3">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c r="V186">
        <f t="shared" si="2"/>
        <v>0.25</v>
      </c>
    </row>
    <row r="187" spans="1:22" x14ac:dyDescent="0.3">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c r="V187">
        <f t="shared" si="2"/>
        <v>0.48</v>
      </c>
    </row>
    <row r="188" spans="1:22" x14ac:dyDescent="0.3">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c r="V188">
        <f t="shared" si="2"/>
        <v>0.13000000000000003</v>
      </c>
    </row>
    <row r="189" spans="1:22" x14ac:dyDescent="0.3">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c r="V189">
        <f t="shared" si="2"/>
        <v>0.1</v>
      </c>
    </row>
    <row r="190" spans="1:22" x14ac:dyDescent="0.3">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c r="V190">
        <f t="shared" si="2"/>
        <v>0.31249999999999978</v>
      </c>
    </row>
    <row r="191" spans="1:22" x14ac:dyDescent="0.3">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c r="V191">
        <f t="shared" si="2"/>
        <v>0.12499999999999989</v>
      </c>
    </row>
    <row r="192" spans="1:22" x14ac:dyDescent="0.3">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c r="V192">
        <f t="shared" si="2"/>
        <v>0.28000000000000003</v>
      </c>
    </row>
    <row r="193" spans="1:22" x14ac:dyDescent="0.3">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c r="V193">
        <f t="shared" si="2"/>
        <v>0.48000000000000004</v>
      </c>
    </row>
    <row r="194" spans="1:22" x14ac:dyDescent="0.3">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c r="V194">
        <f t="shared" ref="V194:V257" si="3">U194/R194</f>
        <v>7.5000000000000011E-2</v>
      </c>
    </row>
    <row r="195" spans="1:22" x14ac:dyDescent="0.3">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c r="V195">
        <f t="shared" si="3"/>
        <v>0.32999999999999996</v>
      </c>
    </row>
    <row r="196" spans="1:22" x14ac:dyDescent="0.3">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c r="V196">
        <f t="shared" si="3"/>
        <v>0.46999999999999986</v>
      </c>
    </row>
    <row r="197" spans="1:22" x14ac:dyDescent="0.3">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c r="V197">
        <f t="shared" si="3"/>
        <v>0.16249999999999992</v>
      </c>
    </row>
    <row r="198" spans="1:22" x14ac:dyDescent="0.3">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c r="V198">
        <f t="shared" si="3"/>
        <v>0.26250000000000007</v>
      </c>
    </row>
    <row r="199" spans="1:22" x14ac:dyDescent="0.3">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c r="V199">
        <f t="shared" si="3"/>
        <v>0.26</v>
      </c>
    </row>
    <row r="200" spans="1:22" x14ac:dyDescent="0.3">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c r="V200">
        <f t="shared" si="3"/>
        <v>-0.76666666666666639</v>
      </c>
    </row>
    <row r="201" spans="1:22" x14ac:dyDescent="0.3">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c r="V201">
        <f t="shared" si="3"/>
        <v>0.36249999999999999</v>
      </c>
    </row>
    <row r="202" spans="1:22" x14ac:dyDescent="0.3">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c r="V202">
        <f t="shared" si="3"/>
        <v>0.31249999999999989</v>
      </c>
    </row>
    <row r="203" spans="1:22" x14ac:dyDescent="0.3">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c r="V203">
        <f t="shared" si="3"/>
        <v>-0.74</v>
      </c>
    </row>
    <row r="204" spans="1:22" x14ac:dyDescent="0.3">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c r="V204">
        <f t="shared" si="3"/>
        <v>0.11249999999999995</v>
      </c>
    </row>
    <row r="205" spans="1:22" x14ac:dyDescent="0.3">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c r="V205">
        <f t="shared" si="3"/>
        <v>-2.7000000000000006</v>
      </c>
    </row>
    <row r="206" spans="1:22" x14ac:dyDescent="0.3">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c r="V206">
        <f t="shared" si="3"/>
        <v>0.27500000000000002</v>
      </c>
    </row>
    <row r="207" spans="1:22" x14ac:dyDescent="0.3">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c r="V207">
        <f t="shared" si="3"/>
        <v>0.10000000000000005</v>
      </c>
    </row>
    <row r="208" spans="1:22" x14ac:dyDescent="0.3">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c r="V208">
        <f t="shared" si="3"/>
        <v>6.9999999999999937E-2</v>
      </c>
    </row>
    <row r="209" spans="1:22" x14ac:dyDescent="0.3">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c r="V209">
        <f t="shared" si="3"/>
        <v>0.27000000000000007</v>
      </c>
    </row>
    <row r="210" spans="1:22" x14ac:dyDescent="0.3">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c r="V210">
        <f t="shared" si="3"/>
        <v>0.47000000000000003</v>
      </c>
    </row>
    <row r="211" spans="1:22" x14ac:dyDescent="0.3">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c r="V211">
        <f t="shared" si="3"/>
        <v>0.30999999999999994</v>
      </c>
    </row>
    <row r="212" spans="1:22" x14ac:dyDescent="0.3">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c r="V212">
        <f t="shared" si="3"/>
        <v>3.9999999999999931E-2</v>
      </c>
    </row>
    <row r="213" spans="1:22" x14ac:dyDescent="0.3">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c r="V213">
        <f t="shared" si="3"/>
        <v>0.31249999999999994</v>
      </c>
    </row>
    <row r="214" spans="1:22" x14ac:dyDescent="0.3">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c r="V214">
        <f t="shared" si="3"/>
        <v>0.37499999999999989</v>
      </c>
    </row>
    <row r="215" spans="1:22" x14ac:dyDescent="0.3">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c r="V215">
        <f t="shared" si="3"/>
        <v>-0.54000000000000015</v>
      </c>
    </row>
    <row r="216" spans="1:22" x14ac:dyDescent="0.3">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c r="V216">
        <f t="shared" si="3"/>
        <v>-0.23333333333333342</v>
      </c>
    </row>
    <row r="217" spans="1:22" x14ac:dyDescent="0.3">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c r="V217">
        <f t="shared" si="3"/>
        <v>-0.79999999999999993</v>
      </c>
    </row>
    <row r="218" spans="1:22" x14ac:dyDescent="0.3">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c r="V218">
        <f t="shared" si="3"/>
        <v>5.0000000000000065E-2</v>
      </c>
    </row>
    <row r="219" spans="1:22" x14ac:dyDescent="0.3">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c r="V219">
        <f t="shared" si="3"/>
        <v>0.28000000000000003</v>
      </c>
    </row>
    <row r="220" spans="1:22" x14ac:dyDescent="0.3">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c r="V220">
        <f t="shared" si="3"/>
        <v>7.5000000000000067E-2</v>
      </c>
    </row>
    <row r="221" spans="1:22" x14ac:dyDescent="0.3">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c r="V221">
        <f t="shared" si="3"/>
        <v>0.3249999999999999</v>
      </c>
    </row>
    <row r="222" spans="1:22" x14ac:dyDescent="0.3">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c r="V222">
        <f t="shared" si="3"/>
        <v>0.36249999999999993</v>
      </c>
    </row>
    <row r="223" spans="1:22" x14ac:dyDescent="0.3">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c r="V223">
        <f t="shared" si="3"/>
        <v>-0.69999999999999962</v>
      </c>
    </row>
    <row r="224" spans="1:22" x14ac:dyDescent="0.3">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c r="V224">
        <f t="shared" si="3"/>
        <v>0.26250000000000007</v>
      </c>
    </row>
    <row r="225" spans="1:22" x14ac:dyDescent="0.3">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c r="V225">
        <f t="shared" si="3"/>
        <v>-0.79999999999999993</v>
      </c>
    </row>
    <row r="226" spans="1:22" x14ac:dyDescent="0.3">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c r="V226">
        <f t="shared" si="3"/>
        <v>9.9999999999999992E-2</v>
      </c>
    </row>
    <row r="227" spans="1:22" x14ac:dyDescent="0.3">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c r="V227">
        <f t="shared" si="3"/>
        <v>0.44000000000000006</v>
      </c>
    </row>
    <row r="228" spans="1:22" x14ac:dyDescent="0.3">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c r="V228">
        <f t="shared" si="3"/>
        <v>0.22</v>
      </c>
    </row>
    <row r="229" spans="1:22" x14ac:dyDescent="0.3">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c r="V229">
        <f t="shared" si="3"/>
        <v>9.999999999999969E-3</v>
      </c>
    </row>
    <row r="230" spans="1:22" x14ac:dyDescent="0.3">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c r="V230">
        <f t="shared" si="3"/>
        <v>-0.17500000000000013</v>
      </c>
    </row>
    <row r="231" spans="1:22" x14ac:dyDescent="0.3">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c r="V231">
        <f t="shared" si="3"/>
        <v>0.11249999999999992</v>
      </c>
    </row>
    <row r="232" spans="1:22" x14ac:dyDescent="0.3">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c r="V232">
        <f t="shared" si="3"/>
        <v>-0.66666666666666652</v>
      </c>
    </row>
    <row r="233" spans="1:22" x14ac:dyDescent="0.3">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c r="V233">
        <f t="shared" si="3"/>
        <v>-0.43636363636363645</v>
      </c>
    </row>
    <row r="234" spans="1:22" x14ac:dyDescent="0.3">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c r="V234">
        <f t="shared" si="3"/>
        <v>-0.3999999999999998</v>
      </c>
    </row>
    <row r="235" spans="1:22" x14ac:dyDescent="0.3">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c r="V235">
        <f t="shared" si="3"/>
        <v>-0.66666666666666641</v>
      </c>
    </row>
    <row r="236" spans="1:22" x14ac:dyDescent="0.3">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c r="V236">
        <f t="shared" si="3"/>
        <v>0</v>
      </c>
    </row>
    <row r="237" spans="1:22" x14ac:dyDescent="0.3">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c r="V237">
        <f t="shared" si="3"/>
        <v>-1.2500000000000157E-2</v>
      </c>
    </row>
    <row r="238" spans="1:22" x14ac:dyDescent="0.3">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c r="V238">
        <f t="shared" si="3"/>
        <v>0.44999999999999996</v>
      </c>
    </row>
    <row r="239" spans="1:22" x14ac:dyDescent="0.3">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c r="V239">
        <f t="shared" si="3"/>
        <v>0.36249999999999993</v>
      </c>
    </row>
    <row r="240" spans="1:22" x14ac:dyDescent="0.3">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c r="V240">
        <f t="shared" si="3"/>
        <v>-0.84999999999999976</v>
      </c>
    </row>
    <row r="241" spans="1:22" x14ac:dyDescent="0.3">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c r="V241">
        <f t="shared" si="3"/>
        <v>-0.39999999999999986</v>
      </c>
    </row>
    <row r="242" spans="1:22" x14ac:dyDescent="0.3">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c r="V242">
        <f t="shared" si="3"/>
        <v>0.35</v>
      </c>
    </row>
    <row r="243" spans="1:22" x14ac:dyDescent="0.3">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c r="V243">
        <f t="shared" si="3"/>
        <v>-0.67999999999999994</v>
      </c>
    </row>
    <row r="244" spans="1:22" x14ac:dyDescent="0.3">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c r="V244">
        <f t="shared" si="3"/>
        <v>-0.69999999999999984</v>
      </c>
    </row>
    <row r="245" spans="1:22" x14ac:dyDescent="0.3">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c r="V245">
        <f t="shared" si="3"/>
        <v>0.16249999999999992</v>
      </c>
    </row>
    <row r="246" spans="1:22" x14ac:dyDescent="0.3">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c r="V246">
        <f t="shared" si="3"/>
        <v>0.28999999999999992</v>
      </c>
    </row>
    <row r="247" spans="1:22" x14ac:dyDescent="0.3">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c r="V247">
        <f t="shared" si="3"/>
        <v>0.25000000000000006</v>
      </c>
    </row>
    <row r="248" spans="1:22" x14ac:dyDescent="0.3">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c r="V248">
        <f t="shared" si="3"/>
        <v>0.5</v>
      </c>
    </row>
    <row r="249" spans="1:22" x14ac:dyDescent="0.3">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c r="V249">
        <f t="shared" si="3"/>
        <v>0.32999999999999996</v>
      </c>
    </row>
    <row r="250" spans="1:22" x14ac:dyDescent="0.3">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c r="V250">
        <f t="shared" si="3"/>
        <v>0.48000000000000004</v>
      </c>
    </row>
    <row r="251" spans="1:22" x14ac:dyDescent="0.3">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c r="V251">
        <f t="shared" si="3"/>
        <v>8.7500000000000022E-2</v>
      </c>
    </row>
    <row r="252" spans="1:22" x14ac:dyDescent="0.3">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c r="V252">
        <f t="shared" si="3"/>
        <v>0.47</v>
      </c>
    </row>
    <row r="253" spans="1:22" x14ac:dyDescent="0.3">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c r="V253">
        <f t="shared" si="3"/>
        <v>0.18999999999999992</v>
      </c>
    </row>
    <row r="254" spans="1:22" x14ac:dyDescent="0.3">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c r="V254">
        <f t="shared" si="3"/>
        <v>0.28000000000000003</v>
      </c>
    </row>
    <row r="255" spans="1:22" x14ac:dyDescent="0.3">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c r="V255">
        <f t="shared" si="3"/>
        <v>0.45</v>
      </c>
    </row>
    <row r="256" spans="1:22" x14ac:dyDescent="0.3">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c r="V256">
        <f t="shared" si="3"/>
        <v>-0.69999999999999973</v>
      </c>
    </row>
    <row r="257" spans="1:22" x14ac:dyDescent="0.3">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c r="V257">
        <f t="shared" si="3"/>
        <v>-0.23749999999999996</v>
      </c>
    </row>
    <row r="258" spans="1:22" x14ac:dyDescent="0.3">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c r="V258">
        <f t="shared" ref="V258:V321" si="4">U258/R258</f>
        <v>7.4999999999999942E-2</v>
      </c>
    </row>
    <row r="259" spans="1:22" x14ac:dyDescent="0.3">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c r="V259">
        <f t="shared" si="4"/>
        <v>8.7499999999999953E-2</v>
      </c>
    </row>
    <row r="260" spans="1:22" x14ac:dyDescent="0.3">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c r="V260">
        <f t="shared" si="4"/>
        <v>0.34</v>
      </c>
    </row>
    <row r="261" spans="1:22" x14ac:dyDescent="0.3">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c r="V261">
        <f t="shared" si="4"/>
        <v>3.0000000000000082E-2</v>
      </c>
    </row>
    <row r="262" spans="1:22" x14ac:dyDescent="0.3">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c r="V262">
        <f t="shared" si="4"/>
        <v>0.34999999999999992</v>
      </c>
    </row>
    <row r="263" spans="1:22" x14ac:dyDescent="0.3">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c r="V263">
        <f t="shared" si="4"/>
        <v>-2.7500000000000009</v>
      </c>
    </row>
    <row r="264" spans="1:22" x14ac:dyDescent="0.3">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c r="V264">
        <f t="shared" si="4"/>
        <v>-0.16666666666666691</v>
      </c>
    </row>
    <row r="265" spans="1:22" x14ac:dyDescent="0.3">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c r="V265">
        <f t="shared" si="4"/>
        <v>-9.9999999999999978E-2</v>
      </c>
    </row>
    <row r="266" spans="1:22" x14ac:dyDescent="0.3">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c r="V266">
        <f t="shared" si="4"/>
        <v>8.7500000000000008E-2</v>
      </c>
    </row>
    <row r="267" spans="1:22" x14ac:dyDescent="0.3">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c r="V267">
        <f t="shared" si="4"/>
        <v>0.44000000000000006</v>
      </c>
    </row>
    <row r="268" spans="1:22" x14ac:dyDescent="0.3">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c r="V268">
        <f t="shared" si="4"/>
        <v>0.33750000000000002</v>
      </c>
    </row>
    <row r="269" spans="1:22" x14ac:dyDescent="0.3">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c r="V269">
        <f t="shared" si="4"/>
        <v>0.04</v>
      </c>
    </row>
    <row r="270" spans="1:22" x14ac:dyDescent="0.3">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c r="V270">
        <f t="shared" si="4"/>
        <v>-0.20000000000000004</v>
      </c>
    </row>
    <row r="271" spans="1:22" x14ac:dyDescent="0.3">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c r="V271">
        <f t="shared" si="4"/>
        <v>0.375</v>
      </c>
    </row>
    <row r="272" spans="1:22" x14ac:dyDescent="0.3">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c r="V272">
        <f t="shared" si="4"/>
        <v>0.28999999999999987</v>
      </c>
    </row>
    <row r="273" spans="1:22" x14ac:dyDescent="0.3">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c r="V273">
        <f t="shared" si="4"/>
        <v>0.44000000000000017</v>
      </c>
    </row>
    <row r="274" spans="1:22" x14ac:dyDescent="0.3">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c r="V274">
        <f t="shared" si="4"/>
        <v>0.44000000000000006</v>
      </c>
    </row>
    <row r="275" spans="1:22" x14ac:dyDescent="0.3">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c r="V275">
        <f t="shared" si="4"/>
        <v>0.37499999999999989</v>
      </c>
    </row>
    <row r="276" spans="1:22" x14ac:dyDescent="0.3">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c r="V276">
        <f t="shared" si="4"/>
        <v>0.45999999999999996</v>
      </c>
    </row>
    <row r="277" spans="1:22" x14ac:dyDescent="0.3">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c r="V277">
        <f t="shared" si="4"/>
        <v>0.26</v>
      </c>
    </row>
    <row r="278" spans="1:22" x14ac:dyDescent="0.3">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c r="V278">
        <f t="shared" si="4"/>
        <v>0.35</v>
      </c>
    </row>
    <row r="279" spans="1:22" x14ac:dyDescent="0.3">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c r="V279">
        <f t="shared" si="4"/>
        <v>0.32499999999999996</v>
      </c>
    </row>
    <row r="280" spans="1:22" x14ac:dyDescent="0.3">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c r="V280">
        <f t="shared" si="4"/>
        <v>9.9999999999999992E-2</v>
      </c>
    </row>
    <row r="281" spans="1:22" x14ac:dyDescent="0.3">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c r="V281">
        <f t="shared" si="4"/>
        <v>0.35000000000000009</v>
      </c>
    </row>
    <row r="282" spans="1:22" x14ac:dyDescent="0.3">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c r="V282">
        <f t="shared" si="4"/>
        <v>-1.6500000000000006</v>
      </c>
    </row>
    <row r="283" spans="1:22" x14ac:dyDescent="0.3">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c r="V283">
        <f t="shared" si="4"/>
        <v>0.33749999999999997</v>
      </c>
    </row>
    <row r="284" spans="1:22" x14ac:dyDescent="0.3">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c r="V284">
        <f t="shared" si="4"/>
        <v>5.000000000000001E-2</v>
      </c>
    </row>
    <row r="285" spans="1:22" x14ac:dyDescent="0.3">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c r="V285">
        <f t="shared" si="4"/>
        <v>0.33749999999999997</v>
      </c>
    </row>
    <row r="286" spans="1:22" x14ac:dyDescent="0.3">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c r="V286">
        <f t="shared" si="4"/>
        <v>0.1999999999999999</v>
      </c>
    </row>
    <row r="287" spans="1:22" x14ac:dyDescent="0.3">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c r="V287">
        <f t="shared" si="4"/>
        <v>0.34999999999999992</v>
      </c>
    </row>
    <row r="288" spans="1:22" x14ac:dyDescent="0.3">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c r="V288">
        <f t="shared" si="4"/>
        <v>-0.66666666666666619</v>
      </c>
    </row>
    <row r="289" spans="1:22" x14ac:dyDescent="0.3">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c r="V289">
        <f t="shared" si="4"/>
        <v>0.12499999999999985</v>
      </c>
    </row>
    <row r="290" spans="1:22" x14ac:dyDescent="0.3">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c r="V290">
        <f t="shared" si="4"/>
        <v>-0.21249999999999991</v>
      </c>
    </row>
    <row r="291" spans="1:22" x14ac:dyDescent="0.3">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c r="V291">
        <f t="shared" si="4"/>
        <v>0.35</v>
      </c>
    </row>
    <row r="292" spans="1:22" x14ac:dyDescent="0.3">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c r="V292">
        <f t="shared" si="4"/>
        <v>0.33749999999999997</v>
      </c>
    </row>
    <row r="293" spans="1:22" x14ac:dyDescent="0.3">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c r="V293">
        <f t="shared" si="4"/>
        <v>0.21249999999999999</v>
      </c>
    </row>
    <row r="294" spans="1:22" x14ac:dyDescent="0.3">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c r="V294">
        <f t="shared" si="4"/>
        <v>-0.55999999999999994</v>
      </c>
    </row>
    <row r="295" spans="1:22" x14ac:dyDescent="0.3">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c r="V295">
        <f t="shared" si="4"/>
        <v>0.26250000000000001</v>
      </c>
    </row>
    <row r="296" spans="1:22" x14ac:dyDescent="0.3">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c r="V296">
        <f t="shared" si="4"/>
        <v>8.750000000000005E-2</v>
      </c>
    </row>
    <row r="297" spans="1:22" x14ac:dyDescent="0.3">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c r="V297">
        <f t="shared" si="4"/>
        <v>-0.11249999999999998</v>
      </c>
    </row>
    <row r="298" spans="1:22" x14ac:dyDescent="0.3">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c r="V298">
        <f t="shared" si="4"/>
        <v>-0.8</v>
      </c>
    </row>
    <row r="299" spans="1:22" x14ac:dyDescent="0.3">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c r="V299">
        <f t="shared" si="4"/>
        <v>0.33749999999999986</v>
      </c>
    </row>
    <row r="300" spans="1:22" x14ac:dyDescent="0.3">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c r="V300">
        <f t="shared" si="4"/>
        <v>0.48</v>
      </c>
    </row>
    <row r="301" spans="1:22" x14ac:dyDescent="0.3">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c r="V301">
        <f t="shared" si="4"/>
        <v>1.0000000000000089E-2</v>
      </c>
    </row>
    <row r="302" spans="1:22" x14ac:dyDescent="0.3">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c r="V302">
        <f t="shared" si="4"/>
        <v>0.48</v>
      </c>
    </row>
    <row r="303" spans="1:22" x14ac:dyDescent="0.3">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c r="V303">
        <f t="shared" si="4"/>
        <v>0.48999999999999994</v>
      </c>
    </row>
    <row r="304" spans="1:22" x14ac:dyDescent="0.3">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c r="V304">
        <f t="shared" si="4"/>
        <v>0.45999999999999996</v>
      </c>
    </row>
    <row r="305" spans="1:22" x14ac:dyDescent="0.3">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c r="V305">
        <f t="shared" si="4"/>
        <v>-0.6000000000000002</v>
      </c>
    </row>
    <row r="306" spans="1:22" x14ac:dyDescent="0.3">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c r="V306">
        <f t="shared" si="4"/>
        <v>0.47999999999999993</v>
      </c>
    </row>
    <row r="307" spans="1:22" x14ac:dyDescent="0.3">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c r="V307">
        <f t="shared" si="4"/>
        <v>0.28999999999999987</v>
      </c>
    </row>
    <row r="308" spans="1:22" x14ac:dyDescent="0.3">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c r="V308">
        <f t="shared" si="4"/>
        <v>0.45999999999999996</v>
      </c>
    </row>
    <row r="309" spans="1:22" x14ac:dyDescent="0.3">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c r="V309">
        <f t="shared" si="4"/>
        <v>0.28999999999999981</v>
      </c>
    </row>
    <row r="310" spans="1:22" x14ac:dyDescent="0.3">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c r="V310">
        <f t="shared" si="4"/>
        <v>0.41000000000000003</v>
      </c>
    </row>
    <row r="311" spans="1:22" x14ac:dyDescent="0.3">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c r="V311">
        <f t="shared" si="4"/>
        <v>0.23750000000000002</v>
      </c>
    </row>
    <row r="312" spans="1:22" x14ac:dyDescent="0.3">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c r="V312">
        <f t="shared" si="4"/>
        <v>0.11249999999999995</v>
      </c>
    </row>
    <row r="313" spans="1:22" x14ac:dyDescent="0.3">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c r="V313">
        <f t="shared" si="4"/>
        <v>0.11249999999999986</v>
      </c>
    </row>
    <row r="314" spans="1:22" x14ac:dyDescent="0.3">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c r="V314">
        <f t="shared" si="4"/>
        <v>0.32500000000000001</v>
      </c>
    </row>
    <row r="315" spans="1:22" x14ac:dyDescent="0.3">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c r="V315">
        <f t="shared" si="4"/>
        <v>0.43000000000000005</v>
      </c>
    </row>
    <row r="316" spans="1:22" x14ac:dyDescent="0.3">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c r="V316">
        <f t="shared" si="4"/>
        <v>0.12499999999999985</v>
      </c>
    </row>
    <row r="317" spans="1:22" x14ac:dyDescent="0.3">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c r="V317">
        <f t="shared" si="4"/>
        <v>0.34999999999999992</v>
      </c>
    </row>
    <row r="318" spans="1:22" x14ac:dyDescent="0.3">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c r="V318">
        <f t="shared" si="4"/>
        <v>8.7499999999999939E-2</v>
      </c>
    </row>
    <row r="319" spans="1:22" x14ac:dyDescent="0.3">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c r="V319">
        <f t="shared" si="4"/>
        <v>0.17777777777777781</v>
      </c>
    </row>
    <row r="320" spans="1:22" x14ac:dyDescent="0.3">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c r="V320">
        <f t="shared" si="4"/>
        <v>0.5</v>
      </c>
    </row>
    <row r="321" spans="1:22" x14ac:dyDescent="0.3">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c r="V321">
        <f t="shared" si="4"/>
        <v>0.28999999999999998</v>
      </c>
    </row>
    <row r="322" spans="1:22" x14ac:dyDescent="0.3">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c r="V322">
        <f t="shared" ref="V322:V385" si="5">U322/R322</f>
        <v>0.36</v>
      </c>
    </row>
    <row r="323" spans="1:22" x14ac:dyDescent="0.3">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c r="V323">
        <f t="shared" si="5"/>
        <v>0.29999999999999993</v>
      </c>
    </row>
    <row r="324" spans="1:22" x14ac:dyDescent="0.3">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c r="V324">
        <f t="shared" si="5"/>
        <v>0.5</v>
      </c>
    </row>
    <row r="325" spans="1:22" x14ac:dyDescent="0.3">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c r="V325">
        <f t="shared" si="5"/>
        <v>0.32500000000000001</v>
      </c>
    </row>
    <row r="326" spans="1:22" x14ac:dyDescent="0.3">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c r="V326">
        <f t="shared" si="5"/>
        <v>0.35</v>
      </c>
    </row>
    <row r="327" spans="1:22" x14ac:dyDescent="0.3">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c r="V327">
        <f t="shared" si="5"/>
        <v>6.2499999999999938E-2</v>
      </c>
    </row>
    <row r="328" spans="1:22" x14ac:dyDescent="0.3">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c r="V328">
        <f t="shared" si="5"/>
        <v>-0.23333333333333331</v>
      </c>
    </row>
    <row r="329" spans="1:22" x14ac:dyDescent="0.3">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c r="V329">
        <f t="shared" si="5"/>
        <v>6.2499999999999986E-2</v>
      </c>
    </row>
    <row r="330" spans="1:22" x14ac:dyDescent="0.3">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c r="V330">
        <f t="shared" si="5"/>
        <v>-0.32857142857142868</v>
      </c>
    </row>
    <row r="331" spans="1:22" x14ac:dyDescent="0.3">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c r="V331">
        <f t="shared" si="5"/>
        <v>0.33749999999999986</v>
      </c>
    </row>
    <row r="332" spans="1:22" x14ac:dyDescent="0.3">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c r="V332">
        <f t="shared" si="5"/>
        <v>-0.73333333333333328</v>
      </c>
    </row>
    <row r="333" spans="1:22" x14ac:dyDescent="0.3">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c r="V333">
        <f t="shared" si="5"/>
        <v>-0.25000000000000006</v>
      </c>
    </row>
    <row r="334" spans="1:22" x14ac:dyDescent="0.3">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c r="V334">
        <f t="shared" si="5"/>
        <v>-0.6666666666666663</v>
      </c>
    </row>
    <row r="335" spans="1:22" x14ac:dyDescent="0.3">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c r="V335">
        <f t="shared" si="5"/>
        <v>-0.69999999999999973</v>
      </c>
    </row>
    <row r="336" spans="1:22" x14ac:dyDescent="0.3">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c r="V336">
        <f t="shared" si="5"/>
        <v>0.33749999999999986</v>
      </c>
    </row>
    <row r="337" spans="1:22" x14ac:dyDescent="0.3">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c r="V337">
        <f t="shared" si="5"/>
        <v>0.35000000000000003</v>
      </c>
    </row>
    <row r="338" spans="1:22" x14ac:dyDescent="0.3">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c r="V338">
        <f t="shared" si="5"/>
        <v>0.31249999999999983</v>
      </c>
    </row>
    <row r="339" spans="1:22" x14ac:dyDescent="0.3">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c r="V339">
        <f t="shared" si="5"/>
        <v>0.36249999999999999</v>
      </c>
    </row>
    <row r="340" spans="1:22" x14ac:dyDescent="0.3">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c r="V340">
        <f t="shared" si="5"/>
        <v>-2.5000000000000074E-2</v>
      </c>
    </row>
    <row r="341" spans="1:22" x14ac:dyDescent="0.3">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c r="V341">
        <f t="shared" si="5"/>
        <v>0.47</v>
      </c>
    </row>
    <row r="342" spans="1:22" x14ac:dyDescent="0.3">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c r="V342">
        <f t="shared" si="5"/>
        <v>6.2499999999999875E-2</v>
      </c>
    </row>
    <row r="343" spans="1:22" x14ac:dyDescent="0.3">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c r="V343">
        <f t="shared" si="5"/>
        <v>-0.7999999999999996</v>
      </c>
    </row>
    <row r="344" spans="1:22" x14ac:dyDescent="0.3">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c r="V344">
        <f t="shared" si="5"/>
        <v>0.3249999999999999</v>
      </c>
    </row>
    <row r="345" spans="1:22" x14ac:dyDescent="0.3">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c r="V345">
        <f t="shared" si="5"/>
        <v>0.11666666666666653</v>
      </c>
    </row>
    <row r="346" spans="1:22" x14ac:dyDescent="0.3">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c r="V346">
        <f t="shared" si="5"/>
        <v>-2.5000000000000144E-2</v>
      </c>
    </row>
    <row r="347" spans="1:22" x14ac:dyDescent="0.3">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c r="V347">
        <f t="shared" si="5"/>
        <v>0.10000000000000006</v>
      </c>
    </row>
    <row r="348" spans="1:22" x14ac:dyDescent="0.3">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c r="V348">
        <f t="shared" si="5"/>
        <v>0.41000000000000003</v>
      </c>
    </row>
    <row r="349" spans="1:22" x14ac:dyDescent="0.3">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c r="V349">
        <f t="shared" si="5"/>
        <v>0.47</v>
      </c>
    </row>
    <row r="350" spans="1:22" x14ac:dyDescent="0.3">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c r="V350">
        <f t="shared" si="5"/>
        <v>0.31999999999999995</v>
      </c>
    </row>
    <row r="351" spans="1:22" x14ac:dyDescent="0.3">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c r="V351">
        <f t="shared" si="5"/>
        <v>0.34</v>
      </c>
    </row>
    <row r="352" spans="1:22" x14ac:dyDescent="0.3">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c r="V352">
        <f t="shared" si="5"/>
        <v>0.47</v>
      </c>
    </row>
    <row r="353" spans="1:22" x14ac:dyDescent="0.3">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c r="V353">
        <f t="shared" si="5"/>
        <v>0.35</v>
      </c>
    </row>
    <row r="354" spans="1:22" x14ac:dyDescent="0.3">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c r="V354">
        <f t="shared" si="5"/>
        <v>0.47</v>
      </c>
    </row>
    <row r="355" spans="1:22" x14ac:dyDescent="0.3">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c r="V355">
        <f t="shared" si="5"/>
        <v>0.3249999999999999</v>
      </c>
    </row>
    <row r="356" spans="1:22" x14ac:dyDescent="0.3">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c r="V356">
        <f t="shared" si="5"/>
        <v>-1.2500000000000004E-2</v>
      </c>
    </row>
    <row r="357" spans="1:22" x14ac:dyDescent="0.3">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c r="V357">
        <f t="shared" si="5"/>
        <v>0.46</v>
      </c>
    </row>
    <row r="358" spans="1:22" x14ac:dyDescent="0.3">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c r="V358">
        <f t="shared" si="5"/>
        <v>0.41000000000000003</v>
      </c>
    </row>
    <row r="359" spans="1:22" x14ac:dyDescent="0.3">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c r="V359">
        <f t="shared" si="5"/>
        <v>0.45999999999999996</v>
      </c>
    </row>
    <row r="360" spans="1:22" x14ac:dyDescent="0.3">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c r="V360">
        <f t="shared" si="5"/>
        <v>0.31249999999999978</v>
      </c>
    </row>
    <row r="361" spans="1:22" x14ac:dyDescent="0.3">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c r="V361">
        <f t="shared" si="5"/>
        <v>0.26</v>
      </c>
    </row>
    <row r="362" spans="1:22" x14ac:dyDescent="0.3">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c r="V362">
        <f t="shared" si="5"/>
        <v>0.48000000000000004</v>
      </c>
    </row>
    <row r="363" spans="1:22" x14ac:dyDescent="0.3">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c r="V363">
        <f t="shared" si="5"/>
        <v>0.48000000000000004</v>
      </c>
    </row>
    <row r="364" spans="1:22" x14ac:dyDescent="0.3">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c r="V364">
        <f t="shared" si="5"/>
        <v>0.17777777777777778</v>
      </c>
    </row>
    <row r="365" spans="1:22" x14ac:dyDescent="0.3">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c r="V365">
        <f t="shared" si="5"/>
        <v>0.25999999999999995</v>
      </c>
    </row>
    <row r="366" spans="1:22" x14ac:dyDescent="0.3">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c r="V366">
        <f t="shared" si="5"/>
        <v>0.44000000000000006</v>
      </c>
    </row>
    <row r="367" spans="1:22" x14ac:dyDescent="0.3">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c r="V367">
        <f t="shared" si="5"/>
        <v>3.9999999999999966E-2</v>
      </c>
    </row>
    <row r="368" spans="1:22" x14ac:dyDescent="0.3">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c r="V368">
        <f t="shared" si="5"/>
        <v>0.45</v>
      </c>
    </row>
    <row r="369" spans="1:22" x14ac:dyDescent="0.3">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c r="V369">
        <f t="shared" si="5"/>
        <v>1.9999999999999969E-2</v>
      </c>
    </row>
    <row r="370" spans="1:22" x14ac:dyDescent="0.3">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c r="V370">
        <f t="shared" si="5"/>
        <v>0.28000000000000008</v>
      </c>
    </row>
    <row r="371" spans="1:22" x14ac:dyDescent="0.3">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c r="V371">
        <f t="shared" si="5"/>
        <v>0.26</v>
      </c>
    </row>
    <row r="372" spans="1:22" x14ac:dyDescent="0.3">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c r="V372">
        <f t="shared" si="5"/>
        <v>0.36249999999999993</v>
      </c>
    </row>
    <row r="373" spans="1:22" x14ac:dyDescent="0.3">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c r="V373">
        <f t="shared" si="5"/>
        <v>8.7500000000000022E-2</v>
      </c>
    </row>
    <row r="374" spans="1:22" x14ac:dyDescent="0.3">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c r="V374">
        <f t="shared" si="5"/>
        <v>-0.69999999999999984</v>
      </c>
    </row>
    <row r="375" spans="1:22" x14ac:dyDescent="0.3">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c r="V375">
        <f t="shared" si="5"/>
        <v>0.17499999999999988</v>
      </c>
    </row>
    <row r="376" spans="1:22" x14ac:dyDescent="0.3">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c r="V376">
        <f t="shared" si="5"/>
        <v>9.9999999999999992E-2</v>
      </c>
    </row>
    <row r="377" spans="1:22" x14ac:dyDescent="0.3">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c r="V377">
        <f t="shared" si="5"/>
        <v>-6.2500000000000028E-2</v>
      </c>
    </row>
    <row r="378" spans="1:22" x14ac:dyDescent="0.3">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c r="V378">
        <f t="shared" si="5"/>
        <v>0.31249999999999989</v>
      </c>
    </row>
    <row r="379" spans="1:22" x14ac:dyDescent="0.3">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c r="V379">
        <f t="shared" si="5"/>
        <v>-0.19999999999999993</v>
      </c>
    </row>
    <row r="380" spans="1:22" x14ac:dyDescent="0.3">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c r="V380">
        <f t="shared" si="5"/>
        <v>-2.3500000000000014</v>
      </c>
    </row>
    <row r="381" spans="1:22" x14ac:dyDescent="0.3">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c r="V381">
        <f t="shared" si="5"/>
        <v>0.11249999999999981</v>
      </c>
    </row>
    <row r="382" spans="1:22" x14ac:dyDescent="0.3">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c r="V382">
        <f t="shared" si="5"/>
        <v>-1.5500000000000009</v>
      </c>
    </row>
    <row r="383" spans="1:22" x14ac:dyDescent="0.3">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c r="V383">
        <f t="shared" si="5"/>
        <v>0.5</v>
      </c>
    </row>
    <row r="384" spans="1:22" x14ac:dyDescent="0.3">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c r="V384">
        <f t="shared" si="5"/>
        <v>0.35</v>
      </c>
    </row>
    <row r="385" spans="1:22" x14ac:dyDescent="0.3">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c r="V385">
        <f t="shared" si="5"/>
        <v>0.21</v>
      </c>
    </row>
    <row r="386" spans="1:22" x14ac:dyDescent="0.3">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c r="V386">
        <f t="shared" ref="V386:V449" si="6">U386/R386</f>
        <v>-0.41818181818181804</v>
      </c>
    </row>
    <row r="387" spans="1:22" x14ac:dyDescent="0.3">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c r="V387">
        <f t="shared" si="6"/>
        <v>-1.2500000000000058E-2</v>
      </c>
    </row>
    <row r="388" spans="1:22" x14ac:dyDescent="0.3">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c r="V388">
        <f t="shared" si="6"/>
        <v>-0.69999999999999951</v>
      </c>
    </row>
    <row r="389" spans="1:22" x14ac:dyDescent="0.3">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c r="V389">
        <f t="shared" si="6"/>
        <v>0.26250000000000007</v>
      </c>
    </row>
    <row r="390" spans="1:22" x14ac:dyDescent="0.3">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c r="V390">
        <f t="shared" si="6"/>
        <v>0.16249999999999992</v>
      </c>
    </row>
    <row r="391" spans="1:22" x14ac:dyDescent="0.3">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c r="V391">
        <f t="shared" si="6"/>
        <v>0.33749999999999997</v>
      </c>
    </row>
    <row r="392" spans="1:22" x14ac:dyDescent="0.3">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c r="V392">
        <f t="shared" si="6"/>
        <v>0.33999999999999991</v>
      </c>
    </row>
    <row r="393" spans="1:22" x14ac:dyDescent="0.3">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c r="V393">
        <f t="shared" si="6"/>
        <v>0.11249999999999986</v>
      </c>
    </row>
    <row r="394" spans="1:22" x14ac:dyDescent="0.3">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c r="V394">
        <f t="shared" si="6"/>
        <v>0.38999999999999996</v>
      </c>
    </row>
    <row r="395" spans="1:22" x14ac:dyDescent="0.3">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c r="V395">
        <f t="shared" si="6"/>
        <v>-1.6500000000000006</v>
      </c>
    </row>
    <row r="396" spans="1:22" x14ac:dyDescent="0.3">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c r="V396">
        <f t="shared" si="6"/>
        <v>0.33749999999999986</v>
      </c>
    </row>
    <row r="397" spans="1:22" x14ac:dyDescent="0.3">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c r="V397">
        <f t="shared" si="6"/>
        <v>0.18999999999999992</v>
      </c>
    </row>
    <row r="398" spans="1:22" x14ac:dyDescent="0.3">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c r="V398">
        <f t="shared" si="6"/>
        <v>0.48000000000000004</v>
      </c>
    </row>
    <row r="399" spans="1:22" x14ac:dyDescent="0.3">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c r="V399">
        <f t="shared" si="6"/>
        <v>0.29999999999999988</v>
      </c>
    </row>
    <row r="400" spans="1:22" x14ac:dyDescent="0.3">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c r="V400">
        <f t="shared" si="6"/>
        <v>9.9999999999999936E-2</v>
      </c>
    </row>
    <row r="401" spans="1:22" x14ac:dyDescent="0.3">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c r="V401">
        <f t="shared" si="6"/>
        <v>-0.13235294117647065</v>
      </c>
    </row>
    <row r="402" spans="1:22" x14ac:dyDescent="0.3">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c r="V402">
        <f t="shared" si="6"/>
        <v>-0.25</v>
      </c>
    </row>
    <row r="403" spans="1:22" x14ac:dyDescent="0.3">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c r="V403">
        <f t="shared" si="6"/>
        <v>1.2499999999999987E-2</v>
      </c>
    </row>
    <row r="404" spans="1:22" x14ac:dyDescent="0.3">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c r="V404">
        <f t="shared" si="6"/>
        <v>0.36249999999999993</v>
      </c>
    </row>
    <row r="405" spans="1:22" x14ac:dyDescent="0.3">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c r="V405">
        <f t="shared" si="6"/>
        <v>0.25</v>
      </c>
    </row>
    <row r="406" spans="1:22" x14ac:dyDescent="0.3">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c r="V406">
        <f t="shared" si="6"/>
        <v>0.26999999999999996</v>
      </c>
    </row>
    <row r="407" spans="1:22" x14ac:dyDescent="0.3">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c r="V407">
        <f t="shared" si="6"/>
        <v>0.21</v>
      </c>
    </row>
    <row r="408" spans="1:22" x14ac:dyDescent="0.3">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c r="V408">
        <f t="shared" si="6"/>
        <v>0.36249999999999999</v>
      </c>
    </row>
    <row r="409" spans="1:22" x14ac:dyDescent="0.3">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c r="V409">
        <f t="shared" si="6"/>
        <v>0.49</v>
      </c>
    </row>
    <row r="410" spans="1:22" x14ac:dyDescent="0.3">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c r="V410">
        <f t="shared" si="6"/>
        <v>-0.11249999999999995</v>
      </c>
    </row>
    <row r="411" spans="1:22" x14ac:dyDescent="0.3">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c r="V411">
        <f t="shared" si="6"/>
        <v>0.48</v>
      </c>
    </row>
    <row r="412" spans="1:22" x14ac:dyDescent="0.3">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c r="V412">
        <f t="shared" si="6"/>
        <v>0.48000000000000004</v>
      </c>
    </row>
    <row r="413" spans="1:22" x14ac:dyDescent="0.3">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c r="V413">
        <f t="shared" si="6"/>
        <v>0.49</v>
      </c>
    </row>
    <row r="414" spans="1:22" x14ac:dyDescent="0.3">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c r="V414">
        <f t="shared" si="6"/>
        <v>2.3529411764705844E-2</v>
      </c>
    </row>
    <row r="415" spans="1:22" x14ac:dyDescent="0.3">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c r="V415">
        <f t="shared" si="6"/>
        <v>-0.16250000000000009</v>
      </c>
    </row>
    <row r="416" spans="1:22" x14ac:dyDescent="0.3">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c r="V416">
        <f t="shared" si="6"/>
        <v>0.46999999999999986</v>
      </c>
    </row>
    <row r="417" spans="1:22" x14ac:dyDescent="0.3">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c r="V417">
        <f t="shared" si="6"/>
        <v>8.7500000000000064E-2</v>
      </c>
    </row>
    <row r="418" spans="1:22" x14ac:dyDescent="0.3">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c r="V418">
        <f t="shared" si="6"/>
        <v>0.26999999999999996</v>
      </c>
    </row>
    <row r="419" spans="1:22" x14ac:dyDescent="0.3">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c r="V419">
        <f t="shared" si="6"/>
        <v>9.999999999999995E-2</v>
      </c>
    </row>
    <row r="420" spans="1:22" x14ac:dyDescent="0.3">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c r="V420">
        <f t="shared" si="6"/>
        <v>0.49000000000000005</v>
      </c>
    </row>
    <row r="421" spans="1:22" x14ac:dyDescent="0.3">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c r="V421">
        <f t="shared" si="6"/>
        <v>0.28999999999999987</v>
      </c>
    </row>
    <row r="422" spans="1:22" x14ac:dyDescent="0.3">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c r="V422">
        <f t="shared" si="6"/>
        <v>0.45999999999999991</v>
      </c>
    </row>
    <row r="423" spans="1:22" x14ac:dyDescent="0.3">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c r="V423">
        <f t="shared" si="6"/>
        <v>0.28750000000000003</v>
      </c>
    </row>
    <row r="424" spans="1:22" x14ac:dyDescent="0.3">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c r="V424">
        <f t="shared" si="6"/>
        <v>0.26000000000000006</v>
      </c>
    </row>
    <row r="425" spans="1:22" x14ac:dyDescent="0.3">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c r="V425">
        <f t="shared" si="6"/>
        <v>0.25999999999999995</v>
      </c>
    </row>
    <row r="426" spans="1:22" x14ac:dyDescent="0.3">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c r="V426">
        <f t="shared" si="6"/>
        <v>0.26</v>
      </c>
    </row>
    <row r="427" spans="1:22" x14ac:dyDescent="0.3">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c r="V427">
        <f t="shared" si="6"/>
        <v>0.39</v>
      </c>
    </row>
    <row r="428" spans="1:22" x14ac:dyDescent="0.3">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c r="V428">
        <f t="shared" si="6"/>
        <v>0.48000000000000004</v>
      </c>
    </row>
    <row r="429" spans="1:22" x14ac:dyDescent="0.3">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c r="V429">
        <f t="shared" si="6"/>
        <v>0.43000000000000005</v>
      </c>
    </row>
    <row r="430" spans="1:22" x14ac:dyDescent="0.3">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c r="V430">
        <f t="shared" si="6"/>
        <v>7.5000000000000011E-2</v>
      </c>
    </row>
    <row r="431" spans="1:22" x14ac:dyDescent="0.3">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c r="V431">
        <f t="shared" si="6"/>
        <v>-0.76666666666666639</v>
      </c>
    </row>
    <row r="432" spans="1:22" x14ac:dyDescent="0.3">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c r="V432">
        <f t="shared" si="6"/>
        <v>0.18749999999999997</v>
      </c>
    </row>
    <row r="433" spans="1:22" x14ac:dyDescent="0.3">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c r="V433">
        <f t="shared" si="6"/>
        <v>0.18749999999999994</v>
      </c>
    </row>
    <row r="434" spans="1:22" x14ac:dyDescent="0.3">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c r="V434">
        <f t="shared" si="6"/>
        <v>-0.16250000000000014</v>
      </c>
    </row>
    <row r="435" spans="1:22" x14ac:dyDescent="0.3">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c r="V435">
        <f t="shared" si="6"/>
        <v>0.28999999999999987</v>
      </c>
    </row>
    <row r="436" spans="1:22" x14ac:dyDescent="0.3">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c r="V436">
        <f t="shared" si="6"/>
        <v>-0.7666666666666665</v>
      </c>
    </row>
    <row r="437" spans="1:22" x14ac:dyDescent="0.3">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c r="V437">
        <f t="shared" si="6"/>
        <v>-7.4999999999999969E-2</v>
      </c>
    </row>
    <row r="438" spans="1:22" x14ac:dyDescent="0.3">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c r="V438">
        <f t="shared" si="6"/>
        <v>4.2857142857142899E-2</v>
      </c>
    </row>
    <row r="439" spans="1:22" x14ac:dyDescent="0.3">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c r="V439">
        <f t="shared" si="6"/>
        <v>0.36249999999999993</v>
      </c>
    </row>
    <row r="440" spans="1:22" x14ac:dyDescent="0.3">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c r="V440">
        <f t="shared" si="6"/>
        <v>0.36250000000000004</v>
      </c>
    </row>
    <row r="441" spans="1:22" x14ac:dyDescent="0.3">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c r="V441">
        <f t="shared" si="6"/>
        <v>1.1111111111111059E-2</v>
      </c>
    </row>
    <row r="442" spans="1:22" x14ac:dyDescent="0.3">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c r="V442">
        <f t="shared" si="6"/>
        <v>0.29999999999999988</v>
      </c>
    </row>
    <row r="443" spans="1:22" x14ac:dyDescent="0.3">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c r="V443">
        <f t="shared" si="6"/>
        <v>0.12000000000000004</v>
      </c>
    </row>
    <row r="444" spans="1:22" x14ac:dyDescent="0.3">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c r="V444">
        <f t="shared" si="6"/>
        <v>0.29000000000000004</v>
      </c>
    </row>
    <row r="445" spans="1:22" x14ac:dyDescent="0.3">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c r="V445">
        <f t="shared" si="6"/>
        <v>0.45999999999999996</v>
      </c>
    </row>
    <row r="446" spans="1:22" x14ac:dyDescent="0.3">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c r="V446">
        <f t="shared" si="6"/>
        <v>0.12000000000000005</v>
      </c>
    </row>
    <row r="447" spans="1:22" x14ac:dyDescent="0.3">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c r="V447">
        <f t="shared" si="6"/>
        <v>0.48</v>
      </c>
    </row>
    <row r="448" spans="1:22" x14ac:dyDescent="0.3">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c r="V448">
        <f t="shared" si="6"/>
        <v>0.47</v>
      </c>
    </row>
    <row r="449" spans="1:22" x14ac:dyDescent="0.3">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c r="V449">
        <f t="shared" si="6"/>
        <v>0.26</v>
      </c>
    </row>
    <row r="450" spans="1:22" x14ac:dyDescent="0.3">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c r="V450">
        <f t="shared" ref="V450:V513" si="7">U450/R450</f>
        <v>5.9999999999999956E-2</v>
      </c>
    </row>
    <row r="451" spans="1:22" x14ac:dyDescent="0.3">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c r="V451">
        <f t="shared" si="7"/>
        <v>0.27</v>
      </c>
    </row>
    <row r="452" spans="1:22" x14ac:dyDescent="0.3">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c r="V452">
        <f t="shared" si="7"/>
        <v>0.26</v>
      </c>
    </row>
    <row r="453" spans="1:22" x14ac:dyDescent="0.3">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c r="V453">
        <f t="shared" si="7"/>
        <v>0.28999999999999987</v>
      </c>
    </row>
    <row r="454" spans="1:22" x14ac:dyDescent="0.3">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c r="V454">
        <f t="shared" si="7"/>
        <v>0.26</v>
      </c>
    </row>
    <row r="455" spans="1:22" x14ac:dyDescent="0.3">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c r="V455">
        <f t="shared" si="7"/>
        <v>-0.26666666666666689</v>
      </c>
    </row>
    <row r="456" spans="1:22" x14ac:dyDescent="0.3">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c r="V456">
        <f t="shared" si="7"/>
        <v>9.9999999999999936E-2</v>
      </c>
    </row>
    <row r="457" spans="1:22" x14ac:dyDescent="0.3">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c r="V457">
        <f t="shared" si="7"/>
        <v>0.39</v>
      </c>
    </row>
    <row r="458" spans="1:22" x14ac:dyDescent="0.3">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c r="V458">
        <f t="shared" si="7"/>
        <v>-0.18750000000000011</v>
      </c>
    </row>
    <row r="459" spans="1:22" x14ac:dyDescent="0.3">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c r="V459">
        <f t="shared" si="7"/>
        <v>-0.12857142857142873</v>
      </c>
    </row>
    <row r="460" spans="1:22" x14ac:dyDescent="0.3">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c r="V460">
        <f t="shared" si="7"/>
        <v>0.37499999999999994</v>
      </c>
    </row>
    <row r="461" spans="1:22" x14ac:dyDescent="0.3">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c r="V461">
        <f t="shared" si="7"/>
        <v>0.35</v>
      </c>
    </row>
    <row r="462" spans="1:22" x14ac:dyDescent="0.3">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c r="V462">
        <f t="shared" si="7"/>
        <v>0.4200000000000001</v>
      </c>
    </row>
    <row r="463" spans="1:22" x14ac:dyDescent="0.3">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c r="V463">
        <f t="shared" si="7"/>
        <v>0.36249999999999993</v>
      </c>
    </row>
    <row r="464" spans="1:22" x14ac:dyDescent="0.3">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c r="V464">
        <f t="shared" si="7"/>
        <v>0.30000000000000004</v>
      </c>
    </row>
    <row r="465" spans="1:22" x14ac:dyDescent="0.3">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c r="V465">
        <f t="shared" si="7"/>
        <v>-0.64</v>
      </c>
    </row>
    <row r="466" spans="1:22" x14ac:dyDescent="0.3">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c r="V466">
        <f t="shared" si="7"/>
        <v>-0.73333333333333295</v>
      </c>
    </row>
    <row r="467" spans="1:22" x14ac:dyDescent="0.3">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c r="V467">
        <f t="shared" si="7"/>
        <v>-0.18750000000000008</v>
      </c>
    </row>
    <row r="468" spans="1:22" x14ac:dyDescent="0.3">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c r="V468">
        <f t="shared" si="7"/>
        <v>7.4999999999999997E-2</v>
      </c>
    </row>
    <row r="469" spans="1:22" x14ac:dyDescent="0.3">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c r="V469">
        <f t="shared" si="7"/>
        <v>-1.2249999999999996</v>
      </c>
    </row>
    <row r="470" spans="1:22" x14ac:dyDescent="0.3">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c r="V470">
        <f t="shared" si="7"/>
        <v>-0.17647058823529418</v>
      </c>
    </row>
    <row r="471" spans="1:22" x14ac:dyDescent="0.3">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c r="V471">
        <f t="shared" si="7"/>
        <v>-1.6500000000000006</v>
      </c>
    </row>
    <row r="472" spans="1:22" x14ac:dyDescent="0.3">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c r="V472">
        <f t="shared" si="7"/>
        <v>0.48</v>
      </c>
    </row>
    <row r="473" spans="1:22" x14ac:dyDescent="0.3">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c r="V473">
        <f t="shared" si="7"/>
        <v>9.9999999999999534E-3</v>
      </c>
    </row>
    <row r="474" spans="1:22" x14ac:dyDescent="0.3">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c r="V474">
        <f t="shared" si="7"/>
        <v>4.7058823529411681E-2</v>
      </c>
    </row>
    <row r="475" spans="1:22" x14ac:dyDescent="0.3">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c r="V475">
        <f t="shared" si="7"/>
        <v>0.12499999999999988</v>
      </c>
    </row>
    <row r="476" spans="1:22" x14ac:dyDescent="0.3">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c r="V476">
        <f t="shared" si="7"/>
        <v>0.27000000000000007</v>
      </c>
    </row>
    <row r="477" spans="1:22" x14ac:dyDescent="0.3">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c r="V477">
        <f t="shared" si="7"/>
        <v>0.45999999999999996</v>
      </c>
    </row>
    <row r="478" spans="1:22" x14ac:dyDescent="0.3">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c r="V478">
        <f t="shared" si="7"/>
        <v>0.47999999999999993</v>
      </c>
    </row>
    <row r="479" spans="1:22" x14ac:dyDescent="0.3">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c r="V479">
        <f t="shared" si="7"/>
        <v>7.4999999999999942E-2</v>
      </c>
    </row>
    <row r="480" spans="1:22" x14ac:dyDescent="0.3">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c r="V480">
        <f t="shared" si="7"/>
        <v>0.47999999999999993</v>
      </c>
    </row>
    <row r="481" spans="1:22" x14ac:dyDescent="0.3">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c r="V481">
        <f t="shared" si="7"/>
        <v>0.45</v>
      </c>
    </row>
    <row r="482" spans="1:22" x14ac:dyDescent="0.3">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c r="V482">
        <f t="shared" si="7"/>
        <v>0.12000000000000001</v>
      </c>
    </row>
    <row r="483" spans="1:22" x14ac:dyDescent="0.3">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c r="V483">
        <f t="shared" si="7"/>
        <v>0.20999999999999996</v>
      </c>
    </row>
    <row r="484" spans="1:22" x14ac:dyDescent="0.3">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c r="V484">
        <f t="shared" si="7"/>
        <v>0.28000000000000003</v>
      </c>
    </row>
    <row r="485" spans="1:22" x14ac:dyDescent="0.3">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c r="V485">
        <f t="shared" si="7"/>
        <v>0.36</v>
      </c>
    </row>
    <row r="486" spans="1:22" x14ac:dyDescent="0.3">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c r="V486">
        <f t="shared" si="7"/>
        <v>0.5</v>
      </c>
    </row>
    <row r="487" spans="1:22" x14ac:dyDescent="0.3">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c r="V487">
        <f t="shared" si="7"/>
        <v>-5.8823529411764691E-2</v>
      </c>
    </row>
    <row r="488" spans="1:22" x14ac:dyDescent="0.3">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c r="V488">
        <f t="shared" si="7"/>
        <v>6.2500000000000069E-2</v>
      </c>
    </row>
    <row r="489" spans="1:22" x14ac:dyDescent="0.3">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c r="V489">
        <f t="shared" si="7"/>
        <v>0.12499999999999988</v>
      </c>
    </row>
    <row r="490" spans="1:22" x14ac:dyDescent="0.3">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c r="V490">
        <f t="shared" si="7"/>
        <v>7.5000000000000011E-2</v>
      </c>
    </row>
    <row r="491" spans="1:22" x14ac:dyDescent="0.3">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c r="V491">
        <f t="shared" si="7"/>
        <v>0.16249999999999995</v>
      </c>
    </row>
    <row r="492" spans="1:22" x14ac:dyDescent="0.3">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c r="V492">
        <f t="shared" si="7"/>
        <v>8.750000000000005E-2</v>
      </c>
    </row>
    <row r="493" spans="1:22" x14ac:dyDescent="0.3">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c r="V493">
        <f t="shared" si="7"/>
        <v>1.999999999999998E-2</v>
      </c>
    </row>
    <row r="494" spans="1:22" x14ac:dyDescent="0.3">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c r="V494">
        <f t="shared" si="7"/>
        <v>0.45999999999999991</v>
      </c>
    </row>
    <row r="495" spans="1:22" x14ac:dyDescent="0.3">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c r="V495">
        <f t="shared" si="7"/>
        <v>0.14000000000000004</v>
      </c>
    </row>
    <row r="496" spans="1:22" x14ac:dyDescent="0.3">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c r="V496">
        <f t="shared" si="7"/>
        <v>-0.50000000000000011</v>
      </c>
    </row>
    <row r="497" spans="1:22" x14ac:dyDescent="0.3">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c r="V497">
        <f t="shared" si="7"/>
        <v>0.49</v>
      </c>
    </row>
    <row r="498" spans="1:22" x14ac:dyDescent="0.3">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c r="V498">
        <f t="shared" si="7"/>
        <v>0.33749999999999991</v>
      </c>
    </row>
    <row r="499" spans="1:22" x14ac:dyDescent="0.3">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c r="V499">
        <f t="shared" si="7"/>
        <v>0.32</v>
      </c>
    </row>
    <row r="500" spans="1:22" x14ac:dyDescent="0.3">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c r="V500">
        <f t="shared" si="7"/>
        <v>7.5000000000000053E-2</v>
      </c>
    </row>
    <row r="501" spans="1:22" x14ac:dyDescent="0.3">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c r="V501">
        <f t="shared" si="7"/>
        <v>0.32999999999999996</v>
      </c>
    </row>
    <row r="502" spans="1:22" x14ac:dyDescent="0.3">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c r="V502">
        <f t="shared" si="7"/>
        <v>-0.66666666666666641</v>
      </c>
    </row>
    <row r="503" spans="1:22" x14ac:dyDescent="0.3">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c r="V503">
        <f t="shared" si="7"/>
        <v>-0.7999999999999996</v>
      </c>
    </row>
    <row r="504" spans="1:22" x14ac:dyDescent="0.3">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c r="V504">
        <f t="shared" si="7"/>
        <v>6.2499999999999972E-2</v>
      </c>
    </row>
    <row r="505" spans="1:22" x14ac:dyDescent="0.3">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c r="V505">
        <f t="shared" si="7"/>
        <v>-0.79999999999999982</v>
      </c>
    </row>
    <row r="506" spans="1:22" x14ac:dyDescent="0.3">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c r="V506">
        <f t="shared" si="7"/>
        <v>0.36249999999999999</v>
      </c>
    </row>
    <row r="507" spans="1:22" x14ac:dyDescent="0.3">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c r="V507">
        <f t="shared" si="7"/>
        <v>0.33749999999999991</v>
      </c>
    </row>
    <row r="508" spans="1:22" x14ac:dyDescent="0.3">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c r="V508">
        <f t="shared" si="7"/>
        <v>0.27000000000000007</v>
      </c>
    </row>
    <row r="509" spans="1:22" x14ac:dyDescent="0.3">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c r="V509">
        <f t="shared" si="7"/>
        <v>0.25999999999999995</v>
      </c>
    </row>
    <row r="510" spans="1:22" x14ac:dyDescent="0.3">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c r="V510">
        <f t="shared" si="7"/>
        <v>0.24999999999999997</v>
      </c>
    </row>
    <row r="511" spans="1:22" x14ac:dyDescent="0.3">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c r="V511">
        <f t="shared" si="7"/>
        <v>0.5</v>
      </c>
    </row>
    <row r="512" spans="1:22" x14ac:dyDescent="0.3">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c r="V512">
        <f t="shared" si="7"/>
        <v>0.31999999999999995</v>
      </c>
    </row>
    <row r="513" spans="1:22" x14ac:dyDescent="0.3">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c r="V513">
        <f t="shared" si="7"/>
        <v>0.31999999999999995</v>
      </c>
    </row>
    <row r="514" spans="1:22" x14ac:dyDescent="0.3">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c r="V514">
        <f t="shared" ref="V514:V577" si="8">U514/R514</f>
        <v>0.10000000000000005</v>
      </c>
    </row>
    <row r="515" spans="1:22" x14ac:dyDescent="0.3">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c r="V515">
        <f t="shared" si="8"/>
        <v>0.27</v>
      </c>
    </row>
    <row r="516" spans="1:22" x14ac:dyDescent="0.3">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c r="V516">
        <f t="shared" si="8"/>
        <v>0.28999999999999992</v>
      </c>
    </row>
    <row r="517" spans="1:22" x14ac:dyDescent="0.3">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c r="V517">
        <f t="shared" si="8"/>
        <v>0.45999999999999996</v>
      </c>
    </row>
    <row r="518" spans="1:22" x14ac:dyDescent="0.3">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c r="V518">
        <f t="shared" si="8"/>
        <v>0.27</v>
      </c>
    </row>
    <row r="519" spans="1:22" x14ac:dyDescent="0.3">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c r="V519">
        <f t="shared" si="8"/>
        <v>0.44999999999999996</v>
      </c>
    </row>
    <row r="520" spans="1:22" x14ac:dyDescent="0.3">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c r="V520">
        <f t="shared" si="8"/>
        <v>4.9999999999999989E-2</v>
      </c>
    </row>
    <row r="521" spans="1:22" x14ac:dyDescent="0.3">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c r="V521">
        <f t="shared" si="8"/>
        <v>0.28750000000000003</v>
      </c>
    </row>
    <row r="522" spans="1:22" x14ac:dyDescent="0.3">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c r="V522">
        <f t="shared" si="8"/>
        <v>-0.20000000000000007</v>
      </c>
    </row>
    <row r="523" spans="1:22" x14ac:dyDescent="0.3">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c r="V523">
        <f t="shared" si="8"/>
        <v>-1.5000000000000002</v>
      </c>
    </row>
    <row r="524" spans="1:22" x14ac:dyDescent="0.3">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c r="V524">
        <f t="shared" si="8"/>
        <v>9.9999999999999936E-2</v>
      </c>
    </row>
    <row r="525" spans="1:22" x14ac:dyDescent="0.3">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c r="V525">
        <f t="shared" si="8"/>
        <v>-0.22499999999999992</v>
      </c>
    </row>
    <row r="526" spans="1:22" x14ac:dyDescent="0.3">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c r="V526">
        <f t="shared" si="8"/>
        <v>0.41000000000000003</v>
      </c>
    </row>
    <row r="527" spans="1:22" x14ac:dyDescent="0.3">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c r="V527">
        <f t="shared" si="8"/>
        <v>0.47</v>
      </c>
    </row>
    <row r="528" spans="1:22" x14ac:dyDescent="0.3">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c r="V528">
        <f t="shared" si="8"/>
        <v>6.2499999999999972E-2</v>
      </c>
    </row>
    <row r="529" spans="1:22" x14ac:dyDescent="0.3">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c r="V529">
        <f t="shared" si="8"/>
        <v>0.11249999999999982</v>
      </c>
    </row>
    <row r="530" spans="1:22" x14ac:dyDescent="0.3">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c r="V530">
        <f t="shared" si="8"/>
        <v>-0.20000000000000009</v>
      </c>
    </row>
    <row r="531" spans="1:22" x14ac:dyDescent="0.3">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c r="V531">
        <f t="shared" si="8"/>
        <v>-0.22499999999999998</v>
      </c>
    </row>
    <row r="532" spans="1:22" x14ac:dyDescent="0.3">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c r="V532">
        <f t="shared" si="8"/>
        <v>0.375</v>
      </c>
    </row>
    <row r="533" spans="1:22" x14ac:dyDescent="0.3">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c r="V533">
        <f t="shared" si="8"/>
        <v>6.2499999999999924E-2</v>
      </c>
    </row>
    <row r="534" spans="1:22" x14ac:dyDescent="0.3">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c r="V534">
        <f t="shared" si="8"/>
        <v>4.9999999999999968E-2</v>
      </c>
    </row>
    <row r="535" spans="1:22" x14ac:dyDescent="0.3">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c r="V535">
        <f t="shared" si="8"/>
        <v>0.28000000000000008</v>
      </c>
    </row>
    <row r="536" spans="1:22" x14ac:dyDescent="0.3">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c r="V536">
        <f t="shared" si="8"/>
        <v>0.5</v>
      </c>
    </row>
    <row r="537" spans="1:22" x14ac:dyDescent="0.3">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c r="V537">
        <f t="shared" si="8"/>
        <v>8.7499999999999994E-2</v>
      </c>
    </row>
    <row r="538" spans="1:22" x14ac:dyDescent="0.3">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c r="V538">
        <f t="shared" si="8"/>
        <v>-1.6000000000000008</v>
      </c>
    </row>
    <row r="539" spans="1:22" x14ac:dyDescent="0.3">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c r="V539">
        <f t="shared" si="8"/>
        <v>0.31249999999999989</v>
      </c>
    </row>
    <row r="540" spans="1:22" x14ac:dyDescent="0.3">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c r="V540">
        <f t="shared" si="8"/>
        <v>0.27</v>
      </c>
    </row>
    <row r="541" spans="1:22" x14ac:dyDescent="0.3">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c r="V541">
        <f t="shared" si="8"/>
        <v>0.25000000000000006</v>
      </c>
    </row>
    <row r="542" spans="1:22" x14ac:dyDescent="0.3">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c r="V542">
        <f t="shared" si="8"/>
        <v>0.44000000000000011</v>
      </c>
    </row>
    <row r="543" spans="1:22" x14ac:dyDescent="0.3">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c r="V543">
        <f t="shared" si="8"/>
        <v>0.10000000000000006</v>
      </c>
    </row>
    <row r="544" spans="1:22" x14ac:dyDescent="0.3">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c r="V544">
        <f t="shared" si="8"/>
        <v>-0.22500000000000001</v>
      </c>
    </row>
    <row r="545" spans="1:22" x14ac:dyDescent="0.3">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c r="V545">
        <f t="shared" si="8"/>
        <v>0.12499999999999989</v>
      </c>
    </row>
    <row r="546" spans="1:22" x14ac:dyDescent="0.3">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c r="V546">
        <f t="shared" si="8"/>
        <v>6.2500000000000014E-2</v>
      </c>
    </row>
    <row r="547" spans="1:22" x14ac:dyDescent="0.3">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c r="V547">
        <f t="shared" si="8"/>
        <v>-1.2749999999999997</v>
      </c>
    </row>
    <row r="548" spans="1:22" x14ac:dyDescent="0.3">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c r="V548">
        <f t="shared" si="8"/>
        <v>0.33749999999999997</v>
      </c>
    </row>
    <row r="549" spans="1:22" x14ac:dyDescent="0.3">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c r="V549">
        <f t="shared" si="8"/>
        <v>0.48</v>
      </c>
    </row>
    <row r="550" spans="1:22" x14ac:dyDescent="0.3">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c r="V550">
        <f t="shared" si="8"/>
        <v>6.2499999999999931E-2</v>
      </c>
    </row>
    <row r="551" spans="1:22" x14ac:dyDescent="0.3">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c r="V551">
        <f t="shared" si="8"/>
        <v>-1.5000000000000002</v>
      </c>
    </row>
    <row r="552" spans="1:22" x14ac:dyDescent="0.3">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c r="V552">
        <f t="shared" si="8"/>
        <v>-0.20000000000000015</v>
      </c>
    </row>
    <row r="553" spans="1:22" x14ac:dyDescent="0.3">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c r="V553">
        <f t="shared" si="8"/>
        <v>0</v>
      </c>
    </row>
    <row r="554" spans="1:22" x14ac:dyDescent="0.3">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c r="V554">
        <f t="shared" si="8"/>
        <v>0.17499999999999996</v>
      </c>
    </row>
    <row r="555" spans="1:22" x14ac:dyDescent="0.3">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c r="V555">
        <f t="shared" si="8"/>
        <v>0.23749999999999999</v>
      </c>
    </row>
    <row r="556" spans="1:22" x14ac:dyDescent="0.3">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c r="V556">
        <f t="shared" si="8"/>
        <v>0.24000000000000002</v>
      </c>
    </row>
    <row r="557" spans="1:22" x14ac:dyDescent="0.3">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c r="V557">
        <f t="shared" si="8"/>
        <v>0.17499999999999988</v>
      </c>
    </row>
    <row r="558" spans="1:22" x14ac:dyDescent="0.3">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c r="V558">
        <f t="shared" si="8"/>
        <v>0.48000000000000004</v>
      </c>
    </row>
    <row r="559" spans="1:22" x14ac:dyDescent="0.3">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c r="V559">
        <f t="shared" si="8"/>
        <v>-0.16250000000000012</v>
      </c>
    </row>
    <row r="560" spans="1:22" x14ac:dyDescent="0.3">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c r="V560">
        <f t="shared" si="8"/>
        <v>0.48</v>
      </c>
    </row>
    <row r="561" spans="1:22" x14ac:dyDescent="0.3">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c r="V561">
        <f t="shared" si="8"/>
        <v>0.39000000000000007</v>
      </c>
    </row>
    <row r="562" spans="1:22" x14ac:dyDescent="0.3">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c r="V562">
        <f t="shared" si="8"/>
        <v>0.32499999999999973</v>
      </c>
    </row>
    <row r="563" spans="1:22" x14ac:dyDescent="0.3">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c r="V563">
        <f t="shared" si="8"/>
        <v>0.10000000000000006</v>
      </c>
    </row>
    <row r="564" spans="1:22" x14ac:dyDescent="0.3">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c r="V564">
        <f t="shared" si="8"/>
        <v>0.28750000000000003</v>
      </c>
    </row>
    <row r="565" spans="1:22" x14ac:dyDescent="0.3">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c r="V565">
        <f t="shared" si="8"/>
        <v>0</v>
      </c>
    </row>
    <row r="566" spans="1:22" x14ac:dyDescent="0.3">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c r="V566">
        <f t="shared" si="8"/>
        <v>0.45999999999999996</v>
      </c>
    </row>
    <row r="567" spans="1:22" x14ac:dyDescent="0.3">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c r="V567">
        <f t="shared" si="8"/>
        <v>0.12499999999999994</v>
      </c>
    </row>
    <row r="568" spans="1:22" x14ac:dyDescent="0.3">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c r="V568">
        <f t="shared" si="8"/>
        <v>0.49</v>
      </c>
    </row>
    <row r="569" spans="1:22" x14ac:dyDescent="0.3">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c r="V569">
        <f t="shared" si="8"/>
        <v>0.33749999999999997</v>
      </c>
    </row>
    <row r="570" spans="1:22" x14ac:dyDescent="0.3">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c r="V570">
        <f t="shared" si="8"/>
        <v>0.48000000000000004</v>
      </c>
    </row>
    <row r="571" spans="1:22" x14ac:dyDescent="0.3">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c r="V571">
        <f t="shared" si="8"/>
        <v>0</v>
      </c>
    </row>
    <row r="572" spans="1:22" x14ac:dyDescent="0.3">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c r="V572">
        <f t="shared" si="8"/>
        <v>0.47999999999999993</v>
      </c>
    </row>
    <row r="573" spans="1:22" x14ac:dyDescent="0.3">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c r="V573">
        <f t="shared" si="8"/>
        <v>0.45999999999999996</v>
      </c>
    </row>
    <row r="574" spans="1:22" x14ac:dyDescent="0.3">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c r="V574">
        <f t="shared" si="8"/>
        <v>0.33749999999999997</v>
      </c>
    </row>
    <row r="575" spans="1:22" x14ac:dyDescent="0.3">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c r="V575">
        <f t="shared" si="8"/>
        <v>0.26999999999999996</v>
      </c>
    </row>
    <row r="576" spans="1:22" x14ac:dyDescent="0.3">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c r="V576">
        <f t="shared" si="8"/>
        <v>0.27</v>
      </c>
    </row>
    <row r="577" spans="1:22" x14ac:dyDescent="0.3">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c r="V577">
        <f t="shared" si="8"/>
        <v>0.49000000000000005</v>
      </c>
    </row>
    <row r="578" spans="1:22" x14ac:dyDescent="0.3">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c r="V578">
        <f t="shared" ref="V578:V641" si="9">U578/R578</f>
        <v>0.49000000000000005</v>
      </c>
    </row>
    <row r="579" spans="1:22" x14ac:dyDescent="0.3">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c r="V579">
        <f t="shared" si="9"/>
        <v>0.29999999999999993</v>
      </c>
    </row>
    <row r="580" spans="1:22" x14ac:dyDescent="0.3">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c r="V580">
        <f t="shared" si="9"/>
        <v>0.12499999999999992</v>
      </c>
    </row>
    <row r="581" spans="1:22" x14ac:dyDescent="0.3">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c r="V581">
        <f t="shared" si="9"/>
        <v>-0.65</v>
      </c>
    </row>
    <row r="582" spans="1:22" x14ac:dyDescent="0.3">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c r="V582">
        <f t="shared" si="9"/>
        <v>3.0000000000000006E-2</v>
      </c>
    </row>
    <row r="583" spans="1:22" x14ac:dyDescent="0.3">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c r="V583">
        <f t="shared" si="9"/>
        <v>0.11249999999999988</v>
      </c>
    </row>
    <row r="584" spans="1:22" x14ac:dyDescent="0.3">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c r="V584">
        <f t="shared" si="9"/>
        <v>8.750000000000005E-2</v>
      </c>
    </row>
    <row r="585" spans="1:22" x14ac:dyDescent="0.3">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c r="V585">
        <f t="shared" si="9"/>
        <v>0.11249999999999988</v>
      </c>
    </row>
    <row r="586" spans="1:22" x14ac:dyDescent="0.3">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c r="V586">
        <f t="shared" si="9"/>
        <v>-0.69999999999999962</v>
      </c>
    </row>
    <row r="587" spans="1:22" x14ac:dyDescent="0.3">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c r="V587">
        <f t="shared" si="9"/>
        <v>7.4999999999999956E-2</v>
      </c>
    </row>
    <row r="588" spans="1:22" x14ac:dyDescent="0.3">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c r="V588">
        <f t="shared" si="9"/>
        <v>6.9999999999999923E-2</v>
      </c>
    </row>
    <row r="589" spans="1:22" x14ac:dyDescent="0.3">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c r="V589">
        <f t="shared" si="9"/>
        <v>0.49000000000000005</v>
      </c>
    </row>
    <row r="590" spans="1:22" x14ac:dyDescent="0.3">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c r="V590">
        <f t="shared" si="9"/>
        <v>-0.23750000000000004</v>
      </c>
    </row>
    <row r="591" spans="1:22" x14ac:dyDescent="0.3">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c r="V591">
        <f t="shared" si="9"/>
        <v>0.34999999999999992</v>
      </c>
    </row>
    <row r="592" spans="1:22" x14ac:dyDescent="0.3">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c r="V592">
        <f t="shared" si="9"/>
        <v>-0.76666666666666672</v>
      </c>
    </row>
    <row r="593" spans="1:22" x14ac:dyDescent="0.3">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c r="V593">
        <f t="shared" si="9"/>
        <v>0.34999999999999992</v>
      </c>
    </row>
    <row r="594" spans="1:22" x14ac:dyDescent="0.3">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c r="V594">
        <f t="shared" si="9"/>
        <v>0.12499999999999997</v>
      </c>
    </row>
    <row r="595" spans="1:22" x14ac:dyDescent="0.3">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c r="V595">
        <f t="shared" si="9"/>
        <v>0.31249999999999983</v>
      </c>
    </row>
    <row r="596" spans="1:22" x14ac:dyDescent="0.3">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c r="V596">
        <f t="shared" si="9"/>
        <v>0.28999999999999992</v>
      </c>
    </row>
    <row r="597" spans="1:22" x14ac:dyDescent="0.3">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c r="V597">
        <f t="shared" si="9"/>
        <v>0.36249999999999999</v>
      </c>
    </row>
    <row r="598" spans="1:22" x14ac:dyDescent="0.3">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c r="V598">
        <f t="shared" si="9"/>
        <v>0.12499999999999988</v>
      </c>
    </row>
    <row r="599" spans="1:22" x14ac:dyDescent="0.3">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c r="V599">
        <f t="shared" si="9"/>
        <v>0.28000000000000008</v>
      </c>
    </row>
    <row r="600" spans="1:22" x14ac:dyDescent="0.3">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c r="V600">
        <f t="shared" si="9"/>
        <v>8.7500000000000064E-2</v>
      </c>
    </row>
    <row r="601" spans="1:22" x14ac:dyDescent="0.3">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c r="V601">
        <f t="shared" si="9"/>
        <v>-0.20000000000000007</v>
      </c>
    </row>
    <row r="602" spans="1:22" x14ac:dyDescent="0.3">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c r="V602">
        <f t="shared" si="9"/>
        <v>-0.23333333333333345</v>
      </c>
    </row>
    <row r="603" spans="1:22" x14ac:dyDescent="0.3">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c r="V603">
        <f t="shared" si="9"/>
        <v>0.12499999999999993</v>
      </c>
    </row>
    <row r="604" spans="1:22" x14ac:dyDescent="0.3">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c r="V604">
        <f t="shared" si="9"/>
        <v>0.12499999999999985</v>
      </c>
    </row>
    <row r="605" spans="1:22" x14ac:dyDescent="0.3">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c r="V605">
        <f t="shared" si="9"/>
        <v>0.11249999999999982</v>
      </c>
    </row>
    <row r="606" spans="1:22" x14ac:dyDescent="0.3">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c r="V606">
        <f t="shared" si="9"/>
        <v>-0.76666666666666683</v>
      </c>
    </row>
    <row r="607" spans="1:22" x14ac:dyDescent="0.3">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c r="V607">
        <f t="shared" si="9"/>
        <v>-0.73333333333333317</v>
      </c>
    </row>
    <row r="608" spans="1:22" x14ac:dyDescent="0.3">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c r="V608">
        <f t="shared" si="9"/>
        <v>0.36250000000000004</v>
      </c>
    </row>
    <row r="609" spans="1:22" x14ac:dyDescent="0.3">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c r="V609">
        <f t="shared" si="9"/>
        <v>-0.8</v>
      </c>
    </row>
    <row r="610" spans="1:22" x14ac:dyDescent="0.3">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c r="V610">
        <f t="shared" si="9"/>
        <v>0.11249999999999993</v>
      </c>
    </row>
    <row r="611" spans="1:22" x14ac:dyDescent="0.3">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c r="V611">
        <f t="shared" si="9"/>
        <v>-0.18333333333333338</v>
      </c>
    </row>
    <row r="612" spans="1:22" x14ac:dyDescent="0.3">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c r="V612">
        <f t="shared" si="9"/>
        <v>0.11249999999999986</v>
      </c>
    </row>
    <row r="613" spans="1:22" x14ac:dyDescent="0.3">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c r="V613">
        <f t="shared" si="9"/>
        <v>0.36249999999999988</v>
      </c>
    </row>
    <row r="614" spans="1:22" x14ac:dyDescent="0.3">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c r="V614">
        <f t="shared" si="9"/>
        <v>0.31249999999999994</v>
      </c>
    </row>
    <row r="615" spans="1:22" x14ac:dyDescent="0.3">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c r="V615">
        <f t="shared" si="9"/>
        <v>-0.21666666666666679</v>
      </c>
    </row>
    <row r="616" spans="1:22" x14ac:dyDescent="0.3">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c r="V616">
        <f t="shared" si="9"/>
        <v>0.13333333333333328</v>
      </c>
    </row>
    <row r="617" spans="1:22" x14ac:dyDescent="0.3">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c r="V617">
        <f t="shared" si="9"/>
        <v>-0.76666666666666639</v>
      </c>
    </row>
    <row r="618" spans="1:22" x14ac:dyDescent="0.3">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c r="V618">
        <f t="shared" si="9"/>
        <v>0.39</v>
      </c>
    </row>
    <row r="619" spans="1:22" x14ac:dyDescent="0.3">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c r="V619">
        <f t="shared" si="9"/>
        <v>0.30999999999999994</v>
      </c>
    </row>
    <row r="620" spans="1:22" x14ac:dyDescent="0.3">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c r="V620">
        <f t="shared" si="9"/>
        <v>0.31249999999999983</v>
      </c>
    </row>
    <row r="621" spans="1:22" x14ac:dyDescent="0.3">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c r="V621">
        <f t="shared" si="9"/>
        <v>0.28999999999999992</v>
      </c>
    </row>
    <row r="622" spans="1:22" x14ac:dyDescent="0.3">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c r="V622">
        <f t="shared" si="9"/>
        <v>0.30999999999999994</v>
      </c>
    </row>
    <row r="623" spans="1:22" x14ac:dyDescent="0.3">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c r="V623">
        <f t="shared" si="9"/>
        <v>-1.7000000000000004</v>
      </c>
    </row>
    <row r="624" spans="1:22" x14ac:dyDescent="0.3">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c r="V624">
        <f t="shared" si="9"/>
        <v>0.28999999999999992</v>
      </c>
    </row>
    <row r="625" spans="1:22" x14ac:dyDescent="0.3">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c r="V625">
        <f t="shared" si="9"/>
        <v>0.32222222222222224</v>
      </c>
    </row>
    <row r="626" spans="1:22" x14ac:dyDescent="0.3">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c r="V626">
        <f t="shared" si="9"/>
        <v>0.25</v>
      </c>
    </row>
    <row r="627" spans="1:22" x14ac:dyDescent="0.3">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c r="V627">
        <f t="shared" si="9"/>
        <v>0.28999999999999992</v>
      </c>
    </row>
    <row r="628" spans="1:22" x14ac:dyDescent="0.3">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c r="V628">
        <f t="shared" si="9"/>
        <v>0.33999999999999997</v>
      </c>
    </row>
    <row r="629" spans="1:22" x14ac:dyDescent="0.3">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c r="V629">
        <f t="shared" si="9"/>
        <v>0.28999999999999987</v>
      </c>
    </row>
    <row r="630" spans="1:22" x14ac:dyDescent="0.3">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c r="V630">
        <f t="shared" si="9"/>
        <v>0.33749999999999986</v>
      </c>
    </row>
    <row r="631" spans="1:22" x14ac:dyDescent="0.3">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c r="V631">
        <f t="shared" si="9"/>
        <v>0.45999999999999996</v>
      </c>
    </row>
    <row r="632" spans="1:22" x14ac:dyDescent="0.3">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c r="V632">
        <f t="shared" si="9"/>
        <v>-0.21250000000000002</v>
      </c>
    </row>
    <row r="633" spans="1:22" x14ac:dyDescent="0.3">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c r="V633">
        <f t="shared" si="9"/>
        <v>0.25</v>
      </c>
    </row>
    <row r="634" spans="1:22" x14ac:dyDescent="0.3">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c r="V634">
        <f t="shared" si="9"/>
        <v>0.10000000000000003</v>
      </c>
    </row>
    <row r="635" spans="1:22" x14ac:dyDescent="0.3">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c r="V635">
        <f t="shared" si="9"/>
        <v>0.13749999999999993</v>
      </c>
    </row>
    <row r="636" spans="1:22" x14ac:dyDescent="0.3">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c r="V636">
        <f t="shared" si="9"/>
        <v>0.36249999999999999</v>
      </c>
    </row>
    <row r="637" spans="1:22" x14ac:dyDescent="0.3">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c r="V637">
        <f t="shared" si="9"/>
        <v>0.10999999999999997</v>
      </c>
    </row>
    <row r="638" spans="1:22" x14ac:dyDescent="0.3">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c r="V638">
        <f t="shared" si="9"/>
        <v>-0.73333333333333328</v>
      </c>
    </row>
    <row r="639" spans="1:22" x14ac:dyDescent="0.3">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c r="V639">
        <f t="shared" si="9"/>
        <v>9.9999999999999978E-2</v>
      </c>
    </row>
    <row r="640" spans="1:22" x14ac:dyDescent="0.3">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c r="V640">
        <f t="shared" si="9"/>
        <v>0.26</v>
      </c>
    </row>
    <row r="641" spans="1:22" x14ac:dyDescent="0.3">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c r="V641">
        <f t="shared" si="9"/>
        <v>0.32500000000000001</v>
      </c>
    </row>
    <row r="642" spans="1:22" x14ac:dyDescent="0.3">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c r="V642">
        <f t="shared" ref="V642:V705" si="10">U642/R642</f>
        <v>0.31999999999999995</v>
      </c>
    </row>
    <row r="643" spans="1:22" x14ac:dyDescent="0.3">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c r="V643">
        <f t="shared" si="10"/>
        <v>0.26</v>
      </c>
    </row>
    <row r="644" spans="1:22" x14ac:dyDescent="0.3">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c r="V644">
        <f t="shared" si="10"/>
        <v>0.47999999999999993</v>
      </c>
    </row>
    <row r="645" spans="1:22" x14ac:dyDescent="0.3">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c r="V645">
        <f t="shared" si="10"/>
        <v>0.41000000000000003</v>
      </c>
    </row>
    <row r="646" spans="1:22" x14ac:dyDescent="0.3">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c r="V646">
        <f t="shared" si="10"/>
        <v>0.49</v>
      </c>
    </row>
    <row r="647" spans="1:22" x14ac:dyDescent="0.3">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c r="V647">
        <f t="shared" si="10"/>
        <v>0.26999999999999996</v>
      </c>
    </row>
    <row r="648" spans="1:22" x14ac:dyDescent="0.3">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c r="V648">
        <f t="shared" si="10"/>
        <v>0.31249999999999989</v>
      </c>
    </row>
    <row r="649" spans="1:22" x14ac:dyDescent="0.3">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c r="V649">
        <f t="shared" si="10"/>
        <v>9.9999999999999964E-2</v>
      </c>
    </row>
    <row r="650" spans="1:22" x14ac:dyDescent="0.3">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c r="V650">
        <f t="shared" si="10"/>
        <v>0.41000000000000009</v>
      </c>
    </row>
    <row r="651" spans="1:22" x14ac:dyDescent="0.3">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c r="V651">
        <f t="shared" si="10"/>
        <v>7.5000000000000067E-2</v>
      </c>
    </row>
    <row r="652" spans="1:22" x14ac:dyDescent="0.3">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c r="V652">
        <f t="shared" si="10"/>
        <v>9.9999999999999895E-2</v>
      </c>
    </row>
    <row r="653" spans="1:22" x14ac:dyDescent="0.3">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c r="V653">
        <f t="shared" si="10"/>
        <v>0.47</v>
      </c>
    </row>
    <row r="654" spans="1:22" x14ac:dyDescent="0.3">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c r="V654">
        <f t="shared" si="10"/>
        <v>0.47</v>
      </c>
    </row>
    <row r="655" spans="1:22" x14ac:dyDescent="0.3">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c r="V655">
        <f t="shared" si="10"/>
        <v>9.9999999999999978E-2</v>
      </c>
    </row>
    <row r="656" spans="1:22" x14ac:dyDescent="0.3">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c r="V656">
        <f t="shared" si="10"/>
        <v>7.4999999999999942E-2</v>
      </c>
    </row>
    <row r="657" spans="1:22" x14ac:dyDescent="0.3">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c r="V657">
        <f t="shared" si="10"/>
        <v>-0.79999999999999982</v>
      </c>
    </row>
    <row r="658" spans="1:22" x14ac:dyDescent="0.3">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c r="V658">
        <f t="shared" si="10"/>
        <v>0.33749999999999991</v>
      </c>
    </row>
    <row r="659" spans="1:22" x14ac:dyDescent="0.3">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c r="V659">
        <f t="shared" si="10"/>
        <v>-7.1428571428571452E-2</v>
      </c>
    </row>
    <row r="660" spans="1:22" x14ac:dyDescent="0.3">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c r="V660">
        <f t="shared" si="10"/>
        <v>-1.5000000000000002</v>
      </c>
    </row>
    <row r="661" spans="1:22" x14ac:dyDescent="0.3">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c r="V661">
        <f t="shared" si="10"/>
        <v>0.12499999999999986</v>
      </c>
    </row>
    <row r="662" spans="1:22" x14ac:dyDescent="0.3">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c r="V662">
        <f t="shared" si="10"/>
        <v>-0.18750000000000014</v>
      </c>
    </row>
    <row r="663" spans="1:22" x14ac:dyDescent="0.3">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c r="V663">
        <f t="shared" si="10"/>
        <v>-0.12857142857142867</v>
      </c>
    </row>
    <row r="664" spans="1:22" x14ac:dyDescent="0.3">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c r="V664">
        <f t="shared" si="10"/>
        <v>-1.5500000000000007</v>
      </c>
    </row>
    <row r="665" spans="1:22" x14ac:dyDescent="0.3">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c r="V665">
        <f t="shared" si="10"/>
        <v>3.9999999999999931E-2</v>
      </c>
    </row>
    <row r="666" spans="1:22" x14ac:dyDescent="0.3">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c r="V666">
        <f t="shared" si="10"/>
        <v>0.49</v>
      </c>
    </row>
    <row r="667" spans="1:22" x14ac:dyDescent="0.3">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c r="V667">
        <f t="shared" si="10"/>
        <v>8.7499999999999981E-2</v>
      </c>
    </row>
    <row r="668" spans="1:22" x14ac:dyDescent="0.3">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c r="V668">
        <f t="shared" si="10"/>
        <v>0.33749999999999991</v>
      </c>
    </row>
    <row r="669" spans="1:22" x14ac:dyDescent="0.3">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c r="V669">
        <f t="shared" si="10"/>
        <v>7.4999999999999997E-2</v>
      </c>
    </row>
    <row r="670" spans="1:22" x14ac:dyDescent="0.3">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c r="V670">
        <f t="shared" si="10"/>
        <v>0.28750000000000003</v>
      </c>
    </row>
    <row r="671" spans="1:22" x14ac:dyDescent="0.3">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c r="V671">
        <f t="shared" si="10"/>
        <v>-0.59999999999999976</v>
      </c>
    </row>
    <row r="672" spans="1:22" x14ac:dyDescent="0.3">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c r="V672">
        <f t="shared" si="10"/>
        <v>-0.66000000000000014</v>
      </c>
    </row>
    <row r="673" spans="1:22" x14ac:dyDescent="0.3">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c r="V673">
        <f t="shared" si="10"/>
        <v>0.31249999999999994</v>
      </c>
    </row>
    <row r="674" spans="1:22" x14ac:dyDescent="0.3">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c r="V674">
        <f t="shared" si="10"/>
        <v>8.7500000000000008E-2</v>
      </c>
    </row>
    <row r="675" spans="1:22" x14ac:dyDescent="0.3">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c r="V675">
        <f t="shared" si="10"/>
        <v>0.27</v>
      </c>
    </row>
    <row r="676" spans="1:22" x14ac:dyDescent="0.3">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c r="V676">
        <f t="shared" si="10"/>
        <v>0.4499999999999999</v>
      </c>
    </row>
    <row r="677" spans="1:22" x14ac:dyDescent="0.3">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c r="V677">
        <f t="shared" si="10"/>
        <v>0.41</v>
      </c>
    </row>
    <row r="678" spans="1:22" x14ac:dyDescent="0.3">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c r="V678">
        <f t="shared" si="10"/>
        <v>-2.7500000000000009</v>
      </c>
    </row>
    <row r="679" spans="1:22" x14ac:dyDescent="0.3">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c r="V679">
        <f t="shared" si="10"/>
        <v>0.16249999999999984</v>
      </c>
    </row>
    <row r="680" spans="1:22" x14ac:dyDescent="0.3">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c r="V680">
        <f t="shared" si="10"/>
        <v>-0.49999999999999967</v>
      </c>
    </row>
    <row r="681" spans="1:22" x14ac:dyDescent="0.3">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c r="V681">
        <f t="shared" si="10"/>
        <v>-1.7500000000000011</v>
      </c>
    </row>
    <row r="682" spans="1:22" x14ac:dyDescent="0.3">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c r="V682">
        <f t="shared" si="10"/>
        <v>0.32499999999999984</v>
      </c>
    </row>
    <row r="683" spans="1:22" x14ac:dyDescent="0.3">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c r="V683">
        <f t="shared" si="10"/>
        <v>3.9999999999999973E-2</v>
      </c>
    </row>
    <row r="684" spans="1:22" x14ac:dyDescent="0.3">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c r="V684">
        <f t="shared" si="10"/>
        <v>0.27</v>
      </c>
    </row>
    <row r="685" spans="1:22" x14ac:dyDescent="0.3">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c r="V685">
        <f t="shared" si="10"/>
        <v>-0.47999999999999987</v>
      </c>
    </row>
    <row r="686" spans="1:22" x14ac:dyDescent="0.3">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c r="V686">
        <f t="shared" si="10"/>
        <v>8.7499999999999925E-2</v>
      </c>
    </row>
    <row r="687" spans="1:22" x14ac:dyDescent="0.3">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c r="V687">
        <f t="shared" si="10"/>
        <v>0.33999999999999997</v>
      </c>
    </row>
    <row r="688" spans="1:22" x14ac:dyDescent="0.3">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c r="V688">
        <f t="shared" si="10"/>
        <v>0.47</v>
      </c>
    </row>
    <row r="689" spans="1:22" x14ac:dyDescent="0.3">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c r="V689">
        <f t="shared" si="10"/>
        <v>0.48000000000000004</v>
      </c>
    </row>
    <row r="690" spans="1:22" x14ac:dyDescent="0.3">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c r="V690">
        <f t="shared" si="10"/>
        <v>2.4999999999999876E-2</v>
      </c>
    </row>
    <row r="691" spans="1:22" x14ac:dyDescent="0.3">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c r="V691">
        <f t="shared" si="10"/>
        <v>0.14000000000000004</v>
      </c>
    </row>
    <row r="692" spans="1:22" x14ac:dyDescent="0.3">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c r="V692">
        <f t="shared" si="10"/>
        <v>0.26</v>
      </c>
    </row>
    <row r="693" spans="1:22" x14ac:dyDescent="0.3">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c r="V693">
        <f t="shared" si="10"/>
        <v>0.28000000000000003</v>
      </c>
    </row>
    <row r="694" spans="1:22" x14ac:dyDescent="0.3">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c r="V694">
        <f t="shared" si="10"/>
        <v>0.15000000000000002</v>
      </c>
    </row>
    <row r="695" spans="1:22" x14ac:dyDescent="0.3">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c r="V695">
        <f t="shared" si="10"/>
        <v>0.48000000000000004</v>
      </c>
    </row>
    <row r="696" spans="1:22" x14ac:dyDescent="0.3">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c r="V696">
        <f t="shared" si="10"/>
        <v>8.7499999999999939E-2</v>
      </c>
    </row>
    <row r="697" spans="1:22" x14ac:dyDescent="0.3">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c r="V697">
        <f t="shared" si="10"/>
        <v>0.37499999999999989</v>
      </c>
    </row>
    <row r="698" spans="1:22" x14ac:dyDescent="0.3">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c r="V698">
        <f t="shared" si="10"/>
        <v>0.31249999999999983</v>
      </c>
    </row>
    <row r="699" spans="1:22" x14ac:dyDescent="0.3">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c r="V699">
        <f t="shared" si="10"/>
        <v>0.32499999999999996</v>
      </c>
    </row>
    <row r="700" spans="1:22" x14ac:dyDescent="0.3">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c r="V700">
        <f t="shared" si="10"/>
        <v>0.3000000000000001</v>
      </c>
    </row>
    <row r="701" spans="1:22" x14ac:dyDescent="0.3">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c r="V701">
        <f t="shared" si="10"/>
        <v>-0.73333333333333317</v>
      </c>
    </row>
    <row r="702" spans="1:22" x14ac:dyDescent="0.3">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c r="V702">
        <f t="shared" si="10"/>
        <v>-0.69999999999999973</v>
      </c>
    </row>
    <row r="703" spans="1:22" x14ac:dyDescent="0.3">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c r="V703">
        <f t="shared" si="10"/>
        <v>0.27499999999999997</v>
      </c>
    </row>
    <row r="704" spans="1:22" x14ac:dyDescent="0.3">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c r="V704">
        <f t="shared" si="10"/>
        <v>0.1699999999999999</v>
      </c>
    </row>
    <row r="705" spans="1:22" x14ac:dyDescent="0.3">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c r="V705">
        <f t="shared" si="10"/>
        <v>-3.7500000000000124E-2</v>
      </c>
    </row>
    <row r="706" spans="1:22" x14ac:dyDescent="0.3">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c r="V706">
        <f t="shared" ref="V706:V769" si="11">U706/R706</f>
        <v>0.34999999999999992</v>
      </c>
    </row>
    <row r="707" spans="1:22" x14ac:dyDescent="0.3">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c r="V707">
        <f t="shared" si="11"/>
        <v>0.11249999999999992</v>
      </c>
    </row>
    <row r="708" spans="1:22" x14ac:dyDescent="0.3">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c r="V708">
        <f t="shared" si="11"/>
        <v>0.14999999999999994</v>
      </c>
    </row>
    <row r="709" spans="1:22" x14ac:dyDescent="0.3">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c r="V709">
        <f t="shared" si="11"/>
        <v>0.44000000000000011</v>
      </c>
    </row>
    <row r="710" spans="1:22" x14ac:dyDescent="0.3">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c r="V710">
        <f t="shared" si="11"/>
        <v>-0.12500000000000008</v>
      </c>
    </row>
    <row r="711" spans="1:22" x14ac:dyDescent="0.3">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c r="V711">
        <f t="shared" si="11"/>
        <v>0.33749999999999997</v>
      </c>
    </row>
    <row r="712" spans="1:22" x14ac:dyDescent="0.3">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c r="V712">
        <f t="shared" si="11"/>
        <v>0.48</v>
      </c>
    </row>
    <row r="713" spans="1:22" x14ac:dyDescent="0.3">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c r="V713">
        <f t="shared" si="11"/>
        <v>0.36249999999999993</v>
      </c>
    </row>
    <row r="714" spans="1:22" x14ac:dyDescent="0.3">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c r="V714">
        <f t="shared" si="11"/>
        <v>0.39</v>
      </c>
    </row>
    <row r="715" spans="1:22" x14ac:dyDescent="0.3">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c r="V715">
        <f t="shared" si="11"/>
        <v>0.28999999999999987</v>
      </c>
    </row>
    <row r="716" spans="1:22" x14ac:dyDescent="0.3">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c r="V716">
        <f t="shared" si="11"/>
        <v>0.38000000000000006</v>
      </c>
    </row>
    <row r="717" spans="1:22" x14ac:dyDescent="0.3">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c r="V717">
        <f t="shared" si="11"/>
        <v>0.34999999999999992</v>
      </c>
    </row>
    <row r="718" spans="1:22" x14ac:dyDescent="0.3">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c r="V718">
        <f t="shared" si="11"/>
        <v>0.30999999999999994</v>
      </c>
    </row>
    <row r="719" spans="1:22" x14ac:dyDescent="0.3">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c r="V719">
        <f t="shared" si="11"/>
        <v>0.2375000000000001</v>
      </c>
    </row>
    <row r="720" spans="1:22" x14ac:dyDescent="0.3">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c r="V720">
        <f t="shared" si="11"/>
        <v>0.32499999999999996</v>
      </c>
    </row>
    <row r="721" spans="1:22" x14ac:dyDescent="0.3">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c r="V721">
        <f t="shared" si="11"/>
        <v>0.29999999999999988</v>
      </c>
    </row>
    <row r="722" spans="1:22" x14ac:dyDescent="0.3">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c r="V722">
        <f t="shared" si="11"/>
        <v>0.5</v>
      </c>
    </row>
    <row r="723" spans="1:22" x14ac:dyDescent="0.3">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c r="V723">
        <f t="shared" si="11"/>
        <v>0.14000000000000001</v>
      </c>
    </row>
    <row r="724" spans="1:22" x14ac:dyDescent="0.3">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c r="V724">
        <f t="shared" si="11"/>
        <v>0.26999999999999996</v>
      </c>
    </row>
    <row r="725" spans="1:22" x14ac:dyDescent="0.3">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c r="V725">
        <f t="shared" si="11"/>
        <v>0.16250000000000003</v>
      </c>
    </row>
    <row r="726" spans="1:22" x14ac:dyDescent="0.3">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c r="V726">
        <f t="shared" si="11"/>
        <v>0.11249999999999999</v>
      </c>
    </row>
    <row r="727" spans="1:22" x14ac:dyDescent="0.3">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c r="V727">
        <f t="shared" si="11"/>
        <v>0.36249999999999999</v>
      </c>
    </row>
    <row r="728" spans="1:22" x14ac:dyDescent="0.3">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c r="V728">
        <f t="shared" si="11"/>
        <v>0.10000000000000003</v>
      </c>
    </row>
    <row r="729" spans="1:22" x14ac:dyDescent="0.3">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c r="V729">
        <f t="shared" si="11"/>
        <v>0.45999999999999996</v>
      </c>
    </row>
    <row r="730" spans="1:22" x14ac:dyDescent="0.3">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c r="V730">
        <f t="shared" si="11"/>
        <v>-0.38333333333333347</v>
      </c>
    </row>
    <row r="731" spans="1:22" x14ac:dyDescent="0.3">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c r="V731">
        <f t="shared" si="11"/>
        <v>0.29999999999999993</v>
      </c>
    </row>
    <row r="732" spans="1:22" x14ac:dyDescent="0.3">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c r="V732">
        <f t="shared" si="11"/>
        <v>0.18888888888888891</v>
      </c>
    </row>
    <row r="733" spans="1:22" x14ac:dyDescent="0.3">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c r="V733">
        <f t="shared" si="11"/>
        <v>0.48000000000000004</v>
      </c>
    </row>
    <row r="734" spans="1:22" x14ac:dyDescent="0.3">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c r="V734">
        <f t="shared" si="11"/>
        <v>3.9999999999999959E-2</v>
      </c>
    </row>
    <row r="735" spans="1:22" x14ac:dyDescent="0.3">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c r="V735">
        <f t="shared" si="11"/>
        <v>0.48000000000000004</v>
      </c>
    </row>
    <row r="736" spans="1:22" x14ac:dyDescent="0.3">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c r="V736">
        <f t="shared" si="11"/>
        <v>0.33749999999999997</v>
      </c>
    </row>
    <row r="737" spans="1:22" x14ac:dyDescent="0.3">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c r="V737">
        <f t="shared" si="11"/>
        <v>0.3374999999999998</v>
      </c>
    </row>
    <row r="738" spans="1:22" x14ac:dyDescent="0.3">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c r="V738">
        <f t="shared" si="11"/>
        <v>0.21999999999999997</v>
      </c>
    </row>
    <row r="739" spans="1:22" x14ac:dyDescent="0.3">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c r="V739">
        <f t="shared" si="11"/>
        <v>0.35</v>
      </c>
    </row>
    <row r="740" spans="1:22" x14ac:dyDescent="0.3">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c r="V740">
        <f t="shared" si="11"/>
        <v>0.16999999999999987</v>
      </c>
    </row>
    <row r="741" spans="1:22" x14ac:dyDescent="0.3">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c r="V741">
        <f t="shared" si="11"/>
        <v>0.36249999999999993</v>
      </c>
    </row>
    <row r="742" spans="1:22" x14ac:dyDescent="0.3">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c r="V742">
        <f t="shared" si="11"/>
        <v>-0.23750000000000004</v>
      </c>
    </row>
    <row r="743" spans="1:22" x14ac:dyDescent="0.3">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c r="V743">
        <f t="shared" si="11"/>
        <v>-1.5500000000000005</v>
      </c>
    </row>
    <row r="744" spans="1:22" x14ac:dyDescent="0.3">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c r="V744">
        <f t="shared" si="11"/>
        <v>-0.21249999999999999</v>
      </c>
    </row>
    <row r="745" spans="1:22" x14ac:dyDescent="0.3">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c r="V745">
        <f t="shared" si="11"/>
        <v>0.3249999999999999</v>
      </c>
    </row>
    <row r="746" spans="1:22" x14ac:dyDescent="0.3">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c r="V746">
        <f t="shared" si="11"/>
        <v>0.36249999999999999</v>
      </c>
    </row>
    <row r="747" spans="1:22" x14ac:dyDescent="0.3">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c r="V747">
        <f t="shared" si="11"/>
        <v>0.11249999999999981</v>
      </c>
    </row>
    <row r="748" spans="1:22" x14ac:dyDescent="0.3">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c r="V748">
        <f t="shared" si="11"/>
        <v>-4.9999999999999913E-2</v>
      </c>
    </row>
    <row r="749" spans="1:22" x14ac:dyDescent="0.3">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c r="V749">
        <f t="shared" si="11"/>
        <v>1.9999999999999976E-2</v>
      </c>
    </row>
    <row r="750" spans="1:22" x14ac:dyDescent="0.3">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c r="V750">
        <f t="shared" si="11"/>
        <v>7.4999999999999914E-2</v>
      </c>
    </row>
    <row r="751" spans="1:22" x14ac:dyDescent="0.3">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c r="V751">
        <f t="shared" si="11"/>
        <v>0.45999999999999996</v>
      </c>
    </row>
    <row r="752" spans="1:22" x14ac:dyDescent="0.3">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c r="V752">
        <f t="shared" si="11"/>
        <v>0.36</v>
      </c>
    </row>
    <row r="753" spans="1:22" x14ac:dyDescent="0.3">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c r="V753">
        <f t="shared" si="11"/>
        <v>0.4</v>
      </c>
    </row>
    <row r="754" spans="1:22" x14ac:dyDescent="0.3">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c r="V754">
        <f t="shared" si="11"/>
        <v>0.49000000000000005</v>
      </c>
    </row>
    <row r="755" spans="1:22" x14ac:dyDescent="0.3">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c r="V755">
        <f t="shared" si="11"/>
        <v>0.31249999999999994</v>
      </c>
    </row>
    <row r="756" spans="1:22" x14ac:dyDescent="0.3">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c r="V756">
        <f t="shared" si="11"/>
        <v>0.36</v>
      </c>
    </row>
    <row r="757" spans="1:22" x14ac:dyDescent="0.3">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c r="V757">
        <f t="shared" si="11"/>
        <v>-0.43636363636363634</v>
      </c>
    </row>
    <row r="758" spans="1:22" x14ac:dyDescent="0.3">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c r="V758">
        <f t="shared" si="11"/>
        <v>0.27999999999999997</v>
      </c>
    </row>
    <row r="759" spans="1:22" x14ac:dyDescent="0.3">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c r="V759">
        <f t="shared" si="11"/>
        <v>0.4</v>
      </c>
    </row>
    <row r="760" spans="1:22" x14ac:dyDescent="0.3">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c r="V760">
        <f t="shared" si="11"/>
        <v>0.3249999999999999</v>
      </c>
    </row>
    <row r="761" spans="1:22" x14ac:dyDescent="0.3">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c r="V761">
        <f t="shared" si="11"/>
        <v>0.44999999999999996</v>
      </c>
    </row>
    <row r="762" spans="1:22" x14ac:dyDescent="0.3">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c r="V762">
        <f t="shared" si="11"/>
        <v>0.47999999999999993</v>
      </c>
    </row>
    <row r="763" spans="1:22" x14ac:dyDescent="0.3">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c r="V763">
        <f t="shared" si="11"/>
        <v>0.45999999999999996</v>
      </c>
    </row>
    <row r="764" spans="1:22" x14ac:dyDescent="0.3">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c r="V764">
        <f t="shared" si="11"/>
        <v>-0.24999999999999994</v>
      </c>
    </row>
    <row r="765" spans="1:22" x14ac:dyDescent="0.3">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c r="V765">
        <f t="shared" si="11"/>
        <v>0.46999999999999992</v>
      </c>
    </row>
    <row r="766" spans="1:22" x14ac:dyDescent="0.3">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c r="V766">
        <f t="shared" si="11"/>
        <v>0.5</v>
      </c>
    </row>
    <row r="767" spans="1:22" x14ac:dyDescent="0.3">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c r="V767">
        <f t="shared" si="11"/>
        <v>0.4</v>
      </c>
    </row>
    <row r="768" spans="1:22" x14ac:dyDescent="0.3">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c r="V768">
        <f t="shared" si="11"/>
        <v>0.47999999999999993</v>
      </c>
    </row>
    <row r="769" spans="1:22" x14ac:dyDescent="0.3">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c r="V769">
        <f t="shared" si="11"/>
        <v>5.9999999999999915E-2</v>
      </c>
    </row>
    <row r="770" spans="1:22" x14ac:dyDescent="0.3">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c r="V770">
        <f t="shared" ref="V770:V833" si="12">U770/R770</f>
        <v>7.4999999999999956E-2</v>
      </c>
    </row>
    <row r="771" spans="1:22" x14ac:dyDescent="0.3">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c r="V771">
        <f t="shared" si="12"/>
        <v>0.28000000000000003</v>
      </c>
    </row>
    <row r="772" spans="1:22" x14ac:dyDescent="0.3">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c r="V772">
        <f t="shared" si="12"/>
        <v>0.5</v>
      </c>
    </row>
    <row r="773" spans="1:22" x14ac:dyDescent="0.3">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c r="V773">
        <f t="shared" si="12"/>
        <v>0.25</v>
      </c>
    </row>
    <row r="774" spans="1:22" x14ac:dyDescent="0.3">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c r="V774">
        <f t="shared" si="12"/>
        <v>0.5</v>
      </c>
    </row>
    <row r="775" spans="1:22" x14ac:dyDescent="0.3">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c r="V775">
        <f t="shared" si="12"/>
        <v>0.45</v>
      </c>
    </row>
    <row r="776" spans="1:22" x14ac:dyDescent="0.3">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c r="V776">
        <f t="shared" si="12"/>
        <v>0.27</v>
      </c>
    </row>
    <row r="777" spans="1:22" x14ac:dyDescent="0.3">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c r="V777">
        <f t="shared" si="12"/>
        <v>0.42</v>
      </c>
    </row>
    <row r="778" spans="1:22" x14ac:dyDescent="0.3">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c r="V778">
        <f t="shared" si="12"/>
        <v>0.11249999999999988</v>
      </c>
    </row>
    <row r="779" spans="1:22" x14ac:dyDescent="0.3">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c r="V779">
        <f t="shared" si="12"/>
        <v>7.4999999999999997E-2</v>
      </c>
    </row>
    <row r="780" spans="1:22" x14ac:dyDescent="0.3">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c r="V780">
        <f t="shared" si="12"/>
        <v>0.47</v>
      </c>
    </row>
    <row r="781" spans="1:22" x14ac:dyDescent="0.3">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c r="V781">
        <f t="shared" si="12"/>
        <v>0.49</v>
      </c>
    </row>
    <row r="782" spans="1:22" x14ac:dyDescent="0.3">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c r="V782">
        <f t="shared" si="12"/>
        <v>0.4499999999999999</v>
      </c>
    </row>
    <row r="783" spans="1:22" x14ac:dyDescent="0.3">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c r="V783">
        <f t="shared" si="12"/>
        <v>-0.69999999999999973</v>
      </c>
    </row>
    <row r="784" spans="1:22" x14ac:dyDescent="0.3">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c r="V784">
        <f t="shared" si="12"/>
        <v>-0.11249999999999998</v>
      </c>
    </row>
    <row r="785" spans="1:22" x14ac:dyDescent="0.3">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c r="V785">
        <f t="shared" si="12"/>
        <v>-0.44</v>
      </c>
    </row>
    <row r="786" spans="1:22" x14ac:dyDescent="0.3">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c r="V786">
        <f t="shared" si="12"/>
        <v>1.2499999999999928E-2</v>
      </c>
    </row>
    <row r="787" spans="1:22" x14ac:dyDescent="0.3">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c r="V787">
        <f t="shared" si="12"/>
        <v>0.46999999999999992</v>
      </c>
    </row>
    <row r="788" spans="1:22" x14ac:dyDescent="0.3">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c r="V788">
        <f t="shared" si="12"/>
        <v>0.33750000000000002</v>
      </c>
    </row>
    <row r="789" spans="1:22" x14ac:dyDescent="0.3">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c r="V789">
        <f t="shared" si="12"/>
        <v>9.9999999999999922E-2</v>
      </c>
    </row>
    <row r="790" spans="1:22" x14ac:dyDescent="0.3">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c r="V790">
        <f t="shared" si="12"/>
        <v>0.48000000000000004</v>
      </c>
    </row>
    <row r="791" spans="1:22" x14ac:dyDescent="0.3">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c r="V791">
        <f t="shared" si="12"/>
        <v>0.27000000000000007</v>
      </c>
    </row>
    <row r="792" spans="1:22" x14ac:dyDescent="0.3">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c r="V792">
        <f t="shared" si="12"/>
        <v>0.49000000000000005</v>
      </c>
    </row>
    <row r="793" spans="1:22" x14ac:dyDescent="0.3">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c r="V793">
        <f t="shared" si="12"/>
        <v>0.24</v>
      </c>
    </row>
    <row r="794" spans="1:22" x14ac:dyDescent="0.3">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c r="V794">
        <f t="shared" si="12"/>
        <v>6.25E-2</v>
      </c>
    </row>
    <row r="795" spans="1:22" x14ac:dyDescent="0.3">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c r="V795">
        <f t="shared" si="12"/>
        <v>0.45999999999999996</v>
      </c>
    </row>
    <row r="796" spans="1:22" x14ac:dyDescent="0.3">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c r="V796">
        <f t="shared" si="12"/>
        <v>0.49</v>
      </c>
    </row>
    <row r="797" spans="1:22" x14ac:dyDescent="0.3">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c r="V797">
        <f t="shared" si="12"/>
        <v>0.48999999999999994</v>
      </c>
    </row>
    <row r="798" spans="1:22" x14ac:dyDescent="0.3">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c r="V798">
        <f t="shared" si="12"/>
        <v>0.48</v>
      </c>
    </row>
    <row r="799" spans="1:22" x14ac:dyDescent="0.3">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c r="V799">
        <f t="shared" si="12"/>
        <v>0.48000000000000004</v>
      </c>
    </row>
    <row r="800" spans="1:22" x14ac:dyDescent="0.3">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c r="V800">
        <f t="shared" si="12"/>
        <v>0.47999999999999987</v>
      </c>
    </row>
    <row r="801" spans="1:22" x14ac:dyDescent="0.3">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c r="V801">
        <f t="shared" si="12"/>
        <v>6.2500000000000069E-2</v>
      </c>
    </row>
    <row r="802" spans="1:22" x14ac:dyDescent="0.3">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c r="V802">
        <f t="shared" si="12"/>
        <v>0.32999999999999996</v>
      </c>
    </row>
    <row r="803" spans="1:22" x14ac:dyDescent="0.3">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c r="V803">
        <f t="shared" si="12"/>
        <v>8.7499999999999967E-2</v>
      </c>
    </row>
    <row r="804" spans="1:22" x14ac:dyDescent="0.3">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c r="V804">
        <f t="shared" si="12"/>
        <v>0.28000000000000003</v>
      </c>
    </row>
    <row r="805" spans="1:22" x14ac:dyDescent="0.3">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c r="V805">
        <f t="shared" si="12"/>
        <v>0.48000000000000004</v>
      </c>
    </row>
    <row r="806" spans="1:22" x14ac:dyDescent="0.3">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c r="V806">
        <f t="shared" si="12"/>
        <v>0.33999999999999997</v>
      </c>
    </row>
    <row r="807" spans="1:22" x14ac:dyDescent="0.3">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c r="V807">
        <f t="shared" si="12"/>
        <v>0.1</v>
      </c>
    </row>
    <row r="808" spans="1:22" x14ac:dyDescent="0.3">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c r="V808">
        <f t="shared" si="12"/>
        <v>0.1249999999999999</v>
      </c>
    </row>
    <row r="809" spans="1:22" x14ac:dyDescent="0.3">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c r="V809">
        <f t="shared" si="12"/>
        <v>0.39</v>
      </c>
    </row>
    <row r="810" spans="1:22" x14ac:dyDescent="0.3">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c r="V810">
        <f t="shared" si="12"/>
        <v>0.34</v>
      </c>
    </row>
    <row r="811" spans="1:22" x14ac:dyDescent="0.3">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c r="V811">
        <f t="shared" si="12"/>
        <v>0.28000000000000003</v>
      </c>
    </row>
    <row r="812" spans="1:22" x14ac:dyDescent="0.3">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c r="V812">
        <f t="shared" si="12"/>
        <v>0.24</v>
      </c>
    </row>
    <row r="813" spans="1:22" x14ac:dyDescent="0.3">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c r="V813">
        <f t="shared" si="12"/>
        <v>0.28999999999999987</v>
      </c>
    </row>
    <row r="814" spans="1:22" x14ac:dyDescent="0.3">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c r="V814">
        <f t="shared" si="12"/>
        <v>9.9999999999999978E-2</v>
      </c>
    </row>
    <row r="815" spans="1:22" x14ac:dyDescent="0.3">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c r="V815">
        <f t="shared" si="12"/>
        <v>0.33999999999999997</v>
      </c>
    </row>
    <row r="816" spans="1:22" x14ac:dyDescent="0.3">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c r="V816">
        <f t="shared" si="12"/>
        <v>0.43</v>
      </c>
    </row>
    <row r="817" spans="1:22" x14ac:dyDescent="0.3">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c r="V817">
        <f t="shared" si="12"/>
        <v>0.48000000000000004</v>
      </c>
    </row>
    <row r="818" spans="1:22" x14ac:dyDescent="0.3">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c r="V818">
        <f t="shared" si="12"/>
        <v>0.35</v>
      </c>
    </row>
    <row r="819" spans="1:22" x14ac:dyDescent="0.3">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c r="V819">
        <f t="shared" si="12"/>
        <v>0.34999999999999992</v>
      </c>
    </row>
    <row r="820" spans="1:22" x14ac:dyDescent="0.3">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c r="V820">
        <f t="shared" si="12"/>
        <v>-0.76666666666666639</v>
      </c>
    </row>
    <row r="821" spans="1:22" x14ac:dyDescent="0.3">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c r="V821">
        <f t="shared" si="12"/>
        <v>0</v>
      </c>
    </row>
    <row r="822" spans="1:22" x14ac:dyDescent="0.3">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c r="V822">
        <f t="shared" si="12"/>
        <v>-0.73333333333333295</v>
      </c>
    </row>
    <row r="823" spans="1:22" x14ac:dyDescent="0.3">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c r="V823">
        <f t="shared" si="12"/>
        <v>0.35</v>
      </c>
    </row>
    <row r="824" spans="1:22" x14ac:dyDescent="0.3">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c r="V824">
        <f t="shared" si="12"/>
        <v>0.3</v>
      </c>
    </row>
    <row r="825" spans="1:22" x14ac:dyDescent="0.3">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c r="V825">
        <f t="shared" si="12"/>
        <v>0.49</v>
      </c>
    </row>
    <row r="826" spans="1:22" x14ac:dyDescent="0.3">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c r="V826">
        <f t="shared" si="12"/>
        <v>5.999999999999997E-2</v>
      </c>
    </row>
    <row r="827" spans="1:22" x14ac:dyDescent="0.3">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c r="V827">
        <f t="shared" si="12"/>
        <v>0.24000000000000007</v>
      </c>
    </row>
    <row r="828" spans="1:22" x14ac:dyDescent="0.3">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c r="V828">
        <f t="shared" si="12"/>
        <v>0.48000000000000004</v>
      </c>
    </row>
    <row r="829" spans="1:22" x14ac:dyDescent="0.3">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c r="V829">
        <f t="shared" si="12"/>
        <v>0.28999999999999992</v>
      </c>
    </row>
    <row r="830" spans="1:22" x14ac:dyDescent="0.3">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c r="V830">
        <f t="shared" si="12"/>
        <v>0.49</v>
      </c>
    </row>
    <row r="831" spans="1:22" x14ac:dyDescent="0.3">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c r="V831">
        <f t="shared" si="12"/>
        <v>0.29999999999999993</v>
      </c>
    </row>
    <row r="832" spans="1:22" x14ac:dyDescent="0.3">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c r="V832">
        <f t="shared" si="12"/>
        <v>0.28000000000000003</v>
      </c>
    </row>
    <row r="833" spans="1:22" x14ac:dyDescent="0.3">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c r="V833">
        <f t="shared" si="12"/>
        <v>0.26999999999999996</v>
      </c>
    </row>
    <row r="834" spans="1:22" x14ac:dyDescent="0.3">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c r="V834">
        <f t="shared" ref="V834:V897" si="13">U834/R834</f>
        <v>0.26000000000000006</v>
      </c>
    </row>
    <row r="835" spans="1:22" x14ac:dyDescent="0.3">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c r="V835">
        <f t="shared" si="13"/>
        <v>7.4999999999999983E-2</v>
      </c>
    </row>
    <row r="836" spans="1:22" x14ac:dyDescent="0.3">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c r="V836">
        <f t="shared" si="13"/>
        <v>0.27499999999999997</v>
      </c>
    </row>
    <row r="837" spans="1:22" x14ac:dyDescent="0.3">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c r="V837">
        <f t="shared" si="13"/>
        <v>-0.42000000000000021</v>
      </c>
    </row>
    <row r="838" spans="1:22" x14ac:dyDescent="0.3">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c r="V838">
        <f t="shared" si="13"/>
        <v>-1.5500000000000003</v>
      </c>
    </row>
    <row r="839" spans="1:22" x14ac:dyDescent="0.3">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c r="V839">
        <f t="shared" si="13"/>
        <v>0.33749999999999991</v>
      </c>
    </row>
    <row r="840" spans="1:22" x14ac:dyDescent="0.3">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c r="V840">
        <f t="shared" si="13"/>
        <v>7.5000000000000011E-2</v>
      </c>
    </row>
    <row r="841" spans="1:22" x14ac:dyDescent="0.3">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c r="V841">
        <f t="shared" si="13"/>
        <v>0.27</v>
      </c>
    </row>
    <row r="842" spans="1:22" x14ac:dyDescent="0.3">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c r="V842">
        <f t="shared" si="13"/>
        <v>0.28999999999999998</v>
      </c>
    </row>
    <row r="843" spans="1:22" x14ac:dyDescent="0.3">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c r="V843">
        <f t="shared" si="13"/>
        <v>5.0000000000000031E-2</v>
      </c>
    </row>
    <row r="844" spans="1:22" x14ac:dyDescent="0.3">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c r="V844">
        <f t="shared" si="13"/>
        <v>0.31249999999999989</v>
      </c>
    </row>
    <row r="845" spans="1:22" x14ac:dyDescent="0.3">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c r="V845">
        <f t="shared" si="13"/>
        <v>0.32499999999999996</v>
      </c>
    </row>
    <row r="846" spans="1:22" x14ac:dyDescent="0.3">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c r="V846">
        <f t="shared" si="13"/>
        <v>0.28999999999999998</v>
      </c>
    </row>
    <row r="847" spans="1:22" x14ac:dyDescent="0.3">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c r="V847">
        <f t="shared" si="13"/>
        <v>0.47</v>
      </c>
    </row>
    <row r="848" spans="1:22" x14ac:dyDescent="0.3">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c r="V848">
        <f t="shared" si="13"/>
        <v>0.28000000000000008</v>
      </c>
    </row>
    <row r="849" spans="1:22" x14ac:dyDescent="0.3">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c r="V849">
        <f t="shared" si="13"/>
        <v>0.27000000000000007</v>
      </c>
    </row>
    <row r="850" spans="1:22" x14ac:dyDescent="0.3">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c r="V850">
        <f t="shared" si="13"/>
        <v>0.17499999999999999</v>
      </c>
    </row>
    <row r="851" spans="1:22" x14ac:dyDescent="0.3">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c r="V851">
        <f t="shared" si="13"/>
        <v>0.4300000000000001</v>
      </c>
    </row>
    <row r="852" spans="1:22" x14ac:dyDescent="0.3">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c r="V852">
        <f t="shared" si="13"/>
        <v>0.26</v>
      </c>
    </row>
    <row r="853" spans="1:22" x14ac:dyDescent="0.3">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c r="V853">
        <f t="shared" si="13"/>
        <v>0.48000000000000004</v>
      </c>
    </row>
    <row r="854" spans="1:22" x14ac:dyDescent="0.3">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c r="V854">
        <f t="shared" si="13"/>
        <v>0.26999999999999996</v>
      </c>
    </row>
    <row r="855" spans="1:22" x14ac:dyDescent="0.3">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c r="V855">
        <f t="shared" si="13"/>
        <v>0.32999999999999996</v>
      </c>
    </row>
    <row r="856" spans="1:22" x14ac:dyDescent="0.3">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c r="V856">
        <f t="shared" si="13"/>
        <v>3.9999999999999959E-2</v>
      </c>
    </row>
    <row r="857" spans="1:22" x14ac:dyDescent="0.3">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c r="V857">
        <f t="shared" si="13"/>
        <v>0.47</v>
      </c>
    </row>
    <row r="858" spans="1:22" x14ac:dyDescent="0.3">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c r="V858">
        <f t="shared" si="13"/>
        <v>0.26</v>
      </c>
    </row>
    <row r="859" spans="1:22" x14ac:dyDescent="0.3">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c r="V859">
        <f t="shared" si="13"/>
        <v>0.27</v>
      </c>
    </row>
    <row r="860" spans="1:22" x14ac:dyDescent="0.3">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c r="V860">
        <f t="shared" si="13"/>
        <v>0.47</v>
      </c>
    </row>
    <row r="861" spans="1:22" x14ac:dyDescent="0.3">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c r="V861">
        <f t="shared" si="13"/>
        <v>0.5</v>
      </c>
    </row>
    <row r="862" spans="1:22" x14ac:dyDescent="0.3">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c r="V862">
        <f t="shared" si="13"/>
        <v>1.9999999999999969E-2</v>
      </c>
    </row>
    <row r="863" spans="1:22" x14ac:dyDescent="0.3">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c r="V863">
        <f t="shared" si="13"/>
        <v>0.45999999999999996</v>
      </c>
    </row>
    <row r="864" spans="1:22" x14ac:dyDescent="0.3">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c r="V864">
        <f t="shared" si="13"/>
        <v>0.21249999999999999</v>
      </c>
    </row>
    <row r="865" spans="1:22" x14ac:dyDescent="0.3">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c r="V865">
        <f t="shared" si="13"/>
        <v>0.11249999999999984</v>
      </c>
    </row>
    <row r="866" spans="1:22" x14ac:dyDescent="0.3">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c r="V866">
        <f t="shared" si="13"/>
        <v>8.7500000000000008E-2</v>
      </c>
    </row>
    <row r="867" spans="1:22" x14ac:dyDescent="0.3">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c r="V867">
        <f t="shared" si="13"/>
        <v>0.47000000000000003</v>
      </c>
    </row>
    <row r="868" spans="1:22" x14ac:dyDescent="0.3">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c r="V868">
        <f t="shared" si="13"/>
        <v>0.41000000000000003</v>
      </c>
    </row>
    <row r="869" spans="1:22" x14ac:dyDescent="0.3">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c r="V869">
        <f t="shared" si="13"/>
        <v>0.32499999999999996</v>
      </c>
    </row>
    <row r="870" spans="1:22" x14ac:dyDescent="0.3">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c r="V870">
        <f t="shared" si="13"/>
        <v>-0.79999999999999971</v>
      </c>
    </row>
    <row r="871" spans="1:22" x14ac:dyDescent="0.3">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c r="V871">
        <f t="shared" si="13"/>
        <v>-0.66666666666666674</v>
      </c>
    </row>
    <row r="872" spans="1:22" x14ac:dyDescent="0.3">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c r="V872">
        <f t="shared" si="13"/>
        <v>-0.16666666666666674</v>
      </c>
    </row>
    <row r="873" spans="1:22" x14ac:dyDescent="0.3">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c r="V873">
        <f t="shared" si="13"/>
        <v>0.5</v>
      </c>
    </row>
    <row r="874" spans="1:22" x14ac:dyDescent="0.3">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c r="V874">
        <f t="shared" si="13"/>
        <v>0.45999999999999996</v>
      </c>
    </row>
    <row r="875" spans="1:22" x14ac:dyDescent="0.3">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c r="V875">
        <f t="shared" si="13"/>
        <v>0.35</v>
      </c>
    </row>
    <row r="876" spans="1:22" x14ac:dyDescent="0.3">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c r="V876">
        <f t="shared" si="13"/>
        <v>0.34999999999999987</v>
      </c>
    </row>
    <row r="877" spans="1:22" x14ac:dyDescent="0.3">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c r="V877">
        <f t="shared" si="13"/>
        <v>0.19999999999999998</v>
      </c>
    </row>
    <row r="878" spans="1:22" x14ac:dyDescent="0.3">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c r="V878">
        <f t="shared" si="13"/>
        <v>0.44000000000000011</v>
      </c>
    </row>
    <row r="879" spans="1:22" x14ac:dyDescent="0.3">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c r="V879">
        <f t="shared" si="13"/>
        <v>0.17999999999999994</v>
      </c>
    </row>
    <row r="880" spans="1:22" x14ac:dyDescent="0.3">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c r="V880">
        <f t="shared" si="13"/>
        <v>-0.69999999999999973</v>
      </c>
    </row>
    <row r="881" spans="1:22" x14ac:dyDescent="0.3">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c r="V881">
        <f t="shared" si="13"/>
        <v>0.33749999999999991</v>
      </c>
    </row>
    <row r="882" spans="1:22" x14ac:dyDescent="0.3">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c r="V882">
        <f t="shared" si="13"/>
        <v>0.21111111111111103</v>
      </c>
    </row>
    <row r="883" spans="1:22" x14ac:dyDescent="0.3">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c r="V883">
        <f t="shared" si="13"/>
        <v>0.27000000000000007</v>
      </c>
    </row>
    <row r="884" spans="1:22" x14ac:dyDescent="0.3">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c r="V884">
        <f t="shared" si="13"/>
        <v>0.44000000000000011</v>
      </c>
    </row>
    <row r="885" spans="1:22" x14ac:dyDescent="0.3">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c r="V885">
        <f t="shared" si="13"/>
        <v>0.3199999999999999</v>
      </c>
    </row>
    <row r="886" spans="1:22" x14ac:dyDescent="0.3">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c r="V886">
        <f t="shared" si="13"/>
        <v>0.33999999999999991</v>
      </c>
    </row>
    <row r="887" spans="1:22" x14ac:dyDescent="0.3">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c r="V887">
        <f t="shared" si="13"/>
        <v>0.32500000000000001</v>
      </c>
    </row>
    <row r="888" spans="1:22" x14ac:dyDescent="0.3">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c r="V888">
        <f t="shared" si="13"/>
        <v>1.9999999999999959E-2</v>
      </c>
    </row>
    <row r="889" spans="1:22" x14ac:dyDescent="0.3">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c r="V889">
        <f t="shared" si="13"/>
        <v>0.4900000000000001</v>
      </c>
    </row>
    <row r="890" spans="1:22" x14ac:dyDescent="0.3">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c r="V890">
        <f t="shared" si="13"/>
        <v>0.49000000000000005</v>
      </c>
    </row>
    <row r="891" spans="1:22" x14ac:dyDescent="0.3">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c r="V891">
        <f t="shared" si="13"/>
        <v>9.9999999999999964E-2</v>
      </c>
    </row>
    <row r="892" spans="1:22" x14ac:dyDescent="0.3">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c r="V892">
        <f t="shared" si="13"/>
        <v>0.36249999999999993</v>
      </c>
    </row>
    <row r="893" spans="1:22" x14ac:dyDescent="0.3">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c r="V893">
        <f t="shared" si="13"/>
        <v>0.44999999999999996</v>
      </c>
    </row>
    <row r="894" spans="1:22" x14ac:dyDescent="0.3">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c r="V894">
        <f t="shared" si="13"/>
        <v>0.33999999999999991</v>
      </c>
    </row>
    <row r="895" spans="1:22" x14ac:dyDescent="0.3">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c r="V895">
        <f t="shared" si="13"/>
        <v>0.25000000000000006</v>
      </c>
    </row>
    <row r="896" spans="1:22" x14ac:dyDescent="0.3">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c r="V896">
        <f t="shared" si="13"/>
        <v>0.27</v>
      </c>
    </row>
    <row r="897" spans="1:22" x14ac:dyDescent="0.3">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c r="V897">
        <f t="shared" si="13"/>
        <v>0.35</v>
      </c>
    </row>
    <row r="898" spans="1:22" x14ac:dyDescent="0.3">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c r="V898">
        <f t="shared" ref="V898:V961" si="14">U898/R898</f>
        <v>0.3249999999999999</v>
      </c>
    </row>
    <row r="899" spans="1:22" x14ac:dyDescent="0.3">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c r="V899">
        <f t="shared" si="14"/>
        <v>0.5</v>
      </c>
    </row>
    <row r="900" spans="1:22" x14ac:dyDescent="0.3">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c r="V900">
        <f t="shared" si="14"/>
        <v>0.48</v>
      </c>
    </row>
    <row r="901" spans="1:22" x14ac:dyDescent="0.3">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c r="V901">
        <f t="shared" si="14"/>
        <v>-0.73333333333333328</v>
      </c>
    </row>
    <row r="902" spans="1:22" x14ac:dyDescent="0.3">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c r="V902">
        <f t="shared" si="14"/>
        <v>0.32499999999999984</v>
      </c>
    </row>
    <row r="903" spans="1:22" x14ac:dyDescent="0.3">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c r="V903">
        <f t="shared" si="14"/>
        <v>-1.7500000000000007</v>
      </c>
    </row>
    <row r="904" spans="1:22" x14ac:dyDescent="0.3">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c r="V904">
        <f t="shared" si="14"/>
        <v>6.2499999999999965E-2</v>
      </c>
    </row>
    <row r="905" spans="1:22" x14ac:dyDescent="0.3">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c r="V905">
        <f t="shared" si="14"/>
        <v>0.48</v>
      </c>
    </row>
    <row r="906" spans="1:22" x14ac:dyDescent="0.3">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c r="V906">
        <f t="shared" si="14"/>
        <v>3.9999999999999973E-2</v>
      </c>
    </row>
    <row r="907" spans="1:22" x14ac:dyDescent="0.3">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c r="V907">
        <f t="shared" si="14"/>
        <v>0.48000000000000004</v>
      </c>
    </row>
    <row r="908" spans="1:22" x14ac:dyDescent="0.3">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c r="V908">
        <f t="shared" si="14"/>
        <v>3.7499999999999895E-2</v>
      </c>
    </row>
    <row r="909" spans="1:22" x14ac:dyDescent="0.3">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c r="V909">
        <f t="shared" si="14"/>
        <v>2.9999999999999957E-2</v>
      </c>
    </row>
    <row r="910" spans="1:22" x14ac:dyDescent="0.3">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c r="V910">
        <f t="shared" si="14"/>
        <v>0.37500000000000006</v>
      </c>
    </row>
    <row r="911" spans="1:22" x14ac:dyDescent="0.3">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c r="V911">
        <f t="shared" si="14"/>
        <v>0.27</v>
      </c>
    </row>
    <row r="912" spans="1:22" x14ac:dyDescent="0.3">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c r="V912">
        <f t="shared" si="14"/>
        <v>0.4300000000000001</v>
      </c>
    </row>
    <row r="913" spans="1:22" x14ac:dyDescent="0.3">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c r="V913">
        <f t="shared" si="14"/>
        <v>0.22999999999999995</v>
      </c>
    </row>
    <row r="914" spans="1:22" x14ac:dyDescent="0.3">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c r="V914">
        <f t="shared" si="14"/>
        <v>0.41000000000000003</v>
      </c>
    </row>
    <row r="915" spans="1:22" x14ac:dyDescent="0.3">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c r="V915">
        <f t="shared" si="14"/>
        <v>0.41000000000000003</v>
      </c>
    </row>
    <row r="916" spans="1:22" x14ac:dyDescent="0.3">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c r="V916">
        <f t="shared" si="14"/>
        <v>0.39</v>
      </c>
    </row>
    <row r="917" spans="1:22" x14ac:dyDescent="0.3">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c r="V917">
        <f t="shared" si="14"/>
        <v>-0.18571428571428589</v>
      </c>
    </row>
    <row r="918" spans="1:22" x14ac:dyDescent="0.3">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c r="V918">
        <f t="shared" si="14"/>
        <v>-7.1428571428571411E-2</v>
      </c>
    </row>
    <row r="919" spans="1:22" x14ac:dyDescent="0.3">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c r="V919">
        <f t="shared" si="14"/>
        <v>-1.7000000000000004</v>
      </c>
    </row>
    <row r="920" spans="1:22" x14ac:dyDescent="0.3">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c r="V920">
        <f t="shared" si="14"/>
        <v>0.33749999999999986</v>
      </c>
    </row>
    <row r="921" spans="1:22" x14ac:dyDescent="0.3">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c r="V921">
        <f t="shared" si="14"/>
        <v>-6.2499999999999993E-2</v>
      </c>
    </row>
    <row r="922" spans="1:22" x14ac:dyDescent="0.3">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c r="V922">
        <f t="shared" si="14"/>
        <v>0.27999999999999997</v>
      </c>
    </row>
    <row r="923" spans="1:22" x14ac:dyDescent="0.3">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c r="V923">
        <f t="shared" si="14"/>
        <v>0.40999999999999992</v>
      </c>
    </row>
    <row r="924" spans="1:22" x14ac:dyDescent="0.3">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c r="V924">
        <f t="shared" si="14"/>
        <v>0.48</v>
      </c>
    </row>
    <row r="925" spans="1:22" x14ac:dyDescent="0.3">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c r="V925">
        <f t="shared" si="14"/>
        <v>0.27999999999999997</v>
      </c>
    </row>
    <row r="926" spans="1:22" x14ac:dyDescent="0.3">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c r="V926">
        <f t="shared" si="14"/>
        <v>0.34999999999999987</v>
      </c>
    </row>
    <row r="927" spans="1:22" x14ac:dyDescent="0.3">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c r="V927">
        <f t="shared" si="14"/>
        <v>0.34999999999999992</v>
      </c>
    </row>
    <row r="928" spans="1:22" x14ac:dyDescent="0.3">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c r="V928">
        <f t="shared" si="14"/>
        <v>0.21249999999999999</v>
      </c>
    </row>
    <row r="929" spans="1:22" x14ac:dyDescent="0.3">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c r="V929">
        <f t="shared" si="14"/>
        <v>0.27999999999999997</v>
      </c>
    </row>
    <row r="930" spans="1:22" x14ac:dyDescent="0.3">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c r="V930">
        <f t="shared" si="14"/>
        <v>0.32999999999999996</v>
      </c>
    </row>
    <row r="931" spans="1:22" x14ac:dyDescent="0.3">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c r="V931">
        <f t="shared" si="14"/>
        <v>0.17499999999999988</v>
      </c>
    </row>
    <row r="932" spans="1:22" x14ac:dyDescent="0.3">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c r="V932">
        <f t="shared" si="14"/>
        <v>0.23750000000000004</v>
      </c>
    </row>
    <row r="933" spans="1:22" x14ac:dyDescent="0.3">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c r="V933">
        <f t="shared" si="14"/>
        <v>0.36250000000000004</v>
      </c>
    </row>
    <row r="934" spans="1:22" x14ac:dyDescent="0.3">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c r="V934">
        <f t="shared" si="14"/>
        <v>0.33749999999999997</v>
      </c>
    </row>
    <row r="935" spans="1:22" x14ac:dyDescent="0.3">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c r="V935">
        <f t="shared" si="14"/>
        <v>0.33749999999999991</v>
      </c>
    </row>
    <row r="936" spans="1:22" x14ac:dyDescent="0.3">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c r="V936">
        <f t="shared" si="14"/>
        <v>-0.73333333333333284</v>
      </c>
    </row>
    <row r="937" spans="1:22" x14ac:dyDescent="0.3">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c r="V937">
        <f t="shared" si="14"/>
        <v>0.34999999999999992</v>
      </c>
    </row>
    <row r="938" spans="1:22" x14ac:dyDescent="0.3">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c r="V938">
        <f t="shared" si="14"/>
        <v>7.4999999999999942E-2</v>
      </c>
    </row>
    <row r="939" spans="1:22" x14ac:dyDescent="0.3">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c r="V939">
        <f t="shared" si="14"/>
        <v>0.33999999999999991</v>
      </c>
    </row>
    <row r="940" spans="1:22" x14ac:dyDescent="0.3">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c r="V940">
        <f t="shared" si="14"/>
        <v>0.48000000000000004</v>
      </c>
    </row>
    <row r="941" spans="1:22" x14ac:dyDescent="0.3">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c r="V941">
        <f t="shared" si="14"/>
        <v>0.26</v>
      </c>
    </row>
    <row r="942" spans="1:22" x14ac:dyDescent="0.3">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c r="V942">
        <f t="shared" si="14"/>
        <v>0.47</v>
      </c>
    </row>
    <row r="943" spans="1:22" x14ac:dyDescent="0.3">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c r="V943">
        <f t="shared" si="14"/>
        <v>0.36249999999999999</v>
      </c>
    </row>
    <row r="944" spans="1:22" x14ac:dyDescent="0.3">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c r="V944">
        <f t="shared" si="14"/>
        <v>3.7500000000000033E-2</v>
      </c>
    </row>
    <row r="945" spans="1:22" x14ac:dyDescent="0.3">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c r="V945">
        <f t="shared" si="14"/>
        <v>0.48</v>
      </c>
    </row>
    <row r="946" spans="1:22" x14ac:dyDescent="0.3">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c r="V946">
        <f t="shared" si="14"/>
        <v>0.26000000000000006</v>
      </c>
    </row>
    <row r="947" spans="1:22" x14ac:dyDescent="0.3">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c r="V947">
        <f t="shared" si="14"/>
        <v>0.375</v>
      </c>
    </row>
    <row r="948" spans="1:22" x14ac:dyDescent="0.3">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c r="V948">
        <f t="shared" si="14"/>
        <v>-0.52000000000000013</v>
      </c>
    </row>
    <row r="949" spans="1:22" x14ac:dyDescent="0.3">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c r="V949">
        <f t="shared" si="14"/>
        <v>-2.500000000000005E-2</v>
      </c>
    </row>
    <row r="950" spans="1:22" x14ac:dyDescent="0.3">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c r="V950">
        <f t="shared" si="14"/>
        <v>7.5000000000000011E-2</v>
      </c>
    </row>
    <row r="951" spans="1:22" x14ac:dyDescent="0.3">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c r="V951">
        <f t="shared" si="14"/>
        <v>-0.30000000000000004</v>
      </c>
    </row>
    <row r="952" spans="1:22" x14ac:dyDescent="0.3">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c r="V952">
        <f t="shared" si="14"/>
        <v>0.34999999999999992</v>
      </c>
    </row>
    <row r="953" spans="1:22" x14ac:dyDescent="0.3">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c r="V953">
        <f t="shared" si="14"/>
        <v>0.3125</v>
      </c>
    </row>
    <row r="954" spans="1:22" x14ac:dyDescent="0.3">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c r="V954">
        <f t="shared" si="14"/>
        <v>0.30000000000000004</v>
      </c>
    </row>
    <row r="955" spans="1:22" x14ac:dyDescent="0.3">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c r="V955">
        <f t="shared" si="14"/>
        <v>9.9999999999999992E-2</v>
      </c>
    </row>
    <row r="956" spans="1:22" x14ac:dyDescent="0.3">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c r="V956">
        <f t="shared" si="14"/>
        <v>-0.14705882352941174</v>
      </c>
    </row>
    <row r="957" spans="1:22" x14ac:dyDescent="0.3">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c r="V957">
        <f t="shared" si="14"/>
        <v>0.24999999999999997</v>
      </c>
    </row>
    <row r="958" spans="1:22" x14ac:dyDescent="0.3">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c r="V958">
        <f t="shared" si="14"/>
        <v>8.7500000000000008E-2</v>
      </c>
    </row>
    <row r="959" spans="1:22" x14ac:dyDescent="0.3">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c r="V959">
        <f t="shared" si="14"/>
        <v>-0.66666666666666641</v>
      </c>
    </row>
    <row r="960" spans="1:22" x14ac:dyDescent="0.3">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c r="V960">
        <f t="shared" si="14"/>
        <v>0.36249999999999993</v>
      </c>
    </row>
    <row r="961" spans="1:22" x14ac:dyDescent="0.3">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c r="V961">
        <f t="shared" si="14"/>
        <v>0.26</v>
      </c>
    </row>
    <row r="962" spans="1:22" x14ac:dyDescent="0.3">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c r="V962">
        <f t="shared" ref="V962:V1025" si="15">U962/R962</f>
        <v>8.7500000000000022E-2</v>
      </c>
    </row>
    <row r="963" spans="1:22" x14ac:dyDescent="0.3">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c r="V963">
        <f t="shared" si="15"/>
        <v>0.48999999999999994</v>
      </c>
    </row>
    <row r="964" spans="1:22" x14ac:dyDescent="0.3">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c r="V964">
        <f t="shared" si="15"/>
        <v>0.5</v>
      </c>
    </row>
    <row r="965" spans="1:22" x14ac:dyDescent="0.3">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c r="V965">
        <f t="shared" si="15"/>
        <v>0.36250000000000004</v>
      </c>
    </row>
    <row r="966" spans="1:22" x14ac:dyDescent="0.3">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c r="V966">
        <f t="shared" si="15"/>
        <v>0.49</v>
      </c>
    </row>
    <row r="967" spans="1:22" x14ac:dyDescent="0.3">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c r="V967">
        <f t="shared" si="15"/>
        <v>0.26999999999999996</v>
      </c>
    </row>
    <row r="968" spans="1:22" x14ac:dyDescent="0.3">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c r="V968">
        <f t="shared" si="15"/>
        <v>0.48000000000000004</v>
      </c>
    </row>
    <row r="969" spans="1:22" x14ac:dyDescent="0.3">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c r="V969">
        <f t="shared" si="15"/>
        <v>0.48</v>
      </c>
    </row>
    <row r="970" spans="1:22" x14ac:dyDescent="0.3">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c r="V970">
        <f t="shared" si="15"/>
        <v>0.49</v>
      </c>
    </row>
    <row r="971" spans="1:22" x14ac:dyDescent="0.3">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c r="V971">
        <f t="shared" si="15"/>
        <v>0</v>
      </c>
    </row>
    <row r="972" spans="1:22" x14ac:dyDescent="0.3">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c r="V972">
        <f t="shared" si="15"/>
        <v>0.22499999999999995</v>
      </c>
    </row>
    <row r="973" spans="1:22" x14ac:dyDescent="0.3">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c r="V973">
        <f t="shared" si="15"/>
        <v>-0.25000000000000011</v>
      </c>
    </row>
    <row r="974" spans="1:22" x14ac:dyDescent="0.3">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c r="V974">
        <f t="shared" si="15"/>
        <v>-0.73333333333333317</v>
      </c>
    </row>
    <row r="975" spans="1:22" x14ac:dyDescent="0.3">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c r="V975">
        <f t="shared" si="15"/>
        <v>0.33749999999999986</v>
      </c>
    </row>
    <row r="976" spans="1:22" x14ac:dyDescent="0.3">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c r="V976">
        <f t="shared" si="15"/>
        <v>2.0000000000000059E-2</v>
      </c>
    </row>
    <row r="977" spans="1:22" x14ac:dyDescent="0.3">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c r="V977">
        <f t="shared" si="15"/>
        <v>0.33749999999999986</v>
      </c>
    </row>
    <row r="978" spans="1:22" x14ac:dyDescent="0.3">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c r="V978">
        <f t="shared" si="15"/>
        <v>-0.73333333333333317</v>
      </c>
    </row>
    <row r="979" spans="1:22" x14ac:dyDescent="0.3">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c r="V979">
        <f t="shared" si="15"/>
        <v>0.2222222222222221</v>
      </c>
    </row>
    <row r="980" spans="1:22" x14ac:dyDescent="0.3">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c r="V980">
        <f t="shared" si="15"/>
        <v>-0.8</v>
      </c>
    </row>
    <row r="981" spans="1:22" x14ac:dyDescent="0.3">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c r="V981">
        <f t="shared" si="15"/>
        <v>0.49</v>
      </c>
    </row>
    <row r="982" spans="1:22" x14ac:dyDescent="0.3">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c r="V982">
        <f t="shared" si="15"/>
        <v>0.1555555555555555</v>
      </c>
    </row>
    <row r="983" spans="1:22" x14ac:dyDescent="0.3">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c r="V983">
        <f t="shared" si="15"/>
        <v>0.23749999999999993</v>
      </c>
    </row>
    <row r="984" spans="1:22" x14ac:dyDescent="0.3">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c r="V984">
        <f t="shared" si="15"/>
        <v>0.10000000000000005</v>
      </c>
    </row>
    <row r="985" spans="1:22" x14ac:dyDescent="0.3">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c r="V985">
        <f t="shared" si="15"/>
        <v>0.12499999999999989</v>
      </c>
    </row>
    <row r="986" spans="1:22" x14ac:dyDescent="0.3">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c r="V986">
        <f t="shared" si="15"/>
        <v>0.32499999999999996</v>
      </c>
    </row>
    <row r="987" spans="1:22" x14ac:dyDescent="0.3">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c r="V987">
        <f t="shared" si="15"/>
        <v>0.33749999999999997</v>
      </c>
    </row>
    <row r="988" spans="1:22" x14ac:dyDescent="0.3">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c r="V988">
        <f t="shared" si="15"/>
        <v>0.13333333333333325</v>
      </c>
    </row>
    <row r="989" spans="1:22" x14ac:dyDescent="0.3">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c r="V989">
        <f t="shared" si="15"/>
        <v>-1.7000000000000006</v>
      </c>
    </row>
    <row r="990" spans="1:22" x14ac:dyDescent="0.3">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c r="V990">
        <f t="shared" si="15"/>
        <v>0.14000000000000004</v>
      </c>
    </row>
    <row r="991" spans="1:22" x14ac:dyDescent="0.3">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c r="V991">
        <f t="shared" si="15"/>
        <v>0.28999999999999998</v>
      </c>
    </row>
    <row r="992" spans="1:22" x14ac:dyDescent="0.3">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c r="V992">
        <f t="shared" si="15"/>
        <v>0.11249999999999995</v>
      </c>
    </row>
    <row r="993" spans="1:22" x14ac:dyDescent="0.3">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c r="V993">
        <f t="shared" si="15"/>
        <v>0.37499999999999994</v>
      </c>
    </row>
    <row r="994" spans="1:22" x14ac:dyDescent="0.3">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c r="V994">
        <f t="shared" si="15"/>
        <v>0.48</v>
      </c>
    </row>
    <row r="995" spans="1:22" x14ac:dyDescent="0.3">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c r="V995">
        <f t="shared" si="15"/>
        <v>0.44999999999999996</v>
      </c>
    </row>
    <row r="996" spans="1:22" x14ac:dyDescent="0.3">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c r="V996">
        <f t="shared" si="15"/>
        <v>0.47</v>
      </c>
    </row>
    <row r="997" spans="1:22" x14ac:dyDescent="0.3">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c r="V997">
        <f t="shared" si="15"/>
        <v>0.27999999999999997</v>
      </c>
    </row>
    <row r="998" spans="1:22" x14ac:dyDescent="0.3">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c r="V998">
        <f t="shared" si="15"/>
        <v>0.46</v>
      </c>
    </row>
    <row r="999" spans="1:22" x14ac:dyDescent="0.3">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c r="V999">
        <f t="shared" si="15"/>
        <v>0.27000000000000007</v>
      </c>
    </row>
    <row r="1000" spans="1:22" x14ac:dyDescent="0.3">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c r="V1000">
        <f t="shared" si="15"/>
        <v>0.38</v>
      </c>
    </row>
    <row r="1001" spans="1:22" x14ac:dyDescent="0.3">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c r="V1001">
        <f t="shared" si="15"/>
        <v>0.39000000000000012</v>
      </c>
    </row>
    <row r="1002" spans="1:22" x14ac:dyDescent="0.3">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c r="V1002">
        <f t="shared" si="15"/>
        <v>0.25999999999999995</v>
      </c>
    </row>
    <row r="1003" spans="1:22" x14ac:dyDescent="0.3">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c r="V1003">
        <f t="shared" si="15"/>
        <v>0.3299999999999999</v>
      </c>
    </row>
    <row r="1004" spans="1:22" x14ac:dyDescent="0.3">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c r="V1004">
        <f t="shared" si="15"/>
        <v>-0.26666666666666672</v>
      </c>
    </row>
    <row r="1005" spans="1:22" x14ac:dyDescent="0.3">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c r="V1005">
        <f t="shared" si="15"/>
        <v>0.48000000000000004</v>
      </c>
    </row>
    <row r="1006" spans="1:22" x14ac:dyDescent="0.3">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c r="V1006">
        <f t="shared" si="15"/>
        <v>0.19000000000000003</v>
      </c>
    </row>
    <row r="1007" spans="1:22" x14ac:dyDescent="0.3">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c r="V1007">
        <f t="shared" si="15"/>
        <v>0.34999999999999987</v>
      </c>
    </row>
    <row r="1008" spans="1:22" x14ac:dyDescent="0.3">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c r="V1008">
        <f t="shared" si="15"/>
        <v>0.34999999999999981</v>
      </c>
    </row>
    <row r="1009" spans="1:22" x14ac:dyDescent="0.3">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c r="V1009">
        <f t="shared" si="15"/>
        <v>-0.79999999999999993</v>
      </c>
    </row>
    <row r="1010" spans="1:22" x14ac:dyDescent="0.3">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c r="V1010">
        <f t="shared" si="15"/>
        <v>0.45999999999999985</v>
      </c>
    </row>
    <row r="1011" spans="1:22" x14ac:dyDescent="0.3">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c r="V1011">
        <f t="shared" si="15"/>
        <v>6.2500000000000014E-2</v>
      </c>
    </row>
    <row r="1012" spans="1:22" x14ac:dyDescent="0.3">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c r="V1012">
        <f t="shared" si="15"/>
        <v>0.17999999999999994</v>
      </c>
    </row>
    <row r="1013" spans="1:22" x14ac:dyDescent="0.3">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c r="V1013">
        <f t="shared" si="15"/>
        <v>0.3</v>
      </c>
    </row>
    <row r="1014" spans="1:22" x14ac:dyDescent="0.3">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c r="V1014">
        <f t="shared" si="15"/>
        <v>0.28999999999999987</v>
      </c>
    </row>
    <row r="1015" spans="1:22" x14ac:dyDescent="0.3">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c r="V1015">
        <f t="shared" si="15"/>
        <v>0.21999999999999997</v>
      </c>
    </row>
    <row r="1016" spans="1:22" x14ac:dyDescent="0.3">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c r="V1016">
        <f t="shared" si="15"/>
        <v>0.37</v>
      </c>
    </row>
    <row r="1017" spans="1:22" x14ac:dyDescent="0.3">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c r="V1017">
        <f t="shared" si="15"/>
        <v>0.48</v>
      </c>
    </row>
    <row r="1018" spans="1:22" x14ac:dyDescent="0.3">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c r="V1018">
        <f t="shared" si="15"/>
        <v>0.48</v>
      </c>
    </row>
    <row r="1019" spans="1:22" x14ac:dyDescent="0.3">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c r="V1019">
        <f t="shared" si="15"/>
        <v>0.41000000000000003</v>
      </c>
    </row>
    <row r="1020" spans="1:22" x14ac:dyDescent="0.3">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c r="V1020">
        <f t="shared" si="15"/>
        <v>2.0000000000000021E-2</v>
      </c>
    </row>
    <row r="1021" spans="1:22" x14ac:dyDescent="0.3">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c r="V1021">
        <f t="shared" si="15"/>
        <v>0.25999999999999995</v>
      </c>
    </row>
    <row r="1022" spans="1:22" x14ac:dyDescent="0.3">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c r="V1022">
        <f t="shared" si="15"/>
        <v>0.39</v>
      </c>
    </row>
    <row r="1023" spans="1:22" x14ac:dyDescent="0.3">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c r="V1023">
        <f t="shared" si="15"/>
        <v>0.25</v>
      </c>
    </row>
    <row r="1024" spans="1:22" x14ac:dyDescent="0.3">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c r="V1024">
        <f t="shared" si="15"/>
        <v>0.47</v>
      </c>
    </row>
    <row r="1025" spans="1:22" x14ac:dyDescent="0.3">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c r="V1025">
        <f t="shared" si="15"/>
        <v>0.35</v>
      </c>
    </row>
    <row r="1026" spans="1:22" x14ac:dyDescent="0.3">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c r="V1026">
        <f t="shared" ref="V1026:V1089" si="16">U1026/R1026</f>
        <v>0.36250000000000004</v>
      </c>
    </row>
    <row r="1027" spans="1:22" x14ac:dyDescent="0.3">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c r="V1027">
        <f t="shared" si="16"/>
        <v>0.34999999999999992</v>
      </c>
    </row>
    <row r="1028" spans="1:22" x14ac:dyDescent="0.3">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c r="V1028">
        <f t="shared" si="16"/>
        <v>0.32499999999999996</v>
      </c>
    </row>
    <row r="1029" spans="1:22" x14ac:dyDescent="0.3">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c r="V1029">
        <f t="shared" si="16"/>
        <v>-0.63333333333333341</v>
      </c>
    </row>
    <row r="1030" spans="1:22" x14ac:dyDescent="0.3">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c r="V1030">
        <f t="shared" si="16"/>
        <v>0.47</v>
      </c>
    </row>
    <row r="1031" spans="1:22" x14ac:dyDescent="0.3">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c r="V1031">
        <f t="shared" si="16"/>
        <v>0.28999999999999998</v>
      </c>
    </row>
    <row r="1032" spans="1:22" x14ac:dyDescent="0.3">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c r="V1032">
        <f t="shared" si="16"/>
        <v>0.25</v>
      </c>
    </row>
    <row r="1033" spans="1:22" x14ac:dyDescent="0.3">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c r="V1033">
        <f t="shared" si="16"/>
        <v>0.4200000000000001</v>
      </c>
    </row>
    <row r="1034" spans="1:22" x14ac:dyDescent="0.3">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c r="V1034">
        <f t="shared" si="16"/>
        <v>0.49000000000000005</v>
      </c>
    </row>
    <row r="1035" spans="1:22" x14ac:dyDescent="0.3">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c r="V1035">
        <f t="shared" si="16"/>
        <v>0.32499999999999996</v>
      </c>
    </row>
    <row r="1036" spans="1:22" x14ac:dyDescent="0.3">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c r="V1036">
        <f t="shared" si="16"/>
        <v>-0.73333333333333328</v>
      </c>
    </row>
    <row r="1037" spans="1:22" x14ac:dyDescent="0.3">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c r="V1037">
        <f t="shared" si="16"/>
        <v>-0.73333333333333306</v>
      </c>
    </row>
    <row r="1038" spans="1:22" x14ac:dyDescent="0.3">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c r="V1038">
        <f t="shared" si="16"/>
        <v>9.9999999999999908E-2</v>
      </c>
    </row>
    <row r="1039" spans="1:22" x14ac:dyDescent="0.3">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c r="V1039">
        <f t="shared" si="16"/>
        <v>0.375</v>
      </c>
    </row>
    <row r="1040" spans="1:22" x14ac:dyDescent="0.3">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c r="V1040">
        <f t="shared" si="16"/>
        <v>0.11249999999999986</v>
      </c>
    </row>
    <row r="1041" spans="1:22" x14ac:dyDescent="0.3">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c r="V1041">
        <f t="shared" si="16"/>
        <v>6.2499999999999951E-2</v>
      </c>
    </row>
    <row r="1042" spans="1:22" x14ac:dyDescent="0.3">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c r="V1042">
        <f t="shared" si="16"/>
        <v>0.21</v>
      </c>
    </row>
    <row r="1043" spans="1:22" x14ac:dyDescent="0.3">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c r="V1043">
        <f t="shared" si="16"/>
        <v>0.35</v>
      </c>
    </row>
    <row r="1044" spans="1:22" x14ac:dyDescent="0.3">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c r="V1044">
        <f t="shared" si="16"/>
        <v>0.12499999999999988</v>
      </c>
    </row>
    <row r="1045" spans="1:22" x14ac:dyDescent="0.3">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c r="V1045">
        <f t="shared" si="16"/>
        <v>0.33750000000000002</v>
      </c>
    </row>
    <row r="1046" spans="1:22" x14ac:dyDescent="0.3">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c r="V1046">
        <f t="shared" si="16"/>
        <v>-2.5000000000000013</v>
      </c>
    </row>
    <row r="1047" spans="1:22" x14ac:dyDescent="0.3">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c r="V1047">
        <f t="shared" si="16"/>
        <v>-7.1428571428571411E-2</v>
      </c>
    </row>
    <row r="1048" spans="1:22" x14ac:dyDescent="0.3">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c r="V1048">
        <f t="shared" si="16"/>
        <v>6.25E-2</v>
      </c>
    </row>
    <row r="1049" spans="1:22" x14ac:dyDescent="0.3">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c r="V1049">
        <f t="shared" si="16"/>
        <v>-3.750000000000011E-2</v>
      </c>
    </row>
    <row r="1050" spans="1:22" x14ac:dyDescent="0.3">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c r="V1050">
        <f t="shared" si="16"/>
        <v>0.11249999999999992</v>
      </c>
    </row>
    <row r="1051" spans="1:22" x14ac:dyDescent="0.3">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c r="V1051">
        <f t="shared" si="16"/>
        <v>0.38000000000000006</v>
      </c>
    </row>
    <row r="1052" spans="1:22" x14ac:dyDescent="0.3">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c r="V1052">
        <f t="shared" si="16"/>
        <v>-0.1750000000000001</v>
      </c>
    </row>
    <row r="1053" spans="1:22" x14ac:dyDescent="0.3">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c r="V1053">
        <f t="shared" si="16"/>
        <v>0.36249999999999988</v>
      </c>
    </row>
    <row r="1054" spans="1:22" x14ac:dyDescent="0.3">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c r="V1054">
        <f t="shared" si="16"/>
        <v>0.19999999999999984</v>
      </c>
    </row>
    <row r="1055" spans="1:22" x14ac:dyDescent="0.3">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c r="V1055">
        <f t="shared" si="16"/>
        <v>0.39</v>
      </c>
    </row>
    <row r="1056" spans="1:22" x14ac:dyDescent="0.3">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c r="V1056">
        <f t="shared" si="16"/>
        <v>0.20999999999999994</v>
      </c>
    </row>
    <row r="1057" spans="1:22" x14ac:dyDescent="0.3">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c r="V1057">
        <f t="shared" si="16"/>
        <v>0.33750000000000002</v>
      </c>
    </row>
    <row r="1058" spans="1:22" x14ac:dyDescent="0.3">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c r="V1058">
        <f t="shared" si="16"/>
        <v>0.36250000000000004</v>
      </c>
    </row>
    <row r="1059" spans="1:22" x14ac:dyDescent="0.3">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c r="V1059">
        <f t="shared" si="16"/>
        <v>0.36249999999999993</v>
      </c>
    </row>
    <row r="1060" spans="1:22" x14ac:dyDescent="0.3">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c r="V1060">
        <f t="shared" si="16"/>
        <v>0.34999999999999992</v>
      </c>
    </row>
    <row r="1061" spans="1:22" x14ac:dyDescent="0.3">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c r="V1061">
        <f t="shared" si="16"/>
        <v>0.36249999999999999</v>
      </c>
    </row>
    <row r="1062" spans="1:22" x14ac:dyDescent="0.3">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c r="V1062">
        <f t="shared" si="16"/>
        <v>-0.27142857142857152</v>
      </c>
    </row>
    <row r="1063" spans="1:22" x14ac:dyDescent="0.3">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c r="V1063">
        <f t="shared" si="16"/>
        <v>9.9999999999999978E-2</v>
      </c>
    </row>
    <row r="1064" spans="1:22" x14ac:dyDescent="0.3">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c r="V1064">
        <f t="shared" si="16"/>
        <v>-0.21249999999999997</v>
      </c>
    </row>
    <row r="1065" spans="1:22" x14ac:dyDescent="0.3">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c r="V1065">
        <f t="shared" si="16"/>
        <v>0.16249999999999992</v>
      </c>
    </row>
    <row r="1066" spans="1:22" x14ac:dyDescent="0.3">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c r="V1066">
        <f t="shared" si="16"/>
        <v>-0.23333333333333331</v>
      </c>
    </row>
    <row r="1067" spans="1:22" x14ac:dyDescent="0.3">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c r="V1067">
        <f t="shared" si="16"/>
        <v>0.16249999999999992</v>
      </c>
    </row>
    <row r="1068" spans="1:22" x14ac:dyDescent="0.3">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c r="V1068">
        <f t="shared" si="16"/>
        <v>-0.83333333333333315</v>
      </c>
    </row>
    <row r="1069" spans="1:22" x14ac:dyDescent="0.3">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c r="V1069">
        <f t="shared" si="16"/>
        <v>6.249999999999991E-2</v>
      </c>
    </row>
    <row r="1070" spans="1:22" x14ac:dyDescent="0.3">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c r="V1070">
        <f t="shared" si="16"/>
        <v>-0.20000000000000018</v>
      </c>
    </row>
    <row r="1071" spans="1:22" x14ac:dyDescent="0.3">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c r="V1071">
        <f t="shared" si="16"/>
        <v>-0.73333333333333328</v>
      </c>
    </row>
    <row r="1072" spans="1:22" x14ac:dyDescent="0.3">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c r="V1072">
        <f t="shared" si="16"/>
        <v>0.26</v>
      </c>
    </row>
    <row r="1073" spans="1:22" x14ac:dyDescent="0.3">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c r="V1073">
        <f t="shared" si="16"/>
        <v>0.33749999999999991</v>
      </c>
    </row>
    <row r="1074" spans="1:22" x14ac:dyDescent="0.3">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c r="V1074">
        <f t="shared" si="16"/>
        <v>0.35</v>
      </c>
    </row>
    <row r="1075" spans="1:22" x14ac:dyDescent="0.3">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c r="V1075">
        <f t="shared" si="16"/>
        <v>-0.7333333333333335</v>
      </c>
    </row>
    <row r="1076" spans="1:22" x14ac:dyDescent="0.3">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c r="V1076">
        <f t="shared" si="16"/>
        <v>-0.76666666666666661</v>
      </c>
    </row>
    <row r="1077" spans="1:22" x14ac:dyDescent="0.3">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c r="V1077">
        <f t="shared" si="16"/>
        <v>6.2499999999999938E-2</v>
      </c>
    </row>
    <row r="1078" spans="1:22" x14ac:dyDescent="0.3">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c r="V1078">
        <f t="shared" si="16"/>
        <v>0.26</v>
      </c>
    </row>
    <row r="1079" spans="1:22" x14ac:dyDescent="0.3">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c r="V1079">
        <f t="shared" si="16"/>
        <v>0.28000000000000008</v>
      </c>
    </row>
    <row r="1080" spans="1:22" x14ac:dyDescent="0.3">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c r="V1080">
        <f t="shared" si="16"/>
        <v>0.27</v>
      </c>
    </row>
    <row r="1081" spans="1:22" x14ac:dyDescent="0.3">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c r="V1081">
        <f t="shared" si="16"/>
        <v>0.33750000000000002</v>
      </c>
    </row>
    <row r="1082" spans="1:22" x14ac:dyDescent="0.3">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c r="V1082">
        <f t="shared" si="16"/>
        <v>0.47000000000000003</v>
      </c>
    </row>
    <row r="1083" spans="1:22" x14ac:dyDescent="0.3">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c r="V1083">
        <f t="shared" si="16"/>
        <v>0.10999999999999996</v>
      </c>
    </row>
    <row r="1084" spans="1:22" x14ac:dyDescent="0.3">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c r="V1084">
        <f t="shared" si="16"/>
        <v>-0.31666666666666665</v>
      </c>
    </row>
    <row r="1085" spans="1:22" x14ac:dyDescent="0.3">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c r="V1085">
        <f t="shared" si="16"/>
        <v>0.45999999999999996</v>
      </c>
    </row>
    <row r="1086" spans="1:22" x14ac:dyDescent="0.3">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c r="V1086">
        <f t="shared" si="16"/>
        <v>0.28999999999999987</v>
      </c>
    </row>
    <row r="1087" spans="1:22" x14ac:dyDescent="0.3">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c r="V1087">
        <f t="shared" si="16"/>
        <v>0.48999999999999994</v>
      </c>
    </row>
    <row r="1088" spans="1:22" x14ac:dyDescent="0.3">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c r="V1088">
        <f t="shared" si="16"/>
        <v>0.48000000000000004</v>
      </c>
    </row>
    <row r="1089" spans="1:22" x14ac:dyDescent="0.3">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c r="V1089">
        <f t="shared" si="16"/>
        <v>0.10000000000000007</v>
      </c>
    </row>
    <row r="1090" spans="1:22" x14ac:dyDescent="0.3">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c r="V1090">
        <f t="shared" ref="V1090:V1153" si="17">U1090/R1090</f>
        <v>0.48000000000000004</v>
      </c>
    </row>
    <row r="1091" spans="1:22" x14ac:dyDescent="0.3">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c r="V1091">
        <f t="shared" si="17"/>
        <v>6.2499999999999938E-2</v>
      </c>
    </row>
    <row r="1092" spans="1:22" x14ac:dyDescent="0.3">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c r="V1092">
        <f t="shared" si="17"/>
        <v>0.34999999999999987</v>
      </c>
    </row>
    <row r="1093" spans="1:22" x14ac:dyDescent="0.3">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c r="V1093">
        <f t="shared" si="17"/>
        <v>0.27999999999999997</v>
      </c>
    </row>
    <row r="1094" spans="1:22" x14ac:dyDescent="0.3">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c r="V1094">
        <f t="shared" si="17"/>
        <v>8.7500000000000008E-2</v>
      </c>
    </row>
    <row r="1095" spans="1:22" x14ac:dyDescent="0.3">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c r="V1095">
        <f t="shared" si="17"/>
        <v>0.49</v>
      </c>
    </row>
    <row r="1096" spans="1:22" x14ac:dyDescent="0.3">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c r="V1096">
        <f t="shared" si="17"/>
        <v>0.28999999999999992</v>
      </c>
    </row>
    <row r="1097" spans="1:22" x14ac:dyDescent="0.3">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c r="V1097">
        <f t="shared" si="17"/>
        <v>8.7500000000000078E-2</v>
      </c>
    </row>
    <row r="1098" spans="1:22" x14ac:dyDescent="0.3">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c r="V1098">
        <f t="shared" si="17"/>
        <v>-0.80000000000000027</v>
      </c>
    </row>
    <row r="1099" spans="1:22" x14ac:dyDescent="0.3">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c r="V1099">
        <f t="shared" si="17"/>
        <v>2.4999999999999932E-2</v>
      </c>
    </row>
    <row r="1100" spans="1:22" x14ac:dyDescent="0.3">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c r="V1100">
        <f t="shared" si="17"/>
        <v>0.28999999999999998</v>
      </c>
    </row>
    <row r="1101" spans="1:22" x14ac:dyDescent="0.3">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c r="V1101">
        <f t="shared" si="17"/>
        <v>0.46999999999999992</v>
      </c>
    </row>
    <row r="1102" spans="1:22" x14ac:dyDescent="0.3">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c r="V1102">
        <f t="shared" si="17"/>
        <v>0.3299999999999999</v>
      </c>
    </row>
    <row r="1103" spans="1:22" x14ac:dyDescent="0.3">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c r="V1103">
        <f t="shared" si="17"/>
        <v>0.28999999999999998</v>
      </c>
    </row>
    <row r="1104" spans="1:22" x14ac:dyDescent="0.3">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c r="V1104">
        <f t="shared" si="17"/>
        <v>-1.7500000000000013</v>
      </c>
    </row>
    <row r="1105" spans="1:22" x14ac:dyDescent="0.3">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c r="V1105">
        <f t="shared" si="17"/>
        <v>-1.7000000000000011</v>
      </c>
    </row>
    <row r="1106" spans="1:22" x14ac:dyDescent="0.3">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c r="V1106">
        <f t="shared" si="17"/>
        <v>0.49</v>
      </c>
    </row>
    <row r="1107" spans="1:22" x14ac:dyDescent="0.3">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c r="V1107">
        <f t="shared" si="17"/>
        <v>-0.16250000000000009</v>
      </c>
    </row>
    <row r="1108" spans="1:22" x14ac:dyDescent="0.3">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c r="V1108">
        <f t="shared" si="17"/>
        <v>-0.32500000000000001</v>
      </c>
    </row>
    <row r="1109" spans="1:22" x14ac:dyDescent="0.3">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c r="V1109">
        <f t="shared" si="17"/>
        <v>-1.6000000000000014</v>
      </c>
    </row>
    <row r="1110" spans="1:22" x14ac:dyDescent="0.3">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c r="V1110">
        <f t="shared" si="17"/>
        <v>0.37499999999999994</v>
      </c>
    </row>
    <row r="1111" spans="1:22" x14ac:dyDescent="0.3">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c r="V1111">
        <f t="shared" si="17"/>
        <v>0.33749999999999997</v>
      </c>
    </row>
    <row r="1112" spans="1:22" x14ac:dyDescent="0.3">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c r="V1112">
        <f t="shared" si="17"/>
        <v>0.35</v>
      </c>
    </row>
    <row r="1113" spans="1:22" x14ac:dyDescent="0.3">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c r="V1113">
        <f t="shared" si="17"/>
        <v>0.34999999999999992</v>
      </c>
    </row>
    <row r="1114" spans="1:22" x14ac:dyDescent="0.3">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c r="V1114">
        <f t="shared" si="17"/>
        <v>-1.7000000000000006</v>
      </c>
    </row>
    <row r="1115" spans="1:22" x14ac:dyDescent="0.3">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c r="V1115">
        <f t="shared" si="17"/>
        <v>0.35</v>
      </c>
    </row>
    <row r="1116" spans="1:22" x14ac:dyDescent="0.3">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c r="V1116">
        <f t="shared" si="17"/>
        <v>-0.1058823529411765</v>
      </c>
    </row>
    <row r="1117" spans="1:22" x14ac:dyDescent="0.3">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c r="V1117">
        <f t="shared" si="17"/>
        <v>0.48</v>
      </c>
    </row>
    <row r="1118" spans="1:22" x14ac:dyDescent="0.3">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c r="V1118">
        <f t="shared" si="17"/>
        <v>0.48000000000000004</v>
      </c>
    </row>
    <row r="1119" spans="1:22" x14ac:dyDescent="0.3">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c r="V1119">
        <f t="shared" si="17"/>
        <v>0.4900000000000001</v>
      </c>
    </row>
    <row r="1120" spans="1:22" x14ac:dyDescent="0.3">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c r="V1120">
        <f t="shared" si="17"/>
        <v>0.17999999999999994</v>
      </c>
    </row>
    <row r="1121" spans="1:22" x14ac:dyDescent="0.3">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c r="V1121">
        <f t="shared" si="17"/>
        <v>0.46999999999999992</v>
      </c>
    </row>
    <row r="1122" spans="1:22" x14ac:dyDescent="0.3">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c r="V1122">
        <f t="shared" si="17"/>
        <v>0.49</v>
      </c>
    </row>
    <row r="1123" spans="1:22" x14ac:dyDescent="0.3">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c r="V1123">
        <f t="shared" si="17"/>
        <v>0.26</v>
      </c>
    </row>
    <row r="1124" spans="1:22" x14ac:dyDescent="0.3">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c r="V1124">
        <f t="shared" si="17"/>
        <v>0.28999999999999987</v>
      </c>
    </row>
    <row r="1125" spans="1:22" x14ac:dyDescent="0.3">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c r="V1125">
        <f t="shared" si="17"/>
        <v>0.29999999999999993</v>
      </c>
    </row>
    <row r="1126" spans="1:22" x14ac:dyDescent="0.3">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c r="V1126">
        <f t="shared" si="17"/>
        <v>0.27</v>
      </c>
    </row>
    <row r="1127" spans="1:22" x14ac:dyDescent="0.3">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c r="V1127">
        <f t="shared" si="17"/>
        <v>0.47</v>
      </c>
    </row>
    <row r="1128" spans="1:22" x14ac:dyDescent="0.3">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c r="V1128">
        <f t="shared" si="17"/>
        <v>0.20999999999999988</v>
      </c>
    </row>
    <row r="1129" spans="1:22" x14ac:dyDescent="0.3">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c r="V1129">
        <f t="shared" si="17"/>
        <v>0.26</v>
      </c>
    </row>
    <row r="1130" spans="1:22" x14ac:dyDescent="0.3">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c r="V1130">
        <f t="shared" si="17"/>
        <v>0.5</v>
      </c>
    </row>
    <row r="1131" spans="1:22" x14ac:dyDescent="0.3">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c r="V1131">
        <f t="shared" si="17"/>
        <v>0.21999999999999997</v>
      </c>
    </row>
    <row r="1132" spans="1:22" x14ac:dyDescent="0.3">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c r="V1132">
        <f t="shared" si="17"/>
        <v>0.49</v>
      </c>
    </row>
    <row r="1133" spans="1:22" x14ac:dyDescent="0.3">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c r="V1133">
        <f t="shared" si="17"/>
        <v>0.44999999999999996</v>
      </c>
    </row>
    <row r="1134" spans="1:22" x14ac:dyDescent="0.3">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c r="V1134">
        <f t="shared" si="17"/>
        <v>0.48000000000000004</v>
      </c>
    </row>
    <row r="1135" spans="1:22" x14ac:dyDescent="0.3">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c r="V1135">
        <f t="shared" si="17"/>
        <v>-0.18750000000000014</v>
      </c>
    </row>
    <row r="1136" spans="1:22" x14ac:dyDescent="0.3">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c r="V1136">
        <f t="shared" si="17"/>
        <v>0.34999999999999992</v>
      </c>
    </row>
    <row r="1137" spans="1:22" x14ac:dyDescent="0.3">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c r="V1137">
        <f t="shared" si="17"/>
        <v>8.750000000000005E-2</v>
      </c>
    </row>
    <row r="1138" spans="1:22" x14ac:dyDescent="0.3">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c r="V1138">
        <f t="shared" si="17"/>
        <v>0.44999999999999996</v>
      </c>
    </row>
    <row r="1139" spans="1:22" x14ac:dyDescent="0.3">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c r="V1139">
        <f t="shared" si="17"/>
        <v>0.27999999999999997</v>
      </c>
    </row>
    <row r="1140" spans="1:22" x14ac:dyDescent="0.3">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c r="V1140">
        <f t="shared" si="17"/>
        <v>0.44999999999999996</v>
      </c>
    </row>
    <row r="1141" spans="1:22" x14ac:dyDescent="0.3">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c r="V1141">
        <f t="shared" si="17"/>
        <v>0.27</v>
      </c>
    </row>
    <row r="1142" spans="1:22" x14ac:dyDescent="0.3">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c r="V1142">
        <f t="shared" si="17"/>
        <v>0.5</v>
      </c>
    </row>
    <row r="1143" spans="1:22" x14ac:dyDescent="0.3">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c r="V1143">
        <f t="shared" si="17"/>
        <v>0.26</v>
      </c>
    </row>
    <row r="1144" spans="1:22" x14ac:dyDescent="0.3">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c r="V1144">
        <f t="shared" si="17"/>
        <v>0.33</v>
      </c>
    </row>
    <row r="1145" spans="1:22" x14ac:dyDescent="0.3">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c r="V1145">
        <f t="shared" si="17"/>
        <v>0.48000000000000004</v>
      </c>
    </row>
    <row r="1146" spans="1:22" x14ac:dyDescent="0.3">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c r="V1146">
        <f t="shared" si="17"/>
        <v>0.3249999999999999</v>
      </c>
    </row>
    <row r="1147" spans="1:22" x14ac:dyDescent="0.3">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c r="V1147">
        <f t="shared" si="17"/>
        <v>0.27</v>
      </c>
    </row>
    <row r="1148" spans="1:22" x14ac:dyDescent="0.3">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c r="V1148">
        <f t="shared" si="17"/>
        <v>0.1666666666666666</v>
      </c>
    </row>
    <row r="1149" spans="1:22" x14ac:dyDescent="0.3">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c r="V1149">
        <f t="shared" si="17"/>
        <v>0.44999999999999996</v>
      </c>
    </row>
    <row r="1150" spans="1:22" x14ac:dyDescent="0.3">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c r="V1150">
        <f t="shared" si="17"/>
        <v>0.45999999999999996</v>
      </c>
    </row>
    <row r="1151" spans="1:22" x14ac:dyDescent="0.3">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c r="V1151">
        <f t="shared" si="17"/>
        <v>3.9999999999999897E-2</v>
      </c>
    </row>
    <row r="1152" spans="1:22" x14ac:dyDescent="0.3">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c r="V1152">
        <f t="shared" si="17"/>
        <v>0.35</v>
      </c>
    </row>
    <row r="1153" spans="1:22" x14ac:dyDescent="0.3">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c r="V1153">
        <f t="shared" si="17"/>
        <v>0.14999999999999997</v>
      </c>
    </row>
    <row r="1154" spans="1:22" x14ac:dyDescent="0.3">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c r="V1154">
        <f t="shared" ref="V1154:V1217" si="18">U1154/R1154</f>
        <v>0.44999999999999996</v>
      </c>
    </row>
    <row r="1155" spans="1:22" x14ac:dyDescent="0.3">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c r="V1155">
        <f t="shared" si="18"/>
        <v>0.33750000000000008</v>
      </c>
    </row>
    <row r="1156" spans="1:22" x14ac:dyDescent="0.3">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c r="V1156">
        <f t="shared" si="18"/>
        <v>0</v>
      </c>
    </row>
    <row r="1157" spans="1:22" x14ac:dyDescent="0.3">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c r="V1157">
        <f t="shared" si="18"/>
        <v>0.21999999999999997</v>
      </c>
    </row>
    <row r="1158" spans="1:22" x14ac:dyDescent="0.3">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c r="V1158">
        <f t="shared" si="18"/>
        <v>0.47</v>
      </c>
    </row>
    <row r="1159" spans="1:22" x14ac:dyDescent="0.3">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c r="V1159">
        <f t="shared" si="18"/>
        <v>0.22000000000000003</v>
      </c>
    </row>
    <row r="1160" spans="1:22" x14ac:dyDescent="0.3">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c r="V1160">
        <f t="shared" si="18"/>
        <v>0.10000000000000003</v>
      </c>
    </row>
    <row r="1161" spans="1:22" x14ac:dyDescent="0.3">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c r="V1161">
        <f t="shared" si="18"/>
        <v>0.25000000000000006</v>
      </c>
    </row>
    <row r="1162" spans="1:22" x14ac:dyDescent="0.3">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c r="V1162">
        <f t="shared" si="18"/>
        <v>0.5</v>
      </c>
    </row>
    <row r="1163" spans="1:22" x14ac:dyDescent="0.3">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c r="V1163">
        <f t="shared" si="18"/>
        <v>0.28999999999999992</v>
      </c>
    </row>
    <row r="1164" spans="1:22" x14ac:dyDescent="0.3">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c r="V1164">
        <f t="shared" si="18"/>
        <v>0.45999999999999996</v>
      </c>
    </row>
    <row r="1165" spans="1:22" x14ac:dyDescent="0.3">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c r="V1165">
        <f t="shared" si="18"/>
        <v>0.32500000000000001</v>
      </c>
    </row>
    <row r="1166" spans="1:22" x14ac:dyDescent="0.3">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c r="V1166">
        <f t="shared" si="18"/>
        <v>0.36250000000000004</v>
      </c>
    </row>
    <row r="1167" spans="1:22" x14ac:dyDescent="0.3">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c r="V1167">
        <f t="shared" si="18"/>
        <v>0.4499999999999999</v>
      </c>
    </row>
    <row r="1168" spans="1:22" x14ac:dyDescent="0.3">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c r="V1168">
        <f t="shared" si="18"/>
        <v>0.10999999999999997</v>
      </c>
    </row>
    <row r="1169" spans="1:22" x14ac:dyDescent="0.3">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c r="V1169">
        <f t="shared" si="18"/>
        <v>0.31</v>
      </c>
    </row>
    <row r="1170" spans="1:22" x14ac:dyDescent="0.3">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c r="V1170">
        <f t="shared" si="18"/>
        <v>0</v>
      </c>
    </row>
    <row r="1171" spans="1:22" x14ac:dyDescent="0.3">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c r="V1171">
        <f t="shared" si="18"/>
        <v>0.48000000000000004</v>
      </c>
    </row>
    <row r="1172" spans="1:22" x14ac:dyDescent="0.3">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c r="V1172">
        <f t="shared" si="18"/>
        <v>0.25999999999999995</v>
      </c>
    </row>
    <row r="1173" spans="1:22" x14ac:dyDescent="0.3">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c r="V1173">
        <f t="shared" si="18"/>
        <v>0.48000000000000004</v>
      </c>
    </row>
    <row r="1174" spans="1:22" x14ac:dyDescent="0.3">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c r="V1174">
        <f t="shared" si="18"/>
        <v>0.33749999999999991</v>
      </c>
    </row>
    <row r="1175" spans="1:22" x14ac:dyDescent="0.3">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c r="V1175">
        <f t="shared" si="18"/>
        <v>-1.5000000000000007</v>
      </c>
    </row>
    <row r="1176" spans="1:22" x14ac:dyDescent="0.3">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c r="V1176">
        <f t="shared" si="18"/>
        <v>0.32500000000000001</v>
      </c>
    </row>
    <row r="1177" spans="1:22" x14ac:dyDescent="0.3">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c r="V1177">
        <f t="shared" si="18"/>
        <v>0.28999999999999992</v>
      </c>
    </row>
    <row r="1178" spans="1:22" x14ac:dyDescent="0.3">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c r="V1178">
        <f t="shared" si="18"/>
        <v>0.47000000000000003</v>
      </c>
    </row>
    <row r="1179" spans="1:22" x14ac:dyDescent="0.3">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c r="V1179">
        <f t="shared" si="18"/>
        <v>0.29999999999999993</v>
      </c>
    </row>
    <row r="1180" spans="1:22" x14ac:dyDescent="0.3">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c r="V1180">
        <f t="shared" si="18"/>
        <v>0.25000000000000006</v>
      </c>
    </row>
    <row r="1181" spans="1:22" x14ac:dyDescent="0.3">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c r="V1181">
        <f t="shared" si="18"/>
        <v>0.25</v>
      </c>
    </row>
    <row r="1182" spans="1:22" x14ac:dyDescent="0.3">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c r="V1182">
        <f t="shared" si="18"/>
        <v>0.27</v>
      </c>
    </row>
    <row r="1183" spans="1:22" x14ac:dyDescent="0.3">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c r="V1183">
        <f t="shared" si="18"/>
        <v>0.28999999999999998</v>
      </c>
    </row>
    <row r="1184" spans="1:22" x14ac:dyDescent="0.3">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c r="V1184">
        <f t="shared" si="18"/>
        <v>0.33749999999999997</v>
      </c>
    </row>
    <row r="1185" spans="1:22" x14ac:dyDescent="0.3">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c r="V1185">
        <f t="shared" si="18"/>
        <v>8.7500000000000008E-2</v>
      </c>
    </row>
    <row r="1186" spans="1:22" x14ac:dyDescent="0.3">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c r="V1186">
        <f t="shared" si="18"/>
        <v>0.34999999999999987</v>
      </c>
    </row>
    <row r="1187" spans="1:22" x14ac:dyDescent="0.3">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c r="V1187">
        <f t="shared" si="18"/>
        <v>2.0000000000000066E-2</v>
      </c>
    </row>
    <row r="1188" spans="1:22" x14ac:dyDescent="0.3">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c r="V1188">
        <f t="shared" si="18"/>
        <v>0.48000000000000004</v>
      </c>
    </row>
    <row r="1189" spans="1:22" x14ac:dyDescent="0.3">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c r="V1189">
        <f t="shared" si="18"/>
        <v>0.26999999999999996</v>
      </c>
    </row>
    <row r="1190" spans="1:22" x14ac:dyDescent="0.3">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c r="V1190">
        <f t="shared" si="18"/>
        <v>0.27</v>
      </c>
    </row>
    <row r="1191" spans="1:22" x14ac:dyDescent="0.3">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c r="V1191">
        <f t="shared" si="18"/>
        <v>7.4999999999999969E-2</v>
      </c>
    </row>
    <row r="1192" spans="1:22" x14ac:dyDescent="0.3">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c r="V1192">
        <f t="shared" si="18"/>
        <v>0.10000000000000002</v>
      </c>
    </row>
    <row r="1193" spans="1:22" x14ac:dyDescent="0.3">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c r="V1193">
        <f t="shared" si="18"/>
        <v>0.49</v>
      </c>
    </row>
    <row r="1194" spans="1:22" x14ac:dyDescent="0.3">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c r="V1194">
        <f t="shared" si="18"/>
        <v>0.49000000000000005</v>
      </c>
    </row>
    <row r="1195" spans="1:22" x14ac:dyDescent="0.3">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c r="V1195">
        <f t="shared" si="18"/>
        <v>0.34999999999999992</v>
      </c>
    </row>
    <row r="1196" spans="1:22" x14ac:dyDescent="0.3">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c r="V1196">
        <f t="shared" si="18"/>
        <v>0.16249999999999992</v>
      </c>
    </row>
    <row r="1197" spans="1:22" x14ac:dyDescent="0.3">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c r="V1197">
        <f t="shared" si="18"/>
        <v>8.7500000000000078E-2</v>
      </c>
    </row>
    <row r="1198" spans="1:22" x14ac:dyDescent="0.3">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c r="V1198">
        <f t="shared" si="18"/>
        <v>-3.750000000000011E-2</v>
      </c>
    </row>
    <row r="1199" spans="1:22" x14ac:dyDescent="0.3">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c r="V1199">
        <f t="shared" si="18"/>
        <v>0.14999999999999986</v>
      </c>
    </row>
    <row r="1200" spans="1:22" x14ac:dyDescent="0.3">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c r="V1200">
        <f t="shared" si="18"/>
        <v>-4.2857142857142844E-2</v>
      </c>
    </row>
    <row r="1201" spans="1:22" x14ac:dyDescent="0.3">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c r="V1201">
        <f t="shared" si="18"/>
        <v>-1.7000000000000011</v>
      </c>
    </row>
    <row r="1202" spans="1:22" x14ac:dyDescent="0.3">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c r="V1202">
        <f t="shared" si="18"/>
        <v>7.4999999999999997E-2</v>
      </c>
    </row>
    <row r="1203" spans="1:22" x14ac:dyDescent="0.3">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c r="V1203">
        <f t="shared" si="18"/>
        <v>-0.7666666666666665</v>
      </c>
    </row>
    <row r="1204" spans="1:22" x14ac:dyDescent="0.3">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c r="V1204">
        <f t="shared" si="18"/>
        <v>1.249999999999985E-2</v>
      </c>
    </row>
    <row r="1205" spans="1:22" x14ac:dyDescent="0.3">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c r="V1205">
        <f t="shared" si="18"/>
        <v>0</v>
      </c>
    </row>
    <row r="1206" spans="1:22" x14ac:dyDescent="0.3">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c r="V1206">
        <f t="shared" si="18"/>
        <v>-0.1</v>
      </c>
    </row>
    <row r="1207" spans="1:22" x14ac:dyDescent="0.3">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c r="V1207">
        <f t="shared" si="18"/>
        <v>6.2500000000000069E-2</v>
      </c>
    </row>
    <row r="1208" spans="1:22" x14ac:dyDescent="0.3">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c r="V1208">
        <f t="shared" si="18"/>
        <v>0.29999999999999993</v>
      </c>
    </row>
    <row r="1209" spans="1:22" x14ac:dyDescent="0.3">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c r="V1209">
        <f t="shared" si="18"/>
        <v>0.35</v>
      </c>
    </row>
    <row r="1210" spans="1:22" x14ac:dyDescent="0.3">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c r="V1210">
        <f t="shared" si="18"/>
        <v>0.49</v>
      </c>
    </row>
    <row r="1211" spans="1:22" x14ac:dyDescent="0.3">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c r="V1211">
        <f t="shared" si="18"/>
        <v>0.25</v>
      </c>
    </row>
    <row r="1212" spans="1:22" x14ac:dyDescent="0.3">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c r="V1212">
        <f t="shared" si="18"/>
        <v>0.33749999999999991</v>
      </c>
    </row>
    <row r="1213" spans="1:22" x14ac:dyDescent="0.3">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c r="V1213">
        <f t="shared" si="18"/>
        <v>3.7499999999999908E-2</v>
      </c>
    </row>
    <row r="1214" spans="1:22" x14ac:dyDescent="0.3">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c r="V1214">
        <f t="shared" si="18"/>
        <v>-0.34285714285714303</v>
      </c>
    </row>
    <row r="1215" spans="1:22" x14ac:dyDescent="0.3">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c r="V1215">
        <f t="shared" si="18"/>
        <v>-0.7666666666666665</v>
      </c>
    </row>
    <row r="1216" spans="1:22" x14ac:dyDescent="0.3">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c r="V1216">
        <f t="shared" si="18"/>
        <v>-0.8</v>
      </c>
    </row>
    <row r="1217" spans="1:22" x14ac:dyDescent="0.3">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c r="V1217">
        <f t="shared" si="18"/>
        <v>0.33749999999999997</v>
      </c>
    </row>
    <row r="1218" spans="1:22" x14ac:dyDescent="0.3">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c r="V1218">
        <f t="shared" ref="V1218:V1281" si="19">U1218/R1218</f>
        <v>0.30000000000000004</v>
      </c>
    </row>
    <row r="1219" spans="1:22" x14ac:dyDescent="0.3">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c r="V1219">
        <f t="shared" si="19"/>
        <v>0.10000000000000005</v>
      </c>
    </row>
    <row r="1220" spans="1:22" x14ac:dyDescent="0.3">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c r="V1220">
        <f t="shared" si="19"/>
        <v>0.25</v>
      </c>
    </row>
    <row r="1221" spans="1:22" x14ac:dyDescent="0.3">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c r="V1221">
        <f t="shared" si="19"/>
        <v>-0.19999999999999987</v>
      </c>
    </row>
    <row r="1222" spans="1:22" x14ac:dyDescent="0.3">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c r="V1222">
        <f t="shared" si="19"/>
        <v>0.17999999999999991</v>
      </c>
    </row>
    <row r="1223" spans="1:22" x14ac:dyDescent="0.3">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c r="V1223">
        <f t="shared" si="19"/>
        <v>0.11249999999999988</v>
      </c>
    </row>
    <row r="1224" spans="1:22" x14ac:dyDescent="0.3">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c r="V1224">
        <f t="shared" si="19"/>
        <v>0.17999999999999994</v>
      </c>
    </row>
    <row r="1225" spans="1:22" x14ac:dyDescent="0.3">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c r="V1225">
        <f t="shared" si="19"/>
        <v>0.44000000000000011</v>
      </c>
    </row>
    <row r="1226" spans="1:22" x14ac:dyDescent="0.3">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c r="V1226">
        <f t="shared" si="19"/>
        <v>0.34999999999999992</v>
      </c>
    </row>
    <row r="1227" spans="1:22" x14ac:dyDescent="0.3">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c r="V1227">
        <f t="shared" si="19"/>
        <v>0.49</v>
      </c>
    </row>
    <row r="1228" spans="1:22" x14ac:dyDescent="0.3">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c r="V1228">
        <f t="shared" si="19"/>
        <v>1.9999999999999997E-2</v>
      </c>
    </row>
    <row r="1229" spans="1:22" x14ac:dyDescent="0.3">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c r="V1229">
        <f t="shared" si="19"/>
        <v>5.9999999999999956E-2</v>
      </c>
    </row>
    <row r="1230" spans="1:22" x14ac:dyDescent="0.3">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c r="V1230">
        <f t="shared" si="19"/>
        <v>0.49</v>
      </c>
    </row>
    <row r="1231" spans="1:22" x14ac:dyDescent="0.3">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c r="V1231">
        <f t="shared" si="19"/>
        <v>0.33999999999999991</v>
      </c>
    </row>
    <row r="1232" spans="1:22" x14ac:dyDescent="0.3">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c r="V1232">
        <f t="shared" si="19"/>
        <v>0.30999999999999994</v>
      </c>
    </row>
    <row r="1233" spans="1:22" x14ac:dyDescent="0.3">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c r="V1233">
        <f t="shared" si="19"/>
        <v>0.25999999999999995</v>
      </c>
    </row>
    <row r="1234" spans="1:22" x14ac:dyDescent="0.3">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c r="V1234">
        <f t="shared" si="19"/>
        <v>0.44999999999999996</v>
      </c>
    </row>
    <row r="1235" spans="1:22" x14ac:dyDescent="0.3">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c r="V1235">
        <f t="shared" si="19"/>
        <v>8.3333333333333232E-2</v>
      </c>
    </row>
    <row r="1236" spans="1:22" x14ac:dyDescent="0.3">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c r="V1236">
        <f t="shared" si="19"/>
        <v>0.28750000000000009</v>
      </c>
    </row>
    <row r="1237" spans="1:22" x14ac:dyDescent="0.3">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c r="V1237">
        <f t="shared" si="19"/>
        <v>-0.80000000000000027</v>
      </c>
    </row>
    <row r="1238" spans="1:22" x14ac:dyDescent="0.3">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c r="V1238">
        <f t="shared" si="19"/>
        <v>0</v>
      </c>
    </row>
    <row r="1239" spans="1:22" x14ac:dyDescent="0.3">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c r="V1239">
        <f t="shared" si="19"/>
        <v>0.25</v>
      </c>
    </row>
    <row r="1240" spans="1:22" x14ac:dyDescent="0.3">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c r="V1240">
        <f t="shared" si="19"/>
        <v>0.44</v>
      </c>
    </row>
    <row r="1241" spans="1:22" x14ac:dyDescent="0.3">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c r="V1241">
        <f t="shared" si="19"/>
        <v>0.26</v>
      </c>
    </row>
    <row r="1242" spans="1:22" x14ac:dyDescent="0.3">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c r="V1242">
        <f t="shared" si="19"/>
        <v>0.47</v>
      </c>
    </row>
    <row r="1243" spans="1:22" x14ac:dyDescent="0.3">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c r="V1243">
        <f t="shared" si="19"/>
        <v>0.25</v>
      </c>
    </row>
    <row r="1244" spans="1:22" x14ac:dyDescent="0.3">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c r="V1244">
        <f t="shared" si="19"/>
        <v>0.3125</v>
      </c>
    </row>
    <row r="1245" spans="1:22" x14ac:dyDescent="0.3">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c r="V1245">
        <f t="shared" si="19"/>
        <v>0.41000000000000003</v>
      </c>
    </row>
    <row r="1246" spans="1:22" x14ac:dyDescent="0.3">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c r="V1246">
        <f t="shared" si="19"/>
        <v>0.49000000000000005</v>
      </c>
    </row>
    <row r="1247" spans="1:22" x14ac:dyDescent="0.3">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c r="V1247">
        <f t="shared" si="19"/>
        <v>0.12499999999999985</v>
      </c>
    </row>
    <row r="1248" spans="1:22" x14ac:dyDescent="0.3">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c r="V1248">
        <f t="shared" si="19"/>
        <v>3.7500000000000054E-2</v>
      </c>
    </row>
    <row r="1249" spans="1:22" x14ac:dyDescent="0.3">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c r="V1249">
        <f t="shared" si="19"/>
        <v>4.7058823529411722E-2</v>
      </c>
    </row>
    <row r="1250" spans="1:22" x14ac:dyDescent="0.3">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c r="V1250">
        <f t="shared" si="19"/>
        <v>0.44999999999999996</v>
      </c>
    </row>
    <row r="1251" spans="1:22" x14ac:dyDescent="0.3">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c r="V1251">
        <f t="shared" si="19"/>
        <v>0.12222222222222213</v>
      </c>
    </row>
    <row r="1252" spans="1:22" x14ac:dyDescent="0.3">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c r="V1252">
        <f t="shared" si="19"/>
        <v>0.3</v>
      </c>
    </row>
    <row r="1253" spans="1:22" x14ac:dyDescent="0.3">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c r="V1253">
        <f t="shared" si="19"/>
        <v>0.4300000000000001</v>
      </c>
    </row>
    <row r="1254" spans="1:22" x14ac:dyDescent="0.3">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c r="V1254">
        <f t="shared" si="19"/>
        <v>0.26</v>
      </c>
    </row>
    <row r="1255" spans="1:22" x14ac:dyDescent="0.3">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c r="V1255">
        <f t="shared" si="19"/>
        <v>0.11249999999999984</v>
      </c>
    </row>
    <row r="1256" spans="1:22" x14ac:dyDescent="0.3">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c r="V1256">
        <f t="shared" si="19"/>
        <v>-0.23333333333333345</v>
      </c>
    </row>
    <row r="1257" spans="1:22" x14ac:dyDescent="0.3">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c r="V1257">
        <f t="shared" si="19"/>
        <v>7.4999999999999969E-2</v>
      </c>
    </row>
    <row r="1258" spans="1:22" x14ac:dyDescent="0.3">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c r="V1258">
        <f t="shared" si="19"/>
        <v>0.26249999999999996</v>
      </c>
    </row>
    <row r="1259" spans="1:22" x14ac:dyDescent="0.3">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c r="V1259">
        <f t="shared" si="19"/>
        <v>-0.73333333333333306</v>
      </c>
    </row>
    <row r="1260" spans="1:22" x14ac:dyDescent="0.3">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c r="V1260">
        <f t="shared" si="19"/>
        <v>-8.7499999999999994E-2</v>
      </c>
    </row>
    <row r="1261" spans="1:22" x14ac:dyDescent="0.3">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c r="V1261">
        <f t="shared" si="19"/>
        <v>0.3</v>
      </c>
    </row>
    <row r="1262" spans="1:22" x14ac:dyDescent="0.3">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c r="V1262">
        <f t="shared" si="19"/>
        <v>0.12499999999999997</v>
      </c>
    </row>
    <row r="1263" spans="1:22" x14ac:dyDescent="0.3">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c r="V1263">
        <f t="shared" si="19"/>
        <v>-0.79999999999999993</v>
      </c>
    </row>
    <row r="1264" spans="1:22" x14ac:dyDescent="0.3">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c r="V1264">
        <f t="shared" si="19"/>
        <v>0.36249999999999999</v>
      </c>
    </row>
    <row r="1265" spans="1:22" x14ac:dyDescent="0.3">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c r="V1265">
        <f t="shared" si="19"/>
        <v>0.27</v>
      </c>
    </row>
    <row r="1266" spans="1:22" x14ac:dyDescent="0.3">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c r="V1266">
        <f t="shared" si="19"/>
        <v>0.26</v>
      </c>
    </row>
    <row r="1267" spans="1:22" x14ac:dyDescent="0.3">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c r="V1267">
        <f t="shared" si="19"/>
        <v>0.26999999999999996</v>
      </c>
    </row>
    <row r="1268" spans="1:22" x14ac:dyDescent="0.3">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c r="V1268">
        <f t="shared" si="19"/>
        <v>0.28999999999999987</v>
      </c>
    </row>
    <row r="1269" spans="1:22" x14ac:dyDescent="0.3">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c r="V1269">
        <f t="shared" si="19"/>
        <v>6.2499999999999875E-2</v>
      </c>
    </row>
    <row r="1270" spans="1:22" x14ac:dyDescent="0.3">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c r="V1270">
        <f t="shared" si="19"/>
        <v>0.12499999999999982</v>
      </c>
    </row>
    <row r="1271" spans="1:22" x14ac:dyDescent="0.3">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c r="V1271">
        <f t="shared" si="19"/>
        <v>0.44999999999999996</v>
      </c>
    </row>
    <row r="1272" spans="1:22" x14ac:dyDescent="0.3">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c r="V1272">
        <f t="shared" si="19"/>
        <v>-0.125</v>
      </c>
    </row>
    <row r="1273" spans="1:22" x14ac:dyDescent="0.3">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c r="V1273">
        <f t="shared" si="19"/>
        <v>-2.600000000000001</v>
      </c>
    </row>
    <row r="1274" spans="1:22" x14ac:dyDescent="0.3">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c r="V1274">
        <f t="shared" si="19"/>
        <v>-1.5000000000000007</v>
      </c>
    </row>
    <row r="1275" spans="1:22" x14ac:dyDescent="0.3">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c r="V1275">
        <f t="shared" si="19"/>
        <v>0.34999999999999992</v>
      </c>
    </row>
    <row r="1276" spans="1:22" x14ac:dyDescent="0.3">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c r="V1276">
        <f t="shared" si="19"/>
        <v>-0.22857142857142854</v>
      </c>
    </row>
    <row r="1277" spans="1:22" x14ac:dyDescent="0.3">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c r="V1277">
        <f t="shared" si="19"/>
        <v>0.36249999999999999</v>
      </c>
    </row>
    <row r="1278" spans="1:22" x14ac:dyDescent="0.3">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c r="V1278">
        <f t="shared" si="19"/>
        <v>-0.11249999999999995</v>
      </c>
    </row>
    <row r="1279" spans="1:22" x14ac:dyDescent="0.3">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c r="V1279">
        <f t="shared" si="19"/>
        <v>6.2499999999999896E-2</v>
      </c>
    </row>
    <row r="1280" spans="1:22" x14ac:dyDescent="0.3">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c r="V1280">
        <f t="shared" si="19"/>
        <v>0.39</v>
      </c>
    </row>
    <row r="1281" spans="1:22" x14ac:dyDescent="0.3">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c r="V1281">
        <f t="shared" si="19"/>
        <v>0.36</v>
      </c>
    </row>
    <row r="1282" spans="1:22" x14ac:dyDescent="0.3">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c r="V1282">
        <f t="shared" ref="V1282:V1345" si="20">U1282/R1282</f>
        <v>0.28999999999999992</v>
      </c>
    </row>
    <row r="1283" spans="1:22" x14ac:dyDescent="0.3">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c r="V1283">
        <f t="shared" si="20"/>
        <v>0.3249999999999999</v>
      </c>
    </row>
    <row r="1284" spans="1:22" x14ac:dyDescent="0.3">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c r="V1284">
        <f t="shared" si="20"/>
        <v>-0.76666666666666672</v>
      </c>
    </row>
    <row r="1285" spans="1:22" x14ac:dyDescent="0.3">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c r="V1285">
        <f t="shared" si="20"/>
        <v>0.35</v>
      </c>
    </row>
    <row r="1286" spans="1:22" x14ac:dyDescent="0.3">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c r="V1286">
        <f t="shared" si="20"/>
        <v>-1.7500000000000007</v>
      </c>
    </row>
    <row r="1287" spans="1:22" x14ac:dyDescent="0.3">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c r="V1287">
        <f t="shared" si="20"/>
        <v>6.9999999999999896E-2</v>
      </c>
    </row>
    <row r="1288" spans="1:22" x14ac:dyDescent="0.3">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c r="V1288">
        <f t="shared" si="20"/>
        <v>0.28999999999999987</v>
      </c>
    </row>
    <row r="1289" spans="1:22" x14ac:dyDescent="0.3">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c r="V1289">
        <f t="shared" si="20"/>
        <v>0.28000000000000008</v>
      </c>
    </row>
    <row r="1290" spans="1:22" x14ac:dyDescent="0.3">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c r="V1290">
        <f t="shared" si="20"/>
        <v>0.33749999999999991</v>
      </c>
    </row>
    <row r="1291" spans="1:22" x14ac:dyDescent="0.3">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c r="V1291">
        <f t="shared" si="20"/>
        <v>0.36000000000000004</v>
      </c>
    </row>
    <row r="1292" spans="1:22" x14ac:dyDescent="0.3">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c r="V1292">
        <f t="shared" si="20"/>
        <v>0.33749999999999997</v>
      </c>
    </row>
    <row r="1293" spans="1:22" x14ac:dyDescent="0.3">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c r="V1293">
        <f t="shared" si="20"/>
        <v>0.48</v>
      </c>
    </row>
    <row r="1294" spans="1:22" x14ac:dyDescent="0.3">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c r="V1294">
        <f t="shared" si="20"/>
        <v>0.28000000000000008</v>
      </c>
    </row>
    <row r="1295" spans="1:22" x14ac:dyDescent="0.3">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c r="V1295">
        <f t="shared" si="20"/>
        <v>0.45999999999999996</v>
      </c>
    </row>
    <row r="1296" spans="1:22" x14ac:dyDescent="0.3">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c r="V1296">
        <f t="shared" si="20"/>
        <v>0.48</v>
      </c>
    </row>
    <row r="1297" spans="1:22" x14ac:dyDescent="0.3">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c r="V1297">
        <f t="shared" si="20"/>
        <v>9.9999999999999936E-2</v>
      </c>
    </row>
    <row r="1298" spans="1:22" x14ac:dyDescent="0.3">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c r="V1298">
        <f t="shared" si="20"/>
        <v>0.32499999999999996</v>
      </c>
    </row>
    <row r="1299" spans="1:22" x14ac:dyDescent="0.3">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c r="V1299">
        <f t="shared" si="20"/>
        <v>0.31249999999999989</v>
      </c>
    </row>
    <row r="1300" spans="1:22" x14ac:dyDescent="0.3">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c r="V1300">
        <f t="shared" si="20"/>
        <v>2.0000000000000059E-2</v>
      </c>
    </row>
    <row r="1301" spans="1:22" x14ac:dyDescent="0.3">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c r="V1301">
        <f t="shared" si="20"/>
        <v>0.25999999999999995</v>
      </c>
    </row>
    <row r="1302" spans="1:22" x14ac:dyDescent="0.3">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c r="V1302">
        <f t="shared" si="20"/>
        <v>0.28999999999999992</v>
      </c>
    </row>
    <row r="1303" spans="1:22" x14ac:dyDescent="0.3">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c r="V1303">
        <f t="shared" si="20"/>
        <v>0.28999999999999992</v>
      </c>
    </row>
    <row r="1304" spans="1:22" x14ac:dyDescent="0.3">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c r="V1304">
        <f t="shared" si="20"/>
        <v>6.9999999999999923E-2</v>
      </c>
    </row>
    <row r="1305" spans="1:22" x14ac:dyDescent="0.3">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c r="V1305">
        <f t="shared" si="20"/>
        <v>0.22999999999999993</v>
      </c>
    </row>
    <row r="1306" spans="1:22" x14ac:dyDescent="0.3">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c r="V1306">
        <f t="shared" si="20"/>
        <v>0.27</v>
      </c>
    </row>
    <row r="1307" spans="1:22" x14ac:dyDescent="0.3">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c r="V1307">
        <f t="shared" si="20"/>
        <v>0.12499999999999993</v>
      </c>
    </row>
    <row r="1308" spans="1:22" x14ac:dyDescent="0.3">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c r="V1308">
        <f t="shared" si="20"/>
        <v>0.48000000000000004</v>
      </c>
    </row>
    <row r="1309" spans="1:22" x14ac:dyDescent="0.3">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c r="V1309">
        <f t="shared" si="20"/>
        <v>0.3625000000000001</v>
      </c>
    </row>
    <row r="1310" spans="1:22" x14ac:dyDescent="0.3">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c r="V1310">
        <f t="shared" si="20"/>
        <v>0.26</v>
      </c>
    </row>
    <row r="1311" spans="1:22" x14ac:dyDescent="0.3">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c r="V1311">
        <f t="shared" si="20"/>
        <v>5.9999999999999956E-2</v>
      </c>
    </row>
    <row r="1312" spans="1:22" x14ac:dyDescent="0.3">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c r="V1312">
        <f t="shared" si="20"/>
        <v>-4.9999999999999968E-2</v>
      </c>
    </row>
    <row r="1313" spans="1:22" x14ac:dyDescent="0.3">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c r="V1313">
        <f t="shared" si="20"/>
        <v>0.47</v>
      </c>
    </row>
    <row r="1314" spans="1:22" x14ac:dyDescent="0.3">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c r="V1314">
        <f t="shared" si="20"/>
        <v>0.46</v>
      </c>
    </row>
    <row r="1315" spans="1:22" x14ac:dyDescent="0.3">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c r="V1315">
        <f t="shared" si="20"/>
        <v>-8.5714285714285715E-2</v>
      </c>
    </row>
    <row r="1316" spans="1:22" x14ac:dyDescent="0.3">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c r="V1316">
        <f t="shared" si="20"/>
        <v>0.48000000000000004</v>
      </c>
    </row>
    <row r="1317" spans="1:22" x14ac:dyDescent="0.3">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c r="V1317">
        <f t="shared" si="20"/>
        <v>0.34</v>
      </c>
    </row>
    <row r="1318" spans="1:22" x14ac:dyDescent="0.3">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c r="V1318">
        <f t="shared" si="20"/>
        <v>4.9999999999999933E-2</v>
      </c>
    </row>
    <row r="1319" spans="1:22" x14ac:dyDescent="0.3">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c r="V1319">
        <f t="shared" si="20"/>
        <v>0.23749999999999993</v>
      </c>
    </row>
    <row r="1320" spans="1:22" x14ac:dyDescent="0.3">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c r="V1320">
        <f t="shared" si="20"/>
        <v>0.12499999999999997</v>
      </c>
    </row>
    <row r="1321" spans="1:22" x14ac:dyDescent="0.3">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c r="V1321">
        <f t="shared" si="20"/>
        <v>-0.69999999999999984</v>
      </c>
    </row>
    <row r="1322" spans="1:22" x14ac:dyDescent="0.3">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c r="V1322">
        <f t="shared" si="20"/>
        <v>-0.79999999999999949</v>
      </c>
    </row>
    <row r="1323" spans="1:22" x14ac:dyDescent="0.3">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c r="V1323">
        <f t="shared" si="20"/>
        <v>0.12499999999999985</v>
      </c>
    </row>
    <row r="1324" spans="1:22" x14ac:dyDescent="0.3">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c r="V1324">
        <f t="shared" si="20"/>
        <v>0.27</v>
      </c>
    </row>
    <row r="1325" spans="1:22" x14ac:dyDescent="0.3">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c r="V1325">
        <f t="shared" si="20"/>
        <v>0.32499999999999984</v>
      </c>
    </row>
    <row r="1326" spans="1:22" x14ac:dyDescent="0.3">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c r="V1326">
        <f t="shared" si="20"/>
        <v>0.27000000000000007</v>
      </c>
    </row>
    <row r="1327" spans="1:22" x14ac:dyDescent="0.3">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c r="V1327">
        <f t="shared" si="20"/>
        <v>-1.7500000000000007</v>
      </c>
    </row>
    <row r="1328" spans="1:22" x14ac:dyDescent="0.3">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c r="V1328">
        <f t="shared" si="20"/>
        <v>0.10000000000000005</v>
      </c>
    </row>
    <row r="1329" spans="1:22" x14ac:dyDescent="0.3">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c r="V1329">
        <f t="shared" si="20"/>
        <v>0.49</v>
      </c>
    </row>
    <row r="1330" spans="1:22" x14ac:dyDescent="0.3">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c r="V1330">
        <f t="shared" si="20"/>
        <v>0.3</v>
      </c>
    </row>
    <row r="1331" spans="1:22" x14ac:dyDescent="0.3">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c r="V1331">
        <f t="shared" si="20"/>
        <v>0.44</v>
      </c>
    </row>
    <row r="1332" spans="1:22" x14ac:dyDescent="0.3">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c r="V1332">
        <f t="shared" si="20"/>
        <v>-0.2166666666666667</v>
      </c>
    </row>
    <row r="1333" spans="1:22" x14ac:dyDescent="0.3">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c r="V1333">
        <f t="shared" si="20"/>
        <v>8.7499999999999994E-2</v>
      </c>
    </row>
    <row r="1334" spans="1:22" x14ac:dyDescent="0.3">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c r="V1334">
        <f t="shared" si="20"/>
        <v>-1.6000000000000003</v>
      </c>
    </row>
    <row r="1335" spans="1:22" x14ac:dyDescent="0.3">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c r="V1335">
        <f t="shared" si="20"/>
        <v>-1.7500000000000011</v>
      </c>
    </row>
    <row r="1336" spans="1:22" x14ac:dyDescent="0.3">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c r="V1336">
        <f t="shared" si="20"/>
        <v>0.375</v>
      </c>
    </row>
    <row r="1337" spans="1:22" x14ac:dyDescent="0.3">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c r="V1337">
        <f t="shared" si="20"/>
        <v>0</v>
      </c>
    </row>
    <row r="1338" spans="1:22" x14ac:dyDescent="0.3">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c r="V1338">
        <f t="shared" si="20"/>
        <v>0.25999999999999995</v>
      </c>
    </row>
    <row r="1339" spans="1:22" x14ac:dyDescent="0.3">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c r="V1339">
        <f t="shared" si="20"/>
        <v>0.27</v>
      </c>
    </row>
    <row r="1340" spans="1:22" x14ac:dyDescent="0.3">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c r="V1340">
        <f t="shared" si="20"/>
        <v>0.26</v>
      </c>
    </row>
    <row r="1341" spans="1:22" x14ac:dyDescent="0.3">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c r="V1341">
        <f t="shared" si="20"/>
        <v>0.48000000000000004</v>
      </c>
    </row>
    <row r="1342" spans="1:22" x14ac:dyDescent="0.3">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c r="V1342">
        <f t="shared" si="20"/>
        <v>-3.9999999999999959E-2</v>
      </c>
    </row>
    <row r="1343" spans="1:22" x14ac:dyDescent="0.3">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c r="V1343">
        <f t="shared" si="20"/>
        <v>-0.79999999999999971</v>
      </c>
    </row>
    <row r="1344" spans="1:22" x14ac:dyDescent="0.3">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c r="V1344">
        <f t="shared" si="20"/>
        <v>-0.73333333333333306</v>
      </c>
    </row>
    <row r="1345" spans="1:22" x14ac:dyDescent="0.3">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c r="V1345">
        <f t="shared" si="20"/>
        <v>0.29999999999999988</v>
      </c>
    </row>
    <row r="1346" spans="1:22" x14ac:dyDescent="0.3">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c r="V1346">
        <f t="shared" ref="V1346:V1409" si="21">U1346/R1346</f>
        <v>0.45999999999999996</v>
      </c>
    </row>
    <row r="1347" spans="1:22" x14ac:dyDescent="0.3">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c r="V1347">
        <f t="shared" si="21"/>
        <v>0.39000000000000007</v>
      </c>
    </row>
    <row r="1348" spans="1:22" x14ac:dyDescent="0.3">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c r="V1348">
        <f t="shared" si="21"/>
        <v>0.5</v>
      </c>
    </row>
    <row r="1349" spans="1:22" x14ac:dyDescent="0.3">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c r="V1349">
        <f t="shared" si="21"/>
        <v>0.28999999999999987</v>
      </c>
    </row>
    <row r="1350" spans="1:22" x14ac:dyDescent="0.3">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c r="V1350">
        <f t="shared" si="21"/>
        <v>0.47</v>
      </c>
    </row>
    <row r="1351" spans="1:22" x14ac:dyDescent="0.3">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c r="V1351">
        <f t="shared" si="21"/>
        <v>0.48</v>
      </c>
    </row>
    <row r="1352" spans="1:22" x14ac:dyDescent="0.3">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c r="V1352">
        <f t="shared" si="21"/>
        <v>-0.27142857142857152</v>
      </c>
    </row>
    <row r="1353" spans="1:22" x14ac:dyDescent="0.3">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c r="V1353">
        <f t="shared" si="21"/>
        <v>0.25000000000000006</v>
      </c>
    </row>
    <row r="1354" spans="1:22" x14ac:dyDescent="0.3">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c r="V1354">
        <f t="shared" si="21"/>
        <v>0.11249999999999993</v>
      </c>
    </row>
    <row r="1355" spans="1:22" x14ac:dyDescent="0.3">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c r="V1355">
        <f t="shared" si="21"/>
        <v>0.48</v>
      </c>
    </row>
    <row r="1356" spans="1:22" x14ac:dyDescent="0.3">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c r="V1356">
        <f t="shared" si="21"/>
        <v>3.7500000000000054E-2</v>
      </c>
    </row>
    <row r="1357" spans="1:22" x14ac:dyDescent="0.3">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c r="V1357">
        <f t="shared" si="21"/>
        <v>-0.20000000000000009</v>
      </c>
    </row>
    <row r="1358" spans="1:22" x14ac:dyDescent="0.3">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c r="V1358">
        <f t="shared" si="21"/>
        <v>-0.125</v>
      </c>
    </row>
    <row r="1359" spans="1:22" x14ac:dyDescent="0.3">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c r="V1359">
        <f t="shared" si="21"/>
        <v>0.45999999999999996</v>
      </c>
    </row>
    <row r="1360" spans="1:22" x14ac:dyDescent="0.3">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c r="V1360">
        <f t="shared" si="21"/>
        <v>-0.72499999999999998</v>
      </c>
    </row>
    <row r="1361" spans="1:22" x14ac:dyDescent="0.3">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c r="V1361">
        <f t="shared" si="21"/>
        <v>0</v>
      </c>
    </row>
    <row r="1362" spans="1:22" x14ac:dyDescent="0.3">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c r="V1362">
        <f t="shared" si="21"/>
        <v>7.4999999999999997E-2</v>
      </c>
    </row>
    <row r="1363" spans="1:22" x14ac:dyDescent="0.3">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c r="V1363">
        <f t="shared" si="21"/>
        <v>0.31249999999999994</v>
      </c>
    </row>
    <row r="1364" spans="1:22" x14ac:dyDescent="0.3">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c r="V1364">
        <f t="shared" si="21"/>
        <v>-0.18333333333333338</v>
      </c>
    </row>
    <row r="1365" spans="1:22" x14ac:dyDescent="0.3">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c r="V1365">
        <f t="shared" si="21"/>
        <v>-0.66666666666666652</v>
      </c>
    </row>
    <row r="1366" spans="1:22" x14ac:dyDescent="0.3">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c r="V1366">
        <f t="shared" si="21"/>
        <v>-0.66666666666666641</v>
      </c>
    </row>
    <row r="1367" spans="1:22" x14ac:dyDescent="0.3">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c r="V1367">
        <f t="shared" si="21"/>
        <v>-0.15000000000000013</v>
      </c>
    </row>
    <row r="1368" spans="1:22" x14ac:dyDescent="0.3">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c r="V1368">
        <f t="shared" si="21"/>
        <v>7.5000000000000039E-2</v>
      </c>
    </row>
    <row r="1369" spans="1:22" x14ac:dyDescent="0.3">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c r="V1369">
        <f t="shared" si="21"/>
        <v>-0.16250000000000014</v>
      </c>
    </row>
    <row r="1370" spans="1:22" x14ac:dyDescent="0.3">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c r="V1370">
        <f t="shared" si="21"/>
        <v>0.42999999999999994</v>
      </c>
    </row>
    <row r="1371" spans="1:22" x14ac:dyDescent="0.3">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c r="V1371">
        <f t="shared" si="21"/>
        <v>-1.3333333333333335</v>
      </c>
    </row>
    <row r="1372" spans="1:22" x14ac:dyDescent="0.3">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c r="V1372">
        <f t="shared" si="21"/>
        <v>0.11249999999999991</v>
      </c>
    </row>
    <row r="1373" spans="1:22" x14ac:dyDescent="0.3">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c r="V1373">
        <f t="shared" si="21"/>
        <v>9.999999999999995E-2</v>
      </c>
    </row>
    <row r="1374" spans="1:22" x14ac:dyDescent="0.3">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c r="V1374">
        <f t="shared" si="21"/>
        <v>0.5</v>
      </c>
    </row>
    <row r="1375" spans="1:22" x14ac:dyDescent="0.3">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c r="V1375">
        <f t="shared" si="21"/>
        <v>0.32499999999999996</v>
      </c>
    </row>
    <row r="1376" spans="1:22" x14ac:dyDescent="0.3">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c r="V1376">
        <f t="shared" si="21"/>
        <v>0.13000000000000006</v>
      </c>
    </row>
    <row r="1377" spans="1:22" x14ac:dyDescent="0.3">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c r="V1377">
        <f t="shared" si="21"/>
        <v>0.28000000000000008</v>
      </c>
    </row>
    <row r="1378" spans="1:22" x14ac:dyDescent="0.3">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c r="V1378">
        <f t="shared" si="21"/>
        <v>0.49</v>
      </c>
    </row>
    <row r="1379" spans="1:22" x14ac:dyDescent="0.3">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c r="V1379">
        <f t="shared" si="21"/>
        <v>0.26</v>
      </c>
    </row>
    <row r="1380" spans="1:22" x14ac:dyDescent="0.3">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c r="V1380">
        <f t="shared" si="21"/>
        <v>8.7499999999999911E-2</v>
      </c>
    </row>
    <row r="1381" spans="1:22" x14ac:dyDescent="0.3">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c r="V1381">
        <f t="shared" si="21"/>
        <v>4.9999999999999954E-2</v>
      </c>
    </row>
    <row r="1382" spans="1:22" x14ac:dyDescent="0.3">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c r="V1382">
        <f t="shared" si="21"/>
        <v>0.36249999999999999</v>
      </c>
    </row>
    <row r="1383" spans="1:22" x14ac:dyDescent="0.3">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c r="V1383">
        <f t="shared" si="21"/>
        <v>-1.075</v>
      </c>
    </row>
    <row r="1384" spans="1:22" x14ac:dyDescent="0.3">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c r="V1384">
        <f t="shared" si="21"/>
        <v>2.0000000000000066E-2</v>
      </c>
    </row>
    <row r="1385" spans="1:22" x14ac:dyDescent="0.3">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c r="V1385">
        <f t="shared" si="21"/>
        <v>0.49000000000000005</v>
      </c>
    </row>
    <row r="1386" spans="1:22" x14ac:dyDescent="0.3">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c r="V1386">
        <f t="shared" si="21"/>
        <v>2.0000000000000032E-2</v>
      </c>
    </row>
    <row r="1387" spans="1:22" x14ac:dyDescent="0.3">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c r="V1387">
        <f t="shared" si="21"/>
        <v>0.38</v>
      </c>
    </row>
    <row r="1388" spans="1:22" x14ac:dyDescent="0.3">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c r="V1388">
        <f t="shared" si="21"/>
        <v>0.21999999999999992</v>
      </c>
    </row>
    <row r="1389" spans="1:22" x14ac:dyDescent="0.3">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c r="V1389">
        <f t="shared" si="21"/>
        <v>0.47</v>
      </c>
    </row>
    <row r="1390" spans="1:22" x14ac:dyDescent="0.3">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c r="V1390">
        <f t="shared" si="21"/>
        <v>0.27</v>
      </c>
    </row>
    <row r="1391" spans="1:22" x14ac:dyDescent="0.3">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c r="V1391">
        <f t="shared" si="21"/>
        <v>0.26</v>
      </c>
    </row>
    <row r="1392" spans="1:22" x14ac:dyDescent="0.3">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c r="V1392">
        <f t="shared" si="21"/>
        <v>0.49000000000000005</v>
      </c>
    </row>
    <row r="1393" spans="1:22" x14ac:dyDescent="0.3">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c r="V1393">
        <f t="shared" si="21"/>
        <v>1.0000000000000021E-2</v>
      </c>
    </row>
    <row r="1394" spans="1:22" x14ac:dyDescent="0.3">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c r="V1394">
        <f t="shared" si="21"/>
        <v>0.47</v>
      </c>
    </row>
    <row r="1395" spans="1:22" x14ac:dyDescent="0.3">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c r="V1395">
        <f t="shared" si="21"/>
        <v>0.16249999999999992</v>
      </c>
    </row>
    <row r="1396" spans="1:22" x14ac:dyDescent="0.3">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c r="V1396">
        <f t="shared" si="21"/>
        <v>-0.66000000000000025</v>
      </c>
    </row>
    <row r="1397" spans="1:22" x14ac:dyDescent="0.3">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c r="V1397">
        <f t="shared" si="21"/>
        <v>-0.64</v>
      </c>
    </row>
    <row r="1398" spans="1:22" x14ac:dyDescent="0.3">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c r="V1398">
        <f t="shared" si="21"/>
        <v>0.34999999999999992</v>
      </c>
    </row>
    <row r="1399" spans="1:22" x14ac:dyDescent="0.3">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c r="V1399">
        <f t="shared" si="21"/>
        <v>0.49000000000000005</v>
      </c>
    </row>
    <row r="1400" spans="1:22" x14ac:dyDescent="0.3">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c r="V1400">
        <f t="shared" si="21"/>
        <v>0.13000000000000003</v>
      </c>
    </row>
    <row r="1401" spans="1:22" x14ac:dyDescent="0.3">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c r="V1401">
        <f t="shared" si="21"/>
        <v>0.48000000000000004</v>
      </c>
    </row>
    <row r="1402" spans="1:22" x14ac:dyDescent="0.3">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c r="V1402">
        <f t="shared" si="21"/>
        <v>0.28000000000000003</v>
      </c>
    </row>
    <row r="1403" spans="1:22" x14ac:dyDescent="0.3">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c r="V1403">
        <f t="shared" si="21"/>
        <v>0.46999999999999992</v>
      </c>
    </row>
    <row r="1404" spans="1:22" x14ac:dyDescent="0.3">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c r="V1404">
        <f t="shared" si="21"/>
        <v>-0.28333333333333327</v>
      </c>
    </row>
    <row r="1405" spans="1:22" x14ac:dyDescent="0.3">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c r="V1405">
        <f t="shared" si="21"/>
        <v>0.35</v>
      </c>
    </row>
    <row r="1406" spans="1:22" x14ac:dyDescent="0.3">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c r="V1406">
        <f t="shared" si="21"/>
        <v>-0.21249999999999999</v>
      </c>
    </row>
    <row r="1407" spans="1:22" x14ac:dyDescent="0.3">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c r="V1407">
        <f t="shared" si="21"/>
        <v>-0.23333333333333339</v>
      </c>
    </row>
    <row r="1408" spans="1:22" x14ac:dyDescent="0.3">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c r="V1408">
        <f t="shared" si="21"/>
        <v>0.18749999999999994</v>
      </c>
    </row>
    <row r="1409" spans="1:22" x14ac:dyDescent="0.3">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c r="V1409">
        <f t="shared" si="21"/>
        <v>0.26</v>
      </c>
    </row>
    <row r="1410" spans="1:22" x14ac:dyDescent="0.3">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c r="V1410">
        <f t="shared" ref="V1410:V1473" si="22">U1410/R1410</f>
        <v>0.24999999999999994</v>
      </c>
    </row>
    <row r="1411" spans="1:22" x14ac:dyDescent="0.3">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c r="V1411">
        <f t="shared" si="22"/>
        <v>-0.52000000000000013</v>
      </c>
    </row>
    <row r="1412" spans="1:22" x14ac:dyDescent="0.3">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c r="V1412">
        <f t="shared" si="22"/>
        <v>0.37499999999999989</v>
      </c>
    </row>
    <row r="1413" spans="1:22" x14ac:dyDescent="0.3">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c r="V1413">
        <f t="shared" si="22"/>
        <v>0.17777777777777781</v>
      </c>
    </row>
    <row r="1414" spans="1:22" x14ac:dyDescent="0.3">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c r="V1414">
        <f t="shared" si="22"/>
        <v>9.0000000000000038E-2</v>
      </c>
    </row>
    <row r="1415" spans="1:22" x14ac:dyDescent="0.3">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c r="V1415">
        <f t="shared" si="22"/>
        <v>0.3249999999999999</v>
      </c>
    </row>
    <row r="1416" spans="1:22" x14ac:dyDescent="0.3">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c r="V1416">
        <f t="shared" si="22"/>
        <v>0.11000000000000006</v>
      </c>
    </row>
    <row r="1417" spans="1:22" x14ac:dyDescent="0.3">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c r="V1417">
        <f t="shared" si="22"/>
        <v>0.33999999999999986</v>
      </c>
    </row>
    <row r="1418" spans="1:22" x14ac:dyDescent="0.3">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c r="V1418">
        <f t="shared" si="22"/>
        <v>0.12499999999999988</v>
      </c>
    </row>
    <row r="1419" spans="1:22" x14ac:dyDescent="0.3">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c r="V1419">
        <f t="shared" si="22"/>
        <v>0.21249999999999999</v>
      </c>
    </row>
    <row r="1420" spans="1:22" x14ac:dyDescent="0.3">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c r="V1420">
        <f t="shared" si="22"/>
        <v>-0.29999999999999988</v>
      </c>
    </row>
    <row r="1421" spans="1:22" x14ac:dyDescent="0.3">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c r="V1421">
        <f t="shared" si="22"/>
        <v>0.36249999999999993</v>
      </c>
    </row>
    <row r="1422" spans="1:22" x14ac:dyDescent="0.3">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c r="V1422">
        <f t="shared" si="22"/>
        <v>-0.6666666666666663</v>
      </c>
    </row>
    <row r="1423" spans="1:22" x14ac:dyDescent="0.3">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c r="V1423">
        <f t="shared" si="22"/>
        <v>0.23750000000000004</v>
      </c>
    </row>
    <row r="1424" spans="1:22" x14ac:dyDescent="0.3">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c r="V1424">
        <f t="shared" si="22"/>
        <v>-0.76666666666666672</v>
      </c>
    </row>
    <row r="1425" spans="1:22" x14ac:dyDescent="0.3">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c r="V1425">
        <f t="shared" si="22"/>
        <v>-1.2500000000000112E-2</v>
      </c>
    </row>
    <row r="1426" spans="1:22" x14ac:dyDescent="0.3">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c r="V1426">
        <f t="shared" si="22"/>
        <v>8.7500000000000008E-2</v>
      </c>
    </row>
    <row r="1427" spans="1:22" x14ac:dyDescent="0.3">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c r="V1427">
        <f t="shared" si="22"/>
        <v>-0.23750000000000007</v>
      </c>
    </row>
    <row r="1428" spans="1:22" x14ac:dyDescent="0.3">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c r="V1428">
        <f t="shared" si="22"/>
        <v>0.33749999999999986</v>
      </c>
    </row>
    <row r="1429" spans="1:22" x14ac:dyDescent="0.3">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c r="V1429">
        <f t="shared" si="22"/>
        <v>0.48</v>
      </c>
    </row>
    <row r="1430" spans="1:22" x14ac:dyDescent="0.3">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c r="V1430">
        <f t="shared" si="22"/>
        <v>0.31249999999999989</v>
      </c>
    </row>
    <row r="1431" spans="1:22" x14ac:dyDescent="0.3">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c r="V1431">
        <f t="shared" si="22"/>
        <v>0.46</v>
      </c>
    </row>
    <row r="1432" spans="1:22" x14ac:dyDescent="0.3">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c r="V1432">
        <f t="shared" si="22"/>
        <v>-0.18333333333333338</v>
      </c>
    </row>
    <row r="1433" spans="1:22" x14ac:dyDescent="0.3">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c r="V1433">
        <f t="shared" si="22"/>
        <v>0.49000000000000005</v>
      </c>
    </row>
    <row r="1434" spans="1:22" x14ac:dyDescent="0.3">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c r="V1434">
        <f t="shared" si="22"/>
        <v>0.27000000000000007</v>
      </c>
    </row>
    <row r="1435" spans="1:22" x14ac:dyDescent="0.3">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c r="V1435">
        <f t="shared" si="22"/>
        <v>9.0000000000000011E-2</v>
      </c>
    </row>
    <row r="1436" spans="1:22" x14ac:dyDescent="0.3">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c r="V1436">
        <f t="shared" si="22"/>
        <v>0.46</v>
      </c>
    </row>
    <row r="1437" spans="1:22" x14ac:dyDescent="0.3">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c r="V1437">
        <f t="shared" si="22"/>
        <v>0.34999999999999992</v>
      </c>
    </row>
    <row r="1438" spans="1:22" x14ac:dyDescent="0.3">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c r="V1438">
        <f t="shared" si="22"/>
        <v>0.11249999999999984</v>
      </c>
    </row>
    <row r="1439" spans="1:22" x14ac:dyDescent="0.3">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c r="V1439">
        <f t="shared" si="22"/>
        <v>0.16250000000000006</v>
      </c>
    </row>
    <row r="1440" spans="1:22" x14ac:dyDescent="0.3">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c r="V1440">
        <f t="shared" si="22"/>
        <v>-0.14285714285714282</v>
      </c>
    </row>
    <row r="1441" spans="1:22" x14ac:dyDescent="0.3">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c r="V1441">
        <f t="shared" si="22"/>
        <v>0.44999999999999996</v>
      </c>
    </row>
    <row r="1442" spans="1:22" x14ac:dyDescent="0.3">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c r="V1442">
        <f t="shared" si="22"/>
        <v>0.44999999999999996</v>
      </c>
    </row>
    <row r="1443" spans="1:22" x14ac:dyDescent="0.3">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c r="V1443">
        <f t="shared" si="22"/>
        <v>0.31249999999999994</v>
      </c>
    </row>
    <row r="1444" spans="1:22" x14ac:dyDescent="0.3">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c r="V1444">
        <f t="shared" si="22"/>
        <v>0.45999999999999996</v>
      </c>
    </row>
    <row r="1445" spans="1:22" x14ac:dyDescent="0.3">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c r="V1445">
        <f t="shared" si="22"/>
        <v>0.12499999999999992</v>
      </c>
    </row>
    <row r="1446" spans="1:22" x14ac:dyDescent="0.3">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c r="V1446">
        <f t="shared" si="22"/>
        <v>7.4999999999999969E-2</v>
      </c>
    </row>
    <row r="1447" spans="1:22" x14ac:dyDescent="0.3">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c r="V1447">
        <f t="shared" si="22"/>
        <v>-0.23749999999999996</v>
      </c>
    </row>
    <row r="1448" spans="1:22" x14ac:dyDescent="0.3">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c r="V1448">
        <f t="shared" si="22"/>
        <v>-0.1857142857142858</v>
      </c>
    </row>
    <row r="1449" spans="1:22" x14ac:dyDescent="0.3">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c r="V1449">
        <f t="shared" si="22"/>
        <v>0.12499999999999983</v>
      </c>
    </row>
    <row r="1450" spans="1:22" x14ac:dyDescent="0.3">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c r="V1450">
        <f t="shared" si="22"/>
        <v>-0.69999999999999973</v>
      </c>
    </row>
    <row r="1451" spans="1:22" x14ac:dyDescent="0.3">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c r="V1451">
        <f t="shared" si="22"/>
        <v>0.12499999999999999</v>
      </c>
    </row>
    <row r="1452" spans="1:22" x14ac:dyDescent="0.3">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c r="V1452">
        <f t="shared" si="22"/>
        <v>-0.66666666666666641</v>
      </c>
    </row>
    <row r="1453" spans="1:22" x14ac:dyDescent="0.3">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c r="V1453">
        <f t="shared" si="22"/>
        <v>0.49</v>
      </c>
    </row>
    <row r="1454" spans="1:22" x14ac:dyDescent="0.3">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c r="V1454">
        <f t="shared" si="22"/>
        <v>0.5</v>
      </c>
    </row>
    <row r="1455" spans="1:22" x14ac:dyDescent="0.3">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c r="V1455">
        <f t="shared" si="22"/>
        <v>0.5</v>
      </c>
    </row>
    <row r="1456" spans="1:22" x14ac:dyDescent="0.3">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c r="V1456">
        <f t="shared" si="22"/>
        <v>0.48000000000000004</v>
      </c>
    </row>
    <row r="1457" spans="1:22" x14ac:dyDescent="0.3">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c r="V1457">
        <f t="shared" si="22"/>
        <v>0.46</v>
      </c>
    </row>
    <row r="1458" spans="1:22" x14ac:dyDescent="0.3">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c r="V1458">
        <f t="shared" si="22"/>
        <v>0.14999999999999997</v>
      </c>
    </row>
    <row r="1459" spans="1:22" x14ac:dyDescent="0.3">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c r="V1459">
        <f t="shared" si="22"/>
        <v>0.45</v>
      </c>
    </row>
    <row r="1460" spans="1:22" x14ac:dyDescent="0.3">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c r="V1460">
        <f t="shared" si="22"/>
        <v>0.32499999999999996</v>
      </c>
    </row>
    <row r="1461" spans="1:22" x14ac:dyDescent="0.3">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c r="V1461">
        <f t="shared" si="22"/>
        <v>0.36</v>
      </c>
    </row>
    <row r="1462" spans="1:22" x14ac:dyDescent="0.3">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c r="V1462">
        <f t="shared" si="22"/>
        <v>0.34999999999999987</v>
      </c>
    </row>
    <row r="1463" spans="1:22" x14ac:dyDescent="0.3">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c r="V1463">
        <f t="shared" si="22"/>
        <v>-0.12857142857142861</v>
      </c>
    </row>
    <row r="1464" spans="1:22" x14ac:dyDescent="0.3">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c r="V1464">
        <f t="shared" si="22"/>
        <v>0.27500000000000002</v>
      </c>
    </row>
    <row r="1465" spans="1:22" x14ac:dyDescent="0.3">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c r="V1465">
        <f t="shared" si="22"/>
        <v>-2.857142857142847E-2</v>
      </c>
    </row>
    <row r="1466" spans="1:22" x14ac:dyDescent="0.3">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c r="V1466">
        <f t="shared" si="22"/>
        <v>0.49</v>
      </c>
    </row>
    <row r="1467" spans="1:22" x14ac:dyDescent="0.3">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c r="V1467">
        <f t="shared" si="22"/>
        <v>-2.5000000000000099E-2</v>
      </c>
    </row>
    <row r="1468" spans="1:22" x14ac:dyDescent="0.3">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c r="V1468">
        <f t="shared" si="22"/>
        <v>-0.1125000000000001</v>
      </c>
    </row>
    <row r="1469" spans="1:22" x14ac:dyDescent="0.3">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c r="V1469">
        <f t="shared" si="22"/>
        <v>0.1249999999999999</v>
      </c>
    </row>
    <row r="1470" spans="1:22" x14ac:dyDescent="0.3">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c r="V1470">
        <f t="shared" si="22"/>
        <v>0.25999999999999995</v>
      </c>
    </row>
    <row r="1471" spans="1:22" x14ac:dyDescent="0.3">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c r="V1471">
        <f t="shared" si="22"/>
        <v>0.47</v>
      </c>
    </row>
    <row r="1472" spans="1:22" x14ac:dyDescent="0.3">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c r="V1472">
        <f t="shared" si="22"/>
        <v>0.48000000000000004</v>
      </c>
    </row>
    <row r="1473" spans="1:22" x14ac:dyDescent="0.3">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c r="V1473">
        <f t="shared" si="22"/>
        <v>8.7500000000000022E-2</v>
      </c>
    </row>
    <row r="1474" spans="1:22" x14ac:dyDescent="0.3">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c r="V1474">
        <f t="shared" ref="V1474:V1537" si="23">U1474/R1474</f>
        <v>0.47000000000000003</v>
      </c>
    </row>
    <row r="1475" spans="1:22" x14ac:dyDescent="0.3">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c r="V1475">
        <f t="shared" si="23"/>
        <v>-0.59999999999999987</v>
      </c>
    </row>
    <row r="1476" spans="1:22" x14ac:dyDescent="0.3">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c r="V1476">
        <f t="shared" si="23"/>
        <v>0.28999999999999998</v>
      </c>
    </row>
    <row r="1477" spans="1:22" x14ac:dyDescent="0.3">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c r="V1477">
        <f t="shared" si="23"/>
        <v>0.3625000000000001</v>
      </c>
    </row>
    <row r="1478" spans="1:22" x14ac:dyDescent="0.3">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c r="V1478">
        <f t="shared" si="23"/>
        <v>0.46</v>
      </c>
    </row>
    <row r="1479" spans="1:22" x14ac:dyDescent="0.3">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c r="V1479">
        <f t="shared" si="23"/>
        <v>0.11249999999999992</v>
      </c>
    </row>
    <row r="1480" spans="1:22" x14ac:dyDescent="0.3">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c r="V1480">
        <f t="shared" si="23"/>
        <v>7.5000000000000011E-2</v>
      </c>
    </row>
    <row r="1481" spans="1:22" x14ac:dyDescent="0.3">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c r="V1481">
        <f t="shared" si="23"/>
        <v>0.48000000000000004</v>
      </c>
    </row>
    <row r="1482" spans="1:22" x14ac:dyDescent="0.3">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c r="V1482">
        <f t="shared" si="23"/>
        <v>0.49000000000000005</v>
      </c>
    </row>
    <row r="1483" spans="1:22" x14ac:dyDescent="0.3">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c r="V1483">
        <f t="shared" si="23"/>
        <v>0.26</v>
      </c>
    </row>
    <row r="1484" spans="1:22" x14ac:dyDescent="0.3">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c r="V1484">
        <f t="shared" si="23"/>
        <v>0.17499999999999988</v>
      </c>
    </row>
    <row r="1485" spans="1:22" x14ac:dyDescent="0.3">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c r="V1485">
        <f t="shared" si="23"/>
        <v>0.31249999999999983</v>
      </c>
    </row>
    <row r="1486" spans="1:22" x14ac:dyDescent="0.3">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c r="V1486">
        <f t="shared" si="23"/>
        <v>0.1699999999999999</v>
      </c>
    </row>
    <row r="1487" spans="1:22" x14ac:dyDescent="0.3">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c r="V1487">
        <f t="shared" si="23"/>
        <v>0.35</v>
      </c>
    </row>
    <row r="1488" spans="1:22" x14ac:dyDescent="0.3">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c r="V1488">
        <f t="shared" si="23"/>
        <v>8.7500000000000119E-2</v>
      </c>
    </row>
    <row r="1489" spans="1:22" x14ac:dyDescent="0.3">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c r="V1489">
        <f t="shared" si="23"/>
        <v>0.42000000000000004</v>
      </c>
    </row>
    <row r="1490" spans="1:22" x14ac:dyDescent="0.3">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c r="V1490">
        <f t="shared" si="23"/>
        <v>0.39000000000000007</v>
      </c>
    </row>
    <row r="1491" spans="1:22" x14ac:dyDescent="0.3">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c r="V1491">
        <f t="shared" si="23"/>
        <v>0.35</v>
      </c>
    </row>
    <row r="1492" spans="1:22" x14ac:dyDescent="0.3">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c r="V1492">
        <f t="shared" si="23"/>
        <v>0.45</v>
      </c>
    </row>
    <row r="1493" spans="1:22" x14ac:dyDescent="0.3">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c r="V1493">
        <f t="shared" si="23"/>
        <v>0.49</v>
      </c>
    </row>
    <row r="1494" spans="1:22" x14ac:dyDescent="0.3">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c r="V1494">
        <f t="shared" si="23"/>
        <v>0.17777777777777778</v>
      </c>
    </row>
    <row r="1495" spans="1:22" x14ac:dyDescent="0.3">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c r="V1495">
        <f t="shared" si="23"/>
        <v>0.38000000000000006</v>
      </c>
    </row>
    <row r="1496" spans="1:22" x14ac:dyDescent="0.3">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c r="V1496">
        <f t="shared" si="23"/>
        <v>0.27999999999999997</v>
      </c>
    </row>
    <row r="1497" spans="1:22" x14ac:dyDescent="0.3">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c r="V1497">
        <f t="shared" si="23"/>
        <v>0.31249999999999983</v>
      </c>
    </row>
    <row r="1498" spans="1:22" x14ac:dyDescent="0.3">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c r="V1498">
        <f t="shared" si="23"/>
        <v>-1.2500000000000023E-2</v>
      </c>
    </row>
    <row r="1499" spans="1:22" x14ac:dyDescent="0.3">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c r="V1499">
        <f t="shared" si="23"/>
        <v>0.28749999999999998</v>
      </c>
    </row>
    <row r="1500" spans="1:22" x14ac:dyDescent="0.3">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c r="V1500">
        <f t="shared" si="23"/>
        <v>0.36250000000000004</v>
      </c>
    </row>
    <row r="1501" spans="1:22" x14ac:dyDescent="0.3">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c r="V1501">
        <f t="shared" si="23"/>
        <v>0.36249999999999999</v>
      </c>
    </row>
    <row r="1502" spans="1:22" x14ac:dyDescent="0.3">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c r="V1502">
        <f t="shared" si="23"/>
        <v>0.31249999999999989</v>
      </c>
    </row>
    <row r="1503" spans="1:22" x14ac:dyDescent="0.3">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c r="V1503">
        <f t="shared" si="23"/>
        <v>-8.7499999999999994E-2</v>
      </c>
    </row>
    <row r="1504" spans="1:22" x14ac:dyDescent="0.3">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c r="V1504">
        <f t="shared" si="23"/>
        <v>9.999999999999995E-2</v>
      </c>
    </row>
    <row r="1505" spans="1:22" x14ac:dyDescent="0.3">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c r="V1505">
        <f t="shared" si="23"/>
        <v>0.30999999999999994</v>
      </c>
    </row>
    <row r="1506" spans="1:22" x14ac:dyDescent="0.3">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c r="V1506">
        <f t="shared" si="23"/>
        <v>0.5</v>
      </c>
    </row>
    <row r="1507" spans="1:22" x14ac:dyDescent="0.3">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c r="V1507">
        <f t="shared" si="23"/>
        <v>-0.17500000000000007</v>
      </c>
    </row>
    <row r="1508" spans="1:22" x14ac:dyDescent="0.3">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c r="V1508">
        <f t="shared" si="23"/>
        <v>0.3125</v>
      </c>
    </row>
    <row r="1509" spans="1:22" x14ac:dyDescent="0.3">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c r="V1509">
        <f t="shared" si="23"/>
        <v>0.48</v>
      </c>
    </row>
    <row r="1510" spans="1:22" x14ac:dyDescent="0.3">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c r="V1510">
        <f t="shared" si="23"/>
        <v>0.44999999999999996</v>
      </c>
    </row>
    <row r="1511" spans="1:22" x14ac:dyDescent="0.3">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c r="V1511">
        <f t="shared" si="23"/>
        <v>0.36</v>
      </c>
    </row>
    <row r="1512" spans="1:22" x14ac:dyDescent="0.3">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c r="V1512">
        <f t="shared" si="23"/>
        <v>0.28999999999999987</v>
      </c>
    </row>
    <row r="1513" spans="1:22" x14ac:dyDescent="0.3">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c r="V1513">
        <f t="shared" si="23"/>
        <v>0.3299999999999999</v>
      </c>
    </row>
    <row r="1514" spans="1:22" x14ac:dyDescent="0.3">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c r="V1514">
        <f t="shared" si="23"/>
        <v>6.2500000000000014E-2</v>
      </c>
    </row>
    <row r="1515" spans="1:22" x14ac:dyDescent="0.3">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c r="V1515">
        <f t="shared" si="23"/>
        <v>-1.5500000000000005</v>
      </c>
    </row>
    <row r="1516" spans="1:22" x14ac:dyDescent="0.3">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c r="V1516">
        <f t="shared" si="23"/>
        <v>-1.7000000000000006</v>
      </c>
    </row>
    <row r="1517" spans="1:22" x14ac:dyDescent="0.3">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c r="V1517">
        <f t="shared" si="23"/>
        <v>-0.1428571428571429</v>
      </c>
    </row>
    <row r="1518" spans="1:22" x14ac:dyDescent="0.3">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c r="V1518">
        <f t="shared" si="23"/>
        <v>6.999999999999991E-2</v>
      </c>
    </row>
    <row r="1519" spans="1:22" x14ac:dyDescent="0.3">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c r="V1519">
        <f t="shared" si="23"/>
        <v>0.32499999999999996</v>
      </c>
    </row>
    <row r="1520" spans="1:22" x14ac:dyDescent="0.3">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c r="V1520">
        <f t="shared" si="23"/>
        <v>0.3249999999999999</v>
      </c>
    </row>
    <row r="1521" spans="1:22" x14ac:dyDescent="0.3">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c r="V1521">
        <f t="shared" si="23"/>
        <v>0.3625000000000001</v>
      </c>
    </row>
    <row r="1522" spans="1:22" x14ac:dyDescent="0.3">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c r="V1522">
        <f t="shared" si="23"/>
        <v>0.12499999999999989</v>
      </c>
    </row>
    <row r="1523" spans="1:22" x14ac:dyDescent="0.3">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c r="V1523">
        <f t="shared" si="23"/>
        <v>0.2375000000000001</v>
      </c>
    </row>
    <row r="1524" spans="1:22" x14ac:dyDescent="0.3">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c r="V1524">
        <f t="shared" si="23"/>
        <v>0.33750000000000002</v>
      </c>
    </row>
    <row r="1525" spans="1:22" x14ac:dyDescent="0.3">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c r="V1525">
        <f t="shared" si="23"/>
        <v>0.31249999999999989</v>
      </c>
    </row>
    <row r="1526" spans="1:22" x14ac:dyDescent="0.3">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c r="V1526">
        <f t="shared" si="23"/>
        <v>-0.23749999999999996</v>
      </c>
    </row>
    <row r="1527" spans="1:22" x14ac:dyDescent="0.3">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c r="V1527">
        <f t="shared" si="23"/>
        <v>0.11249999999999986</v>
      </c>
    </row>
    <row r="1528" spans="1:22" x14ac:dyDescent="0.3">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c r="V1528">
        <f t="shared" si="23"/>
        <v>8.7500000000000078E-2</v>
      </c>
    </row>
    <row r="1529" spans="1:22" x14ac:dyDescent="0.3">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c r="V1529">
        <f t="shared" si="23"/>
        <v>0.28750000000000003</v>
      </c>
    </row>
    <row r="1530" spans="1:22" x14ac:dyDescent="0.3">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c r="V1530">
        <f t="shared" si="23"/>
        <v>2.0000000000000052E-2</v>
      </c>
    </row>
    <row r="1531" spans="1:22" x14ac:dyDescent="0.3">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c r="V1531">
        <f t="shared" si="23"/>
        <v>0.47</v>
      </c>
    </row>
    <row r="1532" spans="1:22" x14ac:dyDescent="0.3">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c r="V1532">
        <f t="shared" si="23"/>
        <v>0.31249999999999989</v>
      </c>
    </row>
    <row r="1533" spans="1:22" x14ac:dyDescent="0.3">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c r="V1533">
        <f t="shared" si="23"/>
        <v>7.4999999999999969E-2</v>
      </c>
    </row>
    <row r="1534" spans="1:22" x14ac:dyDescent="0.3">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c r="V1534">
        <f t="shared" si="23"/>
        <v>0.32499999999999996</v>
      </c>
    </row>
    <row r="1535" spans="1:22" x14ac:dyDescent="0.3">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c r="V1535">
        <f t="shared" si="23"/>
        <v>0</v>
      </c>
    </row>
    <row r="1536" spans="1:22" x14ac:dyDescent="0.3">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c r="V1536">
        <f t="shared" si="23"/>
        <v>8.235294117647049E-2</v>
      </c>
    </row>
    <row r="1537" spans="1:22" x14ac:dyDescent="0.3">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c r="V1537">
        <f t="shared" si="23"/>
        <v>9.9999999999999777E-3</v>
      </c>
    </row>
    <row r="1538" spans="1:22" x14ac:dyDescent="0.3">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c r="V1538">
        <f t="shared" ref="V1538:V1601" si="24">U1538/R1538</f>
        <v>0.26</v>
      </c>
    </row>
    <row r="1539" spans="1:22" x14ac:dyDescent="0.3">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c r="V1539">
        <f t="shared" si="24"/>
        <v>0.28999999999999992</v>
      </c>
    </row>
    <row r="1540" spans="1:22" x14ac:dyDescent="0.3">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c r="V1540">
        <f t="shared" si="24"/>
        <v>0.4</v>
      </c>
    </row>
    <row r="1541" spans="1:22" x14ac:dyDescent="0.3">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c r="V1541">
        <f t="shared" si="24"/>
        <v>0.26</v>
      </c>
    </row>
    <row r="1542" spans="1:22" x14ac:dyDescent="0.3">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c r="V1542">
        <f t="shared" si="24"/>
        <v>0.47999999999999993</v>
      </c>
    </row>
    <row r="1543" spans="1:22" x14ac:dyDescent="0.3">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c r="V1543">
        <f t="shared" si="24"/>
        <v>0.27500000000000002</v>
      </c>
    </row>
    <row r="1544" spans="1:22" x14ac:dyDescent="0.3">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c r="V1544">
        <f t="shared" si="24"/>
        <v>0.16249999999999989</v>
      </c>
    </row>
    <row r="1545" spans="1:22" x14ac:dyDescent="0.3">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c r="V1545">
        <f t="shared" si="24"/>
        <v>0.35</v>
      </c>
    </row>
    <row r="1546" spans="1:22" x14ac:dyDescent="0.3">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c r="V1546">
        <f t="shared" si="24"/>
        <v>0.47</v>
      </c>
    </row>
    <row r="1547" spans="1:22" x14ac:dyDescent="0.3">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c r="V1547">
        <f t="shared" si="24"/>
        <v>0.1249999999999999</v>
      </c>
    </row>
    <row r="1548" spans="1:22" x14ac:dyDescent="0.3">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c r="V1548">
        <f t="shared" si="24"/>
        <v>0.35</v>
      </c>
    </row>
    <row r="1549" spans="1:22" x14ac:dyDescent="0.3">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c r="V1549">
        <f t="shared" si="24"/>
        <v>-1.7000000000000011</v>
      </c>
    </row>
    <row r="1550" spans="1:22" x14ac:dyDescent="0.3">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c r="V1550">
        <f t="shared" si="24"/>
        <v>8.7499999999999967E-2</v>
      </c>
    </row>
    <row r="1551" spans="1:22" x14ac:dyDescent="0.3">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c r="V1551">
        <f t="shared" si="24"/>
        <v>0.31249999999999989</v>
      </c>
    </row>
    <row r="1552" spans="1:22" x14ac:dyDescent="0.3">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c r="V1552">
        <f t="shared" si="24"/>
        <v>-2.6500000000000004</v>
      </c>
    </row>
    <row r="1553" spans="1:22" x14ac:dyDescent="0.3">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c r="V1553">
        <f t="shared" si="24"/>
        <v>0.49</v>
      </c>
    </row>
    <row r="1554" spans="1:22" x14ac:dyDescent="0.3">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c r="V1554">
        <f t="shared" si="24"/>
        <v>0.47999999999999987</v>
      </c>
    </row>
    <row r="1555" spans="1:22" x14ac:dyDescent="0.3">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c r="V1555">
        <f t="shared" si="24"/>
        <v>0.45999999999999991</v>
      </c>
    </row>
    <row r="1556" spans="1:22" x14ac:dyDescent="0.3">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c r="V1556">
        <f t="shared" si="24"/>
        <v>0.28999999999999998</v>
      </c>
    </row>
    <row r="1557" spans="1:22" x14ac:dyDescent="0.3">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c r="V1557">
        <f t="shared" si="24"/>
        <v>0.43000000000000005</v>
      </c>
    </row>
    <row r="1558" spans="1:22" x14ac:dyDescent="0.3">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c r="V1558">
        <f t="shared" si="24"/>
        <v>0.375</v>
      </c>
    </row>
    <row r="1559" spans="1:22" x14ac:dyDescent="0.3">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c r="V1559">
        <f t="shared" si="24"/>
        <v>0.12499999999999989</v>
      </c>
    </row>
    <row r="1560" spans="1:22" x14ac:dyDescent="0.3">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c r="V1560">
        <f t="shared" si="24"/>
        <v>0.26000000000000006</v>
      </c>
    </row>
    <row r="1561" spans="1:22" x14ac:dyDescent="0.3">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c r="V1561">
        <f t="shared" si="24"/>
        <v>0.36249999999999988</v>
      </c>
    </row>
    <row r="1562" spans="1:22" x14ac:dyDescent="0.3">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c r="V1562">
        <f t="shared" si="24"/>
        <v>0.48</v>
      </c>
    </row>
    <row r="1563" spans="1:22" x14ac:dyDescent="0.3">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c r="V1563">
        <f t="shared" si="24"/>
        <v>0.25999999999999995</v>
      </c>
    </row>
    <row r="1564" spans="1:22" x14ac:dyDescent="0.3">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c r="V1564">
        <f t="shared" si="24"/>
        <v>-0.28333333333333333</v>
      </c>
    </row>
    <row r="1565" spans="1:22" x14ac:dyDescent="0.3">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c r="V1565">
        <f t="shared" si="24"/>
        <v>0.36249999999999993</v>
      </c>
    </row>
    <row r="1566" spans="1:22" x14ac:dyDescent="0.3">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c r="V1566">
        <f t="shared" si="24"/>
        <v>4.9999999999999885E-2</v>
      </c>
    </row>
    <row r="1567" spans="1:22" x14ac:dyDescent="0.3">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c r="V1567">
        <f t="shared" si="24"/>
        <v>8.7499999999999967E-2</v>
      </c>
    </row>
    <row r="1568" spans="1:22" x14ac:dyDescent="0.3">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c r="V1568">
        <f t="shared" si="24"/>
        <v>-1.2500000000000143E-2</v>
      </c>
    </row>
    <row r="1569" spans="1:22" x14ac:dyDescent="0.3">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c r="V1569">
        <f t="shared" si="24"/>
        <v>-1.5500000000000003</v>
      </c>
    </row>
    <row r="1570" spans="1:22" x14ac:dyDescent="0.3">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c r="V1570">
        <f t="shared" si="24"/>
        <v>0.49000000000000005</v>
      </c>
    </row>
    <row r="1571" spans="1:22" x14ac:dyDescent="0.3">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c r="V1571">
        <f t="shared" si="24"/>
        <v>0.28999999999999992</v>
      </c>
    </row>
    <row r="1572" spans="1:22" x14ac:dyDescent="0.3">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c r="V1572">
        <f t="shared" si="24"/>
        <v>-0.11250000000000002</v>
      </c>
    </row>
    <row r="1573" spans="1:22" x14ac:dyDescent="0.3">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c r="V1573">
        <f t="shared" si="24"/>
        <v>0.48</v>
      </c>
    </row>
    <row r="1574" spans="1:22" x14ac:dyDescent="0.3">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c r="V1574">
        <f t="shared" si="24"/>
        <v>0.20999999999999996</v>
      </c>
    </row>
    <row r="1575" spans="1:22" x14ac:dyDescent="0.3">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c r="V1575">
        <f t="shared" si="24"/>
        <v>6.2499999999999924E-2</v>
      </c>
    </row>
    <row r="1576" spans="1:22" x14ac:dyDescent="0.3">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c r="V1576">
        <f t="shared" si="24"/>
        <v>-0.22500000000000009</v>
      </c>
    </row>
    <row r="1577" spans="1:22" x14ac:dyDescent="0.3">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c r="V1577">
        <f t="shared" si="24"/>
        <v>-2.8571428571428564E-2</v>
      </c>
    </row>
    <row r="1578" spans="1:22" x14ac:dyDescent="0.3">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c r="V1578">
        <f t="shared" si="24"/>
        <v>0.10000000000000006</v>
      </c>
    </row>
    <row r="1579" spans="1:22" x14ac:dyDescent="0.3">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c r="V1579">
        <f t="shared" si="24"/>
        <v>0.49000000000000005</v>
      </c>
    </row>
    <row r="1580" spans="1:22" x14ac:dyDescent="0.3">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c r="V1580">
        <f t="shared" si="24"/>
        <v>0.28999999999999987</v>
      </c>
    </row>
    <row r="1581" spans="1:22" x14ac:dyDescent="0.3">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c r="V1581">
        <f t="shared" si="24"/>
        <v>0.28999999999999987</v>
      </c>
    </row>
    <row r="1582" spans="1:22" x14ac:dyDescent="0.3">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c r="V1582">
        <f t="shared" si="24"/>
        <v>-0.39999999999999997</v>
      </c>
    </row>
    <row r="1583" spans="1:22" x14ac:dyDescent="0.3">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c r="V1583">
        <f t="shared" si="24"/>
        <v>6.9999999999999937E-2</v>
      </c>
    </row>
    <row r="1584" spans="1:22" x14ac:dyDescent="0.3">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c r="V1584">
        <f t="shared" si="24"/>
        <v>0.375</v>
      </c>
    </row>
    <row r="1585" spans="1:22" x14ac:dyDescent="0.3">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c r="V1585">
        <f t="shared" si="24"/>
        <v>0.38999999999999996</v>
      </c>
    </row>
    <row r="1586" spans="1:22" x14ac:dyDescent="0.3">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c r="V1586">
        <f t="shared" si="24"/>
        <v>0.48</v>
      </c>
    </row>
    <row r="1587" spans="1:22" x14ac:dyDescent="0.3">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c r="V1587">
        <f t="shared" si="24"/>
        <v>0.28000000000000008</v>
      </c>
    </row>
    <row r="1588" spans="1:22" x14ac:dyDescent="0.3">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c r="V1588">
        <f t="shared" si="24"/>
        <v>0.48000000000000004</v>
      </c>
    </row>
    <row r="1589" spans="1:22" x14ac:dyDescent="0.3">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c r="V1589">
        <f t="shared" si="24"/>
        <v>0.47000000000000003</v>
      </c>
    </row>
    <row r="1590" spans="1:22" x14ac:dyDescent="0.3">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c r="V1590">
        <f t="shared" si="24"/>
        <v>0.14000000000000001</v>
      </c>
    </row>
    <row r="1591" spans="1:22" x14ac:dyDescent="0.3">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c r="V1591">
        <f t="shared" si="24"/>
        <v>0.27000000000000007</v>
      </c>
    </row>
    <row r="1592" spans="1:22" x14ac:dyDescent="0.3">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c r="V1592">
        <f t="shared" si="24"/>
        <v>0.17499999999999988</v>
      </c>
    </row>
    <row r="1593" spans="1:22" x14ac:dyDescent="0.3">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c r="V1593">
        <f t="shared" si="24"/>
        <v>0.36249999999999999</v>
      </c>
    </row>
    <row r="1594" spans="1:22" x14ac:dyDescent="0.3">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c r="V1594">
        <f t="shared" si="24"/>
        <v>0.11249999999999996</v>
      </c>
    </row>
    <row r="1595" spans="1:22" x14ac:dyDescent="0.3">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c r="V1595">
        <f t="shared" si="24"/>
        <v>0.49000000000000005</v>
      </c>
    </row>
    <row r="1596" spans="1:22" x14ac:dyDescent="0.3">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c r="V1596">
        <f t="shared" si="24"/>
        <v>-0.10000000000000002</v>
      </c>
    </row>
    <row r="1597" spans="1:22" x14ac:dyDescent="0.3">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c r="V1597">
        <f t="shared" si="24"/>
        <v>-4.2857142857142844E-2</v>
      </c>
    </row>
    <row r="1598" spans="1:22" x14ac:dyDescent="0.3">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c r="V1598">
        <f t="shared" si="24"/>
        <v>0.3199999999999999</v>
      </c>
    </row>
    <row r="1599" spans="1:22" x14ac:dyDescent="0.3">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c r="V1599">
        <f t="shared" si="24"/>
        <v>0.31249999999999994</v>
      </c>
    </row>
    <row r="1600" spans="1:22" x14ac:dyDescent="0.3">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c r="V1600">
        <f t="shared" si="24"/>
        <v>7.4999999999999983E-2</v>
      </c>
    </row>
    <row r="1601" spans="1:22" x14ac:dyDescent="0.3">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c r="V1601">
        <f t="shared" si="24"/>
        <v>8.7499999999999939E-2</v>
      </c>
    </row>
    <row r="1602" spans="1:22" x14ac:dyDescent="0.3">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c r="V1602">
        <f t="shared" ref="V1602:V1665" si="25">U1602/R1602</f>
        <v>-0.875</v>
      </c>
    </row>
    <row r="1603" spans="1:22" x14ac:dyDescent="0.3">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c r="V1603">
        <f t="shared" si="25"/>
        <v>0.19999999999999998</v>
      </c>
    </row>
    <row r="1604" spans="1:22" x14ac:dyDescent="0.3">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c r="V1604">
        <f t="shared" si="25"/>
        <v>0.25</v>
      </c>
    </row>
    <row r="1605" spans="1:22" x14ac:dyDescent="0.3">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c r="V1605">
        <f t="shared" si="25"/>
        <v>0.28999999999999998</v>
      </c>
    </row>
    <row r="1606" spans="1:22" x14ac:dyDescent="0.3">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c r="V1606">
        <f t="shared" si="25"/>
        <v>0.32499999999999979</v>
      </c>
    </row>
    <row r="1607" spans="1:22" x14ac:dyDescent="0.3">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c r="V1607">
        <f t="shared" si="25"/>
        <v>0.28000000000000003</v>
      </c>
    </row>
    <row r="1608" spans="1:22" x14ac:dyDescent="0.3">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c r="V1608">
        <f t="shared" si="25"/>
        <v>0.28999999999999998</v>
      </c>
    </row>
    <row r="1609" spans="1:22" x14ac:dyDescent="0.3">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c r="V1609">
        <f t="shared" si="25"/>
        <v>0.33749999999999997</v>
      </c>
    </row>
    <row r="1610" spans="1:22" x14ac:dyDescent="0.3">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c r="V1610">
        <f t="shared" si="25"/>
        <v>0.44999999999999996</v>
      </c>
    </row>
    <row r="1611" spans="1:22" x14ac:dyDescent="0.3">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c r="V1611">
        <f t="shared" si="25"/>
        <v>0.34999999999999992</v>
      </c>
    </row>
    <row r="1612" spans="1:22" x14ac:dyDescent="0.3">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c r="V1612">
        <f t="shared" si="25"/>
        <v>9.4117647058823556E-2</v>
      </c>
    </row>
    <row r="1613" spans="1:22" x14ac:dyDescent="0.3">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c r="V1613">
        <f t="shared" si="25"/>
        <v>0.10000000000000007</v>
      </c>
    </row>
    <row r="1614" spans="1:22" x14ac:dyDescent="0.3">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c r="V1614">
        <f t="shared" si="25"/>
        <v>0.37499999999999994</v>
      </c>
    </row>
    <row r="1615" spans="1:22" x14ac:dyDescent="0.3">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c r="V1615">
        <f t="shared" si="25"/>
        <v>0.28999999999999987</v>
      </c>
    </row>
    <row r="1616" spans="1:22" x14ac:dyDescent="0.3">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c r="V1616">
        <f t="shared" si="25"/>
        <v>-0.16249999999999998</v>
      </c>
    </row>
    <row r="1617" spans="1:22" x14ac:dyDescent="0.3">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c r="V1617">
        <f t="shared" si="25"/>
        <v>0.47999999999999993</v>
      </c>
    </row>
    <row r="1618" spans="1:22" x14ac:dyDescent="0.3">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c r="V1618">
        <f t="shared" si="25"/>
        <v>0.48000000000000004</v>
      </c>
    </row>
    <row r="1619" spans="1:22" x14ac:dyDescent="0.3">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c r="V1619">
        <f t="shared" si="25"/>
        <v>0.42000000000000004</v>
      </c>
    </row>
    <row r="1620" spans="1:22" x14ac:dyDescent="0.3">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c r="V1620">
        <f t="shared" si="25"/>
        <v>0.15000000000000008</v>
      </c>
    </row>
    <row r="1621" spans="1:22" x14ac:dyDescent="0.3">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c r="V1621">
        <f t="shared" si="25"/>
        <v>0.45999999999999996</v>
      </c>
    </row>
    <row r="1622" spans="1:22" x14ac:dyDescent="0.3">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c r="V1622">
        <f t="shared" si="25"/>
        <v>0.5</v>
      </c>
    </row>
    <row r="1623" spans="1:22" x14ac:dyDescent="0.3">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c r="V1623">
        <f t="shared" si="25"/>
        <v>0.49</v>
      </c>
    </row>
    <row r="1624" spans="1:22" x14ac:dyDescent="0.3">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c r="V1624">
        <f t="shared" si="25"/>
        <v>0.33749999999999991</v>
      </c>
    </row>
    <row r="1625" spans="1:22" x14ac:dyDescent="0.3">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c r="V1625">
        <f t="shared" si="25"/>
        <v>0.21</v>
      </c>
    </row>
    <row r="1626" spans="1:22" x14ac:dyDescent="0.3">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c r="V1626">
        <f t="shared" si="25"/>
        <v>0.12499999999999992</v>
      </c>
    </row>
    <row r="1627" spans="1:22" x14ac:dyDescent="0.3">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c r="V1627">
        <f t="shared" si="25"/>
        <v>0.44000000000000006</v>
      </c>
    </row>
    <row r="1628" spans="1:22" x14ac:dyDescent="0.3">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c r="V1628">
        <f t="shared" si="25"/>
        <v>0.26999999999999996</v>
      </c>
    </row>
    <row r="1629" spans="1:22" x14ac:dyDescent="0.3">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c r="V1629">
        <f t="shared" si="25"/>
        <v>0.29999999999999988</v>
      </c>
    </row>
    <row r="1630" spans="1:22" x14ac:dyDescent="0.3">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c r="V1630">
        <f t="shared" si="25"/>
        <v>0.1374999999999999</v>
      </c>
    </row>
    <row r="1631" spans="1:22" x14ac:dyDescent="0.3">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c r="V1631">
        <f t="shared" si="25"/>
        <v>-0.83333333333333337</v>
      </c>
    </row>
    <row r="1632" spans="1:22" x14ac:dyDescent="0.3">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c r="V1632">
        <f t="shared" si="25"/>
        <v>8.750000000000005E-2</v>
      </c>
    </row>
    <row r="1633" spans="1:22" x14ac:dyDescent="0.3">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c r="V1633">
        <f t="shared" si="25"/>
        <v>0.35</v>
      </c>
    </row>
    <row r="1634" spans="1:22" x14ac:dyDescent="0.3">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c r="V1634">
        <f t="shared" si="25"/>
        <v>0.34999999999999992</v>
      </c>
    </row>
    <row r="1635" spans="1:22" x14ac:dyDescent="0.3">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c r="V1635">
        <f t="shared" si="25"/>
        <v>6.2500000000000042E-2</v>
      </c>
    </row>
    <row r="1636" spans="1:22" x14ac:dyDescent="0.3">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c r="V1636">
        <f t="shared" si="25"/>
        <v>0.12499999999999989</v>
      </c>
    </row>
    <row r="1637" spans="1:22" x14ac:dyDescent="0.3">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c r="V1637">
        <f t="shared" si="25"/>
        <v>0.34999999999999992</v>
      </c>
    </row>
    <row r="1638" spans="1:22" x14ac:dyDescent="0.3">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c r="V1638">
        <f t="shared" si="25"/>
        <v>-0.25</v>
      </c>
    </row>
    <row r="1639" spans="1:22" x14ac:dyDescent="0.3">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c r="V1639">
        <f t="shared" si="25"/>
        <v>-0.20000000000000007</v>
      </c>
    </row>
    <row r="1640" spans="1:22" x14ac:dyDescent="0.3">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c r="V1640">
        <f t="shared" si="25"/>
        <v>0.48000000000000004</v>
      </c>
    </row>
    <row r="1641" spans="1:22" x14ac:dyDescent="0.3">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c r="V1641">
        <f t="shared" si="25"/>
        <v>0.45999999999999996</v>
      </c>
    </row>
    <row r="1642" spans="1:22" x14ac:dyDescent="0.3">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c r="V1642">
        <f t="shared" si="25"/>
        <v>0.46</v>
      </c>
    </row>
    <row r="1643" spans="1:22" x14ac:dyDescent="0.3">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c r="V1643">
        <f t="shared" si="25"/>
        <v>0.42</v>
      </c>
    </row>
    <row r="1644" spans="1:22" x14ac:dyDescent="0.3">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c r="V1644">
        <f t="shared" si="25"/>
        <v>0.31249999999999989</v>
      </c>
    </row>
    <row r="1645" spans="1:22" x14ac:dyDescent="0.3">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c r="V1645">
        <f t="shared" si="25"/>
        <v>0.27999999999999997</v>
      </c>
    </row>
    <row r="1646" spans="1:22" x14ac:dyDescent="0.3">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c r="V1646">
        <f t="shared" si="25"/>
        <v>0.46999999999999992</v>
      </c>
    </row>
    <row r="1647" spans="1:22" x14ac:dyDescent="0.3">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c r="V1647">
        <f t="shared" si="25"/>
        <v>0.48</v>
      </c>
    </row>
    <row r="1648" spans="1:22" x14ac:dyDescent="0.3">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c r="V1648">
        <f t="shared" si="25"/>
        <v>-8.7499999999999967E-2</v>
      </c>
    </row>
    <row r="1649" spans="1:22" x14ac:dyDescent="0.3">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c r="V1649">
        <f t="shared" si="25"/>
        <v>-0.22499999999999995</v>
      </c>
    </row>
    <row r="1650" spans="1:22" x14ac:dyDescent="0.3">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c r="V1650">
        <f t="shared" si="25"/>
        <v>-0.83333333333333304</v>
      </c>
    </row>
    <row r="1651" spans="1:22" x14ac:dyDescent="0.3">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c r="V1651">
        <f t="shared" si="25"/>
        <v>-0.19999999999999998</v>
      </c>
    </row>
    <row r="1652" spans="1:22" x14ac:dyDescent="0.3">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c r="V1652">
        <f t="shared" si="25"/>
        <v>0.49</v>
      </c>
    </row>
    <row r="1653" spans="1:22" x14ac:dyDescent="0.3">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c r="V1653">
        <f t="shared" si="25"/>
        <v>0.48</v>
      </c>
    </row>
    <row r="1654" spans="1:22" x14ac:dyDescent="0.3">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c r="V1654">
        <f t="shared" si="25"/>
        <v>0.27</v>
      </c>
    </row>
    <row r="1655" spans="1:22" x14ac:dyDescent="0.3">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c r="V1655">
        <f t="shared" si="25"/>
        <v>0.41000000000000003</v>
      </c>
    </row>
    <row r="1656" spans="1:22" x14ac:dyDescent="0.3">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c r="V1656">
        <f t="shared" si="25"/>
        <v>0.47999999999999993</v>
      </c>
    </row>
    <row r="1657" spans="1:22" x14ac:dyDescent="0.3">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c r="V1657">
        <f t="shared" si="25"/>
        <v>0.35000000000000003</v>
      </c>
    </row>
    <row r="1658" spans="1:22" x14ac:dyDescent="0.3">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c r="V1658">
        <f t="shared" si="25"/>
        <v>0.10000000000000002</v>
      </c>
    </row>
    <row r="1659" spans="1:22" x14ac:dyDescent="0.3">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c r="V1659">
        <f t="shared" si="25"/>
        <v>0.30999999999999994</v>
      </c>
    </row>
    <row r="1660" spans="1:22" x14ac:dyDescent="0.3">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c r="V1660">
        <f t="shared" si="25"/>
        <v>6.2500000000000028E-2</v>
      </c>
    </row>
    <row r="1661" spans="1:22" x14ac:dyDescent="0.3">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c r="V1661">
        <f t="shared" si="25"/>
        <v>0.31249999999999994</v>
      </c>
    </row>
    <row r="1662" spans="1:22" x14ac:dyDescent="0.3">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c r="V1662">
        <f t="shared" si="25"/>
        <v>0.37499999999999994</v>
      </c>
    </row>
    <row r="1663" spans="1:22" x14ac:dyDescent="0.3">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c r="V1663">
        <f t="shared" si="25"/>
        <v>-0.23333333333333331</v>
      </c>
    </row>
    <row r="1664" spans="1:22" x14ac:dyDescent="0.3">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c r="V1664">
        <f t="shared" si="25"/>
        <v>-0.66666666666666663</v>
      </c>
    </row>
    <row r="1665" spans="1:22" x14ac:dyDescent="0.3">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c r="V1665">
        <f t="shared" si="25"/>
        <v>8.7499999999999981E-2</v>
      </c>
    </row>
    <row r="1666" spans="1:22" x14ac:dyDescent="0.3">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c r="V1666">
        <f t="shared" ref="V1666:V1729" si="26">U1666/R1666</f>
        <v>-2.5000000000000116E-2</v>
      </c>
    </row>
    <row r="1667" spans="1:22" x14ac:dyDescent="0.3">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c r="V1667">
        <f t="shared" si="26"/>
        <v>0.19999999999999993</v>
      </c>
    </row>
    <row r="1668" spans="1:22" x14ac:dyDescent="0.3">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c r="V1668">
        <f t="shared" si="26"/>
        <v>-2.500000000000004E-2</v>
      </c>
    </row>
    <row r="1669" spans="1:22" x14ac:dyDescent="0.3">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c r="V1669">
        <f t="shared" si="26"/>
        <v>0.31249999999999989</v>
      </c>
    </row>
    <row r="1670" spans="1:22" x14ac:dyDescent="0.3">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c r="V1670">
        <f t="shared" si="26"/>
        <v>0.11249999999999991</v>
      </c>
    </row>
    <row r="1671" spans="1:22" x14ac:dyDescent="0.3">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c r="V1671">
        <f t="shared" si="26"/>
        <v>-0.3666666666666667</v>
      </c>
    </row>
    <row r="1672" spans="1:22" x14ac:dyDescent="0.3">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c r="V1672">
        <f t="shared" si="26"/>
        <v>0.3125</v>
      </c>
    </row>
    <row r="1673" spans="1:22" x14ac:dyDescent="0.3">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c r="V1673">
        <f t="shared" si="26"/>
        <v>0.3299999999999999</v>
      </c>
    </row>
    <row r="1674" spans="1:22" x14ac:dyDescent="0.3">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c r="V1674">
        <f t="shared" si="26"/>
        <v>0.37499999999999994</v>
      </c>
    </row>
    <row r="1675" spans="1:22" x14ac:dyDescent="0.3">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c r="V1675">
        <f t="shared" si="26"/>
        <v>0.49</v>
      </c>
    </row>
    <row r="1676" spans="1:22" x14ac:dyDescent="0.3">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c r="V1676">
        <f t="shared" si="26"/>
        <v>-0.47500000000000003</v>
      </c>
    </row>
    <row r="1677" spans="1:22" x14ac:dyDescent="0.3">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c r="V1677">
        <f t="shared" si="26"/>
        <v>-1.5500000000000009</v>
      </c>
    </row>
    <row r="1678" spans="1:22" x14ac:dyDescent="0.3">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c r="V1678">
        <f t="shared" si="26"/>
        <v>0.24999999999999994</v>
      </c>
    </row>
    <row r="1679" spans="1:22" x14ac:dyDescent="0.3">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c r="V1679">
        <f t="shared" si="26"/>
        <v>0.49000000000000005</v>
      </c>
    </row>
    <row r="1680" spans="1:22" x14ac:dyDescent="0.3">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c r="V1680">
        <f t="shared" si="26"/>
        <v>-0.22499999999999992</v>
      </c>
    </row>
    <row r="1681" spans="1:22" x14ac:dyDescent="0.3">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c r="V1681">
        <f t="shared" si="26"/>
        <v>0.1333333333333333</v>
      </c>
    </row>
    <row r="1682" spans="1:22" x14ac:dyDescent="0.3">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c r="V1682">
        <f t="shared" si="26"/>
        <v>0.1999999999999999</v>
      </c>
    </row>
    <row r="1683" spans="1:22" x14ac:dyDescent="0.3">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c r="V1683">
        <f t="shared" si="26"/>
        <v>-1.3999999999999997</v>
      </c>
    </row>
    <row r="1684" spans="1:22" x14ac:dyDescent="0.3">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c r="V1684">
        <f t="shared" si="26"/>
        <v>0.48</v>
      </c>
    </row>
    <row r="1685" spans="1:22" x14ac:dyDescent="0.3">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c r="V1685">
        <f t="shared" si="26"/>
        <v>0.42000000000000004</v>
      </c>
    </row>
    <row r="1686" spans="1:22" x14ac:dyDescent="0.3">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c r="V1686">
        <f t="shared" si="26"/>
        <v>0.12499999999999989</v>
      </c>
    </row>
    <row r="1687" spans="1:22" x14ac:dyDescent="0.3">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c r="V1687">
        <f t="shared" si="26"/>
        <v>-0.83333333333333304</v>
      </c>
    </row>
    <row r="1688" spans="1:22" x14ac:dyDescent="0.3">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c r="V1688">
        <f t="shared" si="26"/>
        <v>-0.76666666666666661</v>
      </c>
    </row>
    <row r="1689" spans="1:22" x14ac:dyDescent="0.3">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c r="V1689">
        <f t="shared" si="26"/>
        <v>0.34999999999999992</v>
      </c>
    </row>
    <row r="1690" spans="1:22" x14ac:dyDescent="0.3">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c r="V1690">
        <f t="shared" si="26"/>
        <v>7.4999999999999956E-2</v>
      </c>
    </row>
    <row r="1691" spans="1:22" x14ac:dyDescent="0.3">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c r="V1691">
        <f t="shared" si="26"/>
        <v>-0.26666666666666689</v>
      </c>
    </row>
    <row r="1692" spans="1:22" x14ac:dyDescent="0.3">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c r="V1692">
        <f t="shared" si="26"/>
        <v>0.45999999999999996</v>
      </c>
    </row>
    <row r="1693" spans="1:22" x14ac:dyDescent="0.3">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c r="V1693">
        <f t="shared" si="26"/>
        <v>0.49</v>
      </c>
    </row>
    <row r="1694" spans="1:22" x14ac:dyDescent="0.3">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c r="V1694">
        <f t="shared" si="26"/>
        <v>0.28749999999999998</v>
      </c>
    </row>
    <row r="1695" spans="1:22" x14ac:dyDescent="0.3">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c r="V1695">
        <f t="shared" si="26"/>
        <v>0.26250000000000007</v>
      </c>
    </row>
    <row r="1696" spans="1:22" x14ac:dyDescent="0.3">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c r="V1696">
        <f t="shared" si="26"/>
        <v>0.30999999999999994</v>
      </c>
    </row>
    <row r="1697" spans="1:22" x14ac:dyDescent="0.3">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c r="V1697">
        <f t="shared" si="26"/>
        <v>0.49</v>
      </c>
    </row>
    <row r="1698" spans="1:22" x14ac:dyDescent="0.3">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c r="V1698">
        <f t="shared" si="26"/>
        <v>0.5</v>
      </c>
    </row>
    <row r="1699" spans="1:22" x14ac:dyDescent="0.3">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c r="V1699">
        <f t="shared" si="26"/>
        <v>0.28999999999999987</v>
      </c>
    </row>
    <row r="1700" spans="1:22" x14ac:dyDescent="0.3">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c r="V1700">
        <f t="shared" si="26"/>
        <v>0.47999999999999987</v>
      </c>
    </row>
    <row r="1701" spans="1:22" x14ac:dyDescent="0.3">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c r="V1701">
        <f t="shared" si="26"/>
        <v>0.21999999999999997</v>
      </c>
    </row>
    <row r="1702" spans="1:22" x14ac:dyDescent="0.3">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c r="V1702">
        <f t="shared" si="26"/>
        <v>0.36250000000000004</v>
      </c>
    </row>
    <row r="1703" spans="1:22" x14ac:dyDescent="0.3">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c r="V1703">
        <f t="shared" si="26"/>
        <v>0.16666666666666663</v>
      </c>
    </row>
    <row r="1704" spans="1:22" x14ac:dyDescent="0.3">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c r="V1704">
        <f t="shared" si="26"/>
        <v>0.47000000000000003</v>
      </c>
    </row>
    <row r="1705" spans="1:22" x14ac:dyDescent="0.3">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c r="V1705">
        <f t="shared" si="26"/>
        <v>0.46999999999999992</v>
      </c>
    </row>
    <row r="1706" spans="1:22" x14ac:dyDescent="0.3">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c r="V1706">
        <f t="shared" si="26"/>
        <v>-0.73333333333333306</v>
      </c>
    </row>
    <row r="1707" spans="1:22" x14ac:dyDescent="0.3">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c r="V1707">
        <f t="shared" si="26"/>
        <v>-0.79999999999999982</v>
      </c>
    </row>
    <row r="1708" spans="1:22" x14ac:dyDescent="0.3">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c r="V1708">
        <f t="shared" si="26"/>
        <v>0.46999999999999992</v>
      </c>
    </row>
    <row r="1709" spans="1:22" x14ac:dyDescent="0.3">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c r="V1709">
        <f t="shared" si="26"/>
        <v>0.11249999999999992</v>
      </c>
    </row>
    <row r="1710" spans="1:22" x14ac:dyDescent="0.3">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c r="V1710">
        <f t="shared" si="26"/>
        <v>0.5</v>
      </c>
    </row>
    <row r="1711" spans="1:22" x14ac:dyDescent="0.3">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c r="V1711">
        <f t="shared" si="26"/>
        <v>-1.2500000000000179E-2</v>
      </c>
    </row>
    <row r="1712" spans="1:22" x14ac:dyDescent="0.3">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c r="V1712">
        <f t="shared" si="26"/>
        <v>0.32999999999999996</v>
      </c>
    </row>
    <row r="1713" spans="1:22" x14ac:dyDescent="0.3">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c r="V1713">
        <f t="shared" si="26"/>
        <v>0.29999999999999993</v>
      </c>
    </row>
    <row r="1714" spans="1:22" x14ac:dyDescent="0.3">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c r="V1714">
        <f t="shared" si="26"/>
        <v>0.35000000000000003</v>
      </c>
    </row>
    <row r="1715" spans="1:22" x14ac:dyDescent="0.3">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c r="V1715">
        <f t="shared" si="26"/>
        <v>-0.74</v>
      </c>
    </row>
    <row r="1716" spans="1:22" x14ac:dyDescent="0.3">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c r="V1716">
        <f t="shared" si="26"/>
        <v>-4.7058823529411695E-2</v>
      </c>
    </row>
    <row r="1717" spans="1:22" x14ac:dyDescent="0.3">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c r="V1717">
        <f t="shared" si="26"/>
        <v>0.36249999999999999</v>
      </c>
    </row>
    <row r="1718" spans="1:22" x14ac:dyDescent="0.3">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c r="V1718">
        <f t="shared" si="26"/>
        <v>0.28999999999999992</v>
      </c>
    </row>
    <row r="1719" spans="1:22" x14ac:dyDescent="0.3">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c r="V1719">
        <f t="shared" si="26"/>
        <v>0</v>
      </c>
    </row>
    <row r="1720" spans="1:22" x14ac:dyDescent="0.3">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c r="V1720">
        <f t="shared" si="26"/>
        <v>0.42</v>
      </c>
    </row>
    <row r="1721" spans="1:22" x14ac:dyDescent="0.3">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c r="V1721">
        <f t="shared" si="26"/>
        <v>0.30999999999999994</v>
      </c>
    </row>
    <row r="1722" spans="1:22" x14ac:dyDescent="0.3">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c r="V1722">
        <f t="shared" si="26"/>
        <v>0.31249999999999989</v>
      </c>
    </row>
    <row r="1723" spans="1:22" x14ac:dyDescent="0.3">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c r="V1723">
        <f t="shared" si="26"/>
        <v>7.4999999999999969E-2</v>
      </c>
    </row>
    <row r="1724" spans="1:22" x14ac:dyDescent="0.3">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c r="V1724">
        <f t="shared" si="26"/>
        <v>0.19999999999999998</v>
      </c>
    </row>
    <row r="1725" spans="1:22" x14ac:dyDescent="0.3">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c r="V1725">
        <f t="shared" si="26"/>
        <v>-0.20000000000000012</v>
      </c>
    </row>
    <row r="1726" spans="1:22" x14ac:dyDescent="0.3">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c r="V1726">
        <f t="shared" si="26"/>
        <v>9.9999999999999964E-2</v>
      </c>
    </row>
    <row r="1727" spans="1:22" x14ac:dyDescent="0.3">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c r="V1727">
        <f t="shared" si="26"/>
        <v>0.1249999999999999</v>
      </c>
    </row>
    <row r="1728" spans="1:22" x14ac:dyDescent="0.3">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c r="V1728">
        <f t="shared" si="26"/>
        <v>8.7499999999999994E-2</v>
      </c>
    </row>
    <row r="1729" spans="1:22" x14ac:dyDescent="0.3">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c r="V1729">
        <f t="shared" si="26"/>
        <v>-6.6666666666666666E-2</v>
      </c>
    </row>
    <row r="1730" spans="1:22" x14ac:dyDescent="0.3">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c r="V1730">
        <f t="shared" ref="V1730:V1793" si="27">U1730/R1730</f>
        <v>0.21</v>
      </c>
    </row>
    <row r="1731" spans="1:22" x14ac:dyDescent="0.3">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c r="V1731">
        <f t="shared" si="27"/>
        <v>0.45999999999999996</v>
      </c>
    </row>
    <row r="1732" spans="1:22" x14ac:dyDescent="0.3">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c r="V1732">
        <f t="shared" si="27"/>
        <v>0.32499999999999984</v>
      </c>
    </row>
    <row r="1733" spans="1:22" x14ac:dyDescent="0.3">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c r="V1733">
        <f t="shared" si="27"/>
        <v>0.35</v>
      </c>
    </row>
    <row r="1734" spans="1:22" x14ac:dyDescent="0.3">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c r="V1734">
        <f t="shared" si="27"/>
        <v>-0.1</v>
      </c>
    </row>
    <row r="1735" spans="1:22" x14ac:dyDescent="0.3">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c r="V1735">
        <f t="shared" si="27"/>
        <v>0.11249999999999984</v>
      </c>
    </row>
    <row r="1736" spans="1:22" x14ac:dyDescent="0.3">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c r="V1736">
        <f t="shared" si="27"/>
        <v>0.18749999999999989</v>
      </c>
    </row>
    <row r="1737" spans="1:22" x14ac:dyDescent="0.3">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c r="V1737">
        <f t="shared" si="27"/>
        <v>6.25E-2</v>
      </c>
    </row>
    <row r="1738" spans="1:22" x14ac:dyDescent="0.3">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c r="V1738">
        <f t="shared" si="27"/>
        <v>8.7500000000000008E-2</v>
      </c>
    </row>
    <row r="1739" spans="1:22" x14ac:dyDescent="0.3">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c r="V1739">
        <f t="shared" si="27"/>
        <v>0.27</v>
      </c>
    </row>
    <row r="1740" spans="1:22" x14ac:dyDescent="0.3">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c r="V1740">
        <f t="shared" si="27"/>
        <v>0.18999999999999989</v>
      </c>
    </row>
    <row r="1741" spans="1:22" x14ac:dyDescent="0.3">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c r="V1741">
        <f t="shared" si="27"/>
        <v>0.36</v>
      </c>
    </row>
    <row r="1742" spans="1:22" x14ac:dyDescent="0.3">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c r="V1742">
        <f t="shared" si="27"/>
        <v>0.45999999999999996</v>
      </c>
    </row>
    <row r="1743" spans="1:22" x14ac:dyDescent="0.3">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c r="V1743">
        <f t="shared" si="27"/>
        <v>0.34999999999999992</v>
      </c>
    </row>
    <row r="1744" spans="1:22" x14ac:dyDescent="0.3">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c r="V1744">
        <f t="shared" si="27"/>
        <v>0.1374999999999999</v>
      </c>
    </row>
    <row r="1745" spans="1:22" x14ac:dyDescent="0.3">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c r="V1745">
        <f t="shared" si="27"/>
        <v>-0.22500000000000006</v>
      </c>
    </row>
    <row r="1746" spans="1:22" x14ac:dyDescent="0.3">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c r="V1746">
        <f t="shared" si="27"/>
        <v>-0.12500000000000014</v>
      </c>
    </row>
    <row r="1747" spans="1:22" x14ac:dyDescent="0.3">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c r="V1747">
        <f t="shared" si="27"/>
        <v>0.36999999999999994</v>
      </c>
    </row>
    <row r="1748" spans="1:22" x14ac:dyDescent="0.3">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c r="V1748">
        <f t="shared" si="27"/>
        <v>-0.73333333333333317</v>
      </c>
    </row>
    <row r="1749" spans="1:22" x14ac:dyDescent="0.3">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c r="V1749">
        <f t="shared" si="27"/>
        <v>0.31249999999999978</v>
      </c>
    </row>
    <row r="1750" spans="1:22" x14ac:dyDescent="0.3">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c r="V1750">
        <f t="shared" si="27"/>
        <v>0.34999999999999992</v>
      </c>
    </row>
    <row r="1751" spans="1:22" x14ac:dyDescent="0.3">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c r="V1751">
        <f t="shared" si="27"/>
        <v>8.7500000000000105E-2</v>
      </c>
    </row>
    <row r="1752" spans="1:22" x14ac:dyDescent="0.3">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c r="V1752">
        <f t="shared" si="27"/>
        <v>-0.1571428571428572</v>
      </c>
    </row>
    <row r="1753" spans="1:22" x14ac:dyDescent="0.3">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c r="V1753">
        <f t="shared" si="27"/>
        <v>0.39000000000000007</v>
      </c>
    </row>
    <row r="1754" spans="1:22" x14ac:dyDescent="0.3">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c r="V1754">
        <f t="shared" si="27"/>
        <v>0.27</v>
      </c>
    </row>
    <row r="1755" spans="1:22" x14ac:dyDescent="0.3">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c r="V1755">
        <f t="shared" si="27"/>
        <v>0.49</v>
      </c>
    </row>
    <row r="1756" spans="1:22" x14ac:dyDescent="0.3">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c r="V1756">
        <f t="shared" si="27"/>
        <v>0.4499999999999999</v>
      </c>
    </row>
    <row r="1757" spans="1:22" x14ac:dyDescent="0.3">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c r="V1757">
        <f t="shared" si="27"/>
        <v>0.36250000000000004</v>
      </c>
    </row>
    <row r="1758" spans="1:22" x14ac:dyDescent="0.3">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c r="V1758">
        <f t="shared" si="27"/>
        <v>8.7500000000000064E-2</v>
      </c>
    </row>
    <row r="1759" spans="1:22" x14ac:dyDescent="0.3">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c r="V1759">
        <f t="shared" si="27"/>
        <v>-1.6000000000000012</v>
      </c>
    </row>
    <row r="1760" spans="1:22" x14ac:dyDescent="0.3">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c r="V1760">
        <f t="shared" si="27"/>
        <v>0.16249999999999987</v>
      </c>
    </row>
    <row r="1761" spans="1:22" x14ac:dyDescent="0.3">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c r="V1761">
        <f t="shared" si="27"/>
        <v>0.25</v>
      </c>
    </row>
    <row r="1762" spans="1:22" x14ac:dyDescent="0.3">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c r="V1762">
        <f t="shared" si="27"/>
        <v>-1.1764705882352886E-2</v>
      </c>
    </row>
    <row r="1763" spans="1:22" x14ac:dyDescent="0.3">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c r="V1763">
        <f t="shared" si="27"/>
        <v>0.33749999999999997</v>
      </c>
    </row>
    <row r="1764" spans="1:22" x14ac:dyDescent="0.3">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c r="V1764">
        <f t="shared" si="27"/>
        <v>-7.0588235294117729E-2</v>
      </c>
    </row>
    <row r="1765" spans="1:22" x14ac:dyDescent="0.3">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c r="V1765">
        <f t="shared" si="27"/>
        <v>0.29999999999999988</v>
      </c>
    </row>
    <row r="1766" spans="1:22" x14ac:dyDescent="0.3">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c r="V1766">
        <f t="shared" si="27"/>
        <v>0.46</v>
      </c>
    </row>
    <row r="1767" spans="1:22" x14ac:dyDescent="0.3">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c r="V1767">
        <f t="shared" si="27"/>
        <v>0.4200000000000001</v>
      </c>
    </row>
    <row r="1768" spans="1:22" x14ac:dyDescent="0.3">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c r="V1768">
        <f t="shared" si="27"/>
        <v>0.49</v>
      </c>
    </row>
    <row r="1769" spans="1:22" x14ac:dyDescent="0.3">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c r="V1769">
        <f t="shared" si="27"/>
        <v>-0.76666666666666639</v>
      </c>
    </row>
    <row r="1770" spans="1:22" x14ac:dyDescent="0.3">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c r="V1770">
        <f t="shared" si="27"/>
        <v>-0.76666666666666627</v>
      </c>
    </row>
    <row r="1771" spans="1:22" x14ac:dyDescent="0.3">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c r="V1771">
        <f t="shared" si="27"/>
        <v>-0.20000000000000018</v>
      </c>
    </row>
    <row r="1772" spans="1:22" x14ac:dyDescent="0.3">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c r="V1772">
        <f t="shared" si="27"/>
        <v>-1.6500000000000008</v>
      </c>
    </row>
    <row r="1773" spans="1:22" x14ac:dyDescent="0.3">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c r="V1773">
        <f t="shared" si="27"/>
        <v>-0.25</v>
      </c>
    </row>
    <row r="1774" spans="1:22" x14ac:dyDescent="0.3">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c r="V1774">
        <f t="shared" si="27"/>
        <v>0.31249999999999983</v>
      </c>
    </row>
    <row r="1775" spans="1:22" x14ac:dyDescent="0.3">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c r="V1775">
        <f t="shared" si="27"/>
        <v>0.44999999999999996</v>
      </c>
    </row>
    <row r="1776" spans="1:22" x14ac:dyDescent="0.3">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c r="V1776">
        <f t="shared" si="27"/>
        <v>0.26</v>
      </c>
    </row>
    <row r="1777" spans="1:22" x14ac:dyDescent="0.3">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c r="V1777">
        <f t="shared" si="27"/>
        <v>0.28000000000000003</v>
      </c>
    </row>
    <row r="1778" spans="1:22" x14ac:dyDescent="0.3">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c r="V1778">
        <f t="shared" si="27"/>
        <v>0.48000000000000004</v>
      </c>
    </row>
    <row r="1779" spans="1:22" x14ac:dyDescent="0.3">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c r="V1779">
        <f t="shared" si="27"/>
        <v>0.49</v>
      </c>
    </row>
    <row r="1780" spans="1:22" x14ac:dyDescent="0.3">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c r="V1780">
        <f t="shared" si="27"/>
        <v>0.45</v>
      </c>
    </row>
    <row r="1781" spans="1:22" x14ac:dyDescent="0.3">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c r="V1781">
        <f t="shared" si="27"/>
        <v>0.24999999999999994</v>
      </c>
    </row>
    <row r="1782" spans="1:22" x14ac:dyDescent="0.3">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c r="V1782">
        <f t="shared" si="27"/>
        <v>0.25000000000000006</v>
      </c>
    </row>
    <row r="1783" spans="1:22" x14ac:dyDescent="0.3">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c r="V1783">
        <f t="shared" si="27"/>
        <v>0.45999999999999996</v>
      </c>
    </row>
    <row r="1784" spans="1:22" x14ac:dyDescent="0.3">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c r="V1784">
        <f t="shared" si="27"/>
        <v>0.47999999999999993</v>
      </c>
    </row>
    <row r="1785" spans="1:22" x14ac:dyDescent="0.3">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c r="V1785">
        <f t="shared" si="27"/>
        <v>0.49</v>
      </c>
    </row>
    <row r="1786" spans="1:22" x14ac:dyDescent="0.3">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c r="V1786">
        <f t="shared" si="27"/>
        <v>9.999999999999995E-2</v>
      </c>
    </row>
    <row r="1787" spans="1:22" x14ac:dyDescent="0.3">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c r="V1787">
        <f t="shared" si="27"/>
        <v>0.47000000000000003</v>
      </c>
    </row>
    <row r="1788" spans="1:22" x14ac:dyDescent="0.3">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c r="V1788">
        <f t="shared" si="27"/>
        <v>0.28999999999999987</v>
      </c>
    </row>
    <row r="1789" spans="1:22" x14ac:dyDescent="0.3">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c r="V1789">
        <f t="shared" si="27"/>
        <v>0.47999999999999993</v>
      </c>
    </row>
    <row r="1790" spans="1:22" x14ac:dyDescent="0.3">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c r="V1790">
        <f t="shared" si="27"/>
        <v>0.28000000000000003</v>
      </c>
    </row>
    <row r="1791" spans="1:22" x14ac:dyDescent="0.3">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c r="V1791">
        <f t="shared" si="27"/>
        <v>0.18999999999999992</v>
      </c>
    </row>
    <row r="1792" spans="1:22" x14ac:dyDescent="0.3">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c r="V1792">
        <f t="shared" si="27"/>
        <v>0.5</v>
      </c>
    </row>
    <row r="1793" spans="1:22" x14ac:dyDescent="0.3">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c r="V1793">
        <f t="shared" si="27"/>
        <v>0.24000000000000005</v>
      </c>
    </row>
    <row r="1794" spans="1:22" x14ac:dyDescent="0.3">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c r="V1794">
        <f t="shared" ref="V1794:V1857" si="28">U1794/R1794</f>
        <v>0.27000000000000007</v>
      </c>
    </row>
    <row r="1795" spans="1:22" x14ac:dyDescent="0.3">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c r="V1795">
        <f t="shared" si="28"/>
        <v>0.10000000000000005</v>
      </c>
    </row>
    <row r="1796" spans="1:22" x14ac:dyDescent="0.3">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c r="V1796">
        <f t="shared" si="28"/>
        <v>0.24999999999999994</v>
      </c>
    </row>
    <row r="1797" spans="1:22" x14ac:dyDescent="0.3">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c r="V1797">
        <f t="shared" si="28"/>
        <v>0.25999999999999995</v>
      </c>
    </row>
    <row r="1798" spans="1:22" x14ac:dyDescent="0.3">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c r="V1798">
        <f t="shared" si="28"/>
        <v>0.28999999999999992</v>
      </c>
    </row>
    <row r="1799" spans="1:22" x14ac:dyDescent="0.3">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c r="V1799">
        <f t="shared" si="28"/>
        <v>0.31249999999999994</v>
      </c>
    </row>
    <row r="1800" spans="1:22" x14ac:dyDescent="0.3">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c r="V1800">
        <f t="shared" si="28"/>
        <v>0.33999999999999997</v>
      </c>
    </row>
    <row r="1801" spans="1:22" x14ac:dyDescent="0.3">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c r="V1801">
        <f t="shared" si="28"/>
        <v>0.3249999999999999</v>
      </c>
    </row>
    <row r="1802" spans="1:22" x14ac:dyDescent="0.3">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c r="V1802">
        <f t="shared" si="28"/>
        <v>0.32499999999999996</v>
      </c>
    </row>
    <row r="1803" spans="1:22" x14ac:dyDescent="0.3">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c r="V1803">
        <f t="shared" si="28"/>
        <v>0.36</v>
      </c>
    </row>
    <row r="1804" spans="1:22" x14ac:dyDescent="0.3">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c r="V1804">
        <f t="shared" si="28"/>
        <v>-0.7666666666666665</v>
      </c>
    </row>
    <row r="1805" spans="1:22" x14ac:dyDescent="0.3">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c r="V1805">
        <f t="shared" si="28"/>
        <v>-0.22499999999999995</v>
      </c>
    </row>
    <row r="1806" spans="1:22" x14ac:dyDescent="0.3">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c r="V1806">
        <f t="shared" si="28"/>
        <v>0.28750000000000003</v>
      </c>
    </row>
    <row r="1807" spans="1:22" x14ac:dyDescent="0.3">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c r="V1807">
        <f t="shared" si="28"/>
        <v>0.10000000000000012</v>
      </c>
    </row>
    <row r="1808" spans="1:22" x14ac:dyDescent="0.3">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c r="V1808">
        <f t="shared" si="28"/>
        <v>0.48000000000000009</v>
      </c>
    </row>
    <row r="1809" spans="1:22" x14ac:dyDescent="0.3">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c r="V1809">
        <f t="shared" si="28"/>
        <v>0.29999999999999988</v>
      </c>
    </row>
    <row r="1810" spans="1:22" x14ac:dyDescent="0.3">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c r="V1810">
        <f t="shared" si="28"/>
        <v>9.9999999999999863E-3</v>
      </c>
    </row>
    <row r="1811" spans="1:22" x14ac:dyDescent="0.3">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c r="V1811">
        <f t="shared" si="28"/>
        <v>-0.75</v>
      </c>
    </row>
    <row r="1812" spans="1:22" x14ac:dyDescent="0.3">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c r="V1812">
        <f t="shared" si="28"/>
        <v>0.32499999999999996</v>
      </c>
    </row>
    <row r="1813" spans="1:22" x14ac:dyDescent="0.3">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c r="V1813">
        <f t="shared" si="28"/>
        <v>0.16999999999999993</v>
      </c>
    </row>
    <row r="1814" spans="1:22" x14ac:dyDescent="0.3">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c r="V1814">
        <f t="shared" si="28"/>
        <v>0.36249999999999999</v>
      </c>
    </row>
    <row r="1815" spans="1:22" x14ac:dyDescent="0.3">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c r="V1815">
        <f t="shared" si="28"/>
        <v>0.33749999999999991</v>
      </c>
    </row>
    <row r="1816" spans="1:22" x14ac:dyDescent="0.3">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c r="V1816">
        <f t="shared" si="28"/>
        <v>-4.999999999999994E-2</v>
      </c>
    </row>
    <row r="1817" spans="1:22" x14ac:dyDescent="0.3">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c r="V1817">
        <f t="shared" si="28"/>
        <v>0.47</v>
      </c>
    </row>
    <row r="1818" spans="1:22" x14ac:dyDescent="0.3">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c r="V1818">
        <f t="shared" si="28"/>
        <v>0.32999999999999996</v>
      </c>
    </row>
    <row r="1819" spans="1:22" x14ac:dyDescent="0.3">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c r="V1819">
        <f t="shared" si="28"/>
        <v>0.45999999999999996</v>
      </c>
    </row>
    <row r="1820" spans="1:22" x14ac:dyDescent="0.3">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c r="V1820">
        <f t="shared" si="28"/>
        <v>-2.2000000000000011</v>
      </c>
    </row>
    <row r="1821" spans="1:22" x14ac:dyDescent="0.3">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c r="V1821">
        <f t="shared" si="28"/>
        <v>-0.82499999999999973</v>
      </c>
    </row>
    <row r="1822" spans="1:22" x14ac:dyDescent="0.3">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c r="V1822">
        <f t="shared" si="28"/>
        <v>-2.4500000000000015</v>
      </c>
    </row>
    <row r="1823" spans="1:22" x14ac:dyDescent="0.3">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c r="V1823">
        <f t="shared" si="28"/>
        <v>0.26250000000000001</v>
      </c>
    </row>
    <row r="1824" spans="1:22" x14ac:dyDescent="0.3">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c r="V1824">
        <f t="shared" si="28"/>
        <v>-4.2857142857142858E-2</v>
      </c>
    </row>
    <row r="1825" spans="1:22" x14ac:dyDescent="0.3">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c r="V1825">
        <f t="shared" si="28"/>
        <v>0.34999999999999992</v>
      </c>
    </row>
    <row r="1826" spans="1:22" x14ac:dyDescent="0.3">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c r="V1826">
        <f t="shared" si="28"/>
        <v>-0.79999999999999971</v>
      </c>
    </row>
    <row r="1827" spans="1:22" x14ac:dyDescent="0.3">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c r="V1827">
        <f t="shared" si="28"/>
        <v>0.26250000000000007</v>
      </c>
    </row>
    <row r="1828" spans="1:22" x14ac:dyDescent="0.3">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c r="V1828">
        <f t="shared" si="28"/>
        <v>0.21249999999999999</v>
      </c>
    </row>
    <row r="1829" spans="1:22" x14ac:dyDescent="0.3">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c r="V1829">
        <f t="shared" si="28"/>
        <v>0.11249999999999981</v>
      </c>
    </row>
    <row r="1830" spans="1:22" x14ac:dyDescent="0.3">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c r="V1830">
        <f t="shared" si="28"/>
        <v>0.48000000000000004</v>
      </c>
    </row>
    <row r="1831" spans="1:22" x14ac:dyDescent="0.3">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c r="V1831">
        <f t="shared" si="28"/>
        <v>-0.21666666666666659</v>
      </c>
    </row>
    <row r="1832" spans="1:22" x14ac:dyDescent="0.3">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c r="V1832">
        <f t="shared" si="28"/>
        <v>0.26000000000000006</v>
      </c>
    </row>
    <row r="1833" spans="1:22" x14ac:dyDescent="0.3">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c r="V1833">
        <f t="shared" si="28"/>
        <v>0.23999999999999996</v>
      </c>
    </row>
    <row r="1834" spans="1:22" x14ac:dyDescent="0.3">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c r="V1834">
        <f t="shared" si="28"/>
        <v>0.12499999999999986</v>
      </c>
    </row>
    <row r="1835" spans="1:22" x14ac:dyDescent="0.3">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c r="V1835">
        <f t="shared" si="28"/>
        <v>-0.18333333333333351</v>
      </c>
    </row>
    <row r="1836" spans="1:22" x14ac:dyDescent="0.3">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c r="V1836">
        <f t="shared" si="28"/>
        <v>0.34999999999999992</v>
      </c>
    </row>
    <row r="1837" spans="1:22" x14ac:dyDescent="0.3">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c r="V1837">
        <f t="shared" si="28"/>
        <v>0.28999999999999987</v>
      </c>
    </row>
    <row r="1838" spans="1:22" x14ac:dyDescent="0.3">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c r="V1838">
        <f t="shared" si="28"/>
        <v>0.28999999999999992</v>
      </c>
    </row>
    <row r="1839" spans="1:22" x14ac:dyDescent="0.3">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c r="V1839">
        <f t="shared" si="28"/>
        <v>0.33749999999999991</v>
      </c>
    </row>
    <row r="1840" spans="1:22" x14ac:dyDescent="0.3">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c r="V1840">
        <f t="shared" si="28"/>
        <v>0.27500000000000002</v>
      </c>
    </row>
    <row r="1841" spans="1:22" x14ac:dyDescent="0.3">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c r="V1841">
        <f t="shared" si="28"/>
        <v>0.16249999999999987</v>
      </c>
    </row>
    <row r="1842" spans="1:22" x14ac:dyDescent="0.3">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c r="V1842">
        <f t="shared" si="28"/>
        <v>0.37499999999999994</v>
      </c>
    </row>
    <row r="1843" spans="1:22" x14ac:dyDescent="0.3">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c r="V1843">
        <f t="shared" si="28"/>
        <v>0.27999999999999997</v>
      </c>
    </row>
    <row r="1844" spans="1:22" x14ac:dyDescent="0.3">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c r="V1844">
        <f t="shared" si="28"/>
        <v>0.33749999999999986</v>
      </c>
    </row>
    <row r="1845" spans="1:22" x14ac:dyDescent="0.3">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c r="V1845">
        <f t="shared" si="28"/>
        <v>-0.75</v>
      </c>
    </row>
    <row r="1846" spans="1:22" x14ac:dyDescent="0.3">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c r="V1846">
        <f t="shared" si="28"/>
        <v>0.13000000000000003</v>
      </c>
    </row>
    <row r="1847" spans="1:22" x14ac:dyDescent="0.3">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c r="V1847">
        <f t="shared" si="28"/>
        <v>0.48</v>
      </c>
    </row>
    <row r="1848" spans="1:22" x14ac:dyDescent="0.3">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c r="V1848">
        <f t="shared" si="28"/>
        <v>0.42000000000000004</v>
      </c>
    </row>
    <row r="1849" spans="1:22" x14ac:dyDescent="0.3">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c r="V1849">
        <f t="shared" si="28"/>
        <v>7.5000000000000053E-2</v>
      </c>
    </row>
    <row r="1850" spans="1:22" x14ac:dyDescent="0.3">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c r="V1850">
        <f t="shared" si="28"/>
        <v>0.31249999999999983</v>
      </c>
    </row>
    <row r="1851" spans="1:22" x14ac:dyDescent="0.3">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c r="V1851">
        <f t="shared" si="28"/>
        <v>0.28000000000000003</v>
      </c>
    </row>
    <row r="1852" spans="1:22" x14ac:dyDescent="0.3">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c r="V1852">
        <f t="shared" si="28"/>
        <v>0.15000000000000002</v>
      </c>
    </row>
    <row r="1853" spans="1:22" x14ac:dyDescent="0.3">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c r="V1853">
        <f t="shared" si="28"/>
        <v>0.4499999999999999</v>
      </c>
    </row>
    <row r="1854" spans="1:22" x14ac:dyDescent="0.3">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c r="V1854">
        <f t="shared" si="28"/>
        <v>0.45999999999999991</v>
      </c>
    </row>
    <row r="1855" spans="1:22" x14ac:dyDescent="0.3">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c r="V1855">
        <f t="shared" si="28"/>
        <v>0.47</v>
      </c>
    </row>
    <row r="1856" spans="1:22" x14ac:dyDescent="0.3">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c r="V1856">
        <f t="shared" si="28"/>
        <v>0.26999999999999996</v>
      </c>
    </row>
    <row r="1857" spans="1:22" x14ac:dyDescent="0.3">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c r="V1857">
        <f t="shared" si="28"/>
        <v>0.33</v>
      </c>
    </row>
    <row r="1858" spans="1:22" x14ac:dyDescent="0.3">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c r="V1858">
        <f t="shared" ref="V1858:V1921" si="29">U1858/R1858</f>
        <v>-0.125</v>
      </c>
    </row>
    <row r="1859" spans="1:22" x14ac:dyDescent="0.3">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c r="V1859">
        <f t="shared" si="29"/>
        <v>-1.5500000000000012</v>
      </c>
    </row>
    <row r="1860" spans="1:22" x14ac:dyDescent="0.3">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c r="V1860">
        <f t="shared" si="29"/>
        <v>0.44</v>
      </c>
    </row>
    <row r="1861" spans="1:22" x14ac:dyDescent="0.3">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c r="V1861">
        <f t="shared" si="29"/>
        <v>0.25000000000000006</v>
      </c>
    </row>
    <row r="1862" spans="1:22" x14ac:dyDescent="0.3">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c r="V1862">
        <f t="shared" si="29"/>
        <v>-0.11250000000000006</v>
      </c>
    </row>
    <row r="1863" spans="1:22" x14ac:dyDescent="0.3">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c r="V1863">
        <f t="shared" si="29"/>
        <v>0.28000000000000008</v>
      </c>
    </row>
    <row r="1864" spans="1:22" x14ac:dyDescent="0.3">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c r="V1864">
        <f t="shared" si="29"/>
        <v>0.1</v>
      </c>
    </row>
    <row r="1865" spans="1:22" x14ac:dyDescent="0.3">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c r="V1865">
        <f t="shared" si="29"/>
        <v>-0.64000000000000012</v>
      </c>
    </row>
    <row r="1866" spans="1:22" x14ac:dyDescent="0.3">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c r="V1866">
        <f t="shared" si="29"/>
        <v>0.17499999999999993</v>
      </c>
    </row>
    <row r="1867" spans="1:22" x14ac:dyDescent="0.3">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c r="V1867">
        <f t="shared" si="29"/>
        <v>-0.25000000000000011</v>
      </c>
    </row>
    <row r="1868" spans="1:22" x14ac:dyDescent="0.3">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c r="V1868">
        <f t="shared" si="29"/>
        <v>0.35999999999999993</v>
      </c>
    </row>
    <row r="1869" spans="1:22" x14ac:dyDescent="0.3">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c r="V1869">
        <f t="shared" si="29"/>
        <v>0.34999999999999992</v>
      </c>
    </row>
    <row r="1870" spans="1:22" x14ac:dyDescent="0.3">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c r="V1870">
        <f t="shared" si="29"/>
        <v>-0.22499999999999998</v>
      </c>
    </row>
    <row r="1871" spans="1:22" x14ac:dyDescent="0.3">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c r="V1871">
        <f t="shared" si="29"/>
        <v>0.48000000000000004</v>
      </c>
    </row>
    <row r="1872" spans="1:22" x14ac:dyDescent="0.3">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c r="V1872">
        <f t="shared" si="29"/>
        <v>0.26</v>
      </c>
    </row>
    <row r="1873" spans="1:22" x14ac:dyDescent="0.3">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c r="V1873">
        <f t="shared" si="29"/>
        <v>6.2499999999999972E-2</v>
      </c>
    </row>
    <row r="1874" spans="1:22" x14ac:dyDescent="0.3">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c r="V1874">
        <f t="shared" si="29"/>
        <v>0.1</v>
      </c>
    </row>
    <row r="1875" spans="1:22" x14ac:dyDescent="0.3">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c r="V1875">
        <f t="shared" si="29"/>
        <v>0.28999999999999992</v>
      </c>
    </row>
    <row r="1876" spans="1:22" x14ac:dyDescent="0.3">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c r="V1876">
        <f t="shared" si="29"/>
        <v>0.36250000000000004</v>
      </c>
    </row>
    <row r="1877" spans="1:22" x14ac:dyDescent="0.3">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c r="V1877">
        <f t="shared" si="29"/>
        <v>-0.12500000000000008</v>
      </c>
    </row>
    <row r="1878" spans="1:22" x14ac:dyDescent="0.3">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c r="V1878">
        <f t="shared" si="29"/>
        <v>0.10000000000000003</v>
      </c>
    </row>
    <row r="1879" spans="1:22" x14ac:dyDescent="0.3">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c r="V1879">
        <f t="shared" si="29"/>
        <v>-0.11250000000000006</v>
      </c>
    </row>
    <row r="1880" spans="1:22" x14ac:dyDescent="0.3">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c r="V1880">
        <f t="shared" si="29"/>
        <v>7.5000000000000067E-2</v>
      </c>
    </row>
    <row r="1881" spans="1:22" x14ac:dyDescent="0.3">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c r="V1881">
        <f t="shared" si="29"/>
        <v>-0.69999999999999962</v>
      </c>
    </row>
    <row r="1882" spans="1:22" x14ac:dyDescent="0.3">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c r="V1882">
        <f t="shared" si="29"/>
        <v>0.5</v>
      </c>
    </row>
    <row r="1883" spans="1:22" x14ac:dyDescent="0.3">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c r="V1883">
        <f t="shared" si="29"/>
        <v>0.16666666666666657</v>
      </c>
    </row>
    <row r="1884" spans="1:22" x14ac:dyDescent="0.3">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c r="V1884">
        <f t="shared" si="29"/>
        <v>0.12000000000000001</v>
      </c>
    </row>
    <row r="1885" spans="1:22" x14ac:dyDescent="0.3">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c r="V1885">
        <f t="shared" si="29"/>
        <v>0.36250000000000004</v>
      </c>
    </row>
    <row r="1886" spans="1:22" x14ac:dyDescent="0.3">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c r="V1886">
        <f t="shared" si="29"/>
        <v>0.34999999999999992</v>
      </c>
    </row>
    <row r="1887" spans="1:22" x14ac:dyDescent="0.3">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c r="V1887">
        <f t="shared" si="29"/>
        <v>0.33</v>
      </c>
    </row>
    <row r="1888" spans="1:22" x14ac:dyDescent="0.3">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c r="V1888">
        <f t="shared" si="29"/>
        <v>0.33749999999999997</v>
      </c>
    </row>
    <row r="1889" spans="1:22" x14ac:dyDescent="0.3">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c r="V1889">
        <f t="shared" si="29"/>
        <v>-0.83333333333333304</v>
      </c>
    </row>
    <row r="1890" spans="1:22" x14ac:dyDescent="0.3">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c r="V1890">
        <f t="shared" si="29"/>
        <v>0.11249999999999989</v>
      </c>
    </row>
    <row r="1891" spans="1:22" x14ac:dyDescent="0.3">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c r="V1891">
        <f t="shared" si="29"/>
        <v>-0.30000000000000004</v>
      </c>
    </row>
    <row r="1892" spans="1:22" x14ac:dyDescent="0.3">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c r="V1892">
        <f t="shared" si="29"/>
        <v>0.44999999999999996</v>
      </c>
    </row>
    <row r="1893" spans="1:22" x14ac:dyDescent="0.3">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c r="V1893">
        <f t="shared" si="29"/>
        <v>0.37</v>
      </c>
    </row>
    <row r="1894" spans="1:22" x14ac:dyDescent="0.3">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c r="V1894">
        <f t="shared" si="29"/>
        <v>0.37499999999999994</v>
      </c>
    </row>
    <row r="1895" spans="1:22" x14ac:dyDescent="0.3">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c r="V1895">
        <f t="shared" si="29"/>
        <v>0.31249999999999989</v>
      </c>
    </row>
    <row r="1896" spans="1:22" x14ac:dyDescent="0.3">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c r="V1896">
        <f t="shared" si="29"/>
        <v>0.29999999999999993</v>
      </c>
    </row>
    <row r="1897" spans="1:22" x14ac:dyDescent="0.3">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c r="V1897">
        <f t="shared" si="29"/>
        <v>0.31249999999999994</v>
      </c>
    </row>
    <row r="1898" spans="1:22" x14ac:dyDescent="0.3">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c r="V1898">
        <f t="shared" si="29"/>
        <v>0.47</v>
      </c>
    </row>
    <row r="1899" spans="1:22" x14ac:dyDescent="0.3">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c r="V1899">
        <f t="shared" si="29"/>
        <v>0.36249999999999988</v>
      </c>
    </row>
    <row r="1900" spans="1:22" x14ac:dyDescent="0.3">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c r="V1900">
        <f t="shared" si="29"/>
        <v>-0.6666666666666663</v>
      </c>
    </row>
    <row r="1901" spans="1:22" x14ac:dyDescent="0.3">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c r="V1901">
        <f t="shared" si="29"/>
        <v>-0.63636363636363635</v>
      </c>
    </row>
    <row r="1902" spans="1:22" x14ac:dyDescent="0.3">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c r="V1902">
        <f t="shared" si="29"/>
        <v>0.10000000000000002</v>
      </c>
    </row>
    <row r="1903" spans="1:22" x14ac:dyDescent="0.3">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c r="V1903">
        <f t="shared" si="29"/>
        <v>0.27000000000000007</v>
      </c>
    </row>
    <row r="1904" spans="1:22" x14ac:dyDescent="0.3">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c r="V1904">
        <f t="shared" si="29"/>
        <v>0.34999999999999992</v>
      </c>
    </row>
    <row r="1905" spans="1:22" x14ac:dyDescent="0.3">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c r="V1905">
        <f t="shared" si="29"/>
        <v>0.10000000000000002</v>
      </c>
    </row>
    <row r="1906" spans="1:22" x14ac:dyDescent="0.3">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c r="V1906">
        <f t="shared" si="29"/>
        <v>0.23749999999999993</v>
      </c>
    </row>
    <row r="1907" spans="1:22" x14ac:dyDescent="0.3">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c r="V1907">
        <f t="shared" si="29"/>
        <v>9.9999999999999534E-3</v>
      </c>
    </row>
    <row r="1908" spans="1:22" x14ac:dyDescent="0.3">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c r="V1908">
        <f t="shared" si="29"/>
        <v>-0.73333333333333339</v>
      </c>
    </row>
    <row r="1909" spans="1:22" x14ac:dyDescent="0.3">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c r="V1909">
        <f t="shared" si="29"/>
        <v>-0.80000000000000016</v>
      </c>
    </row>
    <row r="1910" spans="1:22" x14ac:dyDescent="0.3">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c r="V1910">
        <f t="shared" si="29"/>
        <v>0.3</v>
      </c>
    </row>
    <row r="1911" spans="1:22" x14ac:dyDescent="0.3">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c r="V1911">
        <f t="shared" si="29"/>
        <v>0.44999999999999996</v>
      </c>
    </row>
    <row r="1912" spans="1:22" x14ac:dyDescent="0.3">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c r="V1912">
        <f t="shared" si="29"/>
        <v>0.41</v>
      </c>
    </row>
    <row r="1913" spans="1:22" x14ac:dyDescent="0.3">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c r="V1913">
        <f t="shared" si="29"/>
        <v>0.33749999999999991</v>
      </c>
    </row>
    <row r="1914" spans="1:22" x14ac:dyDescent="0.3">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c r="V1914">
        <f t="shared" si="29"/>
        <v>8.3333333333333273E-2</v>
      </c>
    </row>
    <row r="1915" spans="1:22" x14ac:dyDescent="0.3">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c r="V1915">
        <f t="shared" si="29"/>
        <v>0.44000000000000011</v>
      </c>
    </row>
    <row r="1916" spans="1:22" x14ac:dyDescent="0.3">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c r="V1916">
        <f t="shared" si="29"/>
        <v>0.36250000000000004</v>
      </c>
    </row>
    <row r="1917" spans="1:22" x14ac:dyDescent="0.3">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c r="V1917">
        <f t="shared" si="29"/>
        <v>0.31249999999999994</v>
      </c>
    </row>
    <row r="1918" spans="1:22" x14ac:dyDescent="0.3">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c r="V1918">
        <f t="shared" si="29"/>
        <v>0.3249999999999999</v>
      </c>
    </row>
    <row r="1919" spans="1:22" x14ac:dyDescent="0.3">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c r="V1919">
        <f t="shared" si="29"/>
        <v>0.28999999999999992</v>
      </c>
    </row>
    <row r="1920" spans="1:22" x14ac:dyDescent="0.3">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c r="V1920">
        <f t="shared" si="29"/>
        <v>0.25</v>
      </c>
    </row>
    <row r="1921" spans="1:22" x14ac:dyDescent="0.3">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c r="V1921">
        <f t="shared" si="29"/>
        <v>0.33749999999999997</v>
      </c>
    </row>
    <row r="1922" spans="1:22" x14ac:dyDescent="0.3">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c r="V1922">
        <f t="shared" ref="V1922:V1985" si="30">U1922/R1922</f>
        <v>0.21111111111111097</v>
      </c>
    </row>
    <row r="1923" spans="1:22" x14ac:dyDescent="0.3">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c r="V1923">
        <f t="shared" si="30"/>
        <v>9.9999999999999978E-2</v>
      </c>
    </row>
    <row r="1924" spans="1:22" x14ac:dyDescent="0.3">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c r="V1924">
        <f t="shared" si="30"/>
        <v>0.12499999999999997</v>
      </c>
    </row>
    <row r="1925" spans="1:22" x14ac:dyDescent="0.3">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c r="V1925">
        <f t="shared" si="30"/>
        <v>7.5000000000000025E-2</v>
      </c>
    </row>
    <row r="1926" spans="1:22" x14ac:dyDescent="0.3">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c r="V1926">
        <f t="shared" si="30"/>
        <v>0.44999999999999996</v>
      </c>
    </row>
    <row r="1927" spans="1:22" x14ac:dyDescent="0.3">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c r="V1927">
        <f t="shared" si="30"/>
        <v>0.35</v>
      </c>
    </row>
    <row r="1928" spans="1:22" x14ac:dyDescent="0.3">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c r="V1928">
        <f t="shared" si="30"/>
        <v>0.11249999999999989</v>
      </c>
    </row>
    <row r="1929" spans="1:22" x14ac:dyDescent="0.3">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c r="V1929">
        <f t="shared" si="30"/>
        <v>0.35</v>
      </c>
    </row>
    <row r="1930" spans="1:22" x14ac:dyDescent="0.3">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c r="V1930">
        <f t="shared" si="30"/>
        <v>0.48000000000000004</v>
      </c>
    </row>
    <row r="1931" spans="1:22" x14ac:dyDescent="0.3">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c r="V1931">
        <f t="shared" si="30"/>
        <v>3.9999999999999966E-2</v>
      </c>
    </row>
    <row r="1932" spans="1:22" x14ac:dyDescent="0.3">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c r="V1932">
        <f t="shared" si="30"/>
        <v>7.4999999999999942E-2</v>
      </c>
    </row>
    <row r="1933" spans="1:22" x14ac:dyDescent="0.3">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c r="V1933">
        <f t="shared" si="30"/>
        <v>8.7500000000000008E-2</v>
      </c>
    </row>
    <row r="1934" spans="1:22" x14ac:dyDescent="0.3">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c r="V1934">
        <f t="shared" si="30"/>
        <v>0.16000000000000006</v>
      </c>
    </row>
    <row r="1935" spans="1:22" x14ac:dyDescent="0.3">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c r="V1935">
        <f t="shared" si="30"/>
        <v>0.47999999999999993</v>
      </c>
    </row>
    <row r="1936" spans="1:22" x14ac:dyDescent="0.3">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c r="V1936">
        <f t="shared" si="30"/>
        <v>0.46999999999999992</v>
      </c>
    </row>
    <row r="1937" spans="1:22" x14ac:dyDescent="0.3">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c r="V1937">
        <f t="shared" si="30"/>
        <v>0.36</v>
      </c>
    </row>
    <row r="1938" spans="1:22" x14ac:dyDescent="0.3">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c r="V1938">
        <f t="shared" si="30"/>
        <v>0.3299999999999999</v>
      </c>
    </row>
    <row r="1939" spans="1:22" x14ac:dyDescent="0.3">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c r="V1939">
        <f t="shared" si="30"/>
        <v>-0.66666666666666641</v>
      </c>
    </row>
    <row r="1940" spans="1:22" x14ac:dyDescent="0.3">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c r="V1940">
        <f t="shared" si="30"/>
        <v>-3.7500000000000144E-2</v>
      </c>
    </row>
    <row r="1941" spans="1:22" x14ac:dyDescent="0.3">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c r="V1941">
        <f t="shared" si="30"/>
        <v>-0.69999999999999973</v>
      </c>
    </row>
    <row r="1942" spans="1:22" x14ac:dyDescent="0.3">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c r="V1942">
        <f t="shared" si="30"/>
        <v>0.11249999999999993</v>
      </c>
    </row>
    <row r="1943" spans="1:22" x14ac:dyDescent="0.3">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c r="V1943">
        <f t="shared" si="30"/>
        <v>0.37499999999999989</v>
      </c>
    </row>
    <row r="1944" spans="1:22" x14ac:dyDescent="0.3">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c r="V1944">
        <f t="shared" si="30"/>
        <v>8.7499999999999994E-2</v>
      </c>
    </row>
    <row r="1945" spans="1:22" x14ac:dyDescent="0.3">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c r="V1945">
        <f t="shared" si="30"/>
        <v>-1.6000000000000008</v>
      </c>
    </row>
    <row r="1946" spans="1:22" x14ac:dyDescent="0.3">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c r="V1946">
        <f t="shared" si="30"/>
        <v>0.27500000000000002</v>
      </c>
    </row>
    <row r="1947" spans="1:22" x14ac:dyDescent="0.3">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c r="V1947">
        <f t="shared" si="30"/>
        <v>0.34999999999999992</v>
      </c>
    </row>
    <row r="1948" spans="1:22" x14ac:dyDescent="0.3">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c r="V1948">
        <f t="shared" si="30"/>
        <v>0.27999999999999997</v>
      </c>
    </row>
    <row r="1949" spans="1:22" x14ac:dyDescent="0.3">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c r="V1949">
        <f t="shared" si="30"/>
        <v>0.3</v>
      </c>
    </row>
    <row r="1950" spans="1:22" x14ac:dyDescent="0.3">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c r="V1950">
        <f t="shared" si="30"/>
        <v>-0.3666666666666667</v>
      </c>
    </row>
    <row r="1951" spans="1:22" x14ac:dyDescent="0.3">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c r="V1951">
        <f t="shared" si="30"/>
        <v>0.28999999999999992</v>
      </c>
    </row>
    <row r="1952" spans="1:22" x14ac:dyDescent="0.3">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c r="V1952">
        <f t="shared" si="30"/>
        <v>0.33749999999999997</v>
      </c>
    </row>
    <row r="1953" spans="1:22" x14ac:dyDescent="0.3">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c r="V1953">
        <f t="shared" si="30"/>
        <v>0.28999999999999998</v>
      </c>
    </row>
    <row r="1954" spans="1:22" x14ac:dyDescent="0.3">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c r="V1954">
        <f t="shared" si="30"/>
        <v>0.48</v>
      </c>
    </row>
    <row r="1955" spans="1:22" x14ac:dyDescent="0.3">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c r="V1955">
        <f t="shared" si="30"/>
        <v>0.16666666666666666</v>
      </c>
    </row>
    <row r="1956" spans="1:22" x14ac:dyDescent="0.3">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c r="V1956">
        <f t="shared" si="30"/>
        <v>0.4499999999999999</v>
      </c>
    </row>
    <row r="1957" spans="1:22" x14ac:dyDescent="0.3">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c r="V1957">
        <f t="shared" si="30"/>
        <v>0.16000000000000006</v>
      </c>
    </row>
    <row r="1958" spans="1:22" x14ac:dyDescent="0.3">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c r="V1958">
        <f t="shared" si="30"/>
        <v>0.24000000000000007</v>
      </c>
    </row>
    <row r="1959" spans="1:22" x14ac:dyDescent="0.3">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c r="V1959">
        <f t="shared" si="30"/>
        <v>0.4499999999999999</v>
      </c>
    </row>
    <row r="1960" spans="1:22" x14ac:dyDescent="0.3">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c r="V1960">
        <f t="shared" si="30"/>
        <v>0.47999999999999993</v>
      </c>
    </row>
    <row r="1961" spans="1:22" x14ac:dyDescent="0.3">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c r="V1961">
        <f t="shared" si="30"/>
        <v>0.4300000000000001</v>
      </c>
    </row>
    <row r="1962" spans="1:22" x14ac:dyDescent="0.3">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c r="V1962">
        <f t="shared" si="30"/>
        <v>0.18</v>
      </c>
    </row>
    <row r="1963" spans="1:22" x14ac:dyDescent="0.3">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c r="V1963">
        <f t="shared" si="30"/>
        <v>0.06</v>
      </c>
    </row>
    <row r="1964" spans="1:22" x14ac:dyDescent="0.3">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c r="V1964">
        <f t="shared" si="30"/>
        <v>0.48</v>
      </c>
    </row>
    <row r="1965" spans="1:22" x14ac:dyDescent="0.3">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c r="V1965">
        <f t="shared" si="30"/>
        <v>0.47000000000000003</v>
      </c>
    </row>
    <row r="1966" spans="1:22" x14ac:dyDescent="0.3">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c r="V1966">
        <f t="shared" si="30"/>
        <v>5.9999999999999915E-2</v>
      </c>
    </row>
    <row r="1967" spans="1:22" x14ac:dyDescent="0.3">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c r="V1967">
        <f t="shared" si="30"/>
        <v>0.29999999999999993</v>
      </c>
    </row>
    <row r="1968" spans="1:22" x14ac:dyDescent="0.3">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c r="V1968">
        <f t="shared" si="30"/>
        <v>0.28000000000000003</v>
      </c>
    </row>
    <row r="1969" spans="1:22" x14ac:dyDescent="0.3">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c r="V1969">
        <f t="shared" si="30"/>
        <v>0.28999999999999992</v>
      </c>
    </row>
    <row r="1970" spans="1:22" x14ac:dyDescent="0.3">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c r="V1970">
        <f t="shared" si="30"/>
        <v>0.48</v>
      </c>
    </row>
    <row r="1971" spans="1:22" x14ac:dyDescent="0.3">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c r="V1971">
        <f t="shared" si="30"/>
        <v>0.35</v>
      </c>
    </row>
    <row r="1972" spans="1:22" x14ac:dyDescent="0.3">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c r="V1972">
        <f t="shared" si="30"/>
        <v>9.9999999999999964E-2</v>
      </c>
    </row>
    <row r="1973" spans="1:22" x14ac:dyDescent="0.3">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c r="V1973">
        <f t="shared" si="30"/>
        <v>0.18749999999999997</v>
      </c>
    </row>
    <row r="1974" spans="1:22" x14ac:dyDescent="0.3">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c r="V1974">
        <f t="shared" si="30"/>
        <v>-1.7000000000000006</v>
      </c>
    </row>
    <row r="1975" spans="1:22" x14ac:dyDescent="0.3">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c r="V1975">
        <f t="shared" si="30"/>
        <v>0.16249999999999992</v>
      </c>
    </row>
    <row r="1976" spans="1:22" x14ac:dyDescent="0.3">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c r="V1976">
        <f t="shared" si="30"/>
        <v>-6.2500000000000069E-2</v>
      </c>
    </row>
    <row r="1977" spans="1:22" x14ac:dyDescent="0.3">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c r="V1977">
        <f t="shared" si="30"/>
        <v>3.9999999999999931E-2</v>
      </c>
    </row>
    <row r="1978" spans="1:22" x14ac:dyDescent="0.3">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c r="V1978">
        <f t="shared" si="30"/>
        <v>0.25999999999999995</v>
      </c>
    </row>
    <row r="1979" spans="1:22" x14ac:dyDescent="0.3">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c r="V1979">
        <f t="shared" si="30"/>
        <v>0.12999999999999998</v>
      </c>
    </row>
    <row r="1980" spans="1:22" x14ac:dyDescent="0.3">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c r="V1980">
        <f t="shared" si="30"/>
        <v>0.11249999999999984</v>
      </c>
    </row>
    <row r="1981" spans="1:22" x14ac:dyDescent="0.3">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c r="V1981">
        <f t="shared" si="30"/>
        <v>0.11249999999999995</v>
      </c>
    </row>
    <row r="1982" spans="1:22" x14ac:dyDescent="0.3">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c r="V1982">
        <f t="shared" si="30"/>
        <v>0.10000000000000006</v>
      </c>
    </row>
    <row r="1983" spans="1:22" x14ac:dyDescent="0.3">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c r="V1983">
        <f t="shared" si="30"/>
        <v>0.48</v>
      </c>
    </row>
    <row r="1984" spans="1:22" x14ac:dyDescent="0.3">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c r="V1984">
        <f t="shared" si="30"/>
        <v>0.28000000000000003</v>
      </c>
    </row>
    <row r="1985" spans="1:22" x14ac:dyDescent="0.3">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c r="V1985">
        <f t="shared" si="30"/>
        <v>0.28999999999999987</v>
      </c>
    </row>
    <row r="1986" spans="1:22" x14ac:dyDescent="0.3">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c r="V1986">
        <f t="shared" ref="V1986:V2049" si="31">U1986/R1986</f>
        <v>0.44000000000000006</v>
      </c>
    </row>
    <row r="1987" spans="1:22" x14ac:dyDescent="0.3">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c r="V1987">
        <f t="shared" si="31"/>
        <v>0.45999999999999996</v>
      </c>
    </row>
    <row r="1988" spans="1:22" x14ac:dyDescent="0.3">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c r="V1988">
        <f t="shared" si="31"/>
        <v>0.13333333333333336</v>
      </c>
    </row>
    <row r="1989" spans="1:22" x14ac:dyDescent="0.3">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c r="V1989">
        <f t="shared" si="31"/>
        <v>0.46000000000000008</v>
      </c>
    </row>
    <row r="1990" spans="1:22" x14ac:dyDescent="0.3">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c r="V1990">
        <f t="shared" si="31"/>
        <v>0.20999999999999991</v>
      </c>
    </row>
    <row r="1991" spans="1:22" x14ac:dyDescent="0.3">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c r="V1991">
        <f t="shared" si="31"/>
        <v>0.47</v>
      </c>
    </row>
    <row r="1992" spans="1:22" x14ac:dyDescent="0.3">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c r="V1992">
        <f t="shared" si="31"/>
        <v>0.49000000000000005</v>
      </c>
    </row>
    <row r="1993" spans="1:22" x14ac:dyDescent="0.3">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c r="V1993">
        <f t="shared" si="31"/>
        <v>-0.76666666666666616</v>
      </c>
    </row>
    <row r="1994" spans="1:22" x14ac:dyDescent="0.3">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c r="V1994">
        <f t="shared" si="31"/>
        <v>0.375</v>
      </c>
    </row>
    <row r="1995" spans="1:22" x14ac:dyDescent="0.3">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c r="V1995">
        <f t="shared" si="31"/>
        <v>0.13749999999999984</v>
      </c>
    </row>
    <row r="1996" spans="1:22" x14ac:dyDescent="0.3">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c r="V1996">
        <f t="shared" si="31"/>
        <v>-0.1875</v>
      </c>
    </row>
    <row r="1997" spans="1:22" x14ac:dyDescent="0.3">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c r="V1997">
        <f t="shared" si="31"/>
        <v>-2.6</v>
      </c>
    </row>
    <row r="1998" spans="1:22" x14ac:dyDescent="0.3">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c r="V1998">
        <f t="shared" si="31"/>
        <v>-0.42499999999999977</v>
      </c>
    </row>
    <row r="1999" spans="1:22" x14ac:dyDescent="0.3">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c r="V1999">
        <f t="shared" si="31"/>
        <v>0.47999999999999993</v>
      </c>
    </row>
    <row r="2000" spans="1:22" x14ac:dyDescent="0.3">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c r="V2000">
        <f t="shared" si="31"/>
        <v>0.26</v>
      </c>
    </row>
    <row r="2001" spans="1:22" x14ac:dyDescent="0.3">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c r="V2001">
        <f t="shared" si="31"/>
        <v>0.28999999999999992</v>
      </c>
    </row>
    <row r="2002" spans="1:22" x14ac:dyDescent="0.3">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c r="V2002">
        <f t="shared" si="31"/>
        <v>0.10999999999999993</v>
      </c>
    </row>
    <row r="2003" spans="1:22" x14ac:dyDescent="0.3">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c r="V2003">
        <f t="shared" si="31"/>
        <v>0.33999999999999997</v>
      </c>
    </row>
    <row r="2004" spans="1:22" x14ac:dyDescent="0.3">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c r="V2004">
        <f t="shared" si="31"/>
        <v>0.10000000000000002</v>
      </c>
    </row>
    <row r="2005" spans="1:22" x14ac:dyDescent="0.3">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c r="V2005">
        <f t="shared" si="31"/>
        <v>0.24999999999999994</v>
      </c>
    </row>
    <row r="2006" spans="1:22" x14ac:dyDescent="0.3">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c r="V2006">
        <f t="shared" si="31"/>
        <v>-1.5000000000000002</v>
      </c>
    </row>
    <row r="2007" spans="1:22" x14ac:dyDescent="0.3">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c r="V2007">
        <f t="shared" si="31"/>
        <v>0.38999999999999996</v>
      </c>
    </row>
    <row r="2008" spans="1:22" x14ac:dyDescent="0.3">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c r="V2008">
        <f t="shared" si="31"/>
        <v>0.34000000000000008</v>
      </c>
    </row>
    <row r="2009" spans="1:22" x14ac:dyDescent="0.3">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c r="V2009">
        <f t="shared" si="31"/>
        <v>-0.19999999999999996</v>
      </c>
    </row>
    <row r="2010" spans="1:22" x14ac:dyDescent="0.3">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c r="V2010">
        <f t="shared" si="31"/>
        <v>0.11249999999999996</v>
      </c>
    </row>
    <row r="2011" spans="1:22" x14ac:dyDescent="0.3">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c r="V2011">
        <f t="shared" si="31"/>
        <v>8.7500000000000022E-2</v>
      </c>
    </row>
    <row r="2012" spans="1:22" x14ac:dyDescent="0.3">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c r="V2012">
        <f t="shared" si="31"/>
        <v>0.31249999999999989</v>
      </c>
    </row>
    <row r="2013" spans="1:22" x14ac:dyDescent="0.3">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c r="V2013">
        <f t="shared" si="31"/>
        <v>0.22500000000000001</v>
      </c>
    </row>
    <row r="2014" spans="1:22" x14ac:dyDescent="0.3">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c r="V2014">
        <f t="shared" si="31"/>
        <v>0.10000000000000002</v>
      </c>
    </row>
    <row r="2015" spans="1:22" x14ac:dyDescent="0.3">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c r="V2015">
        <f t="shared" si="31"/>
        <v>0.24000000000000005</v>
      </c>
    </row>
    <row r="2016" spans="1:22" x14ac:dyDescent="0.3">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c r="V2016">
        <f t="shared" si="31"/>
        <v>0.45999999999999996</v>
      </c>
    </row>
    <row r="2017" spans="1:22" x14ac:dyDescent="0.3">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c r="V2017">
        <f t="shared" si="31"/>
        <v>0.13</v>
      </c>
    </row>
    <row r="2018" spans="1:22" x14ac:dyDescent="0.3">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c r="V2018">
        <f t="shared" si="31"/>
        <v>0.36249999999999999</v>
      </c>
    </row>
    <row r="2019" spans="1:22" x14ac:dyDescent="0.3">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c r="V2019">
        <f t="shared" si="31"/>
        <v>0.47</v>
      </c>
    </row>
    <row r="2020" spans="1:22" x14ac:dyDescent="0.3">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c r="V2020">
        <f t="shared" si="31"/>
        <v>0.26</v>
      </c>
    </row>
    <row r="2021" spans="1:22" x14ac:dyDescent="0.3">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c r="V2021">
        <f t="shared" si="31"/>
        <v>0.49000000000000005</v>
      </c>
    </row>
    <row r="2022" spans="1:22" x14ac:dyDescent="0.3">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c r="V2022">
        <f t="shared" si="31"/>
        <v>0.29999999999999993</v>
      </c>
    </row>
    <row r="2023" spans="1:22" x14ac:dyDescent="0.3">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c r="V2023">
        <f t="shared" si="31"/>
        <v>0.44999999999999996</v>
      </c>
    </row>
    <row r="2024" spans="1:22" x14ac:dyDescent="0.3">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c r="V2024">
        <f t="shared" si="31"/>
        <v>0.48000000000000004</v>
      </c>
    </row>
    <row r="2025" spans="1:22" x14ac:dyDescent="0.3">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c r="V2025">
        <f t="shared" si="31"/>
        <v>0.27999999999999997</v>
      </c>
    </row>
    <row r="2026" spans="1:22" x14ac:dyDescent="0.3">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c r="V2026">
        <f t="shared" si="31"/>
        <v>0.32499999999999984</v>
      </c>
    </row>
    <row r="2027" spans="1:22" x14ac:dyDescent="0.3">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c r="V2027">
        <f t="shared" si="31"/>
        <v>0.28000000000000003</v>
      </c>
    </row>
    <row r="2028" spans="1:22" x14ac:dyDescent="0.3">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c r="V2028">
        <f t="shared" si="31"/>
        <v>0.35</v>
      </c>
    </row>
    <row r="2029" spans="1:22" x14ac:dyDescent="0.3">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c r="V2029">
        <f t="shared" si="31"/>
        <v>0.34999999999999987</v>
      </c>
    </row>
    <row r="2030" spans="1:22" x14ac:dyDescent="0.3">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c r="V2030">
        <f t="shared" si="31"/>
        <v>0.47</v>
      </c>
    </row>
    <row r="2031" spans="1:22" x14ac:dyDescent="0.3">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c r="V2031">
        <f t="shared" si="31"/>
        <v>0.23999999999999996</v>
      </c>
    </row>
    <row r="2032" spans="1:22" x14ac:dyDescent="0.3">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c r="V2032">
        <f t="shared" si="31"/>
        <v>0.5</v>
      </c>
    </row>
    <row r="2033" spans="1:22" x14ac:dyDescent="0.3">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c r="V2033">
        <f t="shared" si="31"/>
        <v>0.47</v>
      </c>
    </row>
    <row r="2034" spans="1:22" x14ac:dyDescent="0.3">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c r="V2034">
        <f t="shared" si="31"/>
        <v>0.34999999999999992</v>
      </c>
    </row>
    <row r="2035" spans="1:22" x14ac:dyDescent="0.3">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c r="V2035">
        <f t="shared" si="31"/>
        <v>8.7500000000000064E-2</v>
      </c>
    </row>
    <row r="2036" spans="1:22" x14ac:dyDescent="0.3">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c r="V2036">
        <f t="shared" si="31"/>
        <v>0.47000000000000003</v>
      </c>
    </row>
    <row r="2037" spans="1:22" x14ac:dyDescent="0.3">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c r="V2037">
        <f t="shared" si="31"/>
        <v>0.18999999999999989</v>
      </c>
    </row>
    <row r="2038" spans="1:22" x14ac:dyDescent="0.3">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c r="V2038">
        <f t="shared" si="31"/>
        <v>0.48</v>
      </c>
    </row>
    <row r="2039" spans="1:22" x14ac:dyDescent="0.3">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c r="V2039">
        <f t="shared" si="31"/>
        <v>0.47</v>
      </c>
    </row>
    <row r="2040" spans="1:22" x14ac:dyDescent="0.3">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c r="V2040">
        <f t="shared" si="31"/>
        <v>0.36249999999999999</v>
      </c>
    </row>
    <row r="2041" spans="1:22" x14ac:dyDescent="0.3">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c r="V2041">
        <f t="shared" si="31"/>
        <v>-0.73333333333333306</v>
      </c>
    </row>
    <row r="2042" spans="1:22" x14ac:dyDescent="0.3">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c r="V2042">
        <f t="shared" si="31"/>
        <v>-0.6666666666666663</v>
      </c>
    </row>
    <row r="2043" spans="1:22" x14ac:dyDescent="0.3">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c r="V2043">
        <f t="shared" si="31"/>
        <v>0.27500000000000008</v>
      </c>
    </row>
    <row r="2044" spans="1:22" x14ac:dyDescent="0.3">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c r="V2044">
        <f t="shared" si="31"/>
        <v>0.35</v>
      </c>
    </row>
    <row r="2045" spans="1:22" x14ac:dyDescent="0.3">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c r="V2045">
        <f t="shared" si="31"/>
        <v>0.19999999999999998</v>
      </c>
    </row>
    <row r="2046" spans="1:22" x14ac:dyDescent="0.3">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c r="V2046">
        <f t="shared" si="31"/>
        <v>0.34999999999999992</v>
      </c>
    </row>
    <row r="2047" spans="1:22" x14ac:dyDescent="0.3">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c r="V2047">
        <f t="shared" si="31"/>
        <v>0.27999999999999997</v>
      </c>
    </row>
    <row r="2048" spans="1:22" x14ac:dyDescent="0.3">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c r="V2048">
        <f t="shared" si="31"/>
        <v>0.47000000000000003</v>
      </c>
    </row>
    <row r="2049" spans="1:22" x14ac:dyDescent="0.3">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c r="V2049">
        <f t="shared" si="31"/>
        <v>0.48</v>
      </c>
    </row>
    <row r="2050" spans="1:22" x14ac:dyDescent="0.3">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c r="V2050">
        <f t="shared" ref="V2050:V2113" si="32">U2050/R2050</f>
        <v>0.12499999999999985</v>
      </c>
    </row>
    <row r="2051" spans="1:22" x14ac:dyDescent="0.3">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c r="V2051">
        <f t="shared" si="32"/>
        <v>-0.79999999999999982</v>
      </c>
    </row>
    <row r="2052" spans="1:22" x14ac:dyDescent="0.3">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c r="V2052">
        <f t="shared" si="32"/>
        <v>-0.73333333333333306</v>
      </c>
    </row>
    <row r="2053" spans="1:22" x14ac:dyDescent="0.3">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c r="V2053">
        <f t="shared" si="32"/>
        <v>-0.21428571428571427</v>
      </c>
    </row>
    <row r="2054" spans="1:22" x14ac:dyDescent="0.3">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c r="V2054">
        <f t="shared" si="32"/>
        <v>7.4999999999999969E-2</v>
      </c>
    </row>
    <row r="2055" spans="1:22" x14ac:dyDescent="0.3">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c r="V2055">
        <f t="shared" si="32"/>
        <v>0.13749999999999993</v>
      </c>
    </row>
    <row r="2056" spans="1:22" x14ac:dyDescent="0.3">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c r="V2056">
        <f t="shared" si="32"/>
        <v>0.3</v>
      </c>
    </row>
    <row r="2057" spans="1:22" x14ac:dyDescent="0.3">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c r="V2057">
        <f t="shared" si="32"/>
        <v>0.3199999999999999</v>
      </c>
    </row>
    <row r="2058" spans="1:22" x14ac:dyDescent="0.3">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c r="V2058">
        <f t="shared" si="32"/>
        <v>0.26</v>
      </c>
    </row>
    <row r="2059" spans="1:22" x14ac:dyDescent="0.3">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c r="V2059">
        <f t="shared" si="32"/>
        <v>0.36</v>
      </c>
    </row>
    <row r="2060" spans="1:22" x14ac:dyDescent="0.3">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c r="V2060">
        <f t="shared" si="32"/>
        <v>0.16999999999999993</v>
      </c>
    </row>
    <row r="2061" spans="1:22" x14ac:dyDescent="0.3">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c r="V2061">
        <f t="shared" si="32"/>
        <v>0.46</v>
      </c>
    </row>
    <row r="2062" spans="1:22" x14ac:dyDescent="0.3">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c r="V2062">
        <f t="shared" si="32"/>
        <v>0.25999999999999995</v>
      </c>
    </row>
    <row r="2063" spans="1:22" x14ac:dyDescent="0.3">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c r="V2063">
        <f t="shared" si="32"/>
        <v>0.33749999999999991</v>
      </c>
    </row>
    <row r="2064" spans="1:22" x14ac:dyDescent="0.3">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c r="V2064">
        <f t="shared" si="32"/>
        <v>0.47000000000000003</v>
      </c>
    </row>
    <row r="2065" spans="1:22" x14ac:dyDescent="0.3">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c r="V2065">
        <f t="shared" si="32"/>
        <v>0.3125</v>
      </c>
    </row>
    <row r="2066" spans="1:22" x14ac:dyDescent="0.3">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c r="V2066">
        <f t="shared" si="32"/>
        <v>2.9999999999999975E-2</v>
      </c>
    </row>
    <row r="2067" spans="1:22" x14ac:dyDescent="0.3">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c r="V2067">
        <f t="shared" si="32"/>
        <v>-6.2500000000000042E-2</v>
      </c>
    </row>
    <row r="2068" spans="1:22" x14ac:dyDescent="0.3">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c r="V2068">
        <f t="shared" si="32"/>
        <v>0.18999999999999992</v>
      </c>
    </row>
    <row r="2069" spans="1:22" x14ac:dyDescent="0.3">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c r="V2069">
        <f t="shared" si="32"/>
        <v>0.29999999999999993</v>
      </c>
    </row>
    <row r="2070" spans="1:22" x14ac:dyDescent="0.3">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c r="V2070">
        <f t="shared" si="32"/>
        <v>0.34999999999999992</v>
      </c>
    </row>
    <row r="2071" spans="1:22" x14ac:dyDescent="0.3">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c r="V2071">
        <f t="shared" si="32"/>
        <v>-0.13749999999999996</v>
      </c>
    </row>
    <row r="2072" spans="1:22" x14ac:dyDescent="0.3">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c r="V2072">
        <f t="shared" si="32"/>
        <v>-0.66666666666666663</v>
      </c>
    </row>
    <row r="2073" spans="1:22" x14ac:dyDescent="0.3">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c r="V2073">
        <f t="shared" si="32"/>
        <v>-0.16250000000000009</v>
      </c>
    </row>
    <row r="2074" spans="1:22" x14ac:dyDescent="0.3">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c r="V2074">
        <f t="shared" si="32"/>
        <v>0.34999999999999992</v>
      </c>
    </row>
    <row r="2075" spans="1:22" x14ac:dyDescent="0.3">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c r="V2075">
        <f t="shared" si="32"/>
        <v>0.22999999999999998</v>
      </c>
    </row>
    <row r="2076" spans="1:22" x14ac:dyDescent="0.3">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c r="V2076">
        <f t="shared" si="32"/>
        <v>8.7500000000000022E-2</v>
      </c>
    </row>
    <row r="2077" spans="1:22" x14ac:dyDescent="0.3">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c r="V2077">
        <f t="shared" si="32"/>
        <v>0.48999999999999994</v>
      </c>
    </row>
    <row r="2078" spans="1:22" x14ac:dyDescent="0.3">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c r="V2078">
        <f t="shared" si="32"/>
        <v>0.5</v>
      </c>
    </row>
    <row r="2079" spans="1:22" x14ac:dyDescent="0.3">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c r="V2079">
        <f t="shared" si="32"/>
        <v>0.28999999999999992</v>
      </c>
    </row>
    <row r="2080" spans="1:22" x14ac:dyDescent="0.3">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c r="V2080">
        <f t="shared" si="32"/>
        <v>0.47999999999999993</v>
      </c>
    </row>
    <row r="2081" spans="1:22" x14ac:dyDescent="0.3">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c r="V2081">
        <f t="shared" si="32"/>
        <v>0.35</v>
      </c>
    </row>
    <row r="2082" spans="1:22" x14ac:dyDescent="0.3">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c r="V2082">
        <f t="shared" si="32"/>
        <v>0.10000000000000003</v>
      </c>
    </row>
    <row r="2083" spans="1:22" x14ac:dyDescent="0.3">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c r="V2083">
        <f t="shared" si="32"/>
        <v>0.22500000000000006</v>
      </c>
    </row>
    <row r="2084" spans="1:22" x14ac:dyDescent="0.3">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c r="V2084">
        <f t="shared" si="32"/>
        <v>0.45</v>
      </c>
    </row>
    <row r="2085" spans="1:22" x14ac:dyDescent="0.3">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c r="V2085">
        <f t="shared" si="32"/>
        <v>0.37499999999999989</v>
      </c>
    </row>
    <row r="2086" spans="1:22" x14ac:dyDescent="0.3">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c r="V2086">
        <f t="shared" si="32"/>
        <v>0.46</v>
      </c>
    </row>
    <row r="2087" spans="1:22" x14ac:dyDescent="0.3">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c r="V2087">
        <f t="shared" si="32"/>
        <v>0.47000000000000003</v>
      </c>
    </row>
    <row r="2088" spans="1:22" x14ac:dyDescent="0.3">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c r="V2088">
        <f t="shared" si="32"/>
        <v>0.12000000000000002</v>
      </c>
    </row>
    <row r="2089" spans="1:22" x14ac:dyDescent="0.3">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c r="V2089">
        <f t="shared" si="32"/>
        <v>0.47000000000000003</v>
      </c>
    </row>
    <row r="2090" spans="1:22" x14ac:dyDescent="0.3">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c r="V2090">
        <f t="shared" si="32"/>
        <v>0.36999999999999994</v>
      </c>
    </row>
    <row r="2091" spans="1:22" x14ac:dyDescent="0.3">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c r="V2091">
        <f t="shared" si="32"/>
        <v>0.45999999999999991</v>
      </c>
    </row>
    <row r="2092" spans="1:22" x14ac:dyDescent="0.3">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c r="V2092">
        <f t="shared" si="32"/>
        <v>0.49000000000000005</v>
      </c>
    </row>
    <row r="2093" spans="1:22" x14ac:dyDescent="0.3">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c r="V2093">
        <f t="shared" si="32"/>
        <v>-0.15714285714285722</v>
      </c>
    </row>
    <row r="2094" spans="1:22" x14ac:dyDescent="0.3">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c r="V2094">
        <f t="shared" si="32"/>
        <v>0.16999999999999993</v>
      </c>
    </row>
    <row r="2095" spans="1:22" x14ac:dyDescent="0.3">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c r="V2095">
        <f t="shared" si="32"/>
        <v>3.0000000000000006E-2</v>
      </c>
    </row>
    <row r="2096" spans="1:22" x14ac:dyDescent="0.3">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c r="V2096">
        <f t="shared" si="32"/>
        <v>0.11249999999999985</v>
      </c>
    </row>
    <row r="2097" spans="1:22" x14ac:dyDescent="0.3">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c r="V2097">
        <f t="shared" si="32"/>
        <v>0.47000000000000003</v>
      </c>
    </row>
    <row r="2098" spans="1:22" x14ac:dyDescent="0.3">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c r="V2098">
        <f t="shared" si="32"/>
        <v>0.28000000000000003</v>
      </c>
    </row>
    <row r="2099" spans="1:22" x14ac:dyDescent="0.3">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c r="V2099">
        <f t="shared" si="32"/>
        <v>0.25999999999999995</v>
      </c>
    </row>
    <row r="2100" spans="1:22" x14ac:dyDescent="0.3">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c r="V2100">
        <f t="shared" si="32"/>
        <v>6.2500000000000056E-2</v>
      </c>
    </row>
    <row r="2101" spans="1:22" x14ac:dyDescent="0.3">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c r="V2101">
        <f t="shared" si="32"/>
        <v>0.28750000000000003</v>
      </c>
    </row>
    <row r="2102" spans="1:22" x14ac:dyDescent="0.3">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c r="V2102">
        <f t="shared" si="32"/>
        <v>-2.5000000000000133E-2</v>
      </c>
    </row>
    <row r="2103" spans="1:22" x14ac:dyDescent="0.3">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c r="V2103">
        <f t="shared" si="32"/>
        <v>0.11249999999999992</v>
      </c>
    </row>
    <row r="2104" spans="1:22" x14ac:dyDescent="0.3">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c r="V2104">
        <f t="shared" si="32"/>
        <v>-9.999999999999995E-2</v>
      </c>
    </row>
    <row r="2105" spans="1:22" x14ac:dyDescent="0.3">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c r="V2105">
        <f t="shared" si="32"/>
        <v>0.48</v>
      </c>
    </row>
    <row r="2106" spans="1:22" x14ac:dyDescent="0.3">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c r="V2106">
        <f t="shared" si="32"/>
        <v>0.44999999999999996</v>
      </c>
    </row>
    <row r="2107" spans="1:22" x14ac:dyDescent="0.3">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c r="V2107">
        <f t="shared" si="32"/>
        <v>0.34999999999999992</v>
      </c>
    </row>
    <row r="2108" spans="1:22" x14ac:dyDescent="0.3">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c r="V2108">
        <f t="shared" si="32"/>
        <v>-1.6000000000000005</v>
      </c>
    </row>
    <row r="2109" spans="1:22" x14ac:dyDescent="0.3">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c r="V2109">
        <f t="shared" si="32"/>
        <v>0.47</v>
      </c>
    </row>
    <row r="2110" spans="1:22" x14ac:dyDescent="0.3">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c r="V2110">
        <f t="shared" si="32"/>
        <v>0.3125</v>
      </c>
    </row>
    <row r="2111" spans="1:22" x14ac:dyDescent="0.3">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c r="V2111">
        <f t="shared" si="32"/>
        <v>0.24999999999999994</v>
      </c>
    </row>
    <row r="2112" spans="1:22" x14ac:dyDescent="0.3">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c r="V2112">
        <f t="shared" si="32"/>
        <v>0.45999999999999991</v>
      </c>
    </row>
    <row r="2113" spans="1:22" x14ac:dyDescent="0.3">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c r="V2113">
        <f t="shared" si="32"/>
        <v>6.2500000000000028E-2</v>
      </c>
    </row>
    <row r="2114" spans="1:22" x14ac:dyDescent="0.3">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c r="V2114">
        <f t="shared" ref="V2114:V2177" si="33">U2114/R2114</f>
        <v>0.26999999999999996</v>
      </c>
    </row>
    <row r="2115" spans="1:22" x14ac:dyDescent="0.3">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c r="V2115">
        <f t="shared" si="33"/>
        <v>0.11249999999999993</v>
      </c>
    </row>
    <row r="2116" spans="1:22" x14ac:dyDescent="0.3">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c r="V2116">
        <f t="shared" si="33"/>
        <v>0.26999999999999996</v>
      </c>
    </row>
    <row r="2117" spans="1:22" x14ac:dyDescent="0.3">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c r="V2117">
        <f t="shared" si="33"/>
        <v>4.7058823529411715E-2</v>
      </c>
    </row>
    <row r="2118" spans="1:22" x14ac:dyDescent="0.3">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c r="V2118">
        <f t="shared" si="33"/>
        <v>-6.6666666666666707E-2</v>
      </c>
    </row>
    <row r="2119" spans="1:22" x14ac:dyDescent="0.3">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c r="V2119">
        <f t="shared" si="33"/>
        <v>0.45999999999999996</v>
      </c>
    </row>
    <row r="2120" spans="1:22" x14ac:dyDescent="0.3">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c r="V2120">
        <f t="shared" si="33"/>
        <v>0.44999999999999996</v>
      </c>
    </row>
    <row r="2121" spans="1:22" x14ac:dyDescent="0.3">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c r="V2121">
        <f t="shared" si="33"/>
        <v>0.33749999999999997</v>
      </c>
    </row>
    <row r="2122" spans="1:22" x14ac:dyDescent="0.3">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c r="V2122">
        <f t="shared" si="33"/>
        <v>-0.7</v>
      </c>
    </row>
    <row r="2123" spans="1:22" x14ac:dyDescent="0.3">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c r="V2123">
        <f t="shared" si="33"/>
        <v>-1.2500000000000164E-2</v>
      </c>
    </row>
    <row r="2124" spans="1:22" x14ac:dyDescent="0.3">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c r="V2124">
        <f t="shared" si="33"/>
        <v>0.16999999999999996</v>
      </c>
    </row>
    <row r="2125" spans="1:22" x14ac:dyDescent="0.3">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c r="V2125">
        <f t="shared" si="33"/>
        <v>0.48000000000000004</v>
      </c>
    </row>
    <row r="2126" spans="1:22" x14ac:dyDescent="0.3">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c r="V2126">
        <f t="shared" si="33"/>
        <v>0.33749999999999991</v>
      </c>
    </row>
    <row r="2127" spans="1:22" x14ac:dyDescent="0.3">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c r="V2127">
        <f t="shared" si="33"/>
        <v>0.15</v>
      </c>
    </row>
    <row r="2128" spans="1:22" x14ac:dyDescent="0.3">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c r="V2128">
        <f t="shared" si="33"/>
        <v>1.2499999999999987E-2</v>
      </c>
    </row>
    <row r="2129" spans="1:22" x14ac:dyDescent="0.3">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c r="V2129">
        <f t="shared" si="33"/>
        <v>9.9999999999999922E-2</v>
      </c>
    </row>
    <row r="2130" spans="1:22" x14ac:dyDescent="0.3">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c r="V2130">
        <f t="shared" si="33"/>
        <v>0.34999999999999992</v>
      </c>
    </row>
    <row r="2131" spans="1:22" x14ac:dyDescent="0.3">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c r="V2131">
        <f t="shared" si="33"/>
        <v>0.28000000000000003</v>
      </c>
    </row>
    <row r="2132" spans="1:22" x14ac:dyDescent="0.3">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c r="V2132">
        <f t="shared" si="33"/>
        <v>0.31</v>
      </c>
    </row>
    <row r="2133" spans="1:22" x14ac:dyDescent="0.3">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c r="V2133">
        <f t="shared" si="33"/>
        <v>0.43000000000000005</v>
      </c>
    </row>
    <row r="2134" spans="1:22" x14ac:dyDescent="0.3">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c r="V2134">
        <f t="shared" si="33"/>
        <v>0.46</v>
      </c>
    </row>
    <row r="2135" spans="1:22" x14ac:dyDescent="0.3">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c r="V2135">
        <f t="shared" si="33"/>
        <v>-0.8</v>
      </c>
    </row>
    <row r="2136" spans="1:22" x14ac:dyDescent="0.3">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c r="V2136">
        <f t="shared" si="33"/>
        <v>-0.22499999999999995</v>
      </c>
    </row>
    <row r="2137" spans="1:22" x14ac:dyDescent="0.3">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c r="V2137">
        <f t="shared" si="33"/>
        <v>0.16666666666666663</v>
      </c>
    </row>
    <row r="2138" spans="1:22" x14ac:dyDescent="0.3">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c r="V2138">
        <f t="shared" si="33"/>
        <v>-0.77500000000000024</v>
      </c>
    </row>
    <row r="2139" spans="1:22" x14ac:dyDescent="0.3">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c r="V2139">
        <f t="shared" si="33"/>
        <v>-1.600000000000001</v>
      </c>
    </row>
    <row r="2140" spans="1:22" x14ac:dyDescent="0.3">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c r="V2140">
        <f t="shared" si="33"/>
        <v>0.5</v>
      </c>
    </row>
    <row r="2141" spans="1:22" x14ac:dyDescent="0.3">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c r="V2141">
        <f t="shared" si="33"/>
        <v>0.33749999999999997</v>
      </c>
    </row>
    <row r="2142" spans="1:22" x14ac:dyDescent="0.3">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c r="V2142">
        <f t="shared" si="33"/>
        <v>0.26</v>
      </c>
    </row>
    <row r="2143" spans="1:22" x14ac:dyDescent="0.3">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c r="V2143">
        <f t="shared" si="33"/>
        <v>-0.35000000000000003</v>
      </c>
    </row>
    <row r="2144" spans="1:22" x14ac:dyDescent="0.3">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c r="V2144">
        <f t="shared" si="33"/>
        <v>0.32499999999999996</v>
      </c>
    </row>
    <row r="2145" spans="1:22" x14ac:dyDescent="0.3">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c r="V2145">
        <f t="shared" si="33"/>
        <v>-0.19999999999999993</v>
      </c>
    </row>
    <row r="2146" spans="1:22" x14ac:dyDescent="0.3">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c r="V2146">
        <f t="shared" si="33"/>
        <v>0.32500000000000001</v>
      </c>
    </row>
    <row r="2147" spans="1:22" x14ac:dyDescent="0.3">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c r="V2147">
        <f t="shared" si="33"/>
        <v>-4.2857142857142864E-2</v>
      </c>
    </row>
    <row r="2148" spans="1:22" x14ac:dyDescent="0.3">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c r="V2148">
        <f t="shared" si="33"/>
        <v>-0.73333333333333306</v>
      </c>
    </row>
    <row r="2149" spans="1:22" x14ac:dyDescent="0.3">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c r="V2149">
        <f t="shared" si="33"/>
        <v>-0.20000000000000004</v>
      </c>
    </row>
    <row r="2150" spans="1:22" x14ac:dyDescent="0.3">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c r="V2150">
        <f t="shared" si="33"/>
        <v>9.9999999999999908E-2</v>
      </c>
    </row>
    <row r="2151" spans="1:22" x14ac:dyDescent="0.3">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c r="V2151">
        <f t="shared" si="33"/>
        <v>0.26</v>
      </c>
    </row>
    <row r="2152" spans="1:22" x14ac:dyDescent="0.3">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c r="V2152">
        <f t="shared" si="33"/>
        <v>-0.22857142857142856</v>
      </c>
    </row>
    <row r="2153" spans="1:22" x14ac:dyDescent="0.3">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c r="V2153">
        <f t="shared" si="33"/>
        <v>0.39</v>
      </c>
    </row>
    <row r="2154" spans="1:22" x14ac:dyDescent="0.3">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c r="V2154">
        <f t="shared" si="33"/>
        <v>0.47000000000000003</v>
      </c>
    </row>
    <row r="2155" spans="1:22" x14ac:dyDescent="0.3">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c r="V2155">
        <f t="shared" si="33"/>
        <v>0.36249999999999999</v>
      </c>
    </row>
    <row r="2156" spans="1:22" x14ac:dyDescent="0.3">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c r="V2156">
        <f t="shared" si="33"/>
        <v>-0.44999999999999984</v>
      </c>
    </row>
    <row r="2157" spans="1:22" x14ac:dyDescent="0.3">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c r="V2157">
        <f t="shared" si="33"/>
        <v>0.5</v>
      </c>
    </row>
    <row r="2158" spans="1:22" x14ac:dyDescent="0.3">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c r="V2158">
        <f t="shared" si="33"/>
        <v>0</v>
      </c>
    </row>
    <row r="2159" spans="1:22" x14ac:dyDescent="0.3">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c r="V2159">
        <f t="shared" si="33"/>
        <v>5.9999999999999956E-2</v>
      </c>
    </row>
    <row r="2160" spans="1:22" x14ac:dyDescent="0.3">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c r="V2160">
        <f t="shared" si="33"/>
        <v>0.11249999999999984</v>
      </c>
    </row>
    <row r="2161" spans="1:22" x14ac:dyDescent="0.3">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c r="V2161">
        <f t="shared" si="33"/>
        <v>-1.7000000000000004</v>
      </c>
    </row>
    <row r="2162" spans="1:22" x14ac:dyDescent="0.3">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c r="V2162">
        <f t="shared" si="33"/>
        <v>0.37499999999999989</v>
      </c>
    </row>
    <row r="2163" spans="1:22" x14ac:dyDescent="0.3">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c r="V2163">
        <f t="shared" si="33"/>
        <v>0.28999999999999998</v>
      </c>
    </row>
    <row r="2164" spans="1:22" x14ac:dyDescent="0.3">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c r="V2164">
        <f t="shared" si="33"/>
        <v>0.48</v>
      </c>
    </row>
    <row r="2165" spans="1:22" x14ac:dyDescent="0.3">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c r="V2165">
        <f t="shared" si="33"/>
        <v>0.12499999999999993</v>
      </c>
    </row>
    <row r="2166" spans="1:22" x14ac:dyDescent="0.3">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c r="V2166">
        <f t="shared" si="33"/>
        <v>0.36249999999999993</v>
      </c>
    </row>
    <row r="2167" spans="1:22" x14ac:dyDescent="0.3">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c r="V2167">
        <f t="shared" si="33"/>
        <v>-1.075</v>
      </c>
    </row>
    <row r="2168" spans="1:22" x14ac:dyDescent="0.3">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c r="V2168">
        <f t="shared" si="33"/>
        <v>7.5000000000000025E-2</v>
      </c>
    </row>
    <row r="2169" spans="1:22" x14ac:dyDescent="0.3">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c r="V2169">
        <f t="shared" si="33"/>
        <v>-1.7500000000000016</v>
      </c>
    </row>
    <row r="2170" spans="1:22" x14ac:dyDescent="0.3">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c r="V2170">
        <f t="shared" si="33"/>
        <v>0.125</v>
      </c>
    </row>
    <row r="2171" spans="1:22" x14ac:dyDescent="0.3">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c r="V2171">
        <f t="shared" si="33"/>
        <v>-0.12500000000000006</v>
      </c>
    </row>
    <row r="2172" spans="1:22" x14ac:dyDescent="0.3">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c r="V2172">
        <f t="shared" si="33"/>
        <v>-0.24999999999999994</v>
      </c>
    </row>
    <row r="2173" spans="1:22" x14ac:dyDescent="0.3">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c r="V2173">
        <f t="shared" si="33"/>
        <v>-2.8571428571428636E-2</v>
      </c>
    </row>
    <row r="2174" spans="1:22" x14ac:dyDescent="0.3">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c r="V2174">
        <f t="shared" si="33"/>
        <v>0.34999999999999992</v>
      </c>
    </row>
    <row r="2175" spans="1:22" x14ac:dyDescent="0.3">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c r="V2175">
        <f t="shared" si="33"/>
        <v>-1.5</v>
      </c>
    </row>
    <row r="2176" spans="1:22" x14ac:dyDescent="0.3">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c r="V2176">
        <f t="shared" si="33"/>
        <v>0.10000000000000002</v>
      </c>
    </row>
    <row r="2177" spans="1:22" x14ac:dyDescent="0.3">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c r="V2177">
        <f t="shared" si="33"/>
        <v>0.45999999999999996</v>
      </c>
    </row>
    <row r="2178" spans="1:22" x14ac:dyDescent="0.3">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c r="V2178">
        <f t="shared" ref="V2178:V2241" si="34">U2178/R2178</f>
        <v>0.48</v>
      </c>
    </row>
    <row r="2179" spans="1:22" x14ac:dyDescent="0.3">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c r="V2179">
        <f t="shared" si="34"/>
        <v>0.31249999999999994</v>
      </c>
    </row>
    <row r="2180" spans="1:22" x14ac:dyDescent="0.3">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c r="V2180">
        <f t="shared" si="34"/>
        <v>0.45999999999999991</v>
      </c>
    </row>
    <row r="2181" spans="1:22" x14ac:dyDescent="0.3">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c r="V2181">
        <f t="shared" si="34"/>
        <v>0.36249999999999988</v>
      </c>
    </row>
    <row r="2182" spans="1:22" x14ac:dyDescent="0.3">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c r="V2182">
        <f t="shared" si="34"/>
        <v>0.5</v>
      </c>
    </row>
    <row r="2183" spans="1:22" x14ac:dyDescent="0.3">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c r="V2183">
        <f t="shared" si="34"/>
        <v>0.13333333333333333</v>
      </c>
    </row>
    <row r="2184" spans="1:22" x14ac:dyDescent="0.3">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c r="V2184">
        <f t="shared" si="34"/>
        <v>0.28999999999999998</v>
      </c>
    </row>
    <row r="2185" spans="1:22" x14ac:dyDescent="0.3">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c r="V2185">
        <f t="shared" si="34"/>
        <v>0.10999999999999993</v>
      </c>
    </row>
    <row r="2186" spans="1:22" x14ac:dyDescent="0.3">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c r="V2186">
        <f t="shared" si="34"/>
        <v>0.44000000000000006</v>
      </c>
    </row>
    <row r="2187" spans="1:22" x14ac:dyDescent="0.3">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c r="V2187">
        <f t="shared" si="34"/>
        <v>0.33749999999999997</v>
      </c>
    </row>
    <row r="2188" spans="1:22" x14ac:dyDescent="0.3">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c r="V2188">
        <f t="shared" si="34"/>
        <v>0.25</v>
      </c>
    </row>
    <row r="2189" spans="1:22" x14ac:dyDescent="0.3">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c r="V2189">
        <f t="shared" si="34"/>
        <v>0.5</v>
      </c>
    </row>
    <row r="2190" spans="1:22" x14ac:dyDescent="0.3">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c r="V2190">
        <f t="shared" si="34"/>
        <v>0.21</v>
      </c>
    </row>
    <row r="2191" spans="1:22" x14ac:dyDescent="0.3">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c r="V2191">
        <f t="shared" si="34"/>
        <v>0.26</v>
      </c>
    </row>
    <row r="2192" spans="1:22" x14ac:dyDescent="0.3">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c r="V2192">
        <f t="shared" si="34"/>
        <v>0.28000000000000003</v>
      </c>
    </row>
    <row r="2193" spans="1:22" x14ac:dyDescent="0.3">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c r="V2193">
        <f t="shared" si="34"/>
        <v>0.33750000000000002</v>
      </c>
    </row>
    <row r="2194" spans="1:22" x14ac:dyDescent="0.3">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c r="V2194">
        <f t="shared" si="34"/>
        <v>0.35</v>
      </c>
    </row>
    <row r="2195" spans="1:22" x14ac:dyDescent="0.3">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c r="V2195">
        <f t="shared" si="34"/>
        <v>0.44999999999999996</v>
      </c>
    </row>
    <row r="2196" spans="1:22" x14ac:dyDescent="0.3">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c r="V2196">
        <f t="shared" si="34"/>
        <v>0.35000000000000003</v>
      </c>
    </row>
    <row r="2197" spans="1:22" x14ac:dyDescent="0.3">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c r="V2197">
        <f t="shared" si="34"/>
        <v>0.18999999999999986</v>
      </c>
    </row>
    <row r="2198" spans="1:22" x14ac:dyDescent="0.3">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c r="V2198">
        <f t="shared" si="34"/>
        <v>8.750000000000005E-2</v>
      </c>
    </row>
    <row r="2199" spans="1:22" x14ac:dyDescent="0.3">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c r="V2199">
        <f t="shared" si="34"/>
        <v>0.27</v>
      </c>
    </row>
    <row r="2200" spans="1:22" x14ac:dyDescent="0.3">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c r="V2200">
        <f t="shared" si="34"/>
        <v>0.34999999999999992</v>
      </c>
    </row>
    <row r="2201" spans="1:22" x14ac:dyDescent="0.3">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c r="V2201">
        <f t="shared" si="34"/>
        <v>0.32499999999999996</v>
      </c>
    </row>
    <row r="2202" spans="1:22" x14ac:dyDescent="0.3">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c r="V2202">
        <f t="shared" si="34"/>
        <v>0.41000000000000003</v>
      </c>
    </row>
    <row r="2203" spans="1:22" x14ac:dyDescent="0.3">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c r="V2203">
        <f t="shared" si="34"/>
        <v>0.26</v>
      </c>
    </row>
    <row r="2204" spans="1:22" x14ac:dyDescent="0.3">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c r="V2204">
        <f t="shared" si="34"/>
        <v>0.35</v>
      </c>
    </row>
    <row r="2205" spans="1:22" x14ac:dyDescent="0.3">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c r="V2205">
        <f t="shared" si="34"/>
        <v>0.39</v>
      </c>
    </row>
    <row r="2206" spans="1:22" x14ac:dyDescent="0.3">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c r="V2206">
        <f t="shared" si="34"/>
        <v>8.7500000000000008E-2</v>
      </c>
    </row>
    <row r="2207" spans="1:22" x14ac:dyDescent="0.3">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c r="V2207">
        <f t="shared" si="34"/>
        <v>0.12499999999999985</v>
      </c>
    </row>
    <row r="2208" spans="1:22" x14ac:dyDescent="0.3">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c r="V2208">
        <f t="shared" si="34"/>
        <v>-1.5500000000000007</v>
      </c>
    </row>
    <row r="2209" spans="1:22" x14ac:dyDescent="0.3">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c r="V2209">
        <f t="shared" si="34"/>
        <v>0.10000000000000002</v>
      </c>
    </row>
    <row r="2210" spans="1:22" x14ac:dyDescent="0.3">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c r="V2210">
        <f t="shared" si="34"/>
        <v>0.46</v>
      </c>
    </row>
    <row r="2211" spans="1:22" x14ac:dyDescent="0.3">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c r="V2211">
        <f t="shared" si="34"/>
        <v>0.27999999999999997</v>
      </c>
    </row>
    <row r="2212" spans="1:22" x14ac:dyDescent="0.3">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c r="V2212">
        <f t="shared" si="34"/>
        <v>0.48</v>
      </c>
    </row>
    <row r="2213" spans="1:22" x14ac:dyDescent="0.3">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c r="V2213">
        <f t="shared" si="34"/>
        <v>0.17777777777777778</v>
      </c>
    </row>
    <row r="2214" spans="1:22" x14ac:dyDescent="0.3">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c r="V2214">
        <f t="shared" si="34"/>
        <v>0.41</v>
      </c>
    </row>
    <row r="2215" spans="1:22" x14ac:dyDescent="0.3">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c r="V2215">
        <f t="shared" si="34"/>
        <v>0.35</v>
      </c>
    </row>
    <row r="2216" spans="1:22" x14ac:dyDescent="0.3">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c r="V2216">
        <f t="shared" si="34"/>
        <v>0.33749999999999986</v>
      </c>
    </row>
    <row r="2217" spans="1:22" x14ac:dyDescent="0.3">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c r="V2217">
        <f t="shared" si="34"/>
        <v>0.25000000000000006</v>
      </c>
    </row>
    <row r="2218" spans="1:22" x14ac:dyDescent="0.3">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c r="V2218">
        <f t="shared" si="34"/>
        <v>8.7499999999999925E-2</v>
      </c>
    </row>
    <row r="2219" spans="1:22" x14ac:dyDescent="0.3">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c r="V2219">
        <f t="shared" si="34"/>
        <v>0.34999999999999992</v>
      </c>
    </row>
    <row r="2220" spans="1:22" x14ac:dyDescent="0.3">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c r="V2220">
        <f t="shared" si="34"/>
        <v>0.36249999999999988</v>
      </c>
    </row>
    <row r="2221" spans="1:22" x14ac:dyDescent="0.3">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c r="V2221">
        <f t="shared" si="34"/>
        <v>0.27999999999999997</v>
      </c>
    </row>
    <row r="2222" spans="1:22" x14ac:dyDescent="0.3">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c r="V2222">
        <f t="shared" si="34"/>
        <v>8.750000000000005E-2</v>
      </c>
    </row>
    <row r="2223" spans="1:22" x14ac:dyDescent="0.3">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c r="V2223">
        <f t="shared" si="34"/>
        <v>-0.18333333333333346</v>
      </c>
    </row>
    <row r="2224" spans="1:22" x14ac:dyDescent="0.3">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c r="V2224">
        <f t="shared" si="34"/>
        <v>0.12499999999999997</v>
      </c>
    </row>
    <row r="2225" spans="1:22" x14ac:dyDescent="0.3">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c r="V2225">
        <f t="shared" si="34"/>
        <v>-0.34285714285714303</v>
      </c>
    </row>
    <row r="2226" spans="1:22" x14ac:dyDescent="0.3">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c r="V2226">
        <f t="shared" si="34"/>
        <v>0.32499999999999996</v>
      </c>
    </row>
    <row r="2227" spans="1:22" x14ac:dyDescent="0.3">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c r="V2227">
        <f t="shared" si="34"/>
        <v>-1.3666666666666663</v>
      </c>
    </row>
    <row r="2228" spans="1:22" x14ac:dyDescent="0.3">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c r="V2228">
        <f t="shared" si="34"/>
        <v>0.16249999999999992</v>
      </c>
    </row>
    <row r="2229" spans="1:22" x14ac:dyDescent="0.3">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c r="V2229">
        <f t="shared" si="34"/>
        <v>0.12499999999999993</v>
      </c>
    </row>
    <row r="2230" spans="1:22" x14ac:dyDescent="0.3">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c r="V2230">
        <f t="shared" si="34"/>
        <v>-0.35000000000000009</v>
      </c>
    </row>
    <row r="2231" spans="1:22" x14ac:dyDescent="0.3">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c r="V2231">
        <f t="shared" si="34"/>
        <v>0.37499999999999994</v>
      </c>
    </row>
    <row r="2232" spans="1:22" x14ac:dyDescent="0.3">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c r="V2232">
        <f t="shared" si="34"/>
        <v>0.28000000000000008</v>
      </c>
    </row>
    <row r="2233" spans="1:22" x14ac:dyDescent="0.3">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c r="V2233">
        <f t="shared" si="34"/>
        <v>5.9999999999999921E-2</v>
      </c>
    </row>
    <row r="2234" spans="1:22" x14ac:dyDescent="0.3">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c r="V2234">
        <f t="shared" si="34"/>
        <v>6.2499999999999993E-2</v>
      </c>
    </row>
    <row r="2235" spans="1:22" x14ac:dyDescent="0.3">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c r="V2235">
        <f t="shared" si="34"/>
        <v>0.11249999999999984</v>
      </c>
    </row>
    <row r="2236" spans="1:22" x14ac:dyDescent="0.3">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c r="V2236">
        <f t="shared" si="34"/>
        <v>0.3299999999999999</v>
      </c>
    </row>
    <row r="2237" spans="1:22" x14ac:dyDescent="0.3">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c r="V2237">
        <f t="shared" si="34"/>
        <v>5.9999999999999915E-2</v>
      </c>
    </row>
    <row r="2238" spans="1:22" x14ac:dyDescent="0.3">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c r="V2238">
        <f t="shared" si="34"/>
        <v>0.33999999999999997</v>
      </c>
    </row>
    <row r="2239" spans="1:22" x14ac:dyDescent="0.3">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c r="V2239">
        <f t="shared" si="34"/>
        <v>0.28000000000000003</v>
      </c>
    </row>
    <row r="2240" spans="1:22" x14ac:dyDescent="0.3">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c r="V2240">
        <f t="shared" si="34"/>
        <v>-1.1749999999999996</v>
      </c>
    </row>
    <row r="2241" spans="1:22" x14ac:dyDescent="0.3">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c r="V2241">
        <f t="shared" si="34"/>
        <v>0.375</v>
      </c>
    </row>
    <row r="2242" spans="1:22" x14ac:dyDescent="0.3">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c r="V2242">
        <f t="shared" ref="V2242:V2305" si="35">U2242/R2242</f>
        <v>0.34999999999999992</v>
      </c>
    </row>
    <row r="2243" spans="1:22" x14ac:dyDescent="0.3">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c r="V2243">
        <f t="shared" si="35"/>
        <v>-0.23333333333333348</v>
      </c>
    </row>
    <row r="2244" spans="1:22" x14ac:dyDescent="0.3">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c r="V2244">
        <f t="shared" si="35"/>
        <v>0.27</v>
      </c>
    </row>
    <row r="2245" spans="1:22" x14ac:dyDescent="0.3">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c r="V2245">
        <f t="shared" si="35"/>
        <v>0.25999999999999995</v>
      </c>
    </row>
    <row r="2246" spans="1:22" x14ac:dyDescent="0.3">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c r="V2246">
        <f t="shared" si="35"/>
        <v>0.39000000000000007</v>
      </c>
    </row>
    <row r="2247" spans="1:22" x14ac:dyDescent="0.3">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c r="V2247">
        <f t="shared" si="35"/>
        <v>0.26</v>
      </c>
    </row>
    <row r="2248" spans="1:22" x14ac:dyDescent="0.3">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c r="V2248">
        <f t="shared" si="35"/>
        <v>7.4999999999999942E-2</v>
      </c>
    </row>
    <row r="2249" spans="1:22" x14ac:dyDescent="0.3">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c r="V2249">
        <f t="shared" si="35"/>
        <v>0.48</v>
      </c>
    </row>
    <row r="2250" spans="1:22" x14ac:dyDescent="0.3">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c r="V2250">
        <f t="shared" si="35"/>
        <v>0.31249999999999994</v>
      </c>
    </row>
    <row r="2251" spans="1:22" x14ac:dyDescent="0.3">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c r="V2251">
        <f t="shared" si="35"/>
        <v>0.36250000000000004</v>
      </c>
    </row>
    <row r="2252" spans="1:22" x14ac:dyDescent="0.3">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c r="V2252">
        <f t="shared" si="35"/>
        <v>0.28999999999999992</v>
      </c>
    </row>
    <row r="2253" spans="1:22" x14ac:dyDescent="0.3">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c r="V2253">
        <f t="shared" si="35"/>
        <v>0.48000000000000004</v>
      </c>
    </row>
    <row r="2254" spans="1:22" x14ac:dyDescent="0.3">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c r="V2254">
        <f t="shared" si="35"/>
        <v>0.48000000000000004</v>
      </c>
    </row>
    <row r="2255" spans="1:22" x14ac:dyDescent="0.3">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c r="V2255">
        <f t="shared" si="35"/>
        <v>0.32999999999999996</v>
      </c>
    </row>
    <row r="2256" spans="1:22" x14ac:dyDescent="0.3">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c r="V2256">
        <f t="shared" si="35"/>
        <v>0.35</v>
      </c>
    </row>
    <row r="2257" spans="1:22" x14ac:dyDescent="0.3">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c r="V2257">
        <f t="shared" si="35"/>
        <v>0.29999999999999993</v>
      </c>
    </row>
    <row r="2258" spans="1:22" x14ac:dyDescent="0.3">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c r="V2258">
        <f t="shared" si="35"/>
        <v>0.31</v>
      </c>
    </row>
    <row r="2259" spans="1:22" x14ac:dyDescent="0.3">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c r="V2259">
        <f t="shared" si="35"/>
        <v>7.4999999999999983E-2</v>
      </c>
    </row>
    <row r="2260" spans="1:22" x14ac:dyDescent="0.3">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c r="V2260">
        <f t="shared" si="35"/>
        <v>0.47</v>
      </c>
    </row>
    <row r="2261" spans="1:22" x14ac:dyDescent="0.3">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c r="V2261">
        <f t="shared" si="35"/>
        <v>0.48</v>
      </c>
    </row>
    <row r="2262" spans="1:22" x14ac:dyDescent="0.3">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c r="V2262">
        <f t="shared" si="35"/>
        <v>0.17999999999999994</v>
      </c>
    </row>
    <row r="2263" spans="1:22" x14ac:dyDescent="0.3">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c r="V2263">
        <f t="shared" si="35"/>
        <v>0.15000000000000002</v>
      </c>
    </row>
    <row r="2264" spans="1:22" x14ac:dyDescent="0.3">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c r="V2264">
        <f t="shared" si="35"/>
        <v>0.21999999999999992</v>
      </c>
    </row>
    <row r="2265" spans="1:22" x14ac:dyDescent="0.3">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c r="V2265">
        <f t="shared" si="35"/>
        <v>0.23000000000000004</v>
      </c>
    </row>
    <row r="2266" spans="1:22" x14ac:dyDescent="0.3">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c r="V2266">
        <f t="shared" si="35"/>
        <v>0.44999999999999996</v>
      </c>
    </row>
    <row r="2267" spans="1:22" x14ac:dyDescent="0.3">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c r="V2267">
        <f t="shared" si="35"/>
        <v>0.47000000000000003</v>
      </c>
    </row>
    <row r="2268" spans="1:22" x14ac:dyDescent="0.3">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c r="V2268">
        <f t="shared" si="35"/>
        <v>0.33750000000000002</v>
      </c>
    </row>
    <row r="2269" spans="1:22" x14ac:dyDescent="0.3">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c r="V2269">
        <f t="shared" si="35"/>
        <v>0.49</v>
      </c>
    </row>
    <row r="2270" spans="1:22" x14ac:dyDescent="0.3">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c r="V2270">
        <f t="shared" si="35"/>
        <v>0.48000000000000004</v>
      </c>
    </row>
    <row r="2271" spans="1:22" x14ac:dyDescent="0.3">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c r="V2271">
        <f t="shared" si="35"/>
        <v>0.3374999999999998</v>
      </c>
    </row>
    <row r="2272" spans="1:22" x14ac:dyDescent="0.3">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c r="V2272">
        <f t="shared" si="35"/>
        <v>8.7499999999999897E-2</v>
      </c>
    </row>
    <row r="2273" spans="1:22" x14ac:dyDescent="0.3">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c r="V2273">
        <f t="shared" si="35"/>
        <v>0.23999999999999996</v>
      </c>
    </row>
    <row r="2274" spans="1:22" x14ac:dyDescent="0.3">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c r="V2274">
        <f t="shared" si="35"/>
        <v>0.22000000000000003</v>
      </c>
    </row>
    <row r="2275" spans="1:22" x14ac:dyDescent="0.3">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c r="V2275">
        <f t="shared" si="35"/>
        <v>0.33749999999999991</v>
      </c>
    </row>
    <row r="2276" spans="1:22" x14ac:dyDescent="0.3">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c r="V2276">
        <f t="shared" si="35"/>
        <v>2.4999999999999897E-2</v>
      </c>
    </row>
    <row r="2277" spans="1:22" x14ac:dyDescent="0.3">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c r="V2277">
        <f t="shared" si="35"/>
        <v>0.11249999999999995</v>
      </c>
    </row>
    <row r="2278" spans="1:22" x14ac:dyDescent="0.3">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c r="V2278">
        <f t="shared" si="35"/>
        <v>0</v>
      </c>
    </row>
    <row r="2279" spans="1:22" x14ac:dyDescent="0.3">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c r="V2279">
        <f t="shared" si="35"/>
        <v>0.26000000000000006</v>
      </c>
    </row>
    <row r="2280" spans="1:22" x14ac:dyDescent="0.3">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c r="V2280">
        <f t="shared" si="35"/>
        <v>0.24000000000000005</v>
      </c>
    </row>
    <row r="2281" spans="1:22" x14ac:dyDescent="0.3">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c r="V2281">
        <f t="shared" si="35"/>
        <v>-6.2500000000000028E-2</v>
      </c>
    </row>
    <row r="2282" spans="1:22" x14ac:dyDescent="0.3">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c r="V2282">
        <f t="shared" si="35"/>
        <v>-3.7500000000000096E-2</v>
      </c>
    </row>
    <row r="2283" spans="1:22" x14ac:dyDescent="0.3">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c r="V2283">
        <f t="shared" si="35"/>
        <v>0.18999999999999995</v>
      </c>
    </row>
    <row r="2284" spans="1:22" x14ac:dyDescent="0.3">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c r="V2284">
        <f t="shared" si="35"/>
        <v>0.45999999999999996</v>
      </c>
    </row>
    <row r="2285" spans="1:22" x14ac:dyDescent="0.3">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c r="V2285">
        <f t="shared" si="35"/>
        <v>0.28000000000000003</v>
      </c>
    </row>
    <row r="2286" spans="1:22" x14ac:dyDescent="0.3">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c r="V2286">
        <f t="shared" si="35"/>
        <v>0.27</v>
      </c>
    </row>
    <row r="2287" spans="1:22" x14ac:dyDescent="0.3">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c r="V2287">
        <f t="shared" si="35"/>
        <v>0.36249999999999999</v>
      </c>
    </row>
    <row r="2288" spans="1:22" x14ac:dyDescent="0.3">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c r="V2288">
        <f t="shared" si="35"/>
        <v>0.35</v>
      </c>
    </row>
    <row r="2289" spans="1:22" x14ac:dyDescent="0.3">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c r="V2289">
        <f t="shared" si="35"/>
        <v>7.4999999999999983E-2</v>
      </c>
    </row>
    <row r="2290" spans="1:22" x14ac:dyDescent="0.3">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c r="V2290">
        <f t="shared" si="35"/>
        <v>0.28999999999999992</v>
      </c>
    </row>
    <row r="2291" spans="1:22" x14ac:dyDescent="0.3">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c r="V2291">
        <f t="shared" si="35"/>
        <v>0.09</v>
      </c>
    </row>
    <row r="2292" spans="1:22" x14ac:dyDescent="0.3">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c r="V2292">
        <f t="shared" si="35"/>
        <v>0.27</v>
      </c>
    </row>
    <row r="2293" spans="1:22" x14ac:dyDescent="0.3">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c r="V2293">
        <f t="shared" si="35"/>
        <v>0.5</v>
      </c>
    </row>
    <row r="2294" spans="1:22" x14ac:dyDescent="0.3">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c r="V2294">
        <f t="shared" si="35"/>
        <v>0.48000000000000004</v>
      </c>
    </row>
    <row r="2295" spans="1:22" x14ac:dyDescent="0.3">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c r="V2295">
        <f t="shared" si="35"/>
        <v>0.27</v>
      </c>
    </row>
    <row r="2296" spans="1:22" x14ac:dyDescent="0.3">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c r="V2296">
        <f t="shared" si="35"/>
        <v>0.21</v>
      </c>
    </row>
    <row r="2297" spans="1:22" x14ac:dyDescent="0.3">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c r="V2297">
        <f t="shared" si="35"/>
        <v>0.45999999999999996</v>
      </c>
    </row>
    <row r="2298" spans="1:22" x14ac:dyDescent="0.3">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c r="V2298">
        <f t="shared" si="35"/>
        <v>0.41000000000000003</v>
      </c>
    </row>
    <row r="2299" spans="1:22" x14ac:dyDescent="0.3">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c r="V2299">
        <f t="shared" si="35"/>
        <v>2.9999999999999978E-2</v>
      </c>
    </row>
    <row r="2300" spans="1:22" x14ac:dyDescent="0.3">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c r="V2300">
        <f t="shared" si="35"/>
        <v>0.43</v>
      </c>
    </row>
    <row r="2301" spans="1:22" x14ac:dyDescent="0.3">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c r="V2301">
        <f t="shared" si="35"/>
        <v>0.25000000000000006</v>
      </c>
    </row>
    <row r="2302" spans="1:22" x14ac:dyDescent="0.3">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c r="V2302">
        <f t="shared" si="35"/>
        <v>0.5</v>
      </c>
    </row>
    <row r="2303" spans="1:22" x14ac:dyDescent="0.3">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c r="V2303">
        <f t="shared" si="35"/>
        <v>0.49000000000000005</v>
      </c>
    </row>
    <row r="2304" spans="1:22" x14ac:dyDescent="0.3">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c r="V2304">
        <f t="shared" si="35"/>
        <v>9.9999999999999895E-2</v>
      </c>
    </row>
    <row r="2305" spans="1:22" x14ac:dyDescent="0.3">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c r="V2305">
        <f t="shared" si="35"/>
        <v>0.26</v>
      </c>
    </row>
    <row r="2306" spans="1:22" x14ac:dyDescent="0.3">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c r="V2306">
        <f t="shared" ref="V2306:V2369" si="36">U2306/R2306</f>
        <v>0.46999999999999992</v>
      </c>
    </row>
    <row r="2307" spans="1:22" x14ac:dyDescent="0.3">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c r="V2307">
        <f t="shared" si="36"/>
        <v>-0.10000000000000012</v>
      </c>
    </row>
    <row r="2308" spans="1:22" x14ac:dyDescent="0.3">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c r="V2308">
        <f t="shared" si="36"/>
        <v>0.36249999999999993</v>
      </c>
    </row>
    <row r="2309" spans="1:22" x14ac:dyDescent="0.3">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c r="V2309">
        <f t="shared" si="36"/>
        <v>0.44000000000000017</v>
      </c>
    </row>
    <row r="2310" spans="1:22" x14ac:dyDescent="0.3">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c r="V2310">
        <f t="shared" si="36"/>
        <v>0.12499999999999985</v>
      </c>
    </row>
    <row r="2311" spans="1:22" x14ac:dyDescent="0.3">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c r="V2311">
        <f t="shared" si="36"/>
        <v>0.11249999999999991</v>
      </c>
    </row>
    <row r="2312" spans="1:22" x14ac:dyDescent="0.3">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c r="V2312">
        <f t="shared" si="36"/>
        <v>7.4999999999999969E-2</v>
      </c>
    </row>
    <row r="2313" spans="1:22" x14ac:dyDescent="0.3">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c r="V2313">
        <f t="shared" si="36"/>
        <v>0.12499999999999989</v>
      </c>
    </row>
    <row r="2314" spans="1:22" x14ac:dyDescent="0.3">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c r="V2314">
        <f t="shared" si="36"/>
        <v>-0.22500000000000003</v>
      </c>
    </row>
    <row r="2315" spans="1:22" x14ac:dyDescent="0.3">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c r="V2315">
        <f t="shared" si="36"/>
        <v>0.47</v>
      </c>
    </row>
    <row r="2316" spans="1:22" x14ac:dyDescent="0.3">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c r="V2316">
        <f t="shared" si="36"/>
        <v>0.27000000000000007</v>
      </c>
    </row>
    <row r="2317" spans="1:22" x14ac:dyDescent="0.3">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c r="V2317">
        <f t="shared" si="36"/>
        <v>0.47000000000000003</v>
      </c>
    </row>
    <row r="2318" spans="1:22" x14ac:dyDescent="0.3">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c r="V2318">
        <f t="shared" si="36"/>
        <v>0.14999999999999997</v>
      </c>
    </row>
    <row r="2319" spans="1:22" x14ac:dyDescent="0.3">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c r="V2319">
        <f t="shared" si="36"/>
        <v>0.5</v>
      </c>
    </row>
    <row r="2320" spans="1:22" x14ac:dyDescent="0.3">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c r="V2320">
        <f t="shared" si="36"/>
        <v>0.34</v>
      </c>
    </row>
    <row r="2321" spans="1:22" x14ac:dyDescent="0.3">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c r="V2321">
        <f t="shared" si="36"/>
        <v>0.28999999999999987</v>
      </c>
    </row>
    <row r="2322" spans="1:22" x14ac:dyDescent="0.3">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c r="V2322">
        <f t="shared" si="36"/>
        <v>0.24</v>
      </c>
    </row>
    <row r="2323" spans="1:22" x14ac:dyDescent="0.3">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c r="V2323">
        <f t="shared" si="36"/>
        <v>0.46999999999999992</v>
      </c>
    </row>
    <row r="2324" spans="1:22" x14ac:dyDescent="0.3">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c r="V2324">
        <f t="shared" si="36"/>
        <v>0.45999999999999996</v>
      </c>
    </row>
    <row r="2325" spans="1:22" x14ac:dyDescent="0.3">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c r="V2325">
        <f t="shared" si="36"/>
        <v>0.5</v>
      </c>
    </row>
    <row r="2326" spans="1:22" x14ac:dyDescent="0.3">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c r="V2326">
        <f t="shared" si="36"/>
        <v>0.46</v>
      </c>
    </row>
    <row r="2327" spans="1:22" x14ac:dyDescent="0.3">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c r="V2327">
        <f t="shared" si="36"/>
        <v>0.37499999999999989</v>
      </c>
    </row>
    <row r="2328" spans="1:22" x14ac:dyDescent="0.3">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c r="V2328">
        <f t="shared" si="36"/>
        <v>2.5000000000000022E-2</v>
      </c>
    </row>
    <row r="2329" spans="1:22" x14ac:dyDescent="0.3">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c r="V2329">
        <f t="shared" si="36"/>
        <v>0.48000000000000004</v>
      </c>
    </row>
    <row r="2330" spans="1:22" x14ac:dyDescent="0.3">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c r="V2330">
        <f t="shared" si="36"/>
        <v>0.36249999999999999</v>
      </c>
    </row>
    <row r="2331" spans="1:22" x14ac:dyDescent="0.3">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c r="V2331">
        <f t="shared" si="36"/>
        <v>-0.12500000000000011</v>
      </c>
    </row>
    <row r="2332" spans="1:22" x14ac:dyDescent="0.3">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c r="V2332">
        <f t="shared" si="36"/>
        <v>6.9999999999999937E-2</v>
      </c>
    </row>
    <row r="2333" spans="1:22" x14ac:dyDescent="0.3">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c r="V2333">
        <f t="shared" si="36"/>
        <v>0.5</v>
      </c>
    </row>
    <row r="2334" spans="1:22" x14ac:dyDescent="0.3">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c r="V2334">
        <f t="shared" si="36"/>
        <v>0.48</v>
      </c>
    </row>
    <row r="2335" spans="1:22" x14ac:dyDescent="0.3">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c r="V2335">
        <f t="shared" si="36"/>
        <v>0.49000000000000005</v>
      </c>
    </row>
    <row r="2336" spans="1:22" x14ac:dyDescent="0.3">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c r="V2336">
        <f t="shared" si="36"/>
        <v>0.16249999999999989</v>
      </c>
    </row>
    <row r="2337" spans="1:22" x14ac:dyDescent="0.3">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c r="V2337">
        <f t="shared" si="36"/>
        <v>0.47000000000000008</v>
      </c>
    </row>
    <row r="2338" spans="1:22" x14ac:dyDescent="0.3">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c r="V2338">
        <f t="shared" si="36"/>
        <v>0.28999999999999992</v>
      </c>
    </row>
    <row r="2339" spans="1:22" x14ac:dyDescent="0.3">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c r="V2339">
        <f t="shared" si="36"/>
        <v>0.48000000000000004</v>
      </c>
    </row>
    <row r="2340" spans="1:22" x14ac:dyDescent="0.3">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c r="V2340">
        <f t="shared" si="36"/>
        <v>0.49</v>
      </c>
    </row>
    <row r="2341" spans="1:22" x14ac:dyDescent="0.3">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c r="V2341">
        <f t="shared" si="36"/>
        <v>0.16249999999999987</v>
      </c>
    </row>
    <row r="2342" spans="1:22" x14ac:dyDescent="0.3">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c r="V2342">
        <f t="shared" si="36"/>
        <v>0.25</v>
      </c>
    </row>
    <row r="2343" spans="1:22" x14ac:dyDescent="0.3">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c r="V2343">
        <f t="shared" si="36"/>
        <v>0.37</v>
      </c>
    </row>
    <row r="2344" spans="1:22" x14ac:dyDescent="0.3">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c r="V2344">
        <f t="shared" si="36"/>
        <v>0.24</v>
      </c>
    </row>
    <row r="2345" spans="1:22" x14ac:dyDescent="0.3">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c r="V2345">
        <f t="shared" si="36"/>
        <v>-0.23749999999999996</v>
      </c>
    </row>
    <row r="2346" spans="1:22" x14ac:dyDescent="0.3">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c r="V2346">
        <f t="shared" si="36"/>
        <v>0.28000000000000008</v>
      </c>
    </row>
    <row r="2347" spans="1:22" x14ac:dyDescent="0.3">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c r="V2347">
        <f t="shared" si="36"/>
        <v>0.34999999999999992</v>
      </c>
    </row>
    <row r="2348" spans="1:22" x14ac:dyDescent="0.3">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c r="V2348">
        <f t="shared" si="36"/>
        <v>-1.7000000000000013</v>
      </c>
    </row>
    <row r="2349" spans="1:22" x14ac:dyDescent="0.3">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c r="V2349">
        <f t="shared" si="36"/>
        <v>0</v>
      </c>
    </row>
    <row r="2350" spans="1:22" x14ac:dyDescent="0.3">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c r="V2350">
        <f t="shared" si="36"/>
        <v>0.34999999999999981</v>
      </c>
    </row>
    <row r="2351" spans="1:22" x14ac:dyDescent="0.3">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c r="V2351">
        <f t="shared" si="36"/>
        <v>0.32499999999999996</v>
      </c>
    </row>
    <row r="2352" spans="1:22" x14ac:dyDescent="0.3">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c r="V2352">
        <f t="shared" si="36"/>
        <v>0.49</v>
      </c>
    </row>
    <row r="2353" spans="1:22" x14ac:dyDescent="0.3">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c r="V2353">
        <f t="shared" si="36"/>
        <v>0.28000000000000003</v>
      </c>
    </row>
    <row r="2354" spans="1:22" x14ac:dyDescent="0.3">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c r="V2354">
        <f t="shared" si="36"/>
        <v>0.5</v>
      </c>
    </row>
    <row r="2355" spans="1:22" x14ac:dyDescent="0.3">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c r="V2355">
        <f t="shared" si="36"/>
        <v>0.12941176470588242</v>
      </c>
    </row>
    <row r="2356" spans="1:22" x14ac:dyDescent="0.3">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c r="V2356">
        <f t="shared" si="36"/>
        <v>0.33749999999999997</v>
      </c>
    </row>
    <row r="2357" spans="1:22" x14ac:dyDescent="0.3">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c r="V2357">
        <f t="shared" si="36"/>
        <v>0.43000000000000005</v>
      </c>
    </row>
    <row r="2358" spans="1:22" x14ac:dyDescent="0.3">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c r="V2358">
        <f t="shared" si="36"/>
        <v>0.33749999999999997</v>
      </c>
    </row>
    <row r="2359" spans="1:22" x14ac:dyDescent="0.3">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c r="V2359">
        <f t="shared" si="36"/>
        <v>-0.28333333333333321</v>
      </c>
    </row>
    <row r="2360" spans="1:22" x14ac:dyDescent="0.3">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c r="V2360">
        <f t="shared" si="36"/>
        <v>-0.51666666666666672</v>
      </c>
    </row>
    <row r="2361" spans="1:22" x14ac:dyDescent="0.3">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c r="V2361">
        <f t="shared" si="36"/>
        <v>-0.20000000000000004</v>
      </c>
    </row>
    <row r="2362" spans="1:22" x14ac:dyDescent="0.3">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c r="V2362">
        <f t="shared" si="36"/>
        <v>0.47000000000000003</v>
      </c>
    </row>
    <row r="2363" spans="1:22" x14ac:dyDescent="0.3">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c r="V2363">
        <f t="shared" si="36"/>
        <v>0.49000000000000005</v>
      </c>
    </row>
    <row r="2364" spans="1:22" x14ac:dyDescent="0.3">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c r="V2364">
        <f t="shared" si="36"/>
        <v>-0.73333333333333306</v>
      </c>
    </row>
    <row r="2365" spans="1:22" x14ac:dyDescent="0.3">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c r="V2365">
        <f t="shared" si="36"/>
        <v>0.32</v>
      </c>
    </row>
    <row r="2366" spans="1:22" x14ac:dyDescent="0.3">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c r="V2366">
        <f t="shared" si="36"/>
        <v>0.28000000000000003</v>
      </c>
    </row>
    <row r="2367" spans="1:22" x14ac:dyDescent="0.3">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c r="V2367">
        <f t="shared" si="36"/>
        <v>0.45</v>
      </c>
    </row>
    <row r="2368" spans="1:22" x14ac:dyDescent="0.3">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c r="V2368">
        <f t="shared" si="36"/>
        <v>-0.14999999999999997</v>
      </c>
    </row>
    <row r="2369" spans="1:22" x14ac:dyDescent="0.3">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c r="V2369">
        <f t="shared" si="36"/>
        <v>0.49000000000000005</v>
      </c>
    </row>
    <row r="2370" spans="1:22" x14ac:dyDescent="0.3">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c r="V2370">
        <f t="shared" ref="V2370:V2433" si="37">U2370/R2370</f>
        <v>-5.0000000000000044E-2</v>
      </c>
    </row>
    <row r="2371" spans="1:22" x14ac:dyDescent="0.3">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c r="V2371">
        <f t="shared" si="37"/>
        <v>6.2500000000000028E-2</v>
      </c>
    </row>
    <row r="2372" spans="1:22" x14ac:dyDescent="0.3">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c r="V2372">
        <f t="shared" si="37"/>
        <v>0.37000000000000005</v>
      </c>
    </row>
    <row r="2373" spans="1:22" x14ac:dyDescent="0.3">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c r="V2373">
        <f t="shared" si="37"/>
        <v>-0.4499999999999999</v>
      </c>
    </row>
    <row r="2374" spans="1:22" x14ac:dyDescent="0.3">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c r="V2374">
        <f t="shared" si="37"/>
        <v>0.31249999999999994</v>
      </c>
    </row>
    <row r="2375" spans="1:22" x14ac:dyDescent="0.3">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c r="V2375">
        <f t="shared" si="37"/>
        <v>0.3249999999999999</v>
      </c>
    </row>
    <row r="2376" spans="1:22" x14ac:dyDescent="0.3">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c r="V2376">
        <f t="shared" si="37"/>
        <v>-5.7142857142857127E-2</v>
      </c>
    </row>
    <row r="2377" spans="1:22" x14ac:dyDescent="0.3">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c r="V2377">
        <f t="shared" si="37"/>
        <v>2.0000000000000028E-2</v>
      </c>
    </row>
    <row r="2378" spans="1:22" x14ac:dyDescent="0.3">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c r="V2378">
        <f t="shared" si="37"/>
        <v>-0.76666666666666627</v>
      </c>
    </row>
    <row r="2379" spans="1:22" x14ac:dyDescent="0.3">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c r="V2379">
        <f t="shared" si="37"/>
        <v>0.12499999999999986</v>
      </c>
    </row>
    <row r="2380" spans="1:22" x14ac:dyDescent="0.3">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c r="V2380">
        <f t="shared" si="37"/>
        <v>0.45999999999999996</v>
      </c>
    </row>
    <row r="2381" spans="1:22" x14ac:dyDescent="0.3">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c r="V2381">
        <f t="shared" si="37"/>
        <v>0.23750000000000002</v>
      </c>
    </row>
    <row r="2382" spans="1:22" x14ac:dyDescent="0.3">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c r="V2382">
        <f t="shared" si="37"/>
        <v>0.31249999999999989</v>
      </c>
    </row>
    <row r="2383" spans="1:22" x14ac:dyDescent="0.3">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c r="V2383">
        <f t="shared" si="37"/>
        <v>0.21249999999999999</v>
      </c>
    </row>
    <row r="2384" spans="1:22" x14ac:dyDescent="0.3">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c r="V2384">
        <f t="shared" si="37"/>
        <v>0.26</v>
      </c>
    </row>
    <row r="2385" spans="1:22" x14ac:dyDescent="0.3">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c r="V2385">
        <f t="shared" si="37"/>
        <v>0.27999999999999997</v>
      </c>
    </row>
    <row r="2386" spans="1:22" x14ac:dyDescent="0.3">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c r="V2386">
        <f t="shared" si="37"/>
        <v>0.33749999999999991</v>
      </c>
    </row>
    <row r="2387" spans="1:22" x14ac:dyDescent="0.3">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c r="V2387">
        <f t="shared" si="37"/>
        <v>7.5000000000000039E-2</v>
      </c>
    </row>
    <row r="2388" spans="1:22" x14ac:dyDescent="0.3">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c r="V2388">
        <f t="shared" si="37"/>
        <v>0.12499999999999992</v>
      </c>
    </row>
    <row r="2389" spans="1:22" x14ac:dyDescent="0.3">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c r="V2389">
        <f t="shared" si="37"/>
        <v>0.45999999999999996</v>
      </c>
    </row>
    <row r="2390" spans="1:22" x14ac:dyDescent="0.3">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c r="V2390">
        <f t="shared" si="37"/>
        <v>0.36249999999999993</v>
      </c>
    </row>
    <row r="2391" spans="1:22" x14ac:dyDescent="0.3">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c r="V2391">
        <f t="shared" si="37"/>
        <v>0.48000000000000004</v>
      </c>
    </row>
    <row r="2392" spans="1:22" x14ac:dyDescent="0.3">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c r="V2392">
        <f t="shared" si="37"/>
        <v>0.49000000000000005</v>
      </c>
    </row>
    <row r="2393" spans="1:22" x14ac:dyDescent="0.3">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c r="V2393">
        <f t="shared" si="37"/>
        <v>5.9999999999999949E-2</v>
      </c>
    </row>
    <row r="2394" spans="1:22" x14ac:dyDescent="0.3">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c r="V2394">
        <f t="shared" si="37"/>
        <v>0.37000000000000005</v>
      </c>
    </row>
    <row r="2395" spans="1:22" x14ac:dyDescent="0.3">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c r="V2395">
        <f t="shared" si="37"/>
        <v>0.26</v>
      </c>
    </row>
    <row r="2396" spans="1:22" x14ac:dyDescent="0.3">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c r="V2396">
        <f t="shared" si="37"/>
        <v>6.0000000000000005E-2</v>
      </c>
    </row>
    <row r="2397" spans="1:22" x14ac:dyDescent="0.3">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c r="V2397">
        <f t="shared" si="37"/>
        <v>0.4</v>
      </c>
    </row>
    <row r="2398" spans="1:22" x14ac:dyDescent="0.3">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c r="V2398">
        <f t="shared" si="37"/>
        <v>0.44999999999999996</v>
      </c>
    </row>
    <row r="2399" spans="1:22" x14ac:dyDescent="0.3">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c r="V2399">
        <f t="shared" si="37"/>
        <v>0.49000000000000005</v>
      </c>
    </row>
    <row r="2400" spans="1:22" x14ac:dyDescent="0.3">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c r="V2400">
        <f t="shared" si="37"/>
        <v>0.25999999999999995</v>
      </c>
    </row>
    <row r="2401" spans="1:22" x14ac:dyDescent="0.3">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c r="V2401">
        <f t="shared" si="37"/>
        <v>1.999999999999998E-2</v>
      </c>
    </row>
    <row r="2402" spans="1:22" x14ac:dyDescent="0.3">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c r="V2402">
        <f t="shared" si="37"/>
        <v>0.26</v>
      </c>
    </row>
    <row r="2403" spans="1:22" x14ac:dyDescent="0.3">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c r="V2403">
        <f t="shared" si="37"/>
        <v>0.25000000000000006</v>
      </c>
    </row>
    <row r="2404" spans="1:22" x14ac:dyDescent="0.3">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c r="V2404">
        <f t="shared" si="37"/>
        <v>0.46999999999999992</v>
      </c>
    </row>
    <row r="2405" spans="1:22" x14ac:dyDescent="0.3">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c r="V2405">
        <f t="shared" si="37"/>
        <v>-0.23529411764705876</v>
      </c>
    </row>
    <row r="2406" spans="1:22" x14ac:dyDescent="0.3">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c r="V2406">
        <f t="shared" si="37"/>
        <v>0.17999999999999994</v>
      </c>
    </row>
    <row r="2407" spans="1:22" x14ac:dyDescent="0.3">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c r="V2407">
        <f t="shared" si="37"/>
        <v>-0.22499999999999992</v>
      </c>
    </row>
    <row r="2408" spans="1:22" x14ac:dyDescent="0.3">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c r="V2408">
        <f t="shared" si="37"/>
        <v>0.33749999999999986</v>
      </c>
    </row>
    <row r="2409" spans="1:22" x14ac:dyDescent="0.3">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c r="V2409">
        <f t="shared" si="37"/>
        <v>0.33</v>
      </c>
    </row>
    <row r="2410" spans="1:22" x14ac:dyDescent="0.3">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c r="V2410">
        <f t="shared" si="37"/>
        <v>0.36249999999999999</v>
      </c>
    </row>
    <row r="2411" spans="1:22" x14ac:dyDescent="0.3">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c r="V2411">
        <f t="shared" si="37"/>
        <v>0.35999999999999993</v>
      </c>
    </row>
    <row r="2412" spans="1:22" x14ac:dyDescent="0.3">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c r="V2412">
        <f t="shared" si="37"/>
        <v>0.33749999999999997</v>
      </c>
    </row>
    <row r="2413" spans="1:22" x14ac:dyDescent="0.3">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c r="V2413">
        <f t="shared" si="37"/>
        <v>0.35</v>
      </c>
    </row>
    <row r="2414" spans="1:22" x14ac:dyDescent="0.3">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c r="V2414">
        <f t="shared" si="37"/>
        <v>0.49</v>
      </c>
    </row>
    <row r="2415" spans="1:22" x14ac:dyDescent="0.3">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c r="V2415">
        <f t="shared" si="37"/>
        <v>4.999999999999992E-2</v>
      </c>
    </row>
    <row r="2416" spans="1:22" x14ac:dyDescent="0.3">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c r="V2416">
        <f t="shared" si="37"/>
        <v>8.0000000000000043E-2</v>
      </c>
    </row>
    <row r="2417" spans="1:22" x14ac:dyDescent="0.3">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c r="V2417">
        <f t="shared" si="37"/>
        <v>0.2</v>
      </c>
    </row>
    <row r="2418" spans="1:22" x14ac:dyDescent="0.3">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c r="V2418">
        <f t="shared" si="37"/>
        <v>0.16000000000000006</v>
      </c>
    </row>
    <row r="2419" spans="1:22" x14ac:dyDescent="0.3">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c r="V2419">
        <f t="shared" si="37"/>
        <v>0.37499999999999989</v>
      </c>
    </row>
    <row r="2420" spans="1:22" x14ac:dyDescent="0.3">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c r="V2420">
        <f t="shared" si="37"/>
        <v>7.5000000000000053E-2</v>
      </c>
    </row>
    <row r="2421" spans="1:22" x14ac:dyDescent="0.3">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c r="V2421">
        <f t="shared" si="37"/>
        <v>4.9999999999999954E-2</v>
      </c>
    </row>
    <row r="2422" spans="1:22" x14ac:dyDescent="0.3">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c r="V2422">
        <f t="shared" si="37"/>
        <v>0.44000000000000006</v>
      </c>
    </row>
    <row r="2423" spans="1:22" x14ac:dyDescent="0.3">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c r="V2423">
        <f t="shared" si="37"/>
        <v>-0.21249999999999999</v>
      </c>
    </row>
    <row r="2424" spans="1:22" x14ac:dyDescent="0.3">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c r="V2424">
        <f t="shared" si="37"/>
        <v>0.33749999999999991</v>
      </c>
    </row>
    <row r="2425" spans="1:22" x14ac:dyDescent="0.3">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c r="V2425">
        <f t="shared" si="37"/>
        <v>0.26249999999999996</v>
      </c>
    </row>
    <row r="2426" spans="1:22" x14ac:dyDescent="0.3">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c r="V2426">
        <f t="shared" si="37"/>
        <v>-0.79999999999999982</v>
      </c>
    </row>
    <row r="2427" spans="1:22" x14ac:dyDescent="0.3">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c r="V2427">
        <f t="shared" si="37"/>
        <v>-0.38333333333333353</v>
      </c>
    </row>
    <row r="2428" spans="1:22" x14ac:dyDescent="0.3">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c r="V2428">
        <f t="shared" si="37"/>
        <v>0.32500000000000001</v>
      </c>
    </row>
    <row r="2429" spans="1:22" x14ac:dyDescent="0.3">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c r="V2429">
        <f t="shared" si="37"/>
        <v>-1.600000000000001</v>
      </c>
    </row>
    <row r="2430" spans="1:22" x14ac:dyDescent="0.3">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c r="V2430">
        <f t="shared" si="37"/>
        <v>-1.6500000000000006</v>
      </c>
    </row>
    <row r="2431" spans="1:22" x14ac:dyDescent="0.3">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c r="V2431">
        <f t="shared" si="37"/>
        <v>-0.7250000000000002</v>
      </c>
    </row>
    <row r="2432" spans="1:22" x14ac:dyDescent="0.3">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c r="V2432">
        <f t="shared" si="37"/>
        <v>0.47</v>
      </c>
    </row>
    <row r="2433" spans="1:22" x14ac:dyDescent="0.3">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c r="V2433">
        <f t="shared" si="37"/>
        <v>0.41000000000000009</v>
      </c>
    </row>
    <row r="2434" spans="1:22" x14ac:dyDescent="0.3">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c r="V2434">
        <f t="shared" ref="V2434:V2497" si="38">U2434/R2434</f>
        <v>0.17777777777777778</v>
      </c>
    </row>
    <row r="2435" spans="1:22" x14ac:dyDescent="0.3">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c r="V2435">
        <f t="shared" si="38"/>
        <v>7.4999999999999942E-2</v>
      </c>
    </row>
    <row r="2436" spans="1:22" x14ac:dyDescent="0.3">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c r="V2436">
        <f t="shared" si="38"/>
        <v>0.5</v>
      </c>
    </row>
    <row r="2437" spans="1:22" x14ac:dyDescent="0.3">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c r="V2437">
        <f t="shared" si="38"/>
        <v>0.39</v>
      </c>
    </row>
    <row r="2438" spans="1:22" x14ac:dyDescent="0.3">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c r="V2438">
        <f t="shared" si="38"/>
        <v>0.21</v>
      </c>
    </row>
    <row r="2439" spans="1:22" x14ac:dyDescent="0.3">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c r="V2439">
        <f t="shared" si="38"/>
        <v>-0.67999999999999994</v>
      </c>
    </row>
    <row r="2440" spans="1:22" x14ac:dyDescent="0.3">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c r="V2440">
        <f t="shared" si="38"/>
        <v>0.35</v>
      </c>
    </row>
    <row r="2441" spans="1:22" x14ac:dyDescent="0.3">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c r="V2441">
        <f t="shared" si="38"/>
        <v>0.27500000000000002</v>
      </c>
    </row>
    <row r="2442" spans="1:22" x14ac:dyDescent="0.3">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c r="V2442">
        <f t="shared" si="38"/>
        <v>0.25</v>
      </c>
    </row>
    <row r="2443" spans="1:22" x14ac:dyDescent="0.3">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c r="V2443">
        <f t="shared" si="38"/>
        <v>-0.11428571428571425</v>
      </c>
    </row>
    <row r="2444" spans="1:22" x14ac:dyDescent="0.3">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c r="V2444">
        <f t="shared" si="38"/>
        <v>0.26000000000000006</v>
      </c>
    </row>
    <row r="2445" spans="1:22" x14ac:dyDescent="0.3">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c r="V2445">
        <f t="shared" si="38"/>
        <v>0.31999999999999995</v>
      </c>
    </row>
    <row r="2446" spans="1:22" x14ac:dyDescent="0.3">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c r="V2446">
        <f t="shared" si="38"/>
        <v>0.48000000000000004</v>
      </c>
    </row>
    <row r="2447" spans="1:22" x14ac:dyDescent="0.3">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c r="V2447">
        <f t="shared" si="38"/>
        <v>0.28999999999999998</v>
      </c>
    </row>
    <row r="2448" spans="1:22" x14ac:dyDescent="0.3">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c r="V2448">
        <f t="shared" si="38"/>
        <v>0.47000000000000003</v>
      </c>
    </row>
    <row r="2449" spans="1:22" x14ac:dyDescent="0.3">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c r="V2449">
        <f t="shared" si="38"/>
        <v>-2.857142857142855E-2</v>
      </c>
    </row>
    <row r="2450" spans="1:22" x14ac:dyDescent="0.3">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c r="V2450">
        <f t="shared" si="38"/>
        <v>1.9999999999999976E-2</v>
      </c>
    </row>
    <row r="2451" spans="1:22" x14ac:dyDescent="0.3">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c r="V2451">
        <f t="shared" si="38"/>
        <v>0.3374999999999998</v>
      </c>
    </row>
    <row r="2452" spans="1:22" x14ac:dyDescent="0.3">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c r="V2452">
        <f t="shared" si="38"/>
        <v>0.48</v>
      </c>
    </row>
    <row r="2453" spans="1:22" x14ac:dyDescent="0.3">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c r="V2453">
        <f t="shared" si="38"/>
        <v>0.26</v>
      </c>
    </row>
    <row r="2454" spans="1:22" x14ac:dyDescent="0.3">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c r="V2454">
        <f t="shared" si="38"/>
        <v>0.33749999999999997</v>
      </c>
    </row>
    <row r="2455" spans="1:22" x14ac:dyDescent="0.3">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c r="V2455">
        <f t="shared" si="38"/>
        <v>0.32</v>
      </c>
    </row>
    <row r="2456" spans="1:22" x14ac:dyDescent="0.3">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c r="V2456">
        <f t="shared" si="38"/>
        <v>0.18999999999999989</v>
      </c>
    </row>
    <row r="2457" spans="1:22" x14ac:dyDescent="0.3">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c r="V2457">
        <f t="shared" si="38"/>
        <v>0.25999999999999995</v>
      </c>
    </row>
    <row r="2458" spans="1:22" x14ac:dyDescent="0.3">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c r="V2458">
        <f t="shared" si="38"/>
        <v>0.47</v>
      </c>
    </row>
    <row r="2459" spans="1:22" x14ac:dyDescent="0.3">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c r="V2459">
        <f t="shared" si="38"/>
        <v>0.38000000000000006</v>
      </c>
    </row>
    <row r="2460" spans="1:22" x14ac:dyDescent="0.3">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c r="V2460">
        <f t="shared" si="38"/>
        <v>0.26</v>
      </c>
    </row>
    <row r="2461" spans="1:22" x14ac:dyDescent="0.3">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c r="V2461">
        <f t="shared" si="38"/>
        <v>0.26</v>
      </c>
    </row>
    <row r="2462" spans="1:22" x14ac:dyDescent="0.3">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c r="V2462">
        <f t="shared" si="38"/>
        <v>0.45</v>
      </c>
    </row>
    <row r="2463" spans="1:22" x14ac:dyDescent="0.3">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c r="V2463">
        <f t="shared" si="38"/>
        <v>0.34999999999999987</v>
      </c>
    </row>
    <row r="2464" spans="1:22" x14ac:dyDescent="0.3">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c r="V2464">
        <f t="shared" si="38"/>
        <v>0.34999999999999987</v>
      </c>
    </row>
    <row r="2465" spans="1:22" x14ac:dyDescent="0.3">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c r="V2465">
        <f t="shared" si="38"/>
        <v>0.34999999999999992</v>
      </c>
    </row>
    <row r="2466" spans="1:22" x14ac:dyDescent="0.3">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c r="V2466">
        <f t="shared" si="38"/>
        <v>0.27</v>
      </c>
    </row>
    <row r="2467" spans="1:22" x14ac:dyDescent="0.3">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c r="V2467">
        <f t="shared" si="38"/>
        <v>0.48000000000000004</v>
      </c>
    </row>
    <row r="2468" spans="1:22" x14ac:dyDescent="0.3">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c r="V2468">
        <f t="shared" si="38"/>
        <v>0.4499999999999999</v>
      </c>
    </row>
    <row r="2469" spans="1:22" x14ac:dyDescent="0.3">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c r="V2469">
        <f t="shared" si="38"/>
        <v>0.28999999999999987</v>
      </c>
    </row>
    <row r="2470" spans="1:22" x14ac:dyDescent="0.3">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c r="V2470">
        <f t="shared" si="38"/>
        <v>0.48</v>
      </c>
    </row>
    <row r="2471" spans="1:22" x14ac:dyDescent="0.3">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c r="V2471">
        <f t="shared" si="38"/>
        <v>0.26999999999999996</v>
      </c>
    </row>
    <row r="2472" spans="1:22" x14ac:dyDescent="0.3">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c r="V2472">
        <f t="shared" si="38"/>
        <v>0.30000000000000004</v>
      </c>
    </row>
    <row r="2473" spans="1:22" x14ac:dyDescent="0.3">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c r="V2473">
        <f t="shared" si="38"/>
        <v>-0.14999999999999994</v>
      </c>
    </row>
    <row r="2474" spans="1:22" x14ac:dyDescent="0.3">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c r="V2474">
        <f t="shared" si="38"/>
        <v>0.10000000000000005</v>
      </c>
    </row>
    <row r="2475" spans="1:22" x14ac:dyDescent="0.3">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c r="V2475">
        <f t="shared" si="38"/>
        <v>-0.13750000000000007</v>
      </c>
    </row>
    <row r="2476" spans="1:22" x14ac:dyDescent="0.3">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c r="V2476">
        <f t="shared" si="38"/>
        <v>0.35</v>
      </c>
    </row>
    <row r="2477" spans="1:22" x14ac:dyDescent="0.3">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c r="V2477">
        <f t="shared" si="38"/>
        <v>0.47</v>
      </c>
    </row>
    <row r="2478" spans="1:22" x14ac:dyDescent="0.3">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c r="V2478">
        <f t="shared" si="38"/>
        <v>0.39000000000000007</v>
      </c>
    </row>
    <row r="2479" spans="1:22" x14ac:dyDescent="0.3">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c r="V2479">
        <f t="shared" si="38"/>
        <v>-7.4999999999999997E-2</v>
      </c>
    </row>
    <row r="2480" spans="1:22" x14ac:dyDescent="0.3">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c r="V2480">
        <f t="shared" si="38"/>
        <v>0.27</v>
      </c>
    </row>
    <row r="2481" spans="1:22" x14ac:dyDescent="0.3">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c r="V2481">
        <f t="shared" si="38"/>
        <v>7.4999999999999997E-2</v>
      </c>
    </row>
    <row r="2482" spans="1:22" x14ac:dyDescent="0.3">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c r="V2482">
        <f t="shared" si="38"/>
        <v>-0.21249999999999999</v>
      </c>
    </row>
    <row r="2483" spans="1:22" x14ac:dyDescent="0.3">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c r="V2483">
        <f t="shared" si="38"/>
        <v>0</v>
      </c>
    </row>
    <row r="2484" spans="1:22" x14ac:dyDescent="0.3">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c r="V2484">
        <f t="shared" si="38"/>
        <v>0.32499999999999996</v>
      </c>
    </row>
    <row r="2485" spans="1:22" x14ac:dyDescent="0.3">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c r="V2485">
        <f t="shared" si="38"/>
        <v>0.22000000000000003</v>
      </c>
    </row>
    <row r="2486" spans="1:22" x14ac:dyDescent="0.3">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c r="V2486">
        <f t="shared" si="38"/>
        <v>0.32499999999999996</v>
      </c>
    </row>
    <row r="2487" spans="1:22" x14ac:dyDescent="0.3">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c r="V2487">
        <f t="shared" si="38"/>
        <v>0.25999999999999995</v>
      </c>
    </row>
    <row r="2488" spans="1:22" x14ac:dyDescent="0.3">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c r="V2488">
        <f t="shared" si="38"/>
        <v>0.26</v>
      </c>
    </row>
    <row r="2489" spans="1:22" x14ac:dyDescent="0.3">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c r="V2489">
        <f t="shared" si="38"/>
        <v>0.27000000000000007</v>
      </c>
    </row>
    <row r="2490" spans="1:22" x14ac:dyDescent="0.3">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c r="V2490">
        <f t="shared" si="38"/>
        <v>0.48</v>
      </c>
    </row>
    <row r="2491" spans="1:22" x14ac:dyDescent="0.3">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c r="V2491">
        <f t="shared" si="38"/>
        <v>0.48</v>
      </c>
    </row>
    <row r="2492" spans="1:22" x14ac:dyDescent="0.3">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c r="V2492">
        <f t="shared" si="38"/>
        <v>0.44999999999999996</v>
      </c>
    </row>
    <row r="2493" spans="1:22" x14ac:dyDescent="0.3">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c r="V2493">
        <f t="shared" si="38"/>
        <v>0.45999999999999991</v>
      </c>
    </row>
    <row r="2494" spans="1:22" x14ac:dyDescent="0.3">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c r="V2494">
        <f t="shared" si="38"/>
        <v>0.27000000000000007</v>
      </c>
    </row>
    <row r="2495" spans="1:22" x14ac:dyDescent="0.3">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c r="V2495">
        <f t="shared" si="38"/>
        <v>-0.11428571428571431</v>
      </c>
    </row>
    <row r="2496" spans="1:22" x14ac:dyDescent="0.3">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c r="V2496">
        <f t="shared" si="38"/>
        <v>7.5000000000000053E-2</v>
      </c>
    </row>
    <row r="2497" spans="1:22" x14ac:dyDescent="0.3">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c r="V2497">
        <f t="shared" si="38"/>
        <v>4.9999999999999906E-2</v>
      </c>
    </row>
    <row r="2498" spans="1:22" x14ac:dyDescent="0.3">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c r="V2498">
        <f t="shared" ref="V2498:V2561" si="39">U2498/R2498</f>
        <v>0.28999999999999998</v>
      </c>
    </row>
    <row r="2499" spans="1:22" x14ac:dyDescent="0.3">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c r="V2499">
        <f t="shared" si="39"/>
        <v>0.46999999999999992</v>
      </c>
    </row>
    <row r="2500" spans="1:22" x14ac:dyDescent="0.3">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c r="V2500">
        <f t="shared" si="39"/>
        <v>0.34999999999999992</v>
      </c>
    </row>
    <row r="2501" spans="1:22" x14ac:dyDescent="0.3">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c r="V2501">
        <f t="shared" si="39"/>
        <v>0.33749999999999986</v>
      </c>
    </row>
    <row r="2502" spans="1:22" x14ac:dyDescent="0.3">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c r="V2502">
        <f t="shared" si="39"/>
        <v>0.36249999999999993</v>
      </c>
    </row>
    <row r="2503" spans="1:22" x14ac:dyDescent="0.3">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c r="V2503">
        <f t="shared" si="39"/>
        <v>-1.55</v>
      </c>
    </row>
    <row r="2504" spans="1:22" x14ac:dyDescent="0.3">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c r="V2504">
        <f t="shared" si="39"/>
        <v>-1.7500000000000007</v>
      </c>
    </row>
    <row r="2505" spans="1:22" x14ac:dyDescent="0.3">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c r="V2505">
        <f t="shared" si="39"/>
        <v>0.47</v>
      </c>
    </row>
    <row r="2506" spans="1:22" x14ac:dyDescent="0.3">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c r="V2506">
        <f t="shared" si="39"/>
        <v>0.28000000000000003</v>
      </c>
    </row>
    <row r="2507" spans="1:22" x14ac:dyDescent="0.3">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c r="V2507">
        <f t="shared" si="39"/>
        <v>3.9999999999999959E-2</v>
      </c>
    </row>
    <row r="2508" spans="1:22" x14ac:dyDescent="0.3">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c r="V2508">
        <f t="shared" si="39"/>
        <v>0.44000000000000006</v>
      </c>
    </row>
    <row r="2509" spans="1:22" x14ac:dyDescent="0.3">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c r="V2509">
        <f t="shared" si="39"/>
        <v>-2.6000000000000005</v>
      </c>
    </row>
    <row r="2510" spans="1:22" x14ac:dyDescent="0.3">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c r="V2510">
        <f t="shared" si="39"/>
        <v>7.4999999999999969E-2</v>
      </c>
    </row>
    <row r="2511" spans="1:22" x14ac:dyDescent="0.3">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c r="V2511">
        <f t="shared" si="39"/>
        <v>0.11000000000000006</v>
      </c>
    </row>
    <row r="2512" spans="1:22" x14ac:dyDescent="0.3">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c r="V2512">
        <f t="shared" si="39"/>
        <v>4.9999999999999961E-2</v>
      </c>
    </row>
    <row r="2513" spans="1:22" x14ac:dyDescent="0.3">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c r="V2513">
        <f t="shared" si="39"/>
        <v>0.38999999999999996</v>
      </c>
    </row>
    <row r="2514" spans="1:22" x14ac:dyDescent="0.3">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c r="V2514">
        <f t="shared" si="39"/>
        <v>-0.73333333333333306</v>
      </c>
    </row>
    <row r="2515" spans="1:22" x14ac:dyDescent="0.3">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c r="V2515">
        <f t="shared" si="39"/>
        <v>1.2499999999999928E-2</v>
      </c>
    </row>
    <row r="2516" spans="1:22" x14ac:dyDescent="0.3">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c r="V2516">
        <f t="shared" si="39"/>
        <v>-4.2857142857142844E-2</v>
      </c>
    </row>
    <row r="2517" spans="1:22" x14ac:dyDescent="0.3">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c r="V2517">
        <f t="shared" si="39"/>
        <v>7.4999999999999997E-2</v>
      </c>
    </row>
    <row r="2518" spans="1:22" x14ac:dyDescent="0.3">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c r="V2518">
        <f t="shared" si="39"/>
        <v>0.33749999999999991</v>
      </c>
    </row>
    <row r="2519" spans="1:22" x14ac:dyDescent="0.3">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c r="V2519">
        <f t="shared" si="39"/>
        <v>9.9999999999999908E-2</v>
      </c>
    </row>
    <row r="2520" spans="1:22" x14ac:dyDescent="0.3">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c r="V2520">
        <f t="shared" si="39"/>
        <v>0.48999999999999994</v>
      </c>
    </row>
    <row r="2521" spans="1:22" x14ac:dyDescent="0.3">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c r="V2521">
        <f t="shared" si="39"/>
        <v>0.49</v>
      </c>
    </row>
    <row r="2522" spans="1:22" x14ac:dyDescent="0.3">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c r="V2522">
        <f t="shared" si="39"/>
        <v>0.28999999999999987</v>
      </c>
    </row>
    <row r="2523" spans="1:22" x14ac:dyDescent="0.3">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c r="V2523">
        <f t="shared" si="39"/>
        <v>0.48000000000000004</v>
      </c>
    </row>
    <row r="2524" spans="1:22" x14ac:dyDescent="0.3">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c r="V2524">
        <f t="shared" si="39"/>
        <v>0.25</v>
      </c>
    </row>
    <row r="2525" spans="1:22" x14ac:dyDescent="0.3">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c r="V2525">
        <f t="shared" si="39"/>
        <v>0.45999999999999996</v>
      </c>
    </row>
    <row r="2526" spans="1:22" x14ac:dyDescent="0.3">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c r="V2526">
        <f t="shared" si="39"/>
        <v>0.12499999999999997</v>
      </c>
    </row>
    <row r="2527" spans="1:22" x14ac:dyDescent="0.3">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c r="V2527">
        <f t="shared" si="39"/>
        <v>0.17499999999999999</v>
      </c>
    </row>
    <row r="2528" spans="1:22" x14ac:dyDescent="0.3">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c r="V2528">
        <f t="shared" si="39"/>
        <v>-1.7500000000000007</v>
      </c>
    </row>
    <row r="2529" spans="1:22" x14ac:dyDescent="0.3">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c r="V2529">
        <f t="shared" si="39"/>
        <v>-1.7500000000000007</v>
      </c>
    </row>
    <row r="2530" spans="1:22" x14ac:dyDescent="0.3">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c r="V2530">
        <f t="shared" si="39"/>
        <v>0.36250000000000004</v>
      </c>
    </row>
    <row r="2531" spans="1:22" x14ac:dyDescent="0.3">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c r="V2531">
        <f t="shared" si="39"/>
        <v>0.34999999999999992</v>
      </c>
    </row>
    <row r="2532" spans="1:22" x14ac:dyDescent="0.3">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c r="V2532">
        <f t="shared" si="39"/>
        <v>0.45999999999999996</v>
      </c>
    </row>
    <row r="2533" spans="1:22" x14ac:dyDescent="0.3">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c r="V2533">
        <f t="shared" si="39"/>
        <v>0.45999999999999996</v>
      </c>
    </row>
    <row r="2534" spans="1:22" x14ac:dyDescent="0.3">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c r="V2534">
        <f t="shared" si="39"/>
        <v>0.36</v>
      </c>
    </row>
    <row r="2535" spans="1:22" x14ac:dyDescent="0.3">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c r="V2535">
        <f t="shared" si="39"/>
        <v>0.36</v>
      </c>
    </row>
    <row r="2536" spans="1:22" x14ac:dyDescent="0.3">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c r="V2536">
        <f t="shared" si="39"/>
        <v>-0.18750000000000003</v>
      </c>
    </row>
    <row r="2537" spans="1:22" x14ac:dyDescent="0.3">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c r="V2537">
        <f t="shared" si="39"/>
        <v>0.39</v>
      </c>
    </row>
    <row r="2538" spans="1:22" x14ac:dyDescent="0.3">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c r="V2538">
        <f t="shared" si="39"/>
        <v>-0.3</v>
      </c>
    </row>
    <row r="2539" spans="1:22" x14ac:dyDescent="0.3">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c r="V2539">
        <f t="shared" si="39"/>
        <v>-0.23333333333333334</v>
      </c>
    </row>
    <row r="2540" spans="1:22" x14ac:dyDescent="0.3">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c r="V2540">
        <f t="shared" si="39"/>
        <v>-0.23333333333333336</v>
      </c>
    </row>
    <row r="2541" spans="1:22" x14ac:dyDescent="0.3">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c r="V2541">
        <f t="shared" si="39"/>
        <v>-0.16250000000000014</v>
      </c>
    </row>
    <row r="2542" spans="1:22" x14ac:dyDescent="0.3">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c r="V2542">
        <f t="shared" si="39"/>
        <v>0.11249999999999995</v>
      </c>
    </row>
    <row r="2543" spans="1:22" x14ac:dyDescent="0.3">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c r="V2543">
        <f t="shared" si="39"/>
        <v>0.2</v>
      </c>
    </row>
    <row r="2544" spans="1:22" x14ac:dyDescent="0.3">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c r="V2544">
        <f t="shared" si="39"/>
        <v>0.10000000000000007</v>
      </c>
    </row>
    <row r="2545" spans="1:22" x14ac:dyDescent="0.3">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c r="V2545">
        <f t="shared" si="39"/>
        <v>7.9999999999999946E-2</v>
      </c>
    </row>
    <row r="2546" spans="1:22" x14ac:dyDescent="0.3">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c r="V2546">
        <f t="shared" si="39"/>
        <v>0.47</v>
      </c>
    </row>
    <row r="2547" spans="1:22" x14ac:dyDescent="0.3">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c r="V2547">
        <f t="shared" si="39"/>
        <v>1.0000000000000021E-2</v>
      </c>
    </row>
    <row r="2548" spans="1:22" x14ac:dyDescent="0.3">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c r="V2548">
        <f t="shared" si="39"/>
        <v>-5.8823529411764705E-2</v>
      </c>
    </row>
    <row r="2549" spans="1:22" x14ac:dyDescent="0.3">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c r="V2549">
        <f t="shared" si="39"/>
        <v>0.1125</v>
      </c>
    </row>
    <row r="2550" spans="1:22" x14ac:dyDescent="0.3">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c r="V2550">
        <f t="shared" si="39"/>
        <v>0.11249999999999988</v>
      </c>
    </row>
    <row r="2551" spans="1:22" x14ac:dyDescent="0.3">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c r="V2551">
        <f t="shared" si="39"/>
        <v>0.33749999999999991</v>
      </c>
    </row>
    <row r="2552" spans="1:22" x14ac:dyDescent="0.3">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c r="V2552">
        <f t="shared" si="39"/>
        <v>0.35</v>
      </c>
    </row>
    <row r="2553" spans="1:22" x14ac:dyDescent="0.3">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c r="V2553">
        <f t="shared" si="39"/>
        <v>0.26000000000000006</v>
      </c>
    </row>
    <row r="2554" spans="1:22" x14ac:dyDescent="0.3">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c r="V2554">
        <f t="shared" si="39"/>
        <v>0.49</v>
      </c>
    </row>
    <row r="2555" spans="1:22" x14ac:dyDescent="0.3">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c r="V2555">
        <f t="shared" si="39"/>
        <v>0.48000000000000004</v>
      </c>
    </row>
    <row r="2556" spans="1:22" x14ac:dyDescent="0.3">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c r="V2556">
        <f t="shared" si="39"/>
        <v>0.1000000000000001</v>
      </c>
    </row>
    <row r="2557" spans="1:22" x14ac:dyDescent="0.3">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c r="V2557">
        <f t="shared" si="39"/>
        <v>0.24</v>
      </c>
    </row>
    <row r="2558" spans="1:22" x14ac:dyDescent="0.3">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c r="V2558">
        <f t="shared" si="39"/>
        <v>-0.62500000000000011</v>
      </c>
    </row>
    <row r="2559" spans="1:22" x14ac:dyDescent="0.3">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c r="V2559">
        <f t="shared" si="39"/>
        <v>7.4999999999999983E-2</v>
      </c>
    </row>
    <row r="2560" spans="1:22" x14ac:dyDescent="0.3">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c r="V2560">
        <f t="shared" si="39"/>
        <v>9.9999999999999936E-2</v>
      </c>
    </row>
    <row r="2561" spans="1:22" x14ac:dyDescent="0.3">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c r="V2561">
        <f t="shared" si="39"/>
        <v>0.48000000000000004</v>
      </c>
    </row>
    <row r="2562" spans="1:22" x14ac:dyDescent="0.3">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c r="V2562">
        <f t="shared" ref="V2562:V2625" si="40">U2562/R2562</f>
        <v>0.19000000000000003</v>
      </c>
    </row>
    <row r="2563" spans="1:22" x14ac:dyDescent="0.3">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c r="V2563">
        <f t="shared" si="40"/>
        <v>0.36250000000000004</v>
      </c>
    </row>
    <row r="2564" spans="1:22" x14ac:dyDescent="0.3">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c r="V2564">
        <f t="shared" si="40"/>
        <v>0.34999999999999992</v>
      </c>
    </row>
    <row r="2565" spans="1:22" x14ac:dyDescent="0.3">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c r="V2565">
        <f t="shared" si="40"/>
        <v>0.18</v>
      </c>
    </row>
    <row r="2566" spans="1:22" x14ac:dyDescent="0.3">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c r="V2566">
        <f t="shared" si="40"/>
        <v>0.26999999999999996</v>
      </c>
    </row>
    <row r="2567" spans="1:22" x14ac:dyDescent="0.3">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c r="V2567">
        <f t="shared" si="40"/>
        <v>0.38999999999999996</v>
      </c>
    </row>
    <row r="2568" spans="1:22" x14ac:dyDescent="0.3">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c r="V2568">
        <f t="shared" si="40"/>
        <v>0.31249999999999983</v>
      </c>
    </row>
    <row r="2569" spans="1:22" x14ac:dyDescent="0.3">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c r="V2569">
        <f t="shared" si="40"/>
        <v>9.0000000000000052E-2</v>
      </c>
    </row>
    <row r="2570" spans="1:22" x14ac:dyDescent="0.3">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c r="V2570">
        <f t="shared" si="40"/>
        <v>0.28000000000000008</v>
      </c>
    </row>
    <row r="2571" spans="1:22" x14ac:dyDescent="0.3">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c r="V2571">
        <f t="shared" si="40"/>
        <v>-0.21666666666666667</v>
      </c>
    </row>
    <row r="2572" spans="1:22" x14ac:dyDescent="0.3">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c r="V2572">
        <f t="shared" si="40"/>
        <v>0.27500000000000002</v>
      </c>
    </row>
    <row r="2573" spans="1:22" x14ac:dyDescent="0.3">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c r="V2573">
        <f t="shared" si="40"/>
        <v>0.31249999999999989</v>
      </c>
    </row>
    <row r="2574" spans="1:22" x14ac:dyDescent="0.3">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c r="V2574">
        <f t="shared" si="40"/>
        <v>3.7500000000000006E-2</v>
      </c>
    </row>
    <row r="2575" spans="1:22" x14ac:dyDescent="0.3">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c r="V2575">
        <f t="shared" si="40"/>
        <v>5.9999999999999921E-2</v>
      </c>
    </row>
    <row r="2576" spans="1:22" x14ac:dyDescent="0.3">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c r="V2576">
        <f t="shared" si="40"/>
        <v>0.49</v>
      </c>
    </row>
    <row r="2577" spans="1:22" x14ac:dyDescent="0.3">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c r="V2577">
        <f t="shared" si="40"/>
        <v>0.49000000000000005</v>
      </c>
    </row>
    <row r="2578" spans="1:22" x14ac:dyDescent="0.3">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c r="V2578">
        <f t="shared" si="40"/>
        <v>0.46999999999999992</v>
      </c>
    </row>
    <row r="2579" spans="1:22" x14ac:dyDescent="0.3">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c r="V2579">
        <f t="shared" si="40"/>
        <v>0.43</v>
      </c>
    </row>
    <row r="2580" spans="1:22" x14ac:dyDescent="0.3">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c r="V2580">
        <f t="shared" si="40"/>
        <v>0.48999999999999994</v>
      </c>
    </row>
    <row r="2581" spans="1:22" x14ac:dyDescent="0.3">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c r="V2581">
        <f t="shared" si="40"/>
        <v>0</v>
      </c>
    </row>
    <row r="2582" spans="1:22" x14ac:dyDescent="0.3">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c r="V2582">
        <f t="shared" si="40"/>
        <v>0.48000000000000004</v>
      </c>
    </row>
    <row r="2583" spans="1:22" x14ac:dyDescent="0.3">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c r="V2583">
        <f t="shared" si="40"/>
        <v>0.5</v>
      </c>
    </row>
    <row r="2584" spans="1:22" x14ac:dyDescent="0.3">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c r="V2584">
        <f t="shared" si="40"/>
        <v>0</v>
      </c>
    </row>
    <row r="2585" spans="1:22" x14ac:dyDescent="0.3">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c r="V2585">
        <f t="shared" si="40"/>
        <v>0.36000000000000004</v>
      </c>
    </row>
    <row r="2586" spans="1:22" x14ac:dyDescent="0.3">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c r="V2586">
        <f t="shared" si="40"/>
        <v>0.28000000000000003</v>
      </c>
    </row>
    <row r="2587" spans="1:22" x14ac:dyDescent="0.3">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c r="V2587">
        <f t="shared" si="40"/>
        <v>0.32499999999999996</v>
      </c>
    </row>
    <row r="2588" spans="1:22" x14ac:dyDescent="0.3">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c r="V2588">
        <f t="shared" si="40"/>
        <v>0.27000000000000007</v>
      </c>
    </row>
    <row r="2589" spans="1:22" x14ac:dyDescent="0.3">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c r="V2589">
        <f t="shared" si="40"/>
        <v>0.44000000000000006</v>
      </c>
    </row>
    <row r="2590" spans="1:22" x14ac:dyDescent="0.3">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c r="V2590">
        <f t="shared" si="40"/>
        <v>0.1699999999999999</v>
      </c>
    </row>
    <row r="2591" spans="1:22" x14ac:dyDescent="0.3">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c r="V2591">
        <f t="shared" si="40"/>
        <v>8.7499999999999981E-2</v>
      </c>
    </row>
    <row r="2592" spans="1:22" x14ac:dyDescent="0.3">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c r="V2592">
        <f t="shared" si="40"/>
        <v>-0.54999999999999982</v>
      </c>
    </row>
    <row r="2593" spans="1:22" x14ac:dyDescent="0.3">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c r="V2593">
        <f t="shared" si="40"/>
        <v>-0.5</v>
      </c>
    </row>
    <row r="2594" spans="1:22" x14ac:dyDescent="0.3">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c r="V2594">
        <f t="shared" si="40"/>
        <v>0.5</v>
      </c>
    </row>
    <row r="2595" spans="1:22" x14ac:dyDescent="0.3">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c r="V2595">
        <f t="shared" si="40"/>
        <v>0.48</v>
      </c>
    </row>
    <row r="2596" spans="1:22" x14ac:dyDescent="0.3">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c r="V2596">
        <f t="shared" si="40"/>
        <v>0.45</v>
      </c>
    </row>
    <row r="2597" spans="1:22" x14ac:dyDescent="0.3">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c r="V2597">
        <f t="shared" si="40"/>
        <v>0.44999999999999996</v>
      </c>
    </row>
    <row r="2598" spans="1:22" x14ac:dyDescent="0.3">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c r="V2598">
        <f t="shared" si="40"/>
        <v>0.27000000000000007</v>
      </c>
    </row>
    <row r="2599" spans="1:22" x14ac:dyDescent="0.3">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c r="V2599">
        <f t="shared" si="40"/>
        <v>0.17999999999999991</v>
      </c>
    </row>
    <row r="2600" spans="1:22" x14ac:dyDescent="0.3">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c r="V2600">
        <f t="shared" si="40"/>
        <v>0.49</v>
      </c>
    </row>
    <row r="2601" spans="1:22" x14ac:dyDescent="0.3">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c r="V2601">
        <f t="shared" si="40"/>
        <v>0.28999999999999987</v>
      </c>
    </row>
    <row r="2602" spans="1:22" x14ac:dyDescent="0.3">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c r="V2602">
        <f t="shared" si="40"/>
        <v>0.29999999999999988</v>
      </c>
    </row>
    <row r="2603" spans="1:22" x14ac:dyDescent="0.3">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c r="V2603">
        <f t="shared" si="40"/>
        <v>0.47000000000000003</v>
      </c>
    </row>
    <row r="2604" spans="1:22" x14ac:dyDescent="0.3">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c r="V2604">
        <f t="shared" si="40"/>
        <v>0.26999999999999996</v>
      </c>
    </row>
    <row r="2605" spans="1:22" x14ac:dyDescent="0.3">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c r="V2605">
        <f t="shared" si="40"/>
        <v>3.7500000000000033E-2</v>
      </c>
    </row>
    <row r="2606" spans="1:22" x14ac:dyDescent="0.3">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c r="V2606">
        <f t="shared" si="40"/>
        <v>0.34</v>
      </c>
    </row>
    <row r="2607" spans="1:22" x14ac:dyDescent="0.3">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c r="V2607">
        <f t="shared" si="40"/>
        <v>-0.73333333333333306</v>
      </c>
    </row>
    <row r="2608" spans="1:22" x14ac:dyDescent="0.3">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c r="V2608">
        <f t="shared" si="40"/>
        <v>0.28999999999999987</v>
      </c>
    </row>
    <row r="2609" spans="1:22" x14ac:dyDescent="0.3">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c r="V2609">
        <f t="shared" si="40"/>
        <v>0</v>
      </c>
    </row>
    <row r="2610" spans="1:22" x14ac:dyDescent="0.3">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c r="V2610">
        <f t="shared" si="40"/>
        <v>0.35</v>
      </c>
    </row>
    <row r="2611" spans="1:22" x14ac:dyDescent="0.3">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c r="V2611">
        <f t="shared" si="40"/>
        <v>-9.9999999999999964E-2</v>
      </c>
    </row>
    <row r="2612" spans="1:22" x14ac:dyDescent="0.3">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c r="V2612">
        <f t="shared" si="40"/>
        <v>0.33749999999999997</v>
      </c>
    </row>
    <row r="2613" spans="1:22" x14ac:dyDescent="0.3">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c r="V2613">
        <f t="shared" si="40"/>
        <v>0.32499999999999996</v>
      </c>
    </row>
    <row r="2614" spans="1:22" x14ac:dyDescent="0.3">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c r="V2614">
        <f t="shared" si="40"/>
        <v>-0.65000000000000013</v>
      </c>
    </row>
    <row r="2615" spans="1:22" x14ac:dyDescent="0.3">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c r="V2615">
        <f t="shared" si="40"/>
        <v>6.2500000000000014E-2</v>
      </c>
    </row>
    <row r="2616" spans="1:22" x14ac:dyDescent="0.3">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c r="V2616">
        <f t="shared" si="40"/>
        <v>9.999999999999995E-2</v>
      </c>
    </row>
    <row r="2617" spans="1:22" x14ac:dyDescent="0.3">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c r="V2617">
        <f t="shared" si="40"/>
        <v>0.31249999999999994</v>
      </c>
    </row>
    <row r="2618" spans="1:22" x14ac:dyDescent="0.3">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c r="V2618">
        <f t="shared" si="40"/>
        <v>0.47000000000000003</v>
      </c>
    </row>
    <row r="2619" spans="1:22" x14ac:dyDescent="0.3">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c r="V2619">
        <f t="shared" si="40"/>
        <v>0.31249999999999983</v>
      </c>
    </row>
    <row r="2620" spans="1:22" x14ac:dyDescent="0.3">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c r="V2620">
        <f t="shared" si="40"/>
        <v>0.25999999999999995</v>
      </c>
    </row>
    <row r="2621" spans="1:22" x14ac:dyDescent="0.3">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c r="V2621">
        <f t="shared" si="40"/>
        <v>9.999999999999995E-2</v>
      </c>
    </row>
    <row r="2622" spans="1:22" x14ac:dyDescent="0.3">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c r="V2622">
        <f t="shared" si="40"/>
        <v>0.28000000000000003</v>
      </c>
    </row>
    <row r="2623" spans="1:22" x14ac:dyDescent="0.3">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c r="V2623">
        <f t="shared" si="40"/>
        <v>0.47000000000000003</v>
      </c>
    </row>
    <row r="2624" spans="1:22" x14ac:dyDescent="0.3">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c r="V2624">
        <f t="shared" si="40"/>
        <v>0.48000000000000004</v>
      </c>
    </row>
    <row r="2625" spans="1:22" x14ac:dyDescent="0.3">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c r="V2625">
        <f t="shared" si="40"/>
        <v>0.34999999999999992</v>
      </c>
    </row>
    <row r="2626" spans="1:22" x14ac:dyDescent="0.3">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c r="V2626">
        <f t="shared" ref="V2626:V2689" si="41">U2626/R2626</f>
        <v>0.27</v>
      </c>
    </row>
    <row r="2627" spans="1:22" x14ac:dyDescent="0.3">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c r="V2627">
        <f t="shared" si="41"/>
        <v>0.44999999999999996</v>
      </c>
    </row>
    <row r="2628" spans="1:22" x14ac:dyDescent="0.3">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c r="V2628">
        <f t="shared" si="41"/>
        <v>9.9999999999999586E-3</v>
      </c>
    </row>
    <row r="2629" spans="1:22" x14ac:dyDescent="0.3">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c r="V2629">
        <f t="shared" si="41"/>
        <v>0.14999999999999994</v>
      </c>
    </row>
    <row r="2630" spans="1:22" x14ac:dyDescent="0.3">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c r="V2630">
        <f t="shared" si="41"/>
        <v>-1.4333333333333329</v>
      </c>
    </row>
    <row r="2631" spans="1:22" x14ac:dyDescent="0.3">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c r="V2631">
        <f t="shared" si="41"/>
        <v>-0.6666666666666663</v>
      </c>
    </row>
    <row r="2632" spans="1:22" x14ac:dyDescent="0.3">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c r="V2632">
        <f t="shared" si="41"/>
        <v>0.47000000000000003</v>
      </c>
    </row>
    <row r="2633" spans="1:22" x14ac:dyDescent="0.3">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c r="V2633">
        <f t="shared" si="41"/>
        <v>0.4300000000000001</v>
      </c>
    </row>
    <row r="2634" spans="1:22" x14ac:dyDescent="0.3">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c r="V2634">
        <f t="shared" si="41"/>
        <v>9.9999999999999936E-2</v>
      </c>
    </row>
    <row r="2635" spans="1:22" x14ac:dyDescent="0.3">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c r="V2635">
        <f t="shared" si="41"/>
        <v>0.11249999999999992</v>
      </c>
    </row>
    <row r="2636" spans="1:22" x14ac:dyDescent="0.3">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c r="V2636">
        <f t="shared" si="41"/>
        <v>0.14999999999999986</v>
      </c>
    </row>
    <row r="2637" spans="1:22" x14ac:dyDescent="0.3">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c r="V2637">
        <f t="shared" si="41"/>
        <v>-0.79999999999999982</v>
      </c>
    </row>
    <row r="2638" spans="1:22" x14ac:dyDescent="0.3">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c r="V2638">
        <f t="shared" si="41"/>
        <v>0.19000000000000003</v>
      </c>
    </row>
    <row r="2639" spans="1:22" x14ac:dyDescent="0.3">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c r="V2639">
        <f t="shared" si="41"/>
        <v>0.49</v>
      </c>
    </row>
    <row r="2640" spans="1:22" x14ac:dyDescent="0.3">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c r="V2640">
        <f t="shared" si="41"/>
        <v>0.3249999999999999</v>
      </c>
    </row>
    <row r="2641" spans="1:22" x14ac:dyDescent="0.3">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c r="V2641">
        <f t="shared" si="41"/>
        <v>0.26</v>
      </c>
    </row>
    <row r="2642" spans="1:22" x14ac:dyDescent="0.3">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c r="V2642">
        <f t="shared" si="41"/>
        <v>0.16666666666666663</v>
      </c>
    </row>
    <row r="2643" spans="1:22" x14ac:dyDescent="0.3">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c r="V2643">
        <f t="shared" si="41"/>
        <v>9.9999999999999964E-2</v>
      </c>
    </row>
    <row r="2644" spans="1:22" x14ac:dyDescent="0.3">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c r="V2644">
        <f t="shared" si="41"/>
        <v>0.36249999999999993</v>
      </c>
    </row>
    <row r="2645" spans="1:22" x14ac:dyDescent="0.3">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c r="V2645">
        <f t="shared" si="41"/>
        <v>0.11249999999999998</v>
      </c>
    </row>
    <row r="2646" spans="1:22" x14ac:dyDescent="0.3">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c r="V2646">
        <f t="shared" si="41"/>
        <v>0.33749999999999991</v>
      </c>
    </row>
    <row r="2647" spans="1:22" x14ac:dyDescent="0.3">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c r="V2647">
        <f t="shared" si="41"/>
        <v>0.41000000000000009</v>
      </c>
    </row>
    <row r="2648" spans="1:22" x14ac:dyDescent="0.3">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c r="V2648">
        <f t="shared" si="41"/>
        <v>0.47</v>
      </c>
    </row>
    <row r="2649" spans="1:22" x14ac:dyDescent="0.3">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c r="V2649">
        <f t="shared" si="41"/>
        <v>0.48000000000000004</v>
      </c>
    </row>
    <row r="2650" spans="1:22" x14ac:dyDescent="0.3">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c r="V2650">
        <f t="shared" si="41"/>
        <v>0.26000000000000006</v>
      </c>
    </row>
    <row r="2651" spans="1:22" x14ac:dyDescent="0.3">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c r="V2651">
        <f t="shared" si="41"/>
        <v>0.27</v>
      </c>
    </row>
    <row r="2652" spans="1:22" x14ac:dyDescent="0.3">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c r="V2652">
        <f t="shared" si="41"/>
        <v>4.7058823529411715E-2</v>
      </c>
    </row>
    <row r="2653" spans="1:22" x14ac:dyDescent="0.3">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c r="V2653">
        <f t="shared" si="41"/>
        <v>0.32499999999999984</v>
      </c>
    </row>
    <row r="2654" spans="1:22" x14ac:dyDescent="0.3">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c r="V2654">
        <f t="shared" si="41"/>
        <v>0.36249999999999993</v>
      </c>
    </row>
    <row r="2655" spans="1:22" x14ac:dyDescent="0.3">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c r="V2655">
        <f t="shared" si="41"/>
        <v>0.49000000000000005</v>
      </c>
    </row>
    <row r="2656" spans="1:22" x14ac:dyDescent="0.3">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c r="V2656">
        <f t="shared" si="41"/>
        <v>5.9999999999999935E-2</v>
      </c>
    </row>
    <row r="2657" spans="1:22" x14ac:dyDescent="0.3">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c r="V2657">
        <f t="shared" si="41"/>
        <v>0.34999999999999992</v>
      </c>
    </row>
    <row r="2658" spans="1:22" x14ac:dyDescent="0.3">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c r="V2658">
        <f t="shared" si="41"/>
        <v>0.25</v>
      </c>
    </row>
    <row r="2659" spans="1:22" x14ac:dyDescent="0.3">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c r="V2659">
        <f t="shared" si="41"/>
        <v>0.49000000000000005</v>
      </c>
    </row>
    <row r="2660" spans="1:22" x14ac:dyDescent="0.3">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c r="V2660">
        <f t="shared" si="41"/>
        <v>0.47000000000000008</v>
      </c>
    </row>
    <row r="2661" spans="1:22" x14ac:dyDescent="0.3">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c r="V2661">
        <f t="shared" si="41"/>
        <v>0.11249999999999992</v>
      </c>
    </row>
    <row r="2662" spans="1:22" x14ac:dyDescent="0.3">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c r="V2662">
        <f t="shared" si="41"/>
        <v>0.25</v>
      </c>
    </row>
    <row r="2663" spans="1:22" x14ac:dyDescent="0.3">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c r="V2663">
        <f t="shared" si="41"/>
        <v>0.44999999999999996</v>
      </c>
    </row>
    <row r="2664" spans="1:22" x14ac:dyDescent="0.3">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c r="V2664">
        <f t="shared" si="41"/>
        <v>0.48</v>
      </c>
    </row>
    <row r="2665" spans="1:22" x14ac:dyDescent="0.3">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c r="V2665">
        <f t="shared" si="41"/>
        <v>0.32499999999999996</v>
      </c>
    </row>
    <row r="2666" spans="1:22" x14ac:dyDescent="0.3">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c r="V2666">
        <f t="shared" si="41"/>
        <v>-0.38333333333333353</v>
      </c>
    </row>
    <row r="2667" spans="1:22" x14ac:dyDescent="0.3">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c r="V2667">
        <f t="shared" si="41"/>
        <v>-0.73333333333333306</v>
      </c>
    </row>
    <row r="2668" spans="1:22" x14ac:dyDescent="0.3">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c r="V2668">
        <f t="shared" si="41"/>
        <v>0.26249999999999996</v>
      </c>
    </row>
    <row r="2669" spans="1:22" x14ac:dyDescent="0.3">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c r="V2669">
        <f t="shared" si="41"/>
        <v>0.33749999999999986</v>
      </c>
    </row>
    <row r="2670" spans="1:22" x14ac:dyDescent="0.3">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c r="V2670">
        <f t="shared" si="41"/>
        <v>0.11249999999999998</v>
      </c>
    </row>
    <row r="2671" spans="1:22" x14ac:dyDescent="0.3">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c r="V2671">
        <f t="shared" si="41"/>
        <v>0.28000000000000008</v>
      </c>
    </row>
    <row r="2672" spans="1:22" x14ac:dyDescent="0.3">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c r="V2672">
        <f t="shared" si="41"/>
        <v>0.48</v>
      </c>
    </row>
    <row r="2673" spans="1:22" x14ac:dyDescent="0.3">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c r="V2673">
        <f t="shared" si="41"/>
        <v>0.27</v>
      </c>
    </row>
    <row r="2674" spans="1:22" x14ac:dyDescent="0.3">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c r="V2674">
        <f t="shared" si="41"/>
        <v>0.49</v>
      </c>
    </row>
    <row r="2675" spans="1:22" x14ac:dyDescent="0.3">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c r="V2675">
        <f t="shared" si="41"/>
        <v>0.17999999999999991</v>
      </c>
    </row>
    <row r="2676" spans="1:22" x14ac:dyDescent="0.3">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c r="V2676">
        <f t="shared" si="41"/>
        <v>0.48</v>
      </c>
    </row>
    <row r="2677" spans="1:22" x14ac:dyDescent="0.3">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c r="V2677">
        <f t="shared" si="41"/>
        <v>8.7499999999999967E-2</v>
      </c>
    </row>
    <row r="2678" spans="1:22" x14ac:dyDescent="0.3">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c r="V2678">
        <f t="shared" si="41"/>
        <v>0.10000000000000006</v>
      </c>
    </row>
    <row r="2679" spans="1:22" x14ac:dyDescent="0.3">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c r="V2679">
        <f t="shared" si="41"/>
        <v>-0.73333333333333317</v>
      </c>
    </row>
    <row r="2680" spans="1:22" x14ac:dyDescent="0.3">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c r="V2680">
        <f t="shared" si="41"/>
        <v>-0.66666666666666652</v>
      </c>
    </row>
    <row r="2681" spans="1:22" x14ac:dyDescent="0.3">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c r="V2681">
        <f t="shared" si="41"/>
        <v>0.49000000000000005</v>
      </c>
    </row>
    <row r="2682" spans="1:22" x14ac:dyDescent="0.3">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c r="V2682">
        <f t="shared" si="41"/>
        <v>0.17999999999999994</v>
      </c>
    </row>
    <row r="2683" spans="1:22" x14ac:dyDescent="0.3">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c r="V2683">
        <f t="shared" si="41"/>
        <v>0.47</v>
      </c>
    </row>
    <row r="2684" spans="1:22" x14ac:dyDescent="0.3">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c r="V2684">
        <f t="shared" si="41"/>
        <v>0.43333333333333318</v>
      </c>
    </row>
    <row r="2685" spans="1:22" x14ac:dyDescent="0.3">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c r="V2685">
        <f t="shared" si="41"/>
        <v>0.29999999999999988</v>
      </c>
    </row>
    <row r="2686" spans="1:22" x14ac:dyDescent="0.3">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c r="V2686">
        <f t="shared" si="41"/>
        <v>0.32499999999999996</v>
      </c>
    </row>
    <row r="2687" spans="1:22" x14ac:dyDescent="0.3">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c r="V2687">
        <f t="shared" si="41"/>
        <v>0.31249999999999983</v>
      </c>
    </row>
    <row r="2688" spans="1:22" x14ac:dyDescent="0.3">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c r="V2688">
        <f t="shared" si="41"/>
        <v>-0.7666666666666665</v>
      </c>
    </row>
    <row r="2689" spans="1:22" x14ac:dyDescent="0.3">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c r="V2689">
        <f t="shared" si="41"/>
        <v>-1.6500000000000008</v>
      </c>
    </row>
    <row r="2690" spans="1:22" x14ac:dyDescent="0.3">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c r="V2690">
        <f t="shared" ref="V2690:V2753" si="42">U2690/R2690</f>
        <v>0.44999999999999996</v>
      </c>
    </row>
    <row r="2691" spans="1:22" x14ac:dyDescent="0.3">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c r="V2691">
        <f t="shared" si="42"/>
        <v>0.31249999999999989</v>
      </c>
    </row>
    <row r="2692" spans="1:22" x14ac:dyDescent="0.3">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c r="V2692">
        <f t="shared" si="42"/>
        <v>-0.83333333333333304</v>
      </c>
    </row>
    <row r="2693" spans="1:22" x14ac:dyDescent="0.3">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c r="V2693">
        <f t="shared" si="42"/>
        <v>0.36249999999999999</v>
      </c>
    </row>
    <row r="2694" spans="1:22" x14ac:dyDescent="0.3">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c r="V2694">
        <f t="shared" si="42"/>
        <v>7.5000000000000011E-2</v>
      </c>
    </row>
    <row r="2695" spans="1:22" x14ac:dyDescent="0.3">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c r="V2695">
        <f t="shared" si="42"/>
        <v>0.33999999999999997</v>
      </c>
    </row>
    <row r="2696" spans="1:22" x14ac:dyDescent="0.3">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c r="V2696">
        <f t="shared" si="42"/>
        <v>0.26250000000000007</v>
      </c>
    </row>
    <row r="2697" spans="1:22" x14ac:dyDescent="0.3">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c r="V2697">
        <f t="shared" si="42"/>
        <v>0.34999999999999992</v>
      </c>
    </row>
    <row r="2698" spans="1:22" x14ac:dyDescent="0.3">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c r="V2698">
        <f t="shared" si="42"/>
        <v>-2.0000000000000056E-2</v>
      </c>
    </row>
    <row r="2699" spans="1:22" x14ac:dyDescent="0.3">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c r="V2699">
        <f t="shared" si="42"/>
        <v>-8.0000000000000099E-2</v>
      </c>
    </row>
    <row r="2700" spans="1:22" x14ac:dyDescent="0.3">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c r="V2700">
        <f t="shared" si="42"/>
        <v>0.35</v>
      </c>
    </row>
    <row r="2701" spans="1:22" x14ac:dyDescent="0.3">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c r="V2701">
        <f t="shared" si="42"/>
        <v>0.12499999999999992</v>
      </c>
    </row>
    <row r="2702" spans="1:22" x14ac:dyDescent="0.3">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c r="V2702">
        <f t="shared" si="42"/>
        <v>0.26250000000000007</v>
      </c>
    </row>
    <row r="2703" spans="1:22" x14ac:dyDescent="0.3">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c r="V2703">
        <f t="shared" si="42"/>
        <v>0.31249999999999994</v>
      </c>
    </row>
    <row r="2704" spans="1:22" x14ac:dyDescent="0.3">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c r="V2704">
        <f t="shared" si="42"/>
        <v>0.12499999999999992</v>
      </c>
    </row>
    <row r="2705" spans="1:22" x14ac:dyDescent="0.3">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c r="V2705">
        <f t="shared" si="42"/>
        <v>0.48999999999999994</v>
      </c>
    </row>
    <row r="2706" spans="1:22" x14ac:dyDescent="0.3">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c r="V2706">
        <f t="shared" si="42"/>
        <v>0.13000000000000003</v>
      </c>
    </row>
    <row r="2707" spans="1:22" x14ac:dyDescent="0.3">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c r="V2707">
        <f t="shared" si="42"/>
        <v>0.26</v>
      </c>
    </row>
    <row r="2708" spans="1:22" x14ac:dyDescent="0.3">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c r="V2708">
        <f t="shared" si="42"/>
        <v>0.48000000000000004</v>
      </c>
    </row>
    <row r="2709" spans="1:22" x14ac:dyDescent="0.3">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c r="V2709">
        <f t="shared" si="42"/>
        <v>0.47999999999999993</v>
      </c>
    </row>
    <row r="2710" spans="1:22" x14ac:dyDescent="0.3">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c r="V2710">
        <f t="shared" si="42"/>
        <v>0.35999999999999993</v>
      </c>
    </row>
    <row r="2711" spans="1:22" x14ac:dyDescent="0.3">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c r="V2711">
        <f t="shared" si="42"/>
        <v>0.11249999999999988</v>
      </c>
    </row>
    <row r="2712" spans="1:22" x14ac:dyDescent="0.3">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c r="V2712">
        <f t="shared" si="42"/>
        <v>-0.69999999999999973</v>
      </c>
    </row>
    <row r="2713" spans="1:22" x14ac:dyDescent="0.3">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c r="V2713">
        <f t="shared" si="42"/>
        <v>0.19999999999999993</v>
      </c>
    </row>
    <row r="2714" spans="1:22" x14ac:dyDescent="0.3">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c r="V2714">
        <f t="shared" si="42"/>
        <v>0.36999999999999994</v>
      </c>
    </row>
    <row r="2715" spans="1:22" x14ac:dyDescent="0.3">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c r="V2715">
        <f t="shared" si="42"/>
        <v>0.125</v>
      </c>
    </row>
    <row r="2716" spans="1:22" x14ac:dyDescent="0.3">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c r="V2716">
        <f t="shared" si="42"/>
        <v>0.4</v>
      </c>
    </row>
    <row r="2717" spans="1:22" x14ac:dyDescent="0.3">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c r="V2717">
        <f t="shared" si="42"/>
        <v>0.48000000000000004</v>
      </c>
    </row>
    <row r="2718" spans="1:22" x14ac:dyDescent="0.3">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c r="V2718">
        <f t="shared" si="42"/>
        <v>0.21</v>
      </c>
    </row>
    <row r="2719" spans="1:22" x14ac:dyDescent="0.3">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c r="V2719">
        <f t="shared" si="42"/>
        <v>0.28999999999999998</v>
      </c>
    </row>
    <row r="2720" spans="1:22" x14ac:dyDescent="0.3">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c r="V2720">
        <f t="shared" si="42"/>
        <v>0.27</v>
      </c>
    </row>
    <row r="2721" spans="1:22" x14ac:dyDescent="0.3">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c r="V2721">
        <f t="shared" si="42"/>
        <v>-0.59999999999999976</v>
      </c>
    </row>
    <row r="2722" spans="1:22" x14ac:dyDescent="0.3">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c r="V2722">
        <f t="shared" si="42"/>
        <v>0.32499999999999996</v>
      </c>
    </row>
    <row r="2723" spans="1:22" x14ac:dyDescent="0.3">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c r="V2723">
        <f t="shared" si="42"/>
        <v>8.7499999999999994E-2</v>
      </c>
    </row>
    <row r="2724" spans="1:22" x14ac:dyDescent="0.3">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c r="V2724">
        <f t="shared" si="42"/>
        <v>0.15000000000000002</v>
      </c>
    </row>
    <row r="2725" spans="1:22" x14ac:dyDescent="0.3">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c r="V2725">
        <f t="shared" si="42"/>
        <v>0.47</v>
      </c>
    </row>
    <row r="2726" spans="1:22" x14ac:dyDescent="0.3">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c r="V2726">
        <f t="shared" si="42"/>
        <v>0.32499999999999984</v>
      </c>
    </row>
    <row r="2727" spans="1:22" x14ac:dyDescent="0.3">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c r="V2727">
        <f t="shared" si="42"/>
        <v>-0.20000000000000007</v>
      </c>
    </row>
    <row r="2728" spans="1:22" x14ac:dyDescent="0.3">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c r="V2728">
        <f t="shared" si="42"/>
        <v>-0.39999999999999991</v>
      </c>
    </row>
    <row r="2729" spans="1:22" x14ac:dyDescent="0.3">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c r="V2729">
        <f t="shared" si="42"/>
        <v>-0.8</v>
      </c>
    </row>
    <row r="2730" spans="1:22" x14ac:dyDescent="0.3">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c r="V2730">
        <f t="shared" si="42"/>
        <v>0.15</v>
      </c>
    </row>
    <row r="2731" spans="1:22" x14ac:dyDescent="0.3">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c r="V2731">
        <f t="shared" si="42"/>
        <v>0.27</v>
      </c>
    </row>
    <row r="2732" spans="1:22" x14ac:dyDescent="0.3">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c r="V2732">
        <f t="shared" si="42"/>
        <v>0.43000000000000005</v>
      </c>
    </row>
    <row r="2733" spans="1:22" x14ac:dyDescent="0.3">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c r="V2733">
        <f t="shared" si="42"/>
        <v>0.2</v>
      </c>
    </row>
    <row r="2734" spans="1:22" x14ac:dyDescent="0.3">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c r="V2734">
        <f t="shared" si="42"/>
        <v>0.27</v>
      </c>
    </row>
    <row r="2735" spans="1:22" x14ac:dyDescent="0.3">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c r="V2735">
        <f t="shared" si="42"/>
        <v>0.39</v>
      </c>
    </row>
    <row r="2736" spans="1:22" x14ac:dyDescent="0.3">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c r="V2736">
        <f t="shared" si="42"/>
        <v>0.47</v>
      </c>
    </row>
    <row r="2737" spans="1:22" x14ac:dyDescent="0.3">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c r="V2737">
        <f t="shared" si="42"/>
        <v>0.25000000000000006</v>
      </c>
    </row>
    <row r="2738" spans="1:22" x14ac:dyDescent="0.3">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c r="V2738">
        <f t="shared" si="42"/>
        <v>0.47000000000000003</v>
      </c>
    </row>
    <row r="2739" spans="1:22" x14ac:dyDescent="0.3">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c r="V2739">
        <f t="shared" si="42"/>
        <v>0.18999999999999995</v>
      </c>
    </row>
    <row r="2740" spans="1:22" x14ac:dyDescent="0.3">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c r="V2740">
        <f t="shared" si="42"/>
        <v>0.47999999999999993</v>
      </c>
    </row>
    <row r="2741" spans="1:22" x14ac:dyDescent="0.3">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c r="V2741">
        <f t="shared" si="42"/>
        <v>2.0000000000000018E-2</v>
      </c>
    </row>
    <row r="2742" spans="1:22" x14ac:dyDescent="0.3">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c r="V2742">
        <f t="shared" si="42"/>
        <v>5.9999999999999921E-2</v>
      </c>
    </row>
    <row r="2743" spans="1:22" x14ac:dyDescent="0.3">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c r="V2743">
        <f t="shared" si="42"/>
        <v>0.375</v>
      </c>
    </row>
    <row r="2744" spans="1:22" x14ac:dyDescent="0.3">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c r="V2744">
        <f t="shared" si="42"/>
        <v>0.38</v>
      </c>
    </row>
    <row r="2745" spans="1:22" x14ac:dyDescent="0.3">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c r="V2745">
        <f t="shared" si="42"/>
        <v>0.39</v>
      </c>
    </row>
    <row r="2746" spans="1:22" x14ac:dyDescent="0.3">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c r="V2746">
        <f t="shared" si="42"/>
        <v>0.37499999999999994</v>
      </c>
    </row>
    <row r="2747" spans="1:22" x14ac:dyDescent="0.3">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c r="V2747">
        <f t="shared" si="42"/>
        <v>0.27500000000000002</v>
      </c>
    </row>
    <row r="2748" spans="1:22" x14ac:dyDescent="0.3">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c r="V2748">
        <f t="shared" si="42"/>
        <v>-0.18571428571428572</v>
      </c>
    </row>
    <row r="2749" spans="1:22" x14ac:dyDescent="0.3">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c r="V2749">
        <f t="shared" si="42"/>
        <v>-4.9999999999999947E-2</v>
      </c>
    </row>
    <row r="2750" spans="1:22" x14ac:dyDescent="0.3">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c r="V2750">
        <f t="shared" si="42"/>
        <v>-0.73333333333333317</v>
      </c>
    </row>
    <row r="2751" spans="1:22" x14ac:dyDescent="0.3">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c r="V2751">
        <f t="shared" si="42"/>
        <v>0.12499999999999993</v>
      </c>
    </row>
    <row r="2752" spans="1:22" x14ac:dyDescent="0.3">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c r="V2752">
        <f t="shared" si="42"/>
        <v>0.26</v>
      </c>
    </row>
    <row r="2753" spans="1:22" x14ac:dyDescent="0.3">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c r="V2753">
        <f t="shared" si="42"/>
        <v>9.9999999999999964E-2</v>
      </c>
    </row>
    <row r="2754" spans="1:22" x14ac:dyDescent="0.3">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c r="V2754">
        <f t="shared" ref="V2754:V2817" si="43">U2754/R2754</f>
        <v>0.39999999999999997</v>
      </c>
    </row>
    <row r="2755" spans="1:22" x14ac:dyDescent="0.3">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c r="V2755">
        <f t="shared" si="43"/>
        <v>0.4</v>
      </c>
    </row>
    <row r="2756" spans="1:22" x14ac:dyDescent="0.3">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c r="V2756">
        <f t="shared" si="43"/>
        <v>8.7500000000000008E-2</v>
      </c>
    </row>
    <row r="2757" spans="1:22" x14ac:dyDescent="0.3">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c r="V2757">
        <f t="shared" si="43"/>
        <v>0.28999999999999987</v>
      </c>
    </row>
    <row r="2758" spans="1:22" x14ac:dyDescent="0.3">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c r="V2758">
        <f t="shared" si="43"/>
        <v>0.49</v>
      </c>
    </row>
    <row r="2759" spans="1:22" x14ac:dyDescent="0.3">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c r="V2759">
        <f t="shared" si="43"/>
        <v>0.3</v>
      </c>
    </row>
    <row r="2760" spans="1:22" x14ac:dyDescent="0.3">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c r="V2760">
        <f t="shared" si="43"/>
        <v>0.41000000000000009</v>
      </c>
    </row>
    <row r="2761" spans="1:22" x14ac:dyDescent="0.3">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c r="V2761">
        <f t="shared" si="43"/>
        <v>0.25999999999999995</v>
      </c>
    </row>
    <row r="2762" spans="1:22" x14ac:dyDescent="0.3">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c r="V2762">
        <f t="shared" si="43"/>
        <v>0.48</v>
      </c>
    </row>
    <row r="2763" spans="1:22" x14ac:dyDescent="0.3">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c r="V2763">
        <f t="shared" si="43"/>
        <v>0.44000000000000011</v>
      </c>
    </row>
    <row r="2764" spans="1:22" x14ac:dyDescent="0.3">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c r="V2764">
        <f t="shared" si="43"/>
        <v>0.36249999999999999</v>
      </c>
    </row>
    <row r="2765" spans="1:22" x14ac:dyDescent="0.3">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c r="V2765">
        <f t="shared" si="43"/>
        <v>-0.73333333333333306</v>
      </c>
    </row>
    <row r="2766" spans="1:22" x14ac:dyDescent="0.3">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c r="V2766">
        <f t="shared" si="43"/>
        <v>-0.76666666666666661</v>
      </c>
    </row>
    <row r="2767" spans="1:22" x14ac:dyDescent="0.3">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c r="V2767">
        <f t="shared" si="43"/>
        <v>7.4999999999999983E-2</v>
      </c>
    </row>
    <row r="2768" spans="1:22" x14ac:dyDescent="0.3">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c r="V2768">
        <f t="shared" si="43"/>
        <v>0.11249999999999984</v>
      </c>
    </row>
    <row r="2769" spans="1:22" x14ac:dyDescent="0.3">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c r="V2769">
        <f t="shared" si="43"/>
        <v>0.16249999999999998</v>
      </c>
    </row>
    <row r="2770" spans="1:22" x14ac:dyDescent="0.3">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c r="V2770">
        <f t="shared" si="43"/>
        <v>-2.5000000000000004</v>
      </c>
    </row>
    <row r="2771" spans="1:22" x14ac:dyDescent="0.3">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c r="V2771">
        <f t="shared" si="43"/>
        <v>-1.2500000000000141E-2</v>
      </c>
    </row>
    <row r="2772" spans="1:22" x14ac:dyDescent="0.3">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c r="V2772">
        <f t="shared" si="43"/>
        <v>3.7499999999999985E-2</v>
      </c>
    </row>
    <row r="2773" spans="1:22" x14ac:dyDescent="0.3">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c r="V2773">
        <f t="shared" si="43"/>
        <v>0.25999999999999995</v>
      </c>
    </row>
    <row r="2774" spans="1:22" x14ac:dyDescent="0.3">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c r="V2774">
        <f t="shared" si="43"/>
        <v>0.3000000000000001</v>
      </c>
    </row>
    <row r="2775" spans="1:22" x14ac:dyDescent="0.3">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c r="V2775">
        <f t="shared" si="43"/>
        <v>0.49000000000000005</v>
      </c>
    </row>
    <row r="2776" spans="1:22" x14ac:dyDescent="0.3">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c r="V2776">
        <f t="shared" si="43"/>
        <v>0.34999999999999992</v>
      </c>
    </row>
    <row r="2777" spans="1:22" x14ac:dyDescent="0.3">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c r="V2777">
        <f t="shared" si="43"/>
        <v>1.0000000000000021E-2</v>
      </c>
    </row>
    <row r="2778" spans="1:22" x14ac:dyDescent="0.3">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c r="V2778">
        <f t="shared" si="43"/>
        <v>7.4999999999999969E-2</v>
      </c>
    </row>
    <row r="2779" spans="1:22" x14ac:dyDescent="0.3">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c r="V2779">
        <f t="shared" si="43"/>
        <v>-7.0588235294117729E-2</v>
      </c>
    </row>
    <row r="2780" spans="1:22" x14ac:dyDescent="0.3">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c r="V2780">
        <f t="shared" si="43"/>
        <v>0.26250000000000007</v>
      </c>
    </row>
    <row r="2781" spans="1:22" x14ac:dyDescent="0.3">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c r="V2781">
        <f t="shared" si="43"/>
        <v>0.31249999999999994</v>
      </c>
    </row>
    <row r="2782" spans="1:22" x14ac:dyDescent="0.3">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c r="V2782">
        <f t="shared" si="43"/>
        <v>0.5</v>
      </c>
    </row>
    <row r="2783" spans="1:22" x14ac:dyDescent="0.3">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c r="V2783">
        <f t="shared" si="43"/>
        <v>0.44000000000000006</v>
      </c>
    </row>
    <row r="2784" spans="1:22" x14ac:dyDescent="0.3">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c r="V2784">
        <f t="shared" si="43"/>
        <v>0.28999999999999998</v>
      </c>
    </row>
    <row r="2785" spans="1:22" x14ac:dyDescent="0.3">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c r="V2785">
        <f t="shared" si="43"/>
        <v>-0.66666666666666674</v>
      </c>
    </row>
    <row r="2786" spans="1:22" x14ac:dyDescent="0.3">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c r="V2786">
        <f t="shared" si="43"/>
        <v>-0.65000000000000013</v>
      </c>
    </row>
    <row r="2787" spans="1:22" x14ac:dyDescent="0.3">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c r="V2787">
        <f t="shared" si="43"/>
        <v>0</v>
      </c>
    </row>
    <row r="2788" spans="1:22" x14ac:dyDescent="0.3">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c r="V2788">
        <f t="shared" si="43"/>
        <v>0.31999999999999995</v>
      </c>
    </row>
    <row r="2789" spans="1:22" x14ac:dyDescent="0.3">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c r="V2789">
        <f t="shared" si="43"/>
        <v>-0.42499999999999993</v>
      </c>
    </row>
    <row r="2790" spans="1:22" x14ac:dyDescent="0.3">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c r="V2790">
        <f t="shared" si="43"/>
        <v>8.750000000000005E-2</v>
      </c>
    </row>
    <row r="2791" spans="1:22" x14ac:dyDescent="0.3">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c r="V2791">
        <f t="shared" si="43"/>
        <v>-0.59999999999999987</v>
      </c>
    </row>
    <row r="2792" spans="1:22" x14ac:dyDescent="0.3">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c r="V2792">
        <f t="shared" si="43"/>
        <v>0.28999999999999992</v>
      </c>
    </row>
    <row r="2793" spans="1:22" x14ac:dyDescent="0.3">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c r="V2793">
        <f t="shared" si="43"/>
        <v>0.29999999999999993</v>
      </c>
    </row>
    <row r="2794" spans="1:22" x14ac:dyDescent="0.3">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c r="V2794">
        <f t="shared" si="43"/>
        <v>0.48000000000000004</v>
      </c>
    </row>
    <row r="2795" spans="1:22" x14ac:dyDescent="0.3">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c r="V2795">
        <f t="shared" si="43"/>
        <v>8.7499999999999953E-2</v>
      </c>
    </row>
    <row r="2796" spans="1:22" x14ac:dyDescent="0.3">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c r="V2796">
        <f t="shared" si="43"/>
        <v>8.7500000000000008E-2</v>
      </c>
    </row>
    <row r="2797" spans="1:22" x14ac:dyDescent="0.3">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c r="V2797">
        <f t="shared" si="43"/>
        <v>0.36249999999999999</v>
      </c>
    </row>
    <row r="2798" spans="1:22" x14ac:dyDescent="0.3">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c r="V2798">
        <f t="shared" si="43"/>
        <v>-5.8823529411764698E-2</v>
      </c>
    </row>
    <row r="2799" spans="1:22" x14ac:dyDescent="0.3">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c r="V2799">
        <f t="shared" si="43"/>
        <v>0.30999999999999989</v>
      </c>
    </row>
    <row r="2800" spans="1:22" x14ac:dyDescent="0.3">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c r="V2800">
        <f t="shared" si="43"/>
        <v>0.47</v>
      </c>
    </row>
    <row r="2801" spans="1:22" x14ac:dyDescent="0.3">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c r="V2801">
        <f t="shared" si="43"/>
        <v>0.47999999999999987</v>
      </c>
    </row>
    <row r="2802" spans="1:22" x14ac:dyDescent="0.3">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c r="V2802">
        <f t="shared" si="43"/>
        <v>0.10000000000000003</v>
      </c>
    </row>
    <row r="2803" spans="1:22" x14ac:dyDescent="0.3">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c r="V2803">
        <f t="shared" si="43"/>
        <v>0.22500000000000006</v>
      </c>
    </row>
    <row r="2804" spans="1:22" x14ac:dyDescent="0.3">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c r="V2804">
        <f t="shared" si="43"/>
        <v>0.42</v>
      </c>
    </row>
    <row r="2805" spans="1:22" x14ac:dyDescent="0.3">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c r="V2805">
        <f t="shared" si="43"/>
        <v>0.4499999999999999</v>
      </c>
    </row>
    <row r="2806" spans="1:22" x14ac:dyDescent="0.3">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c r="V2806">
        <f t="shared" si="43"/>
        <v>0.4499999999999999</v>
      </c>
    </row>
    <row r="2807" spans="1:22" x14ac:dyDescent="0.3">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c r="V2807">
        <f t="shared" si="43"/>
        <v>-4.2857142857142871E-2</v>
      </c>
    </row>
    <row r="2808" spans="1:22" x14ac:dyDescent="0.3">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c r="V2808">
        <f t="shared" si="43"/>
        <v>5.000000000000001E-2</v>
      </c>
    </row>
    <row r="2809" spans="1:22" x14ac:dyDescent="0.3">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c r="V2809">
        <f t="shared" si="43"/>
        <v>0.48000000000000004</v>
      </c>
    </row>
    <row r="2810" spans="1:22" x14ac:dyDescent="0.3">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c r="V2810">
        <f t="shared" si="43"/>
        <v>8.0000000000000043E-2</v>
      </c>
    </row>
    <row r="2811" spans="1:22" x14ac:dyDescent="0.3">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c r="V2811">
        <f t="shared" si="43"/>
        <v>5.0000000000000024E-2</v>
      </c>
    </row>
    <row r="2812" spans="1:22" x14ac:dyDescent="0.3">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c r="V2812">
        <f t="shared" si="43"/>
        <v>0.47000000000000003</v>
      </c>
    </row>
    <row r="2813" spans="1:22" x14ac:dyDescent="0.3">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c r="V2813">
        <f t="shared" si="43"/>
        <v>0.41000000000000003</v>
      </c>
    </row>
    <row r="2814" spans="1:22" x14ac:dyDescent="0.3">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c r="V2814">
        <f t="shared" si="43"/>
        <v>0.16999999999999987</v>
      </c>
    </row>
    <row r="2815" spans="1:22" x14ac:dyDescent="0.3">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c r="V2815">
        <f t="shared" si="43"/>
        <v>0.23000000000000004</v>
      </c>
    </row>
    <row r="2816" spans="1:22" x14ac:dyDescent="0.3">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c r="V2816">
        <f t="shared" si="43"/>
        <v>0.16999999999999993</v>
      </c>
    </row>
    <row r="2817" spans="1:22" x14ac:dyDescent="0.3">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c r="V2817">
        <f t="shared" si="43"/>
        <v>0.44999999999999996</v>
      </c>
    </row>
    <row r="2818" spans="1:22" x14ac:dyDescent="0.3">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c r="V2818">
        <f t="shared" ref="V2818:V2881" si="44">U2818/R2818</f>
        <v>0.25000000000000006</v>
      </c>
    </row>
    <row r="2819" spans="1:22" x14ac:dyDescent="0.3">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c r="V2819">
        <f t="shared" si="44"/>
        <v>0.22</v>
      </c>
    </row>
    <row r="2820" spans="1:22" x14ac:dyDescent="0.3">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c r="V2820">
        <f t="shared" si="44"/>
        <v>0.28999999999999987</v>
      </c>
    </row>
    <row r="2821" spans="1:22" x14ac:dyDescent="0.3">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c r="V2821">
        <f t="shared" si="44"/>
        <v>0.34999999999999981</v>
      </c>
    </row>
    <row r="2822" spans="1:22" x14ac:dyDescent="0.3">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c r="V2822">
        <f t="shared" si="44"/>
        <v>2.4999999999999977E-2</v>
      </c>
    </row>
    <row r="2823" spans="1:22" x14ac:dyDescent="0.3">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c r="V2823">
        <f t="shared" si="44"/>
        <v>7.5000000000000067E-2</v>
      </c>
    </row>
    <row r="2824" spans="1:22" x14ac:dyDescent="0.3">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c r="V2824">
        <f t="shared" si="44"/>
        <v>6.2499999999999875E-2</v>
      </c>
    </row>
    <row r="2825" spans="1:22" x14ac:dyDescent="0.3">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c r="V2825">
        <f t="shared" si="44"/>
        <v>-6.2499999999999924E-2</v>
      </c>
    </row>
    <row r="2826" spans="1:22" x14ac:dyDescent="0.3">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c r="V2826">
        <f t="shared" si="44"/>
        <v>0.31249999999999994</v>
      </c>
    </row>
    <row r="2827" spans="1:22" x14ac:dyDescent="0.3">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c r="V2827">
        <f t="shared" si="44"/>
        <v>-0.32352941176470601</v>
      </c>
    </row>
    <row r="2828" spans="1:22" x14ac:dyDescent="0.3">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c r="V2828">
        <f t="shared" si="44"/>
        <v>-1.600000000000001</v>
      </c>
    </row>
    <row r="2829" spans="1:22" x14ac:dyDescent="0.3">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c r="V2829">
        <f t="shared" si="44"/>
        <v>0.33749999999999986</v>
      </c>
    </row>
    <row r="2830" spans="1:22" x14ac:dyDescent="0.3">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c r="V2830">
        <f t="shared" si="44"/>
        <v>0.34999999999999992</v>
      </c>
    </row>
    <row r="2831" spans="1:22" x14ac:dyDescent="0.3">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c r="V2831">
        <f t="shared" si="44"/>
        <v>0.1125</v>
      </c>
    </row>
    <row r="2832" spans="1:22" x14ac:dyDescent="0.3">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c r="V2832">
        <f t="shared" si="44"/>
        <v>0.37499999999999994</v>
      </c>
    </row>
    <row r="2833" spans="1:22" x14ac:dyDescent="0.3">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c r="V2833">
        <f t="shared" si="44"/>
        <v>-0.21249999999999991</v>
      </c>
    </row>
    <row r="2834" spans="1:22" x14ac:dyDescent="0.3">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c r="V2834">
        <f t="shared" si="44"/>
        <v>0.35</v>
      </c>
    </row>
    <row r="2835" spans="1:22" x14ac:dyDescent="0.3">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c r="V2835">
        <f t="shared" si="44"/>
        <v>0.27</v>
      </c>
    </row>
    <row r="2836" spans="1:22" x14ac:dyDescent="0.3">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c r="V2836">
        <f t="shared" si="44"/>
        <v>0.48</v>
      </c>
    </row>
    <row r="2837" spans="1:22" x14ac:dyDescent="0.3">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c r="V2837">
        <f t="shared" si="44"/>
        <v>0.26</v>
      </c>
    </row>
    <row r="2838" spans="1:22" x14ac:dyDescent="0.3">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c r="V2838">
        <f t="shared" si="44"/>
        <v>0.48000000000000004</v>
      </c>
    </row>
    <row r="2839" spans="1:22" x14ac:dyDescent="0.3">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c r="V2839">
        <f t="shared" si="44"/>
        <v>0.3249999999999999</v>
      </c>
    </row>
    <row r="2840" spans="1:22" x14ac:dyDescent="0.3">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c r="V2840">
        <f t="shared" si="44"/>
        <v>-3.9999999999999959E-2</v>
      </c>
    </row>
    <row r="2841" spans="1:22" x14ac:dyDescent="0.3">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c r="V2841">
        <f t="shared" si="44"/>
        <v>0.25999999999999995</v>
      </c>
    </row>
    <row r="2842" spans="1:22" x14ac:dyDescent="0.3">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c r="V2842">
        <f t="shared" si="44"/>
        <v>0.25</v>
      </c>
    </row>
    <row r="2843" spans="1:22" x14ac:dyDescent="0.3">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c r="V2843">
        <f t="shared" si="44"/>
        <v>0.36249999999999999</v>
      </c>
    </row>
    <row r="2844" spans="1:22" x14ac:dyDescent="0.3">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c r="V2844">
        <f t="shared" si="44"/>
        <v>-0.22500000000000003</v>
      </c>
    </row>
    <row r="2845" spans="1:22" x14ac:dyDescent="0.3">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c r="V2845">
        <f t="shared" si="44"/>
        <v>-2.5000000000000029E-2</v>
      </c>
    </row>
    <row r="2846" spans="1:22" x14ac:dyDescent="0.3">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c r="V2846">
        <f t="shared" si="44"/>
        <v>-1.4285714285714407E-2</v>
      </c>
    </row>
    <row r="2847" spans="1:22" x14ac:dyDescent="0.3">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c r="V2847">
        <f t="shared" si="44"/>
        <v>0.28000000000000003</v>
      </c>
    </row>
    <row r="2848" spans="1:22" x14ac:dyDescent="0.3">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c r="V2848">
        <f t="shared" si="44"/>
        <v>-1.5000000000000004</v>
      </c>
    </row>
    <row r="2849" spans="1:22" x14ac:dyDescent="0.3">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c r="V2849">
        <f t="shared" si="44"/>
        <v>0.28000000000000003</v>
      </c>
    </row>
    <row r="2850" spans="1:22" x14ac:dyDescent="0.3">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c r="V2850">
        <f t="shared" si="44"/>
        <v>0.46999999999999992</v>
      </c>
    </row>
    <row r="2851" spans="1:22" x14ac:dyDescent="0.3">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c r="V2851">
        <f t="shared" si="44"/>
        <v>-0.76666666666666616</v>
      </c>
    </row>
    <row r="2852" spans="1:22" x14ac:dyDescent="0.3">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c r="V2852">
        <f t="shared" si="44"/>
        <v>-0.20000000000000007</v>
      </c>
    </row>
    <row r="2853" spans="1:22" x14ac:dyDescent="0.3">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c r="V2853">
        <f t="shared" si="44"/>
        <v>0.47</v>
      </c>
    </row>
    <row r="2854" spans="1:22" x14ac:dyDescent="0.3">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c r="V2854">
        <f t="shared" si="44"/>
        <v>0.46</v>
      </c>
    </row>
    <row r="2855" spans="1:22" x14ac:dyDescent="0.3">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c r="V2855">
        <f t="shared" si="44"/>
        <v>0.33999999999999997</v>
      </c>
    </row>
    <row r="2856" spans="1:22" x14ac:dyDescent="0.3">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c r="V2856">
        <f t="shared" si="44"/>
        <v>0.25999999999999995</v>
      </c>
    </row>
    <row r="2857" spans="1:22" x14ac:dyDescent="0.3">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c r="V2857">
        <f t="shared" si="44"/>
        <v>0.47000000000000003</v>
      </c>
    </row>
    <row r="2858" spans="1:22" x14ac:dyDescent="0.3">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c r="V2858">
        <f t="shared" si="44"/>
        <v>6.2499999999999972E-2</v>
      </c>
    </row>
    <row r="2859" spans="1:22" x14ac:dyDescent="0.3">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c r="V2859">
        <f t="shared" si="44"/>
        <v>9.9999999999999964E-2</v>
      </c>
    </row>
    <row r="2860" spans="1:22" x14ac:dyDescent="0.3">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c r="V2860">
        <f t="shared" si="44"/>
        <v>5.999999999999997E-2</v>
      </c>
    </row>
    <row r="2861" spans="1:22" x14ac:dyDescent="0.3">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c r="V2861">
        <f t="shared" si="44"/>
        <v>0.26000000000000006</v>
      </c>
    </row>
    <row r="2862" spans="1:22" x14ac:dyDescent="0.3">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c r="V2862">
        <f t="shared" si="44"/>
        <v>0.22999999999999995</v>
      </c>
    </row>
    <row r="2863" spans="1:22" x14ac:dyDescent="0.3">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c r="V2863">
        <f t="shared" si="44"/>
        <v>0.49</v>
      </c>
    </row>
    <row r="2864" spans="1:22" x14ac:dyDescent="0.3">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c r="V2864">
        <f t="shared" si="44"/>
        <v>0.34999999999999992</v>
      </c>
    </row>
    <row r="2865" spans="1:22" x14ac:dyDescent="0.3">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c r="V2865">
        <f t="shared" si="44"/>
        <v>0.27</v>
      </c>
    </row>
    <row r="2866" spans="1:22" x14ac:dyDescent="0.3">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c r="V2866">
        <f t="shared" si="44"/>
        <v>0.26999999999999996</v>
      </c>
    </row>
    <row r="2867" spans="1:22" x14ac:dyDescent="0.3">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c r="V2867">
        <f t="shared" si="44"/>
        <v>0.26</v>
      </c>
    </row>
    <row r="2868" spans="1:22" x14ac:dyDescent="0.3">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c r="V2868">
        <f t="shared" si="44"/>
        <v>0.28999999999999992</v>
      </c>
    </row>
    <row r="2869" spans="1:22" x14ac:dyDescent="0.3">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c r="V2869">
        <f t="shared" si="44"/>
        <v>-0.22500000000000003</v>
      </c>
    </row>
    <row r="2870" spans="1:22" x14ac:dyDescent="0.3">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c r="V2870">
        <f t="shared" si="44"/>
        <v>-6.25E-2</v>
      </c>
    </row>
    <row r="2871" spans="1:22" x14ac:dyDescent="0.3">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c r="V2871">
        <f t="shared" si="44"/>
        <v>6.2499999999999972E-2</v>
      </c>
    </row>
    <row r="2872" spans="1:22" x14ac:dyDescent="0.3">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c r="V2872">
        <f t="shared" si="44"/>
        <v>0.31249999999999989</v>
      </c>
    </row>
    <row r="2873" spans="1:22" x14ac:dyDescent="0.3">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c r="V2873">
        <f t="shared" si="44"/>
        <v>-0.11250000000000004</v>
      </c>
    </row>
    <row r="2874" spans="1:22" x14ac:dyDescent="0.3">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c r="V2874">
        <f t="shared" si="44"/>
        <v>0.41000000000000003</v>
      </c>
    </row>
    <row r="2875" spans="1:22" x14ac:dyDescent="0.3">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c r="V2875">
        <f t="shared" si="44"/>
        <v>2.9999999999999975E-2</v>
      </c>
    </row>
    <row r="2876" spans="1:22" x14ac:dyDescent="0.3">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c r="V2876">
        <f t="shared" si="44"/>
        <v>0.49000000000000005</v>
      </c>
    </row>
    <row r="2877" spans="1:22" x14ac:dyDescent="0.3">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c r="V2877">
        <f t="shared" si="44"/>
        <v>-3.7500000000000096E-2</v>
      </c>
    </row>
    <row r="2878" spans="1:22" x14ac:dyDescent="0.3">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c r="V2878">
        <f t="shared" si="44"/>
        <v>7.5000000000000025E-2</v>
      </c>
    </row>
    <row r="2879" spans="1:22" x14ac:dyDescent="0.3">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c r="V2879">
        <f t="shared" si="44"/>
        <v>0.47000000000000003</v>
      </c>
    </row>
    <row r="2880" spans="1:22" x14ac:dyDescent="0.3">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c r="V2880">
        <f t="shared" si="44"/>
        <v>0.28999999999999987</v>
      </c>
    </row>
    <row r="2881" spans="1:22" x14ac:dyDescent="0.3">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c r="V2881">
        <f t="shared" si="44"/>
        <v>0.36000000000000004</v>
      </c>
    </row>
    <row r="2882" spans="1:22" x14ac:dyDescent="0.3">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c r="V2882">
        <f t="shared" ref="V2882:V2945" si="45">U2882/R2882</f>
        <v>0.5</v>
      </c>
    </row>
    <row r="2883" spans="1:22" x14ac:dyDescent="0.3">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c r="V2883">
        <f t="shared" si="45"/>
        <v>0.28999999999999992</v>
      </c>
    </row>
    <row r="2884" spans="1:22" x14ac:dyDescent="0.3">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c r="V2884">
        <f t="shared" si="45"/>
        <v>-1.55</v>
      </c>
    </row>
    <row r="2885" spans="1:22" x14ac:dyDescent="0.3">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c r="V2885">
        <f t="shared" si="45"/>
        <v>0.32</v>
      </c>
    </row>
    <row r="2886" spans="1:22" x14ac:dyDescent="0.3">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c r="V2886">
        <f t="shared" si="45"/>
        <v>0.33750000000000002</v>
      </c>
    </row>
    <row r="2887" spans="1:22" x14ac:dyDescent="0.3">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c r="V2887">
        <f t="shared" si="45"/>
        <v>-0.11250000000000006</v>
      </c>
    </row>
    <row r="2888" spans="1:22" x14ac:dyDescent="0.3">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c r="V2888">
        <f t="shared" si="45"/>
        <v>0.27</v>
      </c>
    </row>
    <row r="2889" spans="1:22" x14ac:dyDescent="0.3">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c r="V2889">
        <f t="shared" si="45"/>
        <v>0.48000000000000004</v>
      </c>
    </row>
    <row r="2890" spans="1:22" x14ac:dyDescent="0.3">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c r="V2890">
        <f t="shared" si="45"/>
        <v>0.48</v>
      </c>
    </row>
    <row r="2891" spans="1:22" x14ac:dyDescent="0.3">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c r="V2891">
        <f t="shared" si="45"/>
        <v>0.44999999999999996</v>
      </c>
    </row>
    <row r="2892" spans="1:22" x14ac:dyDescent="0.3">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c r="V2892">
        <f t="shared" si="45"/>
        <v>0.25000000000000006</v>
      </c>
    </row>
    <row r="2893" spans="1:22" x14ac:dyDescent="0.3">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c r="V2893">
        <f t="shared" si="45"/>
        <v>0.48</v>
      </c>
    </row>
    <row r="2894" spans="1:22" x14ac:dyDescent="0.3">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c r="V2894">
        <f t="shared" si="45"/>
        <v>0.49000000000000005</v>
      </c>
    </row>
    <row r="2895" spans="1:22" x14ac:dyDescent="0.3">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c r="V2895">
        <f t="shared" si="45"/>
        <v>0.4499999999999999</v>
      </c>
    </row>
    <row r="2896" spans="1:22" x14ac:dyDescent="0.3">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c r="V2896">
        <f t="shared" si="45"/>
        <v>0.42000000000000004</v>
      </c>
    </row>
    <row r="2897" spans="1:22" x14ac:dyDescent="0.3">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c r="V2897">
        <f t="shared" si="45"/>
        <v>0.28000000000000003</v>
      </c>
    </row>
    <row r="2898" spans="1:22" x14ac:dyDescent="0.3">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c r="V2898">
        <f t="shared" si="45"/>
        <v>0.42000000000000004</v>
      </c>
    </row>
    <row r="2899" spans="1:22" x14ac:dyDescent="0.3">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c r="V2899">
        <f t="shared" si="45"/>
        <v>0.12499999999999992</v>
      </c>
    </row>
    <row r="2900" spans="1:22" x14ac:dyDescent="0.3">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c r="V2900">
        <f t="shared" si="45"/>
        <v>-1.4285714285714341E-2</v>
      </c>
    </row>
    <row r="2901" spans="1:22" x14ac:dyDescent="0.3">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c r="V2901">
        <f t="shared" si="45"/>
        <v>0.12499999999999992</v>
      </c>
    </row>
    <row r="2902" spans="1:22" x14ac:dyDescent="0.3">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c r="V2902">
        <f t="shared" si="45"/>
        <v>0.48000000000000004</v>
      </c>
    </row>
    <row r="2903" spans="1:22" x14ac:dyDescent="0.3">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c r="V2903">
        <f t="shared" si="45"/>
        <v>0.45999999999999996</v>
      </c>
    </row>
    <row r="2904" spans="1:22" x14ac:dyDescent="0.3">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c r="V2904">
        <f t="shared" si="45"/>
        <v>0.36249999999999993</v>
      </c>
    </row>
    <row r="2905" spans="1:22" x14ac:dyDescent="0.3">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c r="V2905">
        <f t="shared" si="45"/>
        <v>0.32499999999999996</v>
      </c>
    </row>
    <row r="2906" spans="1:22" x14ac:dyDescent="0.3">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c r="V2906">
        <f t="shared" si="45"/>
        <v>-1.4285714285714474E-2</v>
      </c>
    </row>
    <row r="2907" spans="1:22" x14ac:dyDescent="0.3">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c r="V2907">
        <f t="shared" si="45"/>
        <v>0.26</v>
      </c>
    </row>
    <row r="2908" spans="1:22" x14ac:dyDescent="0.3">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c r="V2908">
        <f t="shared" si="45"/>
        <v>0.4499999999999999</v>
      </c>
    </row>
    <row r="2909" spans="1:22" x14ac:dyDescent="0.3">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c r="V2909">
        <f t="shared" si="45"/>
        <v>0.26999999999999996</v>
      </c>
    </row>
    <row r="2910" spans="1:22" x14ac:dyDescent="0.3">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c r="V2910">
        <f t="shared" si="45"/>
        <v>0.45999999999999996</v>
      </c>
    </row>
    <row r="2911" spans="1:22" x14ac:dyDescent="0.3">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c r="V2911">
        <f t="shared" si="45"/>
        <v>2.0000000000000052E-2</v>
      </c>
    </row>
    <row r="2912" spans="1:22" x14ac:dyDescent="0.3">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c r="V2912">
        <f t="shared" si="45"/>
        <v>6.2500000000000028E-2</v>
      </c>
    </row>
    <row r="2913" spans="1:22" x14ac:dyDescent="0.3">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c r="V2913">
        <f t="shared" si="45"/>
        <v>0.47</v>
      </c>
    </row>
    <row r="2914" spans="1:22" x14ac:dyDescent="0.3">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c r="V2914">
        <f t="shared" si="45"/>
        <v>0.29999999999999988</v>
      </c>
    </row>
    <row r="2915" spans="1:22" x14ac:dyDescent="0.3">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c r="V2915">
        <f t="shared" si="45"/>
        <v>0.36249999999999988</v>
      </c>
    </row>
    <row r="2916" spans="1:22" x14ac:dyDescent="0.3">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c r="V2916">
        <f t="shared" si="45"/>
        <v>0.26</v>
      </c>
    </row>
    <row r="2917" spans="1:22" x14ac:dyDescent="0.3">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c r="V2917">
        <f t="shared" si="45"/>
        <v>0.4499999999999999</v>
      </c>
    </row>
    <row r="2918" spans="1:22" x14ac:dyDescent="0.3">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c r="V2918">
        <f t="shared" si="45"/>
        <v>0.27000000000000007</v>
      </c>
    </row>
    <row r="2919" spans="1:22" x14ac:dyDescent="0.3">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c r="V2919">
        <f t="shared" si="45"/>
        <v>6.2500000000000014E-2</v>
      </c>
    </row>
    <row r="2920" spans="1:22" x14ac:dyDescent="0.3">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c r="V2920">
        <f t="shared" si="45"/>
        <v>0.14999999999999988</v>
      </c>
    </row>
    <row r="2921" spans="1:22" x14ac:dyDescent="0.3">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c r="V2921">
        <f t="shared" si="45"/>
        <v>0.27499999999999997</v>
      </c>
    </row>
    <row r="2922" spans="1:22" x14ac:dyDescent="0.3">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c r="V2922">
        <f t="shared" si="45"/>
        <v>0.17499999999999979</v>
      </c>
    </row>
    <row r="2923" spans="1:22" x14ac:dyDescent="0.3">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c r="V2923">
        <f t="shared" si="45"/>
        <v>4.9999999999999913E-2</v>
      </c>
    </row>
    <row r="2924" spans="1:22" x14ac:dyDescent="0.3">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c r="V2924">
        <f t="shared" si="45"/>
        <v>-1.5000000000000007</v>
      </c>
    </row>
    <row r="2925" spans="1:22" x14ac:dyDescent="0.3">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c r="V2925">
        <f t="shared" si="45"/>
        <v>0.5</v>
      </c>
    </row>
    <row r="2926" spans="1:22" x14ac:dyDescent="0.3">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c r="V2926">
        <f t="shared" si="45"/>
        <v>0.44999999999999996</v>
      </c>
    </row>
    <row r="2927" spans="1:22" x14ac:dyDescent="0.3">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c r="V2927">
        <f t="shared" si="45"/>
        <v>6.999999999999991E-2</v>
      </c>
    </row>
    <row r="2928" spans="1:22" x14ac:dyDescent="0.3">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c r="V2928">
        <f t="shared" si="45"/>
        <v>0.42000000000000004</v>
      </c>
    </row>
    <row r="2929" spans="1:22" x14ac:dyDescent="0.3">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c r="V2929">
        <f t="shared" si="45"/>
        <v>0.28999999999999998</v>
      </c>
    </row>
    <row r="2930" spans="1:22" x14ac:dyDescent="0.3">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c r="V2930">
        <f t="shared" si="45"/>
        <v>-0.79999999999999993</v>
      </c>
    </row>
    <row r="2931" spans="1:22" x14ac:dyDescent="0.3">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c r="V2931">
        <f t="shared" si="45"/>
        <v>0.42</v>
      </c>
    </row>
    <row r="2932" spans="1:22" x14ac:dyDescent="0.3">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c r="V2932">
        <f t="shared" si="45"/>
        <v>0.33749999999999997</v>
      </c>
    </row>
    <row r="2933" spans="1:22" x14ac:dyDescent="0.3">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c r="V2933">
        <f t="shared" si="45"/>
        <v>0.37499999999999994</v>
      </c>
    </row>
    <row r="2934" spans="1:22" x14ac:dyDescent="0.3">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c r="V2934">
        <f t="shared" si="45"/>
        <v>7.5000000000000025E-2</v>
      </c>
    </row>
    <row r="2935" spans="1:22" x14ac:dyDescent="0.3">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c r="V2935">
        <f t="shared" si="45"/>
        <v>8.7500000000000008E-2</v>
      </c>
    </row>
    <row r="2936" spans="1:22" x14ac:dyDescent="0.3">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c r="V2936">
        <f t="shared" si="45"/>
        <v>6.2499999999999972E-2</v>
      </c>
    </row>
    <row r="2937" spans="1:22" x14ac:dyDescent="0.3">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c r="V2937">
        <f t="shared" si="45"/>
        <v>0.4499999999999999</v>
      </c>
    </row>
    <row r="2938" spans="1:22" x14ac:dyDescent="0.3">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c r="V2938">
        <f t="shared" si="45"/>
        <v>0.32499999999999996</v>
      </c>
    </row>
    <row r="2939" spans="1:22" x14ac:dyDescent="0.3">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c r="V2939">
        <f t="shared" si="45"/>
        <v>0.46999999999999992</v>
      </c>
    </row>
    <row r="2940" spans="1:22" x14ac:dyDescent="0.3">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c r="V2940">
        <f t="shared" si="45"/>
        <v>0.47</v>
      </c>
    </row>
    <row r="2941" spans="1:22" x14ac:dyDescent="0.3">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c r="V2941">
        <f t="shared" si="45"/>
        <v>0.32499999999999996</v>
      </c>
    </row>
    <row r="2942" spans="1:22" x14ac:dyDescent="0.3">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c r="V2942">
        <f t="shared" si="45"/>
        <v>0.16000000000000009</v>
      </c>
    </row>
    <row r="2943" spans="1:22" x14ac:dyDescent="0.3">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c r="V2943">
        <f t="shared" si="45"/>
        <v>0.27999999999999992</v>
      </c>
    </row>
    <row r="2944" spans="1:22" x14ac:dyDescent="0.3">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c r="V2944">
        <f t="shared" si="45"/>
        <v>0.10999999999999996</v>
      </c>
    </row>
    <row r="2945" spans="1:22" x14ac:dyDescent="0.3">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c r="V2945">
        <f t="shared" si="45"/>
        <v>0.25</v>
      </c>
    </row>
    <row r="2946" spans="1:22" x14ac:dyDescent="0.3">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c r="V2946">
        <f t="shared" ref="V2946:V3009" si="46">U2946/R2946</f>
        <v>0.38</v>
      </c>
    </row>
    <row r="2947" spans="1:22" x14ac:dyDescent="0.3">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c r="V2947">
        <f t="shared" si="46"/>
        <v>0.43000000000000005</v>
      </c>
    </row>
    <row r="2948" spans="1:22" x14ac:dyDescent="0.3">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c r="V2948">
        <f t="shared" si="46"/>
        <v>0.4200000000000001</v>
      </c>
    </row>
    <row r="2949" spans="1:22" x14ac:dyDescent="0.3">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c r="V2949">
        <f t="shared" si="46"/>
        <v>0.35000000000000003</v>
      </c>
    </row>
    <row r="2950" spans="1:22" x14ac:dyDescent="0.3">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c r="V2950">
        <f t="shared" si="46"/>
        <v>0.47000000000000003</v>
      </c>
    </row>
    <row r="2951" spans="1:22" x14ac:dyDescent="0.3">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c r="V2951">
        <f t="shared" si="46"/>
        <v>0.31249999999999994</v>
      </c>
    </row>
    <row r="2952" spans="1:22" x14ac:dyDescent="0.3">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c r="V2952">
        <f t="shared" si="46"/>
        <v>0.36249999999999993</v>
      </c>
    </row>
    <row r="2953" spans="1:22" x14ac:dyDescent="0.3">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c r="V2953">
        <f t="shared" si="46"/>
        <v>8.7499999999999981E-2</v>
      </c>
    </row>
    <row r="2954" spans="1:22" x14ac:dyDescent="0.3">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c r="V2954">
        <f t="shared" si="46"/>
        <v>-5.0000000000000024E-2</v>
      </c>
    </row>
    <row r="2955" spans="1:22" x14ac:dyDescent="0.3">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c r="V2955">
        <f t="shared" si="46"/>
        <v>8.7499999999999967E-2</v>
      </c>
    </row>
    <row r="2956" spans="1:22" x14ac:dyDescent="0.3">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c r="V2956">
        <f t="shared" si="46"/>
        <v>7.5000000000000025E-2</v>
      </c>
    </row>
    <row r="2957" spans="1:22" x14ac:dyDescent="0.3">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c r="V2957">
        <f t="shared" si="46"/>
        <v>0.28999999999999992</v>
      </c>
    </row>
    <row r="2958" spans="1:22" x14ac:dyDescent="0.3">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c r="V2958">
        <f t="shared" si="46"/>
        <v>0.16666666666666671</v>
      </c>
    </row>
    <row r="2959" spans="1:22" x14ac:dyDescent="0.3">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c r="V2959">
        <f t="shared" si="46"/>
        <v>-0.83333333333333293</v>
      </c>
    </row>
    <row r="2960" spans="1:22" x14ac:dyDescent="0.3">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c r="V2960">
        <f t="shared" si="46"/>
        <v>0.36249999999999993</v>
      </c>
    </row>
    <row r="2961" spans="1:22" x14ac:dyDescent="0.3">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c r="V2961">
        <f t="shared" si="46"/>
        <v>0.47</v>
      </c>
    </row>
    <row r="2962" spans="1:22" x14ac:dyDescent="0.3">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c r="V2962">
        <f t="shared" si="46"/>
        <v>0.45999999999999996</v>
      </c>
    </row>
    <row r="2963" spans="1:22" x14ac:dyDescent="0.3">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c r="V2963">
        <f t="shared" si="46"/>
        <v>0.49</v>
      </c>
    </row>
    <row r="2964" spans="1:22" x14ac:dyDescent="0.3">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c r="V2964">
        <f t="shared" si="46"/>
        <v>0.11249999999999998</v>
      </c>
    </row>
    <row r="2965" spans="1:22" x14ac:dyDescent="0.3">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c r="V2965">
        <f t="shared" si="46"/>
        <v>6.2500000000000014E-2</v>
      </c>
    </row>
    <row r="2966" spans="1:22" x14ac:dyDescent="0.3">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c r="V2966">
        <f t="shared" si="46"/>
        <v>0.33749999999999986</v>
      </c>
    </row>
    <row r="2967" spans="1:22" x14ac:dyDescent="0.3">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c r="V2967">
        <f t="shared" si="46"/>
        <v>0.40000000000000008</v>
      </c>
    </row>
    <row r="2968" spans="1:22" x14ac:dyDescent="0.3">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c r="V2968">
        <f t="shared" si="46"/>
        <v>-0.59999999999999976</v>
      </c>
    </row>
    <row r="2969" spans="1:22" x14ac:dyDescent="0.3">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c r="V2969">
        <f t="shared" si="46"/>
        <v>9.9999999999999978E-2</v>
      </c>
    </row>
    <row r="2970" spans="1:22" x14ac:dyDescent="0.3">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c r="V2970">
        <f t="shared" si="46"/>
        <v>8.7500000000000022E-2</v>
      </c>
    </row>
    <row r="2971" spans="1:22" x14ac:dyDescent="0.3">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c r="V2971">
        <f t="shared" si="46"/>
        <v>0.34999999999999992</v>
      </c>
    </row>
    <row r="2972" spans="1:22" x14ac:dyDescent="0.3">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c r="V2972">
        <f t="shared" si="46"/>
        <v>-0.79999999999999982</v>
      </c>
    </row>
    <row r="2973" spans="1:22" x14ac:dyDescent="0.3">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c r="V2973">
        <f t="shared" si="46"/>
        <v>0.22499999999999995</v>
      </c>
    </row>
    <row r="2974" spans="1:22" x14ac:dyDescent="0.3">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c r="V2974">
        <f t="shared" si="46"/>
        <v>-0.20000000000000007</v>
      </c>
    </row>
    <row r="2975" spans="1:22" x14ac:dyDescent="0.3">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c r="V2975">
        <f t="shared" si="46"/>
        <v>0.47999999999999993</v>
      </c>
    </row>
    <row r="2976" spans="1:22" x14ac:dyDescent="0.3">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c r="V2976">
        <f t="shared" si="46"/>
        <v>-0.12857142857142861</v>
      </c>
    </row>
    <row r="2977" spans="1:22" x14ac:dyDescent="0.3">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c r="V2977">
        <f t="shared" si="46"/>
        <v>0.33750000000000002</v>
      </c>
    </row>
    <row r="2978" spans="1:22" x14ac:dyDescent="0.3">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c r="V2978">
        <f t="shared" si="46"/>
        <v>-1.4285714285714459E-2</v>
      </c>
    </row>
    <row r="2979" spans="1:22" x14ac:dyDescent="0.3">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c r="V2979">
        <f t="shared" si="46"/>
        <v>0.26</v>
      </c>
    </row>
    <row r="2980" spans="1:22" x14ac:dyDescent="0.3">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c r="V2980">
        <f t="shared" si="46"/>
        <v>0.16000000000000009</v>
      </c>
    </row>
    <row r="2981" spans="1:22" x14ac:dyDescent="0.3">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c r="V2981">
        <f t="shared" si="46"/>
        <v>0.34999999999999992</v>
      </c>
    </row>
    <row r="2982" spans="1:22" x14ac:dyDescent="0.3">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c r="V2982">
        <f t="shared" si="46"/>
        <v>9.9999999999999936E-2</v>
      </c>
    </row>
    <row r="2983" spans="1:22" x14ac:dyDescent="0.3">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c r="V2983">
        <f t="shared" si="46"/>
        <v>0.11249999999999985</v>
      </c>
    </row>
    <row r="2984" spans="1:22" x14ac:dyDescent="0.3">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c r="V2984">
        <f t="shared" si="46"/>
        <v>0.33749999999999991</v>
      </c>
    </row>
    <row r="2985" spans="1:22" x14ac:dyDescent="0.3">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c r="V2985">
        <f t="shared" si="46"/>
        <v>8.7500000000000022E-2</v>
      </c>
    </row>
    <row r="2986" spans="1:22" x14ac:dyDescent="0.3">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c r="V2986">
        <f t="shared" si="46"/>
        <v>-0.62000000000000011</v>
      </c>
    </row>
    <row r="2987" spans="1:22" x14ac:dyDescent="0.3">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c r="V2987">
        <f t="shared" si="46"/>
        <v>0.25000000000000006</v>
      </c>
    </row>
    <row r="2988" spans="1:22" x14ac:dyDescent="0.3">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c r="V2988">
        <f t="shared" si="46"/>
        <v>0.48</v>
      </c>
    </row>
    <row r="2989" spans="1:22" x14ac:dyDescent="0.3">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c r="V2989">
        <f t="shared" si="46"/>
        <v>0.12000000000000001</v>
      </c>
    </row>
    <row r="2990" spans="1:22" x14ac:dyDescent="0.3">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c r="V2990">
        <f t="shared" si="46"/>
        <v>5.9999999999999921E-2</v>
      </c>
    </row>
    <row r="2991" spans="1:22" x14ac:dyDescent="0.3">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c r="V2991">
        <f t="shared" si="46"/>
        <v>0.35</v>
      </c>
    </row>
    <row r="2992" spans="1:22" x14ac:dyDescent="0.3">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c r="V2992">
        <f t="shared" si="46"/>
        <v>1.999999999999998E-2</v>
      </c>
    </row>
    <row r="2993" spans="1:22" x14ac:dyDescent="0.3">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c r="V2993">
        <f t="shared" si="46"/>
        <v>0.34999999999999987</v>
      </c>
    </row>
    <row r="2994" spans="1:22" x14ac:dyDescent="0.3">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c r="V2994">
        <f t="shared" si="46"/>
        <v>0.27</v>
      </c>
    </row>
    <row r="2995" spans="1:22" x14ac:dyDescent="0.3">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c r="V2995">
        <f t="shared" si="46"/>
        <v>0.47</v>
      </c>
    </row>
    <row r="2996" spans="1:22" x14ac:dyDescent="0.3">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c r="V2996">
        <f t="shared" si="46"/>
        <v>0.33749999999999991</v>
      </c>
    </row>
    <row r="2997" spans="1:22" x14ac:dyDescent="0.3">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c r="V2997">
        <f t="shared" si="46"/>
        <v>0.1125</v>
      </c>
    </row>
    <row r="2998" spans="1:22" x14ac:dyDescent="0.3">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c r="V2998">
        <f t="shared" si="46"/>
        <v>0.33749999999999997</v>
      </c>
    </row>
    <row r="2999" spans="1:22" x14ac:dyDescent="0.3">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c r="V2999">
        <f t="shared" si="46"/>
        <v>0.16249999999999989</v>
      </c>
    </row>
    <row r="3000" spans="1:22" x14ac:dyDescent="0.3">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c r="V3000">
        <f t="shared" si="46"/>
        <v>0.3000000000000001</v>
      </c>
    </row>
    <row r="3001" spans="1:22" x14ac:dyDescent="0.3">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c r="V3001">
        <f t="shared" si="46"/>
        <v>-0.83333333333333315</v>
      </c>
    </row>
    <row r="3002" spans="1:22" x14ac:dyDescent="0.3">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c r="V3002">
        <f t="shared" si="46"/>
        <v>8.7499999999999994E-2</v>
      </c>
    </row>
    <row r="3003" spans="1:22" x14ac:dyDescent="0.3">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c r="V3003">
        <f t="shared" si="46"/>
        <v>-0.8</v>
      </c>
    </row>
    <row r="3004" spans="1:22" x14ac:dyDescent="0.3">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c r="V3004">
        <f t="shared" si="46"/>
        <v>0.47</v>
      </c>
    </row>
    <row r="3005" spans="1:22" x14ac:dyDescent="0.3">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c r="V3005">
        <f t="shared" si="46"/>
        <v>0.31249999999999994</v>
      </c>
    </row>
    <row r="3006" spans="1:22" x14ac:dyDescent="0.3">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c r="V3006">
        <f t="shared" si="46"/>
        <v>0.29999999999999988</v>
      </c>
    </row>
    <row r="3007" spans="1:22" x14ac:dyDescent="0.3">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c r="V3007">
        <f t="shared" si="46"/>
        <v>0.5</v>
      </c>
    </row>
    <row r="3008" spans="1:22" x14ac:dyDescent="0.3">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c r="V3008">
        <f t="shared" si="46"/>
        <v>0.27999999999999997</v>
      </c>
    </row>
    <row r="3009" spans="1:22" x14ac:dyDescent="0.3">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c r="V3009">
        <f t="shared" si="46"/>
        <v>0.32500000000000001</v>
      </c>
    </row>
    <row r="3010" spans="1:22" x14ac:dyDescent="0.3">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c r="V3010">
        <f t="shared" ref="V3010:V3073" si="47">U3010/R3010</f>
        <v>0.39</v>
      </c>
    </row>
    <row r="3011" spans="1:22" x14ac:dyDescent="0.3">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c r="V3011">
        <f t="shared" si="47"/>
        <v>0.11249999999999982</v>
      </c>
    </row>
    <row r="3012" spans="1:22" x14ac:dyDescent="0.3">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c r="V3012">
        <f t="shared" si="47"/>
        <v>-0.7666666666666665</v>
      </c>
    </row>
    <row r="3013" spans="1:22" x14ac:dyDescent="0.3">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c r="V3013">
        <f t="shared" si="47"/>
        <v>-1.3333333333333335</v>
      </c>
    </row>
    <row r="3014" spans="1:22" x14ac:dyDescent="0.3">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c r="V3014">
        <f t="shared" si="47"/>
        <v>-0.73333333333333317</v>
      </c>
    </row>
    <row r="3015" spans="1:22" x14ac:dyDescent="0.3">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c r="V3015">
        <f t="shared" si="47"/>
        <v>-0.73333333333333306</v>
      </c>
    </row>
    <row r="3016" spans="1:22" x14ac:dyDescent="0.3">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c r="V3016">
        <f t="shared" si="47"/>
        <v>0.34999999999999992</v>
      </c>
    </row>
    <row r="3017" spans="1:22" x14ac:dyDescent="0.3">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c r="V3017">
        <f t="shared" si="47"/>
        <v>-0.30000000000000004</v>
      </c>
    </row>
    <row r="3018" spans="1:22" x14ac:dyDescent="0.3">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c r="V3018">
        <f t="shared" si="47"/>
        <v>-0.23750000000000007</v>
      </c>
    </row>
    <row r="3019" spans="1:22" x14ac:dyDescent="0.3">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c r="V3019">
        <f t="shared" si="47"/>
        <v>-0.44999999999999984</v>
      </c>
    </row>
    <row r="3020" spans="1:22" x14ac:dyDescent="0.3">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c r="V3020">
        <f t="shared" si="47"/>
        <v>-4.9999999999999947E-2</v>
      </c>
    </row>
    <row r="3021" spans="1:22" x14ac:dyDescent="0.3">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c r="V3021">
        <f t="shared" si="47"/>
        <v>3.9999999999999959E-2</v>
      </c>
    </row>
    <row r="3022" spans="1:22" x14ac:dyDescent="0.3">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c r="V3022">
        <f t="shared" si="47"/>
        <v>0.44999999999999996</v>
      </c>
    </row>
    <row r="3023" spans="1:22" x14ac:dyDescent="0.3">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c r="V3023">
        <f t="shared" si="47"/>
        <v>0.32999999999999996</v>
      </c>
    </row>
    <row r="3024" spans="1:22" x14ac:dyDescent="0.3">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c r="V3024">
        <f t="shared" si="47"/>
        <v>0.31249999999999994</v>
      </c>
    </row>
    <row r="3025" spans="1:22" x14ac:dyDescent="0.3">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c r="V3025">
        <f t="shared" si="47"/>
        <v>-4.4117647058823616E-2</v>
      </c>
    </row>
    <row r="3026" spans="1:22" x14ac:dyDescent="0.3">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c r="V3026">
        <f t="shared" si="47"/>
        <v>0.33749999999999991</v>
      </c>
    </row>
    <row r="3027" spans="1:22" x14ac:dyDescent="0.3">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c r="V3027">
        <f t="shared" si="47"/>
        <v>0.45</v>
      </c>
    </row>
    <row r="3028" spans="1:22" x14ac:dyDescent="0.3">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c r="V3028">
        <f t="shared" si="47"/>
        <v>0</v>
      </c>
    </row>
    <row r="3029" spans="1:22" x14ac:dyDescent="0.3">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c r="V3029">
        <f t="shared" si="47"/>
        <v>0.3249999999999999</v>
      </c>
    </row>
    <row r="3030" spans="1:22" x14ac:dyDescent="0.3">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c r="V3030">
        <f t="shared" si="47"/>
        <v>0.16000000000000003</v>
      </c>
    </row>
    <row r="3031" spans="1:22" x14ac:dyDescent="0.3">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c r="V3031">
        <f t="shared" si="47"/>
        <v>6.2500000000000014E-2</v>
      </c>
    </row>
    <row r="3032" spans="1:22" x14ac:dyDescent="0.3">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c r="V3032">
        <f t="shared" si="47"/>
        <v>0.16000000000000009</v>
      </c>
    </row>
    <row r="3033" spans="1:22" x14ac:dyDescent="0.3">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c r="V3033">
        <f t="shared" si="47"/>
        <v>0.28999999999999998</v>
      </c>
    </row>
    <row r="3034" spans="1:22" x14ac:dyDescent="0.3">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c r="V3034">
        <f t="shared" si="47"/>
        <v>-6.2500000000000028E-2</v>
      </c>
    </row>
    <row r="3035" spans="1:22" x14ac:dyDescent="0.3">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c r="V3035">
        <f t="shared" si="47"/>
        <v>0.34999999999999992</v>
      </c>
    </row>
    <row r="3036" spans="1:22" x14ac:dyDescent="0.3">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c r="V3036">
        <f t="shared" si="47"/>
        <v>0.18999999999999989</v>
      </c>
    </row>
    <row r="3037" spans="1:22" x14ac:dyDescent="0.3">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c r="V3037">
        <f t="shared" si="47"/>
        <v>0.45999999999999996</v>
      </c>
    </row>
    <row r="3038" spans="1:22" x14ac:dyDescent="0.3">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c r="V3038">
        <f t="shared" si="47"/>
        <v>0.28000000000000008</v>
      </c>
    </row>
    <row r="3039" spans="1:22" x14ac:dyDescent="0.3">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c r="V3039">
        <f t="shared" si="47"/>
        <v>0.48</v>
      </c>
    </row>
    <row r="3040" spans="1:22" x14ac:dyDescent="0.3">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c r="V3040">
        <f t="shared" si="47"/>
        <v>0.37000000000000005</v>
      </c>
    </row>
    <row r="3041" spans="1:22" x14ac:dyDescent="0.3">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c r="V3041">
        <f t="shared" si="47"/>
        <v>-3.7500000000000151E-2</v>
      </c>
    </row>
    <row r="3042" spans="1:22" x14ac:dyDescent="0.3">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c r="V3042">
        <f t="shared" si="47"/>
        <v>0.19999999999999998</v>
      </c>
    </row>
    <row r="3043" spans="1:22" x14ac:dyDescent="0.3">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c r="V3043">
        <f t="shared" si="47"/>
        <v>0.48000000000000004</v>
      </c>
    </row>
    <row r="3044" spans="1:22" x14ac:dyDescent="0.3">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c r="V3044">
        <f t="shared" si="47"/>
        <v>0.49</v>
      </c>
    </row>
    <row r="3045" spans="1:22" x14ac:dyDescent="0.3">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c r="V3045">
        <f t="shared" si="47"/>
        <v>0.12499999999999986</v>
      </c>
    </row>
    <row r="3046" spans="1:22" x14ac:dyDescent="0.3">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c r="V3046">
        <f t="shared" si="47"/>
        <v>-0.25</v>
      </c>
    </row>
    <row r="3047" spans="1:22" x14ac:dyDescent="0.3">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c r="V3047">
        <f t="shared" si="47"/>
        <v>0.26</v>
      </c>
    </row>
    <row r="3048" spans="1:22" x14ac:dyDescent="0.3">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c r="V3048">
        <f t="shared" si="47"/>
        <v>0.45999999999999996</v>
      </c>
    </row>
    <row r="3049" spans="1:22" x14ac:dyDescent="0.3">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c r="V3049">
        <f t="shared" si="47"/>
        <v>0.3125</v>
      </c>
    </row>
    <row r="3050" spans="1:22" x14ac:dyDescent="0.3">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c r="V3050">
        <f t="shared" si="47"/>
        <v>0.16999999999999993</v>
      </c>
    </row>
    <row r="3051" spans="1:22" x14ac:dyDescent="0.3">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c r="V3051">
        <f t="shared" si="47"/>
        <v>0.36</v>
      </c>
    </row>
    <row r="3052" spans="1:22" x14ac:dyDescent="0.3">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c r="V3052">
        <f t="shared" si="47"/>
        <v>6.9999999999999937E-2</v>
      </c>
    </row>
    <row r="3053" spans="1:22" x14ac:dyDescent="0.3">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c r="V3053">
        <f t="shared" si="47"/>
        <v>0.28999999999999987</v>
      </c>
    </row>
    <row r="3054" spans="1:22" x14ac:dyDescent="0.3">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c r="V3054">
        <f t="shared" si="47"/>
        <v>0.48</v>
      </c>
    </row>
    <row r="3055" spans="1:22" x14ac:dyDescent="0.3">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c r="V3055">
        <f t="shared" si="47"/>
        <v>0.26</v>
      </c>
    </row>
    <row r="3056" spans="1:22" x14ac:dyDescent="0.3">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c r="V3056">
        <f t="shared" si="47"/>
        <v>0.45999999999999996</v>
      </c>
    </row>
    <row r="3057" spans="1:22" x14ac:dyDescent="0.3">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c r="V3057">
        <f t="shared" si="47"/>
        <v>0.31249999999999989</v>
      </c>
    </row>
    <row r="3058" spans="1:22" x14ac:dyDescent="0.3">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c r="V3058">
        <f t="shared" si="47"/>
        <v>0.48000000000000004</v>
      </c>
    </row>
    <row r="3059" spans="1:22" x14ac:dyDescent="0.3">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c r="V3059">
        <f t="shared" si="47"/>
        <v>0.48000000000000004</v>
      </c>
    </row>
    <row r="3060" spans="1:22" x14ac:dyDescent="0.3">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c r="V3060">
        <f t="shared" si="47"/>
        <v>0.34</v>
      </c>
    </row>
    <row r="3061" spans="1:22" x14ac:dyDescent="0.3">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c r="V3061">
        <f t="shared" si="47"/>
        <v>-0.13750000000000007</v>
      </c>
    </row>
    <row r="3062" spans="1:22" x14ac:dyDescent="0.3">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c r="V3062">
        <f t="shared" si="47"/>
        <v>0.18749999999999989</v>
      </c>
    </row>
    <row r="3063" spans="1:22" x14ac:dyDescent="0.3">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c r="V3063">
        <f t="shared" si="47"/>
        <v>0.36249999999999988</v>
      </c>
    </row>
    <row r="3064" spans="1:22" x14ac:dyDescent="0.3">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c r="V3064">
        <f t="shared" si="47"/>
        <v>0.27999999999999997</v>
      </c>
    </row>
    <row r="3065" spans="1:22" x14ac:dyDescent="0.3">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c r="V3065">
        <f t="shared" si="47"/>
        <v>7.0000000000000021E-2</v>
      </c>
    </row>
    <row r="3066" spans="1:22" x14ac:dyDescent="0.3">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c r="V3066">
        <f t="shared" si="47"/>
        <v>0.28000000000000008</v>
      </c>
    </row>
    <row r="3067" spans="1:22" x14ac:dyDescent="0.3">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c r="V3067">
        <f t="shared" si="47"/>
        <v>0.35</v>
      </c>
    </row>
    <row r="3068" spans="1:22" x14ac:dyDescent="0.3">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c r="V3068">
        <f t="shared" si="47"/>
        <v>0.41</v>
      </c>
    </row>
    <row r="3069" spans="1:22" x14ac:dyDescent="0.3">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c r="V3069">
        <f t="shared" si="47"/>
        <v>0.48000000000000009</v>
      </c>
    </row>
    <row r="3070" spans="1:22" x14ac:dyDescent="0.3">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c r="V3070">
        <f t="shared" si="47"/>
        <v>0.47999999999999987</v>
      </c>
    </row>
    <row r="3071" spans="1:22" x14ac:dyDescent="0.3">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c r="V3071">
        <f t="shared" si="47"/>
        <v>0.12499999999999981</v>
      </c>
    </row>
    <row r="3072" spans="1:22" x14ac:dyDescent="0.3">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c r="V3072">
        <f t="shared" si="47"/>
        <v>0.27000000000000007</v>
      </c>
    </row>
    <row r="3073" spans="1:22" x14ac:dyDescent="0.3">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c r="V3073">
        <f t="shared" si="47"/>
        <v>0.11999999999999995</v>
      </c>
    </row>
    <row r="3074" spans="1:22" x14ac:dyDescent="0.3">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c r="V3074">
        <f t="shared" ref="V3074:V3137" si="48">U3074/R3074</f>
        <v>0.45999999999999996</v>
      </c>
    </row>
    <row r="3075" spans="1:22" x14ac:dyDescent="0.3">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c r="V3075">
        <f t="shared" si="48"/>
        <v>0.24999999999999997</v>
      </c>
    </row>
    <row r="3076" spans="1:22" x14ac:dyDescent="0.3">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c r="V3076">
        <f t="shared" si="48"/>
        <v>0.15294117647058825</v>
      </c>
    </row>
    <row r="3077" spans="1:22" x14ac:dyDescent="0.3">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c r="V3077">
        <f t="shared" si="48"/>
        <v>0.11249999999999985</v>
      </c>
    </row>
    <row r="3078" spans="1:22" x14ac:dyDescent="0.3">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c r="V3078">
        <f t="shared" si="48"/>
        <v>-0.85</v>
      </c>
    </row>
    <row r="3079" spans="1:22" x14ac:dyDescent="0.3">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c r="V3079">
        <f t="shared" si="48"/>
        <v>-0.14285714285714282</v>
      </c>
    </row>
    <row r="3080" spans="1:22" x14ac:dyDescent="0.3">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c r="V3080">
        <f t="shared" si="48"/>
        <v>0.3299999999999999</v>
      </c>
    </row>
    <row r="3081" spans="1:22" x14ac:dyDescent="0.3">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c r="V3081">
        <f t="shared" si="48"/>
        <v>0.48000000000000004</v>
      </c>
    </row>
    <row r="3082" spans="1:22" x14ac:dyDescent="0.3">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c r="V3082">
        <f t="shared" si="48"/>
        <v>0.35</v>
      </c>
    </row>
    <row r="3083" spans="1:22" x14ac:dyDescent="0.3">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c r="V3083">
        <f t="shared" si="48"/>
        <v>0.48</v>
      </c>
    </row>
    <row r="3084" spans="1:22" x14ac:dyDescent="0.3">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c r="V3084">
        <f t="shared" si="48"/>
        <v>0.25</v>
      </c>
    </row>
    <row r="3085" spans="1:22" x14ac:dyDescent="0.3">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c r="V3085">
        <f t="shared" si="48"/>
        <v>0.33749999999999991</v>
      </c>
    </row>
    <row r="3086" spans="1:22" x14ac:dyDescent="0.3">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c r="V3086">
        <f t="shared" si="48"/>
        <v>-1.6500000000000004</v>
      </c>
    </row>
    <row r="3087" spans="1:22" x14ac:dyDescent="0.3">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c r="V3087">
        <f t="shared" si="48"/>
        <v>0.1249999999999999</v>
      </c>
    </row>
    <row r="3088" spans="1:22" x14ac:dyDescent="0.3">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c r="V3088">
        <f t="shared" si="48"/>
        <v>-0.67500000000000004</v>
      </c>
    </row>
    <row r="3089" spans="1:22" x14ac:dyDescent="0.3">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c r="V3089">
        <f t="shared" si="48"/>
        <v>-2.5000000000000013</v>
      </c>
    </row>
    <row r="3090" spans="1:22" x14ac:dyDescent="0.3">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c r="V3090">
        <f t="shared" si="48"/>
        <v>0.4200000000000001</v>
      </c>
    </row>
    <row r="3091" spans="1:22" x14ac:dyDescent="0.3">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c r="V3091">
        <f t="shared" si="48"/>
        <v>0.28000000000000003</v>
      </c>
    </row>
    <row r="3092" spans="1:22" x14ac:dyDescent="0.3">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c r="V3092">
        <f t="shared" si="48"/>
        <v>0.49000000000000005</v>
      </c>
    </row>
    <row r="3093" spans="1:22" x14ac:dyDescent="0.3">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c r="V3093">
        <f t="shared" si="48"/>
        <v>0.27</v>
      </c>
    </row>
    <row r="3094" spans="1:22" x14ac:dyDescent="0.3">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c r="V3094">
        <f t="shared" si="48"/>
        <v>0.48</v>
      </c>
    </row>
    <row r="3095" spans="1:22" x14ac:dyDescent="0.3">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c r="V3095">
        <f t="shared" si="48"/>
        <v>8.7499999999999967E-2</v>
      </c>
    </row>
    <row r="3096" spans="1:22" x14ac:dyDescent="0.3">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c r="V3096">
        <f t="shared" si="48"/>
        <v>0.34999999999999992</v>
      </c>
    </row>
    <row r="3097" spans="1:22" x14ac:dyDescent="0.3">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c r="V3097">
        <f t="shared" si="48"/>
        <v>0.18749999999999994</v>
      </c>
    </row>
    <row r="3098" spans="1:22" x14ac:dyDescent="0.3">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c r="V3098">
        <f t="shared" si="48"/>
        <v>-2.350000000000001</v>
      </c>
    </row>
    <row r="3099" spans="1:22" x14ac:dyDescent="0.3">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c r="V3099">
        <f t="shared" si="48"/>
        <v>0.35000000000000003</v>
      </c>
    </row>
    <row r="3100" spans="1:22" x14ac:dyDescent="0.3">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c r="V3100">
        <f t="shared" si="48"/>
        <v>-0.19117647058823531</v>
      </c>
    </row>
    <row r="3101" spans="1:22" x14ac:dyDescent="0.3">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c r="V3101">
        <f t="shared" si="48"/>
        <v>0.32499999999999984</v>
      </c>
    </row>
    <row r="3102" spans="1:22" x14ac:dyDescent="0.3">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c r="V3102">
        <f t="shared" si="48"/>
        <v>3.7499999999999881E-2</v>
      </c>
    </row>
    <row r="3103" spans="1:22" x14ac:dyDescent="0.3">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c r="V3103">
        <f t="shared" si="48"/>
        <v>4.9999999999999933E-2</v>
      </c>
    </row>
    <row r="3104" spans="1:22" x14ac:dyDescent="0.3">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c r="V3104">
        <f t="shared" si="48"/>
        <v>0.23</v>
      </c>
    </row>
    <row r="3105" spans="1:22" x14ac:dyDescent="0.3">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c r="V3105">
        <f t="shared" si="48"/>
        <v>-0.7333333333333335</v>
      </c>
    </row>
    <row r="3106" spans="1:22" x14ac:dyDescent="0.3">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c r="V3106">
        <f t="shared" si="48"/>
        <v>0.4499999999999999</v>
      </c>
    </row>
    <row r="3107" spans="1:22" x14ac:dyDescent="0.3">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c r="V3107">
        <f t="shared" si="48"/>
        <v>0.36249999999999988</v>
      </c>
    </row>
    <row r="3108" spans="1:22" x14ac:dyDescent="0.3">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c r="V3108">
        <f t="shared" si="48"/>
        <v>8.750000000000005E-2</v>
      </c>
    </row>
    <row r="3109" spans="1:22" x14ac:dyDescent="0.3">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c r="V3109">
        <f t="shared" si="48"/>
        <v>0.45999999999999991</v>
      </c>
    </row>
    <row r="3110" spans="1:22" x14ac:dyDescent="0.3">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c r="V3110">
        <f t="shared" si="48"/>
        <v>2.0000000000000066E-2</v>
      </c>
    </row>
    <row r="3111" spans="1:22" x14ac:dyDescent="0.3">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c r="V3111">
        <f t="shared" si="48"/>
        <v>0.49</v>
      </c>
    </row>
    <row r="3112" spans="1:22" x14ac:dyDescent="0.3">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c r="V3112">
        <f t="shared" si="48"/>
        <v>0.49</v>
      </c>
    </row>
    <row r="3113" spans="1:22" x14ac:dyDescent="0.3">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c r="V3113">
        <f t="shared" si="48"/>
        <v>0.17999999999999991</v>
      </c>
    </row>
    <row r="3114" spans="1:22" x14ac:dyDescent="0.3">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c r="V3114">
        <f t="shared" si="48"/>
        <v>7.5000000000000067E-2</v>
      </c>
    </row>
    <row r="3115" spans="1:22" x14ac:dyDescent="0.3">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c r="V3115">
        <f t="shared" si="48"/>
        <v>0.47</v>
      </c>
    </row>
    <row r="3116" spans="1:22" x14ac:dyDescent="0.3">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c r="V3116">
        <f t="shared" si="48"/>
        <v>0.49000000000000005</v>
      </c>
    </row>
    <row r="3117" spans="1:22" x14ac:dyDescent="0.3">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c r="V3117">
        <f t="shared" si="48"/>
        <v>-7.5000000000000039E-2</v>
      </c>
    </row>
    <row r="3118" spans="1:22" x14ac:dyDescent="0.3">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c r="V3118">
        <f t="shared" si="48"/>
        <v>0.26</v>
      </c>
    </row>
    <row r="3119" spans="1:22" x14ac:dyDescent="0.3">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c r="V3119">
        <f t="shared" si="48"/>
        <v>9.9999999999999603E-3</v>
      </c>
    </row>
    <row r="3120" spans="1:22" x14ac:dyDescent="0.3">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c r="V3120">
        <f t="shared" si="48"/>
        <v>-0.16250000000000014</v>
      </c>
    </row>
    <row r="3121" spans="1:22" x14ac:dyDescent="0.3">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c r="V3121">
        <f t="shared" si="48"/>
        <v>0.12499999999999993</v>
      </c>
    </row>
    <row r="3122" spans="1:22" x14ac:dyDescent="0.3">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c r="V3122">
        <f t="shared" si="48"/>
        <v>0.15</v>
      </c>
    </row>
    <row r="3123" spans="1:22" x14ac:dyDescent="0.3">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c r="V3123">
        <f t="shared" si="48"/>
        <v>0.12499999999999982</v>
      </c>
    </row>
    <row r="3124" spans="1:22" x14ac:dyDescent="0.3">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c r="V3124">
        <f t="shared" si="48"/>
        <v>-0.8</v>
      </c>
    </row>
    <row r="3125" spans="1:22" x14ac:dyDescent="0.3">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c r="V3125">
        <f t="shared" si="48"/>
        <v>-0.83333333333333337</v>
      </c>
    </row>
    <row r="3126" spans="1:22" x14ac:dyDescent="0.3">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c r="V3126">
        <f t="shared" si="48"/>
        <v>5.0000000000000024E-2</v>
      </c>
    </row>
    <row r="3127" spans="1:22" x14ac:dyDescent="0.3">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c r="V3127">
        <f t="shared" si="48"/>
        <v>3.7499999999999936E-2</v>
      </c>
    </row>
    <row r="3128" spans="1:22" x14ac:dyDescent="0.3">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c r="V3128">
        <f t="shared" si="48"/>
        <v>-0.1833333333333334</v>
      </c>
    </row>
    <row r="3129" spans="1:22" x14ac:dyDescent="0.3">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c r="V3129">
        <f t="shared" si="48"/>
        <v>0.47</v>
      </c>
    </row>
    <row r="3130" spans="1:22" x14ac:dyDescent="0.3">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c r="V3130">
        <f t="shared" si="48"/>
        <v>0.32999999999999996</v>
      </c>
    </row>
    <row r="3131" spans="1:22" x14ac:dyDescent="0.3">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c r="V3131">
        <f t="shared" si="48"/>
        <v>7.5000000000000053E-2</v>
      </c>
    </row>
    <row r="3132" spans="1:22" x14ac:dyDescent="0.3">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c r="V3132">
        <f t="shared" si="48"/>
        <v>9.9999999999999895E-2</v>
      </c>
    </row>
    <row r="3133" spans="1:22" x14ac:dyDescent="0.3">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c r="V3133">
        <f t="shared" si="48"/>
        <v>0.11249999999999988</v>
      </c>
    </row>
    <row r="3134" spans="1:22" x14ac:dyDescent="0.3">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c r="V3134">
        <f t="shared" si="48"/>
        <v>0.48</v>
      </c>
    </row>
    <row r="3135" spans="1:22" x14ac:dyDescent="0.3">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c r="V3135">
        <f t="shared" si="48"/>
        <v>0.35000000000000003</v>
      </c>
    </row>
    <row r="3136" spans="1:22" x14ac:dyDescent="0.3">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c r="V3136">
        <f t="shared" si="48"/>
        <v>-1.5000000000000009</v>
      </c>
    </row>
    <row r="3137" spans="1:22" x14ac:dyDescent="0.3">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c r="V3137">
        <f t="shared" si="48"/>
        <v>-0.20000000000000004</v>
      </c>
    </row>
    <row r="3138" spans="1:22" x14ac:dyDescent="0.3">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c r="V3138">
        <f t="shared" ref="V3138:V3201" si="49">U3138/R3138</f>
        <v>0.12499999999999988</v>
      </c>
    </row>
    <row r="3139" spans="1:22" x14ac:dyDescent="0.3">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c r="V3139">
        <f t="shared" si="49"/>
        <v>0.36249999999999993</v>
      </c>
    </row>
    <row r="3140" spans="1:22" x14ac:dyDescent="0.3">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c r="V3140">
        <f t="shared" si="49"/>
        <v>-1.2500000000000101E-2</v>
      </c>
    </row>
    <row r="3141" spans="1:22" x14ac:dyDescent="0.3">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c r="V3141">
        <f t="shared" si="49"/>
        <v>-0.77500000000000036</v>
      </c>
    </row>
    <row r="3142" spans="1:22" x14ac:dyDescent="0.3">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c r="V3142">
        <f t="shared" si="49"/>
        <v>0.44000000000000006</v>
      </c>
    </row>
    <row r="3143" spans="1:22" x14ac:dyDescent="0.3">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c r="V3143">
        <f t="shared" si="49"/>
        <v>-1.6000000000000008</v>
      </c>
    </row>
    <row r="3144" spans="1:22" x14ac:dyDescent="0.3">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c r="V3144">
        <f t="shared" si="49"/>
        <v>0.30000000000000004</v>
      </c>
    </row>
    <row r="3145" spans="1:22" x14ac:dyDescent="0.3">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c r="V3145">
        <f t="shared" si="49"/>
        <v>8.7499999999999981E-2</v>
      </c>
    </row>
    <row r="3146" spans="1:22" x14ac:dyDescent="0.3">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c r="V3146">
        <f t="shared" si="49"/>
        <v>-7.1428571428571314E-2</v>
      </c>
    </row>
    <row r="3147" spans="1:22" x14ac:dyDescent="0.3">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c r="V3147">
        <f t="shared" si="49"/>
        <v>0.11249999999999985</v>
      </c>
    </row>
    <row r="3148" spans="1:22" x14ac:dyDescent="0.3">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c r="V3148">
        <f t="shared" si="49"/>
        <v>8.7499999999999994E-2</v>
      </c>
    </row>
    <row r="3149" spans="1:22" x14ac:dyDescent="0.3">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c r="V3149">
        <f t="shared" si="49"/>
        <v>0.3199999999999999</v>
      </c>
    </row>
    <row r="3150" spans="1:22" x14ac:dyDescent="0.3">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c r="V3150">
        <f t="shared" si="49"/>
        <v>0.48</v>
      </c>
    </row>
    <row r="3151" spans="1:22" x14ac:dyDescent="0.3">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c r="V3151">
        <f t="shared" si="49"/>
        <v>0.48000000000000004</v>
      </c>
    </row>
    <row r="3152" spans="1:22" x14ac:dyDescent="0.3">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c r="V3152">
        <f t="shared" si="49"/>
        <v>0.3</v>
      </c>
    </row>
    <row r="3153" spans="1:22" x14ac:dyDescent="0.3">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c r="V3153">
        <f t="shared" si="49"/>
        <v>-1.4666666666666668</v>
      </c>
    </row>
    <row r="3154" spans="1:22" x14ac:dyDescent="0.3">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c r="V3154">
        <f t="shared" si="49"/>
        <v>-0.16666666666666688</v>
      </c>
    </row>
    <row r="3155" spans="1:22" x14ac:dyDescent="0.3">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c r="V3155">
        <f t="shared" si="49"/>
        <v>0.26250000000000007</v>
      </c>
    </row>
    <row r="3156" spans="1:22" x14ac:dyDescent="0.3">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c r="V3156">
        <f t="shared" si="49"/>
        <v>0.44999999999999996</v>
      </c>
    </row>
    <row r="3157" spans="1:22" x14ac:dyDescent="0.3">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c r="V3157">
        <f t="shared" si="49"/>
        <v>0.36249999999999993</v>
      </c>
    </row>
    <row r="3158" spans="1:22" x14ac:dyDescent="0.3">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c r="V3158">
        <f t="shared" si="49"/>
        <v>-0.26666666666666689</v>
      </c>
    </row>
    <row r="3159" spans="1:22" x14ac:dyDescent="0.3">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c r="V3159">
        <f t="shared" si="49"/>
        <v>0.44999999999999996</v>
      </c>
    </row>
    <row r="3160" spans="1:22" x14ac:dyDescent="0.3">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c r="V3160">
        <f t="shared" si="49"/>
        <v>8.7499999999999967E-2</v>
      </c>
    </row>
    <row r="3161" spans="1:22" x14ac:dyDescent="0.3">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c r="V3161">
        <f t="shared" si="49"/>
        <v>-0.15000000000000013</v>
      </c>
    </row>
    <row r="3162" spans="1:22" x14ac:dyDescent="0.3">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c r="V3162">
        <f t="shared" si="49"/>
        <v>-1.5500000000000003</v>
      </c>
    </row>
    <row r="3163" spans="1:22" x14ac:dyDescent="0.3">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c r="V3163">
        <f t="shared" si="49"/>
        <v>0.47</v>
      </c>
    </row>
    <row r="3164" spans="1:22" x14ac:dyDescent="0.3">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c r="V3164">
        <f t="shared" si="49"/>
        <v>0.47</v>
      </c>
    </row>
    <row r="3165" spans="1:22" x14ac:dyDescent="0.3">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c r="V3165">
        <f t="shared" si="49"/>
        <v>0.26</v>
      </c>
    </row>
    <row r="3166" spans="1:22" x14ac:dyDescent="0.3">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c r="V3166">
        <f t="shared" si="49"/>
        <v>0.44999999999999984</v>
      </c>
    </row>
    <row r="3167" spans="1:22" x14ac:dyDescent="0.3">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c r="V3167">
        <f t="shared" si="49"/>
        <v>0.1</v>
      </c>
    </row>
    <row r="3168" spans="1:22" x14ac:dyDescent="0.3">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c r="V3168">
        <f t="shared" si="49"/>
        <v>0.49</v>
      </c>
    </row>
    <row r="3169" spans="1:22" x14ac:dyDescent="0.3">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c r="V3169">
        <f t="shared" si="49"/>
        <v>0.47999999999999993</v>
      </c>
    </row>
    <row r="3170" spans="1:22" x14ac:dyDescent="0.3">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c r="V3170">
        <f t="shared" si="49"/>
        <v>-6.2500000000000028E-2</v>
      </c>
    </row>
    <row r="3171" spans="1:22" x14ac:dyDescent="0.3">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c r="V3171">
        <f t="shared" si="49"/>
        <v>0.31249999999999989</v>
      </c>
    </row>
    <row r="3172" spans="1:22" x14ac:dyDescent="0.3">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c r="V3172">
        <f t="shared" si="49"/>
        <v>0.47000000000000008</v>
      </c>
    </row>
    <row r="3173" spans="1:22" x14ac:dyDescent="0.3">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c r="V3173">
        <f t="shared" si="49"/>
        <v>-1.5000000000000007</v>
      </c>
    </row>
    <row r="3174" spans="1:22" x14ac:dyDescent="0.3">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c r="V3174">
        <f t="shared" si="49"/>
        <v>0</v>
      </c>
    </row>
    <row r="3175" spans="1:22" x14ac:dyDescent="0.3">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c r="V3175">
        <f t="shared" si="49"/>
        <v>0.11249999999999981</v>
      </c>
    </row>
    <row r="3176" spans="1:22" x14ac:dyDescent="0.3">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c r="V3176">
        <f t="shared" si="49"/>
        <v>0.27999999999999997</v>
      </c>
    </row>
    <row r="3177" spans="1:22" x14ac:dyDescent="0.3">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c r="V3177">
        <f t="shared" si="49"/>
        <v>-1.3333333333333333</v>
      </c>
    </row>
    <row r="3178" spans="1:22" x14ac:dyDescent="0.3">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c r="V3178">
        <f t="shared" si="49"/>
        <v>1.2499999999999928E-2</v>
      </c>
    </row>
    <row r="3179" spans="1:22" x14ac:dyDescent="0.3">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c r="V3179">
        <f t="shared" si="49"/>
        <v>0.48000000000000004</v>
      </c>
    </row>
    <row r="3180" spans="1:22" x14ac:dyDescent="0.3">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c r="V3180">
        <f t="shared" si="49"/>
        <v>0.28999999999999992</v>
      </c>
    </row>
    <row r="3181" spans="1:22" x14ac:dyDescent="0.3">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c r="V3181">
        <f t="shared" si="49"/>
        <v>0.30999999999999994</v>
      </c>
    </row>
    <row r="3182" spans="1:22" x14ac:dyDescent="0.3">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c r="V3182">
        <f t="shared" si="49"/>
        <v>0.27000000000000007</v>
      </c>
    </row>
    <row r="3183" spans="1:22" x14ac:dyDescent="0.3">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c r="V3183">
        <f t="shared" si="49"/>
        <v>0.45999999999999996</v>
      </c>
    </row>
    <row r="3184" spans="1:22" x14ac:dyDescent="0.3">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c r="V3184">
        <f t="shared" si="49"/>
        <v>0.43000000000000005</v>
      </c>
    </row>
    <row r="3185" spans="1:22" x14ac:dyDescent="0.3">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c r="V3185">
        <f t="shared" si="49"/>
        <v>0.28999999999999981</v>
      </c>
    </row>
    <row r="3186" spans="1:22" x14ac:dyDescent="0.3">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c r="V3186">
        <f t="shared" si="49"/>
        <v>0.28999999999999987</v>
      </c>
    </row>
    <row r="3187" spans="1:22" x14ac:dyDescent="0.3">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c r="V3187">
        <f t="shared" si="49"/>
        <v>-1.7000000000000004</v>
      </c>
    </row>
    <row r="3188" spans="1:22" x14ac:dyDescent="0.3">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c r="V3188">
        <f t="shared" si="49"/>
        <v>0.36249999999999993</v>
      </c>
    </row>
    <row r="3189" spans="1:22" x14ac:dyDescent="0.3">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c r="V3189">
        <f t="shared" si="49"/>
        <v>0.45999999999999996</v>
      </c>
    </row>
    <row r="3190" spans="1:22" x14ac:dyDescent="0.3">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c r="V3190">
        <f t="shared" si="49"/>
        <v>0.47999999999999993</v>
      </c>
    </row>
    <row r="3191" spans="1:22" x14ac:dyDescent="0.3">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c r="V3191">
        <f t="shared" si="49"/>
        <v>0.36249999999999999</v>
      </c>
    </row>
    <row r="3192" spans="1:22" x14ac:dyDescent="0.3">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c r="V3192">
        <f t="shared" si="49"/>
        <v>-0.25</v>
      </c>
    </row>
    <row r="3193" spans="1:22" x14ac:dyDescent="0.3">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c r="V3193">
        <f t="shared" si="49"/>
        <v>0.26000000000000006</v>
      </c>
    </row>
    <row r="3194" spans="1:22" x14ac:dyDescent="0.3">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c r="V3194">
        <f t="shared" si="49"/>
        <v>-1.5000000000000007</v>
      </c>
    </row>
    <row r="3195" spans="1:22" x14ac:dyDescent="0.3">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c r="V3195">
        <f t="shared" si="49"/>
        <v>-1.6500000000000012</v>
      </c>
    </row>
    <row r="3196" spans="1:22" x14ac:dyDescent="0.3">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c r="V3196">
        <f t="shared" si="49"/>
        <v>0.34999999999999992</v>
      </c>
    </row>
    <row r="3197" spans="1:22" x14ac:dyDescent="0.3">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c r="V3197">
        <f t="shared" si="49"/>
        <v>9.9999999999999829E-3</v>
      </c>
    </row>
    <row r="3198" spans="1:22" x14ac:dyDescent="0.3">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c r="V3198">
        <f t="shared" si="49"/>
        <v>0.47</v>
      </c>
    </row>
    <row r="3199" spans="1:22" x14ac:dyDescent="0.3">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c r="V3199">
        <f t="shared" si="49"/>
        <v>-0.66666666666666619</v>
      </c>
    </row>
    <row r="3200" spans="1:22" x14ac:dyDescent="0.3">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c r="V3200">
        <f t="shared" si="49"/>
        <v>0.10000000000000005</v>
      </c>
    </row>
    <row r="3201" spans="1:22" x14ac:dyDescent="0.3">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c r="V3201">
        <f t="shared" si="49"/>
        <v>0.1249999999999999</v>
      </c>
    </row>
    <row r="3202" spans="1:22" x14ac:dyDescent="0.3">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c r="V3202">
        <f t="shared" ref="V3202:V3265" si="50">U3202/R3202</f>
        <v>2.5000000000000015E-2</v>
      </c>
    </row>
    <row r="3203" spans="1:22" x14ac:dyDescent="0.3">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c r="V3203">
        <f t="shared" si="50"/>
        <v>0.36250000000000004</v>
      </c>
    </row>
    <row r="3204" spans="1:22" x14ac:dyDescent="0.3">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c r="V3204">
        <f t="shared" si="50"/>
        <v>0.10000000000000003</v>
      </c>
    </row>
    <row r="3205" spans="1:22" x14ac:dyDescent="0.3">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c r="V3205">
        <f t="shared" si="50"/>
        <v>0.39</v>
      </c>
    </row>
    <row r="3206" spans="1:22" x14ac:dyDescent="0.3">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c r="V3206">
        <f t="shared" si="50"/>
        <v>0.28000000000000008</v>
      </c>
    </row>
    <row r="3207" spans="1:22" x14ac:dyDescent="0.3">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c r="V3207">
        <f t="shared" si="50"/>
        <v>0.4499999999999999</v>
      </c>
    </row>
    <row r="3208" spans="1:22" x14ac:dyDescent="0.3">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c r="V3208">
        <f t="shared" si="50"/>
        <v>0.28000000000000003</v>
      </c>
    </row>
    <row r="3209" spans="1:22" x14ac:dyDescent="0.3">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c r="V3209">
        <f t="shared" si="50"/>
        <v>0.45999999999999996</v>
      </c>
    </row>
    <row r="3210" spans="1:22" x14ac:dyDescent="0.3">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c r="V3210">
        <f t="shared" si="50"/>
        <v>0.33999999999999997</v>
      </c>
    </row>
    <row r="3211" spans="1:22" x14ac:dyDescent="0.3">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c r="V3211">
        <f t="shared" si="50"/>
        <v>0.375</v>
      </c>
    </row>
    <row r="3212" spans="1:22" x14ac:dyDescent="0.3">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c r="V3212">
        <f t="shared" si="50"/>
        <v>0.375</v>
      </c>
    </row>
    <row r="3213" spans="1:22" x14ac:dyDescent="0.3">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c r="V3213">
        <f t="shared" si="50"/>
        <v>-1.6500000000000012</v>
      </c>
    </row>
    <row r="3214" spans="1:22" x14ac:dyDescent="0.3">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c r="V3214">
        <f t="shared" si="50"/>
        <v>0.27999999999999997</v>
      </c>
    </row>
    <row r="3215" spans="1:22" x14ac:dyDescent="0.3">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c r="V3215">
        <f t="shared" si="50"/>
        <v>0.11249999999999993</v>
      </c>
    </row>
    <row r="3216" spans="1:22" x14ac:dyDescent="0.3">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c r="V3216">
        <f t="shared" si="50"/>
        <v>0.18749999999999989</v>
      </c>
    </row>
    <row r="3217" spans="1:22" x14ac:dyDescent="0.3">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c r="V3217">
        <f t="shared" si="50"/>
        <v>0.47</v>
      </c>
    </row>
    <row r="3218" spans="1:22" x14ac:dyDescent="0.3">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c r="V3218">
        <f t="shared" si="50"/>
        <v>0.35</v>
      </c>
    </row>
    <row r="3219" spans="1:22" x14ac:dyDescent="0.3">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c r="V3219">
        <f t="shared" si="50"/>
        <v>0.33749999999999997</v>
      </c>
    </row>
    <row r="3220" spans="1:22" x14ac:dyDescent="0.3">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c r="V3220">
        <f t="shared" si="50"/>
        <v>0.28999999999999998</v>
      </c>
    </row>
    <row r="3221" spans="1:22" x14ac:dyDescent="0.3">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c r="V3221">
        <f t="shared" si="50"/>
        <v>0.47999999999999993</v>
      </c>
    </row>
    <row r="3222" spans="1:22" x14ac:dyDescent="0.3">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c r="V3222">
        <f t="shared" si="50"/>
        <v>0.44999999999999996</v>
      </c>
    </row>
    <row r="3223" spans="1:22" x14ac:dyDescent="0.3">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c r="V3223">
        <f t="shared" si="50"/>
        <v>0.36</v>
      </c>
    </row>
    <row r="3224" spans="1:22" x14ac:dyDescent="0.3">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c r="V3224">
        <f t="shared" si="50"/>
        <v>0.36249999999999999</v>
      </c>
    </row>
    <row r="3225" spans="1:22" x14ac:dyDescent="0.3">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c r="V3225">
        <f t="shared" si="50"/>
        <v>0.31249999999999994</v>
      </c>
    </row>
    <row r="3226" spans="1:22" x14ac:dyDescent="0.3">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c r="V3226">
        <f t="shared" si="50"/>
        <v>0.33749999999999997</v>
      </c>
    </row>
    <row r="3227" spans="1:22" x14ac:dyDescent="0.3">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c r="V3227">
        <f t="shared" si="50"/>
        <v>0.36250000000000004</v>
      </c>
    </row>
    <row r="3228" spans="1:22" x14ac:dyDescent="0.3">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c r="V3228">
        <f t="shared" si="50"/>
        <v>-0.21249999999999997</v>
      </c>
    </row>
    <row r="3229" spans="1:22" x14ac:dyDescent="0.3">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c r="V3229">
        <f t="shared" si="50"/>
        <v>8.7499999999999953E-2</v>
      </c>
    </row>
    <row r="3230" spans="1:22" x14ac:dyDescent="0.3">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c r="V3230">
        <f t="shared" si="50"/>
        <v>-1.2500000000000143E-2</v>
      </c>
    </row>
    <row r="3231" spans="1:22" x14ac:dyDescent="0.3">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c r="V3231">
        <f t="shared" si="50"/>
        <v>4.9999999999999996E-2</v>
      </c>
    </row>
    <row r="3232" spans="1:22" x14ac:dyDescent="0.3">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c r="V3232">
        <f t="shared" si="50"/>
        <v>0.34</v>
      </c>
    </row>
    <row r="3233" spans="1:22" x14ac:dyDescent="0.3">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c r="V3233">
        <f t="shared" si="50"/>
        <v>-1.7000000000000004</v>
      </c>
    </row>
    <row r="3234" spans="1:22" x14ac:dyDescent="0.3">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c r="V3234">
        <f t="shared" si="50"/>
        <v>-1.6500000000000008</v>
      </c>
    </row>
    <row r="3235" spans="1:22" x14ac:dyDescent="0.3">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c r="V3235">
        <f t="shared" si="50"/>
        <v>-0.2375000000000001</v>
      </c>
    </row>
    <row r="3236" spans="1:22" x14ac:dyDescent="0.3">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c r="V3236">
        <f t="shared" si="50"/>
        <v>0.35</v>
      </c>
    </row>
    <row r="3237" spans="1:22" x14ac:dyDescent="0.3">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c r="V3237">
        <f t="shared" si="50"/>
        <v>-8.5714285714285729E-2</v>
      </c>
    </row>
    <row r="3238" spans="1:22" x14ac:dyDescent="0.3">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c r="V3238">
        <f t="shared" si="50"/>
        <v>0.28000000000000003</v>
      </c>
    </row>
    <row r="3239" spans="1:22" x14ac:dyDescent="0.3">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c r="V3239">
        <f t="shared" si="50"/>
        <v>0.34999999999999992</v>
      </c>
    </row>
    <row r="3240" spans="1:22" x14ac:dyDescent="0.3">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c r="V3240">
        <f t="shared" si="50"/>
        <v>-0.24285714285714288</v>
      </c>
    </row>
    <row r="3241" spans="1:22" x14ac:dyDescent="0.3">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c r="V3241">
        <f t="shared" si="50"/>
        <v>0.37500000000000011</v>
      </c>
    </row>
    <row r="3242" spans="1:22" x14ac:dyDescent="0.3">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c r="V3242">
        <f t="shared" si="50"/>
        <v>-0.39999999999999997</v>
      </c>
    </row>
    <row r="3243" spans="1:22" x14ac:dyDescent="0.3">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c r="V3243">
        <f t="shared" si="50"/>
        <v>0.26</v>
      </c>
    </row>
    <row r="3244" spans="1:22" x14ac:dyDescent="0.3">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c r="V3244">
        <f t="shared" si="50"/>
        <v>-1.7000000000000006</v>
      </c>
    </row>
    <row r="3245" spans="1:22" x14ac:dyDescent="0.3">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c r="V3245">
        <f t="shared" si="50"/>
        <v>0.11249999999999985</v>
      </c>
    </row>
    <row r="3246" spans="1:22" x14ac:dyDescent="0.3">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c r="V3246">
        <f t="shared" si="50"/>
        <v>-5.7142857142857134E-2</v>
      </c>
    </row>
    <row r="3247" spans="1:22" x14ac:dyDescent="0.3">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c r="V3247">
        <f t="shared" si="50"/>
        <v>9.999999999999995E-2</v>
      </c>
    </row>
    <row r="3248" spans="1:22" x14ac:dyDescent="0.3">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c r="V3248">
        <f t="shared" si="50"/>
        <v>0.12000000000000002</v>
      </c>
    </row>
    <row r="3249" spans="1:22" x14ac:dyDescent="0.3">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c r="V3249">
        <f t="shared" si="50"/>
        <v>0.28999999999999987</v>
      </c>
    </row>
    <row r="3250" spans="1:22" x14ac:dyDescent="0.3">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c r="V3250">
        <f t="shared" si="50"/>
        <v>8.7499999999999981E-2</v>
      </c>
    </row>
    <row r="3251" spans="1:22" x14ac:dyDescent="0.3">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c r="V3251">
        <f t="shared" si="50"/>
        <v>7.5000000000000039E-2</v>
      </c>
    </row>
    <row r="3252" spans="1:22" x14ac:dyDescent="0.3">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c r="V3252">
        <f t="shared" si="50"/>
        <v>0.47000000000000003</v>
      </c>
    </row>
    <row r="3253" spans="1:22" x14ac:dyDescent="0.3">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c r="V3253">
        <f t="shared" si="50"/>
        <v>8.7500000000000008E-2</v>
      </c>
    </row>
    <row r="3254" spans="1:22" x14ac:dyDescent="0.3">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c r="V3254">
        <f t="shared" si="50"/>
        <v>0.31250000000000006</v>
      </c>
    </row>
    <row r="3255" spans="1:22" x14ac:dyDescent="0.3">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c r="V3255">
        <f t="shared" si="50"/>
        <v>7.4999999999999942E-2</v>
      </c>
    </row>
    <row r="3256" spans="1:22" x14ac:dyDescent="0.3">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c r="V3256">
        <f t="shared" si="50"/>
        <v>8.7499999999999967E-2</v>
      </c>
    </row>
    <row r="3257" spans="1:22" x14ac:dyDescent="0.3">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c r="V3257">
        <f t="shared" si="50"/>
        <v>0.3125</v>
      </c>
    </row>
    <row r="3258" spans="1:22" x14ac:dyDescent="0.3">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c r="V3258">
        <f t="shared" si="50"/>
        <v>0.36250000000000004</v>
      </c>
    </row>
    <row r="3259" spans="1:22" x14ac:dyDescent="0.3">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c r="V3259">
        <f t="shared" si="50"/>
        <v>-0.36666666666666681</v>
      </c>
    </row>
    <row r="3260" spans="1:22" x14ac:dyDescent="0.3">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c r="V3260">
        <f t="shared" si="50"/>
        <v>-0.69999999999999973</v>
      </c>
    </row>
    <row r="3261" spans="1:22" x14ac:dyDescent="0.3">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c r="V3261">
        <f t="shared" si="50"/>
        <v>-1.5000000000000007</v>
      </c>
    </row>
    <row r="3262" spans="1:22" x14ac:dyDescent="0.3">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c r="V3262">
        <f t="shared" si="50"/>
        <v>0.34999999999999992</v>
      </c>
    </row>
    <row r="3263" spans="1:22" x14ac:dyDescent="0.3">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c r="V3263">
        <f t="shared" si="50"/>
        <v>7.9999999999999891E-2</v>
      </c>
    </row>
    <row r="3264" spans="1:22" x14ac:dyDescent="0.3">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c r="V3264">
        <f t="shared" si="50"/>
        <v>0.48000000000000004</v>
      </c>
    </row>
    <row r="3265" spans="1:22" x14ac:dyDescent="0.3">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c r="V3265">
        <f t="shared" si="50"/>
        <v>0.29999999999999993</v>
      </c>
    </row>
    <row r="3266" spans="1:22" x14ac:dyDescent="0.3">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c r="V3266">
        <f t="shared" ref="V3266:V3329" si="51">U3266/R3266</f>
        <v>0.35</v>
      </c>
    </row>
    <row r="3267" spans="1:22" x14ac:dyDescent="0.3">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c r="V3267">
        <f t="shared" si="51"/>
        <v>3.7499999999999936E-2</v>
      </c>
    </row>
    <row r="3268" spans="1:22" x14ac:dyDescent="0.3">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c r="V3268">
        <f t="shared" si="51"/>
        <v>0.33749999999999991</v>
      </c>
    </row>
    <row r="3269" spans="1:22" x14ac:dyDescent="0.3">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c r="V3269">
        <f t="shared" si="51"/>
        <v>0.25000000000000006</v>
      </c>
    </row>
    <row r="3270" spans="1:22" x14ac:dyDescent="0.3">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c r="V3270">
        <f t="shared" si="51"/>
        <v>0.27999999999999997</v>
      </c>
    </row>
    <row r="3271" spans="1:22" x14ac:dyDescent="0.3">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c r="V3271">
        <f t="shared" si="51"/>
        <v>0.44000000000000017</v>
      </c>
    </row>
    <row r="3272" spans="1:22" x14ac:dyDescent="0.3">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c r="V3272">
        <f t="shared" si="51"/>
        <v>0.41000000000000003</v>
      </c>
    </row>
    <row r="3273" spans="1:22" x14ac:dyDescent="0.3">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c r="V3273">
        <f t="shared" si="51"/>
        <v>0.44000000000000011</v>
      </c>
    </row>
    <row r="3274" spans="1:22" x14ac:dyDescent="0.3">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c r="V3274">
        <f t="shared" si="51"/>
        <v>0.11249999999999999</v>
      </c>
    </row>
    <row r="3275" spans="1:22" x14ac:dyDescent="0.3">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c r="V3275">
        <f t="shared" si="51"/>
        <v>0.31249999999999994</v>
      </c>
    </row>
    <row r="3276" spans="1:22" x14ac:dyDescent="0.3">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c r="V3276">
        <f t="shared" si="51"/>
        <v>0.5</v>
      </c>
    </row>
    <row r="3277" spans="1:22" x14ac:dyDescent="0.3">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c r="V3277">
        <f t="shared" si="51"/>
        <v>0.32999999999999996</v>
      </c>
    </row>
    <row r="3278" spans="1:22" x14ac:dyDescent="0.3">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c r="V3278">
        <f t="shared" si="51"/>
        <v>0.32999999999999996</v>
      </c>
    </row>
    <row r="3279" spans="1:22" x14ac:dyDescent="0.3">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c r="V3279">
        <f t="shared" si="51"/>
        <v>0.28999999999999987</v>
      </c>
    </row>
    <row r="3280" spans="1:22" x14ac:dyDescent="0.3">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c r="V3280">
        <f t="shared" si="51"/>
        <v>0.49</v>
      </c>
    </row>
    <row r="3281" spans="1:22" x14ac:dyDescent="0.3">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c r="V3281">
        <f t="shared" si="51"/>
        <v>0.28999999999999987</v>
      </c>
    </row>
    <row r="3282" spans="1:22" x14ac:dyDescent="0.3">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c r="V3282">
        <f t="shared" si="51"/>
        <v>2.0000000000000018E-2</v>
      </c>
    </row>
    <row r="3283" spans="1:22" x14ac:dyDescent="0.3">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c r="V3283">
        <f t="shared" si="51"/>
        <v>0.27500000000000002</v>
      </c>
    </row>
    <row r="3284" spans="1:22" x14ac:dyDescent="0.3">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c r="V3284">
        <f t="shared" si="51"/>
        <v>0.36249999999999999</v>
      </c>
    </row>
    <row r="3285" spans="1:22" x14ac:dyDescent="0.3">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c r="V3285">
        <f t="shared" si="51"/>
        <v>0.33999999999999997</v>
      </c>
    </row>
    <row r="3286" spans="1:22" x14ac:dyDescent="0.3">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c r="V3286">
        <f t="shared" si="51"/>
        <v>-0.73333333333333328</v>
      </c>
    </row>
    <row r="3287" spans="1:22" x14ac:dyDescent="0.3">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c r="V3287">
        <f t="shared" si="51"/>
        <v>0.28999999999999987</v>
      </c>
    </row>
    <row r="3288" spans="1:22" x14ac:dyDescent="0.3">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c r="V3288">
        <f t="shared" si="51"/>
        <v>0.26</v>
      </c>
    </row>
    <row r="3289" spans="1:22" x14ac:dyDescent="0.3">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c r="V3289">
        <f t="shared" si="51"/>
        <v>9.9999999999999936E-2</v>
      </c>
    </row>
    <row r="3290" spans="1:22" x14ac:dyDescent="0.3">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c r="V3290">
        <f t="shared" si="51"/>
        <v>0.33749999999999991</v>
      </c>
    </row>
    <row r="3291" spans="1:22" x14ac:dyDescent="0.3">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c r="V3291">
        <f t="shared" si="51"/>
        <v>0.10999999999999996</v>
      </c>
    </row>
    <row r="3292" spans="1:22" x14ac:dyDescent="0.3">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c r="V3292">
        <f t="shared" si="51"/>
        <v>0.42</v>
      </c>
    </row>
    <row r="3293" spans="1:22" x14ac:dyDescent="0.3">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c r="V3293">
        <f t="shared" si="51"/>
        <v>0.3</v>
      </c>
    </row>
    <row r="3294" spans="1:22" x14ac:dyDescent="0.3">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c r="V3294">
        <f t="shared" si="51"/>
        <v>9.999999999999962E-3</v>
      </c>
    </row>
    <row r="3295" spans="1:22" x14ac:dyDescent="0.3">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c r="V3295">
        <f t="shared" si="51"/>
        <v>0.32</v>
      </c>
    </row>
    <row r="3296" spans="1:22" x14ac:dyDescent="0.3">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c r="V3296">
        <f t="shared" si="51"/>
        <v>-1.7000000000000011</v>
      </c>
    </row>
    <row r="3297" spans="1:22" x14ac:dyDescent="0.3">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c r="V3297">
        <f t="shared" si="51"/>
        <v>0.4499999999999999</v>
      </c>
    </row>
    <row r="3298" spans="1:22" x14ac:dyDescent="0.3">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c r="V3298">
        <f t="shared" si="51"/>
        <v>-0.66666666666666652</v>
      </c>
    </row>
    <row r="3299" spans="1:22" x14ac:dyDescent="0.3">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c r="V3299">
        <f t="shared" si="51"/>
        <v>0.11249999999999989</v>
      </c>
    </row>
    <row r="3300" spans="1:22" x14ac:dyDescent="0.3">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c r="V3300">
        <f t="shared" si="51"/>
        <v>0.11249999999999988</v>
      </c>
    </row>
    <row r="3301" spans="1:22" x14ac:dyDescent="0.3">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c r="V3301">
        <f t="shared" si="51"/>
        <v>-0.79999999999999993</v>
      </c>
    </row>
    <row r="3302" spans="1:22" x14ac:dyDescent="0.3">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c r="V3302">
        <f t="shared" si="51"/>
        <v>-0.21249999999999999</v>
      </c>
    </row>
    <row r="3303" spans="1:22" x14ac:dyDescent="0.3">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c r="V3303">
        <f t="shared" si="51"/>
        <v>-0.20000000000000004</v>
      </c>
    </row>
    <row r="3304" spans="1:22" x14ac:dyDescent="0.3">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c r="V3304">
        <f t="shared" si="51"/>
        <v>8.7500000000000008E-2</v>
      </c>
    </row>
    <row r="3305" spans="1:22" x14ac:dyDescent="0.3">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c r="V3305">
        <f t="shared" si="51"/>
        <v>-0.73333333333333306</v>
      </c>
    </row>
    <row r="3306" spans="1:22" x14ac:dyDescent="0.3">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c r="V3306">
        <f t="shared" si="51"/>
        <v>0.36249999999999993</v>
      </c>
    </row>
    <row r="3307" spans="1:22" x14ac:dyDescent="0.3">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c r="V3307">
        <f t="shared" si="51"/>
        <v>8.7500000000000036E-2</v>
      </c>
    </row>
    <row r="3308" spans="1:22" x14ac:dyDescent="0.3">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c r="V3308">
        <f t="shared" si="51"/>
        <v>8.7499999999999981E-2</v>
      </c>
    </row>
    <row r="3309" spans="1:22" x14ac:dyDescent="0.3">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c r="V3309">
        <f t="shared" si="51"/>
        <v>-1.6000000000000005</v>
      </c>
    </row>
    <row r="3310" spans="1:22" x14ac:dyDescent="0.3">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c r="V3310">
        <f t="shared" si="51"/>
        <v>0.3000000000000001</v>
      </c>
    </row>
    <row r="3311" spans="1:22" x14ac:dyDescent="0.3">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c r="V3311">
        <f t="shared" si="51"/>
        <v>0.35000000000000003</v>
      </c>
    </row>
    <row r="3312" spans="1:22" x14ac:dyDescent="0.3">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c r="V3312">
        <f t="shared" si="51"/>
        <v>0.33749999999999991</v>
      </c>
    </row>
    <row r="3313" spans="1:22" x14ac:dyDescent="0.3">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c r="V3313">
        <f t="shared" si="51"/>
        <v>0.44</v>
      </c>
    </row>
    <row r="3314" spans="1:22" x14ac:dyDescent="0.3">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c r="V3314">
        <f t="shared" si="51"/>
        <v>7.5000000000000025E-2</v>
      </c>
    </row>
    <row r="3315" spans="1:22" x14ac:dyDescent="0.3">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c r="V3315">
        <f t="shared" si="51"/>
        <v>0.49</v>
      </c>
    </row>
    <row r="3316" spans="1:22" x14ac:dyDescent="0.3">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c r="V3316">
        <f t="shared" si="51"/>
        <v>0.17777777777777781</v>
      </c>
    </row>
    <row r="3317" spans="1:22" x14ac:dyDescent="0.3">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c r="V3317">
        <f t="shared" si="51"/>
        <v>0.33749999999999997</v>
      </c>
    </row>
    <row r="3318" spans="1:22" x14ac:dyDescent="0.3">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c r="V3318">
        <f t="shared" si="51"/>
        <v>-1.2500000000000002</v>
      </c>
    </row>
    <row r="3319" spans="1:22" x14ac:dyDescent="0.3">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c r="V3319">
        <f t="shared" si="51"/>
        <v>0.27</v>
      </c>
    </row>
    <row r="3320" spans="1:22" x14ac:dyDescent="0.3">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c r="V3320">
        <f t="shared" si="51"/>
        <v>0.49</v>
      </c>
    </row>
    <row r="3321" spans="1:22" x14ac:dyDescent="0.3">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c r="V3321">
        <f t="shared" si="51"/>
        <v>8.7500000000000036E-2</v>
      </c>
    </row>
    <row r="3322" spans="1:22" x14ac:dyDescent="0.3">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c r="V3322">
        <f t="shared" si="51"/>
        <v>0.11249999999999993</v>
      </c>
    </row>
    <row r="3323" spans="1:22" x14ac:dyDescent="0.3">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c r="V3323">
        <f t="shared" si="51"/>
        <v>0.34999999999999992</v>
      </c>
    </row>
    <row r="3324" spans="1:22" x14ac:dyDescent="0.3">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c r="V3324">
        <f t="shared" si="51"/>
        <v>0.29999999999999993</v>
      </c>
    </row>
    <row r="3325" spans="1:22" x14ac:dyDescent="0.3">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c r="V3325">
        <f t="shared" si="51"/>
        <v>0.39</v>
      </c>
    </row>
    <row r="3326" spans="1:22" x14ac:dyDescent="0.3">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c r="V3326">
        <f t="shared" si="51"/>
        <v>-1.6500000000000015</v>
      </c>
    </row>
    <row r="3327" spans="1:22" x14ac:dyDescent="0.3">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c r="V3327">
        <f t="shared" si="51"/>
        <v>-1.6000000000000005</v>
      </c>
    </row>
    <row r="3328" spans="1:22" x14ac:dyDescent="0.3">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c r="V3328">
        <f t="shared" si="51"/>
        <v>0.10000000000000005</v>
      </c>
    </row>
    <row r="3329" spans="1:22" x14ac:dyDescent="0.3">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c r="V3329">
        <f t="shared" si="51"/>
        <v>0.36249999999999993</v>
      </c>
    </row>
    <row r="3330" spans="1:22" x14ac:dyDescent="0.3">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c r="V3330">
        <f t="shared" ref="V3330:V3393" si="52">U3330/R3330</f>
        <v>0.36249999999999999</v>
      </c>
    </row>
    <row r="3331" spans="1:22" x14ac:dyDescent="0.3">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c r="V3331">
        <f t="shared" si="52"/>
        <v>0.11249999999999992</v>
      </c>
    </row>
    <row r="3332" spans="1:22" x14ac:dyDescent="0.3">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c r="V3332">
        <f t="shared" si="52"/>
        <v>6.2500000000000042E-2</v>
      </c>
    </row>
    <row r="3333" spans="1:22" x14ac:dyDescent="0.3">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c r="V3333">
        <f t="shared" si="52"/>
        <v>0.12499999999999982</v>
      </c>
    </row>
    <row r="3334" spans="1:22" x14ac:dyDescent="0.3">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c r="V3334">
        <f t="shared" si="52"/>
        <v>0.37500000000000006</v>
      </c>
    </row>
    <row r="3335" spans="1:22" x14ac:dyDescent="0.3">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c r="V3335">
        <f t="shared" si="52"/>
        <v>-0.65000000000000013</v>
      </c>
    </row>
    <row r="3336" spans="1:22" x14ac:dyDescent="0.3">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c r="V3336">
        <f t="shared" si="52"/>
        <v>0.28999999999999992</v>
      </c>
    </row>
    <row r="3337" spans="1:22" x14ac:dyDescent="0.3">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c r="V3337">
        <f t="shared" si="52"/>
        <v>8.7499999999999925E-2</v>
      </c>
    </row>
    <row r="3338" spans="1:22" x14ac:dyDescent="0.3">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c r="V3338">
        <f t="shared" si="52"/>
        <v>7.9999999999999946E-2</v>
      </c>
    </row>
    <row r="3339" spans="1:22" x14ac:dyDescent="0.3">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c r="V3339">
        <f t="shared" si="52"/>
        <v>4.9999999999999878E-2</v>
      </c>
    </row>
    <row r="3340" spans="1:22" x14ac:dyDescent="0.3">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c r="V3340">
        <f t="shared" si="52"/>
        <v>0.36249999999999993</v>
      </c>
    </row>
    <row r="3341" spans="1:22" x14ac:dyDescent="0.3">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c r="V3341">
        <f t="shared" si="52"/>
        <v>0.27</v>
      </c>
    </row>
    <row r="3342" spans="1:22" x14ac:dyDescent="0.3">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c r="V3342">
        <f t="shared" si="52"/>
        <v>0.48</v>
      </c>
    </row>
    <row r="3343" spans="1:22" x14ac:dyDescent="0.3">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c r="V3343">
        <f t="shared" si="52"/>
        <v>0.49000000000000005</v>
      </c>
    </row>
    <row r="3344" spans="1:22" x14ac:dyDescent="0.3">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c r="V3344">
        <f t="shared" si="52"/>
        <v>8.5714285714285715E-2</v>
      </c>
    </row>
    <row r="3345" spans="1:22" x14ac:dyDescent="0.3">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c r="V3345">
        <f t="shared" si="52"/>
        <v>0.47999999999999993</v>
      </c>
    </row>
    <row r="3346" spans="1:22" x14ac:dyDescent="0.3">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c r="V3346">
        <f t="shared" si="52"/>
        <v>0.44999999999999996</v>
      </c>
    </row>
    <row r="3347" spans="1:22" x14ac:dyDescent="0.3">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c r="V3347">
        <f t="shared" si="52"/>
        <v>0.44999999999999996</v>
      </c>
    </row>
    <row r="3348" spans="1:22" x14ac:dyDescent="0.3">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c r="V3348">
        <f t="shared" si="52"/>
        <v>0.47999999999999993</v>
      </c>
    </row>
    <row r="3349" spans="1:22" x14ac:dyDescent="0.3">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c r="V3349">
        <f t="shared" si="52"/>
        <v>0.26000000000000006</v>
      </c>
    </row>
    <row r="3350" spans="1:22" x14ac:dyDescent="0.3">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c r="V3350">
        <f t="shared" si="52"/>
        <v>-1.6000000000000005</v>
      </c>
    </row>
    <row r="3351" spans="1:22" x14ac:dyDescent="0.3">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c r="V3351">
        <f t="shared" si="52"/>
        <v>0.36249999999999988</v>
      </c>
    </row>
    <row r="3352" spans="1:22" x14ac:dyDescent="0.3">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c r="V3352">
        <f t="shared" si="52"/>
        <v>0.20999999999999996</v>
      </c>
    </row>
    <row r="3353" spans="1:22" x14ac:dyDescent="0.3">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c r="V3353">
        <f t="shared" si="52"/>
        <v>4.7058823529411736E-2</v>
      </c>
    </row>
    <row r="3354" spans="1:22" x14ac:dyDescent="0.3">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c r="V3354">
        <f t="shared" si="52"/>
        <v>0.37499999999999994</v>
      </c>
    </row>
    <row r="3355" spans="1:22" x14ac:dyDescent="0.3">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c r="V3355">
        <f t="shared" si="52"/>
        <v>0.26000000000000006</v>
      </c>
    </row>
    <row r="3356" spans="1:22" x14ac:dyDescent="0.3">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c r="V3356">
        <f t="shared" si="52"/>
        <v>-5.7142857142857155E-2</v>
      </c>
    </row>
    <row r="3357" spans="1:22" x14ac:dyDescent="0.3">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c r="V3357">
        <f t="shared" si="52"/>
        <v>0.45999999999999996</v>
      </c>
    </row>
    <row r="3358" spans="1:22" x14ac:dyDescent="0.3">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c r="V3358">
        <f t="shared" si="52"/>
        <v>0.48</v>
      </c>
    </row>
    <row r="3359" spans="1:22" x14ac:dyDescent="0.3">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c r="V3359">
        <f t="shared" si="52"/>
        <v>0.3625000000000001</v>
      </c>
    </row>
    <row r="3360" spans="1:22" x14ac:dyDescent="0.3">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c r="V3360">
        <f t="shared" si="52"/>
        <v>-1.650000000000001</v>
      </c>
    </row>
    <row r="3361" spans="1:22" x14ac:dyDescent="0.3">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c r="V3361">
        <f t="shared" si="52"/>
        <v>-0.12500000000000006</v>
      </c>
    </row>
    <row r="3362" spans="1:22" x14ac:dyDescent="0.3">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c r="V3362">
        <f t="shared" si="52"/>
        <v>0.47</v>
      </c>
    </row>
    <row r="3363" spans="1:22" x14ac:dyDescent="0.3">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c r="V3363">
        <f t="shared" si="52"/>
        <v>0.33999999999999991</v>
      </c>
    </row>
    <row r="3364" spans="1:22" x14ac:dyDescent="0.3">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c r="V3364">
        <f t="shared" si="52"/>
        <v>0.48000000000000004</v>
      </c>
    </row>
    <row r="3365" spans="1:22" x14ac:dyDescent="0.3">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c r="V3365">
        <f t="shared" si="52"/>
        <v>0.5</v>
      </c>
    </row>
    <row r="3366" spans="1:22" x14ac:dyDescent="0.3">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c r="V3366">
        <f t="shared" si="52"/>
        <v>-0.39999999999999986</v>
      </c>
    </row>
    <row r="3367" spans="1:22" x14ac:dyDescent="0.3">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c r="V3367">
        <f t="shared" si="52"/>
        <v>1.1764705882352901E-2</v>
      </c>
    </row>
    <row r="3368" spans="1:22" x14ac:dyDescent="0.3">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c r="V3368">
        <f t="shared" si="52"/>
        <v>0.34999999999999992</v>
      </c>
    </row>
    <row r="3369" spans="1:22" x14ac:dyDescent="0.3">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c r="V3369">
        <f t="shared" si="52"/>
        <v>0.31249999999999989</v>
      </c>
    </row>
    <row r="3370" spans="1:22" x14ac:dyDescent="0.3">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c r="V3370">
        <f t="shared" si="52"/>
        <v>0.28999999999999992</v>
      </c>
    </row>
    <row r="3371" spans="1:22" x14ac:dyDescent="0.3">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c r="V3371">
        <f t="shared" si="52"/>
        <v>0.35</v>
      </c>
    </row>
    <row r="3372" spans="1:22" x14ac:dyDescent="0.3">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c r="V3372">
        <f t="shared" si="52"/>
        <v>0.18999999999999989</v>
      </c>
    </row>
    <row r="3373" spans="1:22" x14ac:dyDescent="0.3">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c r="V3373">
        <f t="shared" si="52"/>
        <v>0.35</v>
      </c>
    </row>
    <row r="3374" spans="1:22" x14ac:dyDescent="0.3">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c r="V3374">
        <f t="shared" si="52"/>
        <v>0.3</v>
      </c>
    </row>
    <row r="3375" spans="1:22" x14ac:dyDescent="0.3">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c r="V3375">
        <f t="shared" si="52"/>
        <v>0.4</v>
      </c>
    </row>
    <row r="3376" spans="1:22" x14ac:dyDescent="0.3">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c r="V3376">
        <f t="shared" si="52"/>
        <v>2.2222222222222275E-2</v>
      </c>
    </row>
    <row r="3377" spans="1:22" x14ac:dyDescent="0.3">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c r="V3377">
        <f t="shared" si="52"/>
        <v>0.26</v>
      </c>
    </row>
    <row r="3378" spans="1:22" x14ac:dyDescent="0.3">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c r="V3378">
        <f t="shared" si="52"/>
        <v>0.18888888888888888</v>
      </c>
    </row>
    <row r="3379" spans="1:22" x14ac:dyDescent="0.3">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c r="V3379">
        <f t="shared" si="52"/>
        <v>6.249999999999991E-2</v>
      </c>
    </row>
    <row r="3380" spans="1:22" x14ac:dyDescent="0.3">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c r="V3380">
        <f t="shared" si="52"/>
        <v>-1.6000000000000012</v>
      </c>
    </row>
    <row r="3381" spans="1:22" x14ac:dyDescent="0.3">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c r="V3381">
        <f t="shared" si="52"/>
        <v>0.31249999999999978</v>
      </c>
    </row>
    <row r="3382" spans="1:22" x14ac:dyDescent="0.3">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c r="V3382">
        <f t="shared" si="52"/>
        <v>0.30000000000000004</v>
      </c>
    </row>
    <row r="3383" spans="1:22" x14ac:dyDescent="0.3">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c r="V3383">
        <f t="shared" si="52"/>
        <v>0.33749999999999991</v>
      </c>
    </row>
    <row r="3384" spans="1:22" x14ac:dyDescent="0.3">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c r="V3384">
        <f t="shared" si="52"/>
        <v>0.49000000000000005</v>
      </c>
    </row>
    <row r="3385" spans="1:22" x14ac:dyDescent="0.3">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c r="V3385">
        <f t="shared" si="52"/>
        <v>7.7777777777777737E-2</v>
      </c>
    </row>
    <row r="3386" spans="1:22" x14ac:dyDescent="0.3">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c r="V3386">
        <f t="shared" si="52"/>
        <v>0.3</v>
      </c>
    </row>
    <row r="3387" spans="1:22" x14ac:dyDescent="0.3">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c r="V3387">
        <f t="shared" si="52"/>
        <v>0.11249999999999981</v>
      </c>
    </row>
    <row r="3388" spans="1:22" x14ac:dyDescent="0.3">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c r="V3388">
        <f t="shared" si="52"/>
        <v>0.31249999999999994</v>
      </c>
    </row>
    <row r="3389" spans="1:22" x14ac:dyDescent="0.3">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c r="V3389">
        <f t="shared" si="52"/>
        <v>7.4999999999999969E-2</v>
      </c>
    </row>
    <row r="3390" spans="1:22" x14ac:dyDescent="0.3">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c r="V3390">
        <f t="shared" si="52"/>
        <v>-0.66666666666666641</v>
      </c>
    </row>
    <row r="3391" spans="1:22" x14ac:dyDescent="0.3">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c r="V3391">
        <f t="shared" si="52"/>
        <v>-0.23333333333333339</v>
      </c>
    </row>
    <row r="3392" spans="1:22" x14ac:dyDescent="0.3">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c r="V3392">
        <f t="shared" si="52"/>
        <v>0.31249999999999983</v>
      </c>
    </row>
    <row r="3393" spans="1:22" x14ac:dyDescent="0.3">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c r="V3393">
        <f t="shared" si="52"/>
        <v>6.2499999999999972E-2</v>
      </c>
    </row>
    <row r="3394" spans="1:22" x14ac:dyDescent="0.3">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c r="V3394">
        <f t="shared" ref="V3394:V3457" si="53">U3394/R3394</f>
        <v>-0.20000000000000007</v>
      </c>
    </row>
    <row r="3395" spans="1:22" x14ac:dyDescent="0.3">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c r="V3395">
        <f t="shared" si="53"/>
        <v>-1.6000000000000012</v>
      </c>
    </row>
    <row r="3396" spans="1:22" x14ac:dyDescent="0.3">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c r="V3396">
        <f t="shared" si="53"/>
        <v>0.37499999999999994</v>
      </c>
    </row>
    <row r="3397" spans="1:22" x14ac:dyDescent="0.3">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c r="V3397">
        <f t="shared" si="53"/>
        <v>3.0000000000000061E-2</v>
      </c>
    </row>
    <row r="3398" spans="1:22" x14ac:dyDescent="0.3">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c r="V3398">
        <f t="shared" si="53"/>
        <v>0.45999999999999991</v>
      </c>
    </row>
    <row r="3399" spans="1:22" x14ac:dyDescent="0.3">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c r="V3399">
        <f t="shared" si="53"/>
        <v>0.48000000000000004</v>
      </c>
    </row>
    <row r="3400" spans="1:22" x14ac:dyDescent="0.3">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c r="V3400">
        <f t="shared" si="53"/>
        <v>0.27</v>
      </c>
    </row>
    <row r="3401" spans="1:22" x14ac:dyDescent="0.3">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c r="V3401">
        <f t="shared" si="53"/>
        <v>0.48</v>
      </c>
    </row>
    <row r="3402" spans="1:22" x14ac:dyDescent="0.3">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c r="V3402">
        <f t="shared" si="53"/>
        <v>4.9999999999999913E-2</v>
      </c>
    </row>
    <row r="3403" spans="1:22" x14ac:dyDescent="0.3">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c r="V3403">
        <f t="shared" si="53"/>
        <v>0.27</v>
      </c>
    </row>
    <row r="3404" spans="1:22" x14ac:dyDescent="0.3">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c r="V3404">
        <f t="shared" si="53"/>
        <v>-0.39999999999999991</v>
      </c>
    </row>
    <row r="3405" spans="1:22" x14ac:dyDescent="0.3">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c r="V3405">
        <f t="shared" si="53"/>
        <v>-0.79999999999999982</v>
      </c>
    </row>
    <row r="3406" spans="1:22" x14ac:dyDescent="0.3">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c r="V3406">
        <f t="shared" si="53"/>
        <v>4.9999999999999892E-2</v>
      </c>
    </row>
    <row r="3407" spans="1:22" x14ac:dyDescent="0.3">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c r="V3407">
        <f t="shared" si="53"/>
        <v>-4.285714285714283E-2</v>
      </c>
    </row>
    <row r="3408" spans="1:22" x14ac:dyDescent="0.3">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c r="V3408">
        <f t="shared" si="53"/>
        <v>-4.285714285714283E-2</v>
      </c>
    </row>
    <row r="3409" spans="1:22" x14ac:dyDescent="0.3">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c r="V3409">
        <f t="shared" si="53"/>
        <v>-0.69999999999999962</v>
      </c>
    </row>
    <row r="3410" spans="1:22" x14ac:dyDescent="0.3">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c r="V3410">
        <f t="shared" si="53"/>
        <v>0.35</v>
      </c>
    </row>
    <row r="3411" spans="1:22" x14ac:dyDescent="0.3">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c r="V3411">
        <f t="shared" si="53"/>
        <v>0.34999999999999992</v>
      </c>
    </row>
    <row r="3412" spans="1:22" x14ac:dyDescent="0.3">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c r="V3412">
        <f t="shared" si="53"/>
        <v>0.46</v>
      </c>
    </row>
    <row r="3413" spans="1:22" x14ac:dyDescent="0.3">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c r="V3413">
        <f t="shared" si="53"/>
        <v>0.32499999999999984</v>
      </c>
    </row>
    <row r="3414" spans="1:22" x14ac:dyDescent="0.3">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c r="V3414">
        <f t="shared" si="53"/>
        <v>0.27</v>
      </c>
    </row>
    <row r="3415" spans="1:22" x14ac:dyDescent="0.3">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c r="V3415">
        <f t="shared" si="53"/>
        <v>0.49000000000000005</v>
      </c>
    </row>
    <row r="3416" spans="1:22" x14ac:dyDescent="0.3">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c r="V3416">
        <f t="shared" si="53"/>
        <v>0.3249999999999999</v>
      </c>
    </row>
    <row r="3417" spans="1:22" x14ac:dyDescent="0.3">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c r="V3417">
        <f t="shared" si="53"/>
        <v>0.36</v>
      </c>
    </row>
    <row r="3418" spans="1:22" x14ac:dyDescent="0.3">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c r="V3418">
        <f t="shared" si="53"/>
        <v>0.47000000000000003</v>
      </c>
    </row>
    <row r="3419" spans="1:22" x14ac:dyDescent="0.3">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c r="V3419">
        <f t="shared" si="53"/>
        <v>7.4999999999999969E-2</v>
      </c>
    </row>
    <row r="3420" spans="1:22" x14ac:dyDescent="0.3">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c r="V3420">
        <f t="shared" si="53"/>
        <v>0.12499999999999993</v>
      </c>
    </row>
    <row r="3421" spans="1:22" x14ac:dyDescent="0.3">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c r="V3421">
        <f t="shared" si="53"/>
        <v>0.2222222222222221</v>
      </c>
    </row>
    <row r="3422" spans="1:22" x14ac:dyDescent="0.3">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c r="V3422">
        <f t="shared" si="53"/>
        <v>0.3</v>
      </c>
    </row>
    <row r="3423" spans="1:22" x14ac:dyDescent="0.3">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c r="V3423">
        <f t="shared" si="53"/>
        <v>0.45999999999999996</v>
      </c>
    </row>
    <row r="3424" spans="1:22" x14ac:dyDescent="0.3">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c r="V3424">
        <f t="shared" si="53"/>
        <v>6.0000000000000012E-2</v>
      </c>
    </row>
    <row r="3425" spans="1:22" x14ac:dyDescent="0.3">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c r="V3425">
        <f t="shared" si="53"/>
        <v>0.32499999999999996</v>
      </c>
    </row>
    <row r="3426" spans="1:22" x14ac:dyDescent="0.3">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c r="V3426">
        <f t="shared" si="53"/>
        <v>7.5000000000000053E-2</v>
      </c>
    </row>
    <row r="3427" spans="1:22" x14ac:dyDescent="0.3">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c r="V3427">
        <f t="shared" si="53"/>
        <v>0.4499999999999999</v>
      </c>
    </row>
    <row r="3428" spans="1:22" x14ac:dyDescent="0.3">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c r="V3428">
        <f t="shared" si="53"/>
        <v>0.28000000000000003</v>
      </c>
    </row>
    <row r="3429" spans="1:22" x14ac:dyDescent="0.3">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c r="V3429">
        <f t="shared" si="53"/>
        <v>0.33749999999999986</v>
      </c>
    </row>
    <row r="3430" spans="1:22" x14ac:dyDescent="0.3">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c r="V3430">
        <f t="shared" si="53"/>
        <v>-0.48333333333333323</v>
      </c>
    </row>
    <row r="3431" spans="1:22" x14ac:dyDescent="0.3">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c r="V3431">
        <f t="shared" si="53"/>
        <v>0.36249999999999999</v>
      </c>
    </row>
    <row r="3432" spans="1:22" x14ac:dyDescent="0.3">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c r="V3432">
        <f t="shared" si="53"/>
        <v>0.28999999999999987</v>
      </c>
    </row>
    <row r="3433" spans="1:22" x14ac:dyDescent="0.3">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c r="V3433">
        <f t="shared" si="53"/>
        <v>0.12000000000000002</v>
      </c>
    </row>
    <row r="3434" spans="1:22" x14ac:dyDescent="0.3">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c r="V3434">
        <f t="shared" si="53"/>
        <v>0.48</v>
      </c>
    </row>
    <row r="3435" spans="1:22" x14ac:dyDescent="0.3">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c r="V3435">
        <f t="shared" si="53"/>
        <v>0.33749999999999991</v>
      </c>
    </row>
    <row r="3436" spans="1:22" x14ac:dyDescent="0.3">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c r="V3436">
        <f t="shared" si="53"/>
        <v>0.36249999999999982</v>
      </c>
    </row>
    <row r="3437" spans="1:22" x14ac:dyDescent="0.3">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c r="V3437">
        <f t="shared" si="53"/>
        <v>-1.5000000000000004</v>
      </c>
    </row>
    <row r="3438" spans="1:22" x14ac:dyDescent="0.3">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c r="V3438">
        <f t="shared" si="53"/>
        <v>-0.52499999999999991</v>
      </c>
    </row>
    <row r="3439" spans="1:22" x14ac:dyDescent="0.3">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c r="V3439">
        <f t="shared" si="53"/>
        <v>-0.52499999999999991</v>
      </c>
    </row>
    <row r="3440" spans="1:22" x14ac:dyDescent="0.3">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c r="V3440">
        <f t="shared" si="53"/>
        <v>-0.27142857142857141</v>
      </c>
    </row>
    <row r="3441" spans="1:22" x14ac:dyDescent="0.3">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c r="V3441">
        <f t="shared" si="53"/>
        <v>7.4999999999999956E-2</v>
      </c>
    </row>
    <row r="3442" spans="1:22" x14ac:dyDescent="0.3">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c r="V3442">
        <f t="shared" si="53"/>
        <v>0.36249999999999999</v>
      </c>
    </row>
    <row r="3443" spans="1:22" x14ac:dyDescent="0.3">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c r="V3443">
        <f t="shared" si="53"/>
        <v>0.44999999999999996</v>
      </c>
    </row>
    <row r="3444" spans="1:22" x14ac:dyDescent="0.3">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c r="V3444">
        <f t="shared" si="53"/>
        <v>0.5</v>
      </c>
    </row>
    <row r="3445" spans="1:22" x14ac:dyDescent="0.3">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c r="V3445">
        <f t="shared" si="53"/>
        <v>0.25</v>
      </c>
    </row>
    <row r="3446" spans="1:22" x14ac:dyDescent="0.3">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c r="V3446">
        <f t="shared" si="53"/>
        <v>-0.20000000000000004</v>
      </c>
    </row>
    <row r="3447" spans="1:22" x14ac:dyDescent="0.3">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c r="V3447">
        <f t="shared" si="53"/>
        <v>0.1699999999999999</v>
      </c>
    </row>
    <row r="3448" spans="1:22" x14ac:dyDescent="0.3">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c r="V3448">
        <f t="shared" si="53"/>
        <v>0.46999999999999992</v>
      </c>
    </row>
    <row r="3449" spans="1:22" x14ac:dyDescent="0.3">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c r="V3449">
        <f t="shared" si="53"/>
        <v>0.28999999999999998</v>
      </c>
    </row>
    <row r="3450" spans="1:22" x14ac:dyDescent="0.3">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c r="V3450">
        <f t="shared" si="53"/>
        <v>0.3249999999999999</v>
      </c>
    </row>
    <row r="3451" spans="1:22" x14ac:dyDescent="0.3">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c r="V3451">
        <f t="shared" si="53"/>
        <v>0.4300000000000001</v>
      </c>
    </row>
    <row r="3452" spans="1:22" x14ac:dyDescent="0.3">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c r="V3452">
        <f t="shared" si="53"/>
        <v>0.28000000000000008</v>
      </c>
    </row>
    <row r="3453" spans="1:22" x14ac:dyDescent="0.3">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c r="V3453">
        <f t="shared" si="53"/>
        <v>0.49</v>
      </c>
    </row>
    <row r="3454" spans="1:22" x14ac:dyDescent="0.3">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c r="V3454">
        <f t="shared" si="53"/>
        <v>6.2500000000000042E-2</v>
      </c>
    </row>
    <row r="3455" spans="1:22" x14ac:dyDescent="0.3">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c r="V3455">
        <f t="shared" si="53"/>
        <v>0.45999999999999996</v>
      </c>
    </row>
    <row r="3456" spans="1:22" x14ac:dyDescent="0.3">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c r="V3456">
        <f t="shared" si="53"/>
        <v>0.16249999999999987</v>
      </c>
    </row>
    <row r="3457" spans="1:22" x14ac:dyDescent="0.3">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c r="V3457">
        <f t="shared" si="53"/>
        <v>0.33749999999999991</v>
      </c>
    </row>
    <row r="3458" spans="1:22" x14ac:dyDescent="0.3">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c r="V3458">
        <f t="shared" ref="V3458:V3521" si="54">U3458/R3458</f>
        <v>0.27500000000000008</v>
      </c>
    </row>
    <row r="3459" spans="1:22" x14ac:dyDescent="0.3">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c r="V3459">
        <f t="shared" si="54"/>
        <v>9.9999999999999978E-2</v>
      </c>
    </row>
    <row r="3460" spans="1:22" x14ac:dyDescent="0.3">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c r="V3460">
        <f t="shared" si="54"/>
        <v>-0.7999999999999996</v>
      </c>
    </row>
    <row r="3461" spans="1:22" x14ac:dyDescent="0.3">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c r="V3461">
        <f t="shared" si="54"/>
        <v>-0.76666666666666639</v>
      </c>
    </row>
    <row r="3462" spans="1:22" x14ac:dyDescent="0.3">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c r="V3462">
        <f t="shared" si="54"/>
        <v>0.3000000000000001</v>
      </c>
    </row>
    <row r="3463" spans="1:22" x14ac:dyDescent="0.3">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c r="V3463">
        <f t="shared" si="54"/>
        <v>0.11249999999999986</v>
      </c>
    </row>
    <row r="3464" spans="1:22" x14ac:dyDescent="0.3">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c r="V3464">
        <f t="shared" si="54"/>
        <v>0.26000000000000006</v>
      </c>
    </row>
    <row r="3465" spans="1:22" x14ac:dyDescent="0.3">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c r="V3465">
        <f t="shared" si="54"/>
        <v>0.32499999999999996</v>
      </c>
    </row>
    <row r="3466" spans="1:22" x14ac:dyDescent="0.3">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c r="V3466">
        <f t="shared" si="54"/>
        <v>0.14999999999999988</v>
      </c>
    </row>
    <row r="3467" spans="1:22" x14ac:dyDescent="0.3">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c r="V3467">
        <f t="shared" si="54"/>
        <v>0.26</v>
      </c>
    </row>
    <row r="3468" spans="1:22" x14ac:dyDescent="0.3">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c r="V3468">
        <f t="shared" si="54"/>
        <v>0.22999999999999993</v>
      </c>
    </row>
    <row r="3469" spans="1:22" x14ac:dyDescent="0.3">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c r="V3469">
        <f t="shared" si="54"/>
        <v>0.45</v>
      </c>
    </row>
    <row r="3470" spans="1:22" x14ac:dyDescent="0.3">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c r="V3470">
        <f t="shared" si="54"/>
        <v>0.44000000000000011</v>
      </c>
    </row>
    <row r="3471" spans="1:22" x14ac:dyDescent="0.3">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c r="V3471">
        <f t="shared" si="54"/>
        <v>0.33749999999999991</v>
      </c>
    </row>
    <row r="3472" spans="1:22" x14ac:dyDescent="0.3">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c r="V3472">
        <f t="shared" si="54"/>
        <v>0.26</v>
      </c>
    </row>
    <row r="3473" spans="1:22" x14ac:dyDescent="0.3">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c r="V3473">
        <f t="shared" si="54"/>
        <v>0.3249999999999999</v>
      </c>
    </row>
    <row r="3474" spans="1:22" x14ac:dyDescent="0.3">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c r="V3474">
        <f t="shared" si="54"/>
        <v>0.16249999999999989</v>
      </c>
    </row>
    <row r="3475" spans="1:22" x14ac:dyDescent="0.3">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c r="V3475">
        <f t="shared" si="54"/>
        <v>0.26</v>
      </c>
    </row>
    <row r="3476" spans="1:22" x14ac:dyDescent="0.3">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c r="V3476">
        <f t="shared" si="54"/>
        <v>0.43000000000000005</v>
      </c>
    </row>
    <row r="3477" spans="1:22" x14ac:dyDescent="0.3">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c r="V3477">
        <f t="shared" si="54"/>
        <v>0.44000000000000006</v>
      </c>
    </row>
    <row r="3478" spans="1:22" x14ac:dyDescent="0.3">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c r="V3478">
        <f t="shared" si="54"/>
        <v>0.45999999999999991</v>
      </c>
    </row>
    <row r="3479" spans="1:22" x14ac:dyDescent="0.3">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c r="V3479">
        <f t="shared" si="54"/>
        <v>0.1999999999999999</v>
      </c>
    </row>
    <row r="3480" spans="1:22" x14ac:dyDescent="0.3">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c r="V3480">
        <f t="shared" si="54"/>
        <v>0.28999999999999992</v>
      </c>
    </row>
    <row r="3481" spans="1:22" x14ac:dyDescent="0.3">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c r="V3481">
        <f t="shared" si="54"/>
        <v>0.48000000000000009</v>
      </c>
    </row>
    <row r="3482" spans="1:22" x14ac:dyDescent="0.3">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c r="V3482">
        <f t="shared" si="54"/>
        <v>-0.13749999999999996</v>
      </c>
    </row>
    <row r="3483" spans="1:22" x14ac:dyDescent="0.3">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c r="V3483">
        <f t="shared" si="54"/>
        <v>0.30999999999999994</v>
      </c>
    </row>
    <row r="3484" spans="1:22" x14ac:dyDescent="0.3">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c r="V3484">
        <f t="shared" si="54"/>
        <v>0.28999999999999992</v>
      </c>
    </row>
    <row r="3485" spans="1:22" x14ac:dyDescent="0.3">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c r="V3485">
        <f t="shared" si="54"/>
        <v>0.4300000000000001</v>
      </c>
    </row>
    <row r="3486" spans="1:22" x14ac:dyDescent="0.3">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c r="V3486">
        <f t="shared" si="54"/>
        <v>0.25</v>
      </c>
    </row>
    <row r="3487" spans="1:22" x14ac:dyDescent="0.3">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c r="V3487">
        <f t="shared" si="54"/>
        <v>0.45</v>
      </c>
    </row>
    <row r="3488" spans="1:22" x14ac:dyDescent="0.3">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c r="V3488">
        <f t="shared" si="54"/>
        <v>7.4999999999999983E-2</v>
      </c>
    </row>
    <row r="3489" spans="1:22" x14ac:dyDescent="0.3">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c r="V3489">
        <f t="shared" si="54"/>
        <v>-0.20000000000000009</v>
      </c>
    </row>
    <row r="3490" spans="1:22" x14ac:dyDescent="0.3">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c r="V3490">
        <f t="shared" si="54"/>
        <v>-1.4285714285714341E-2</v>
      </c>
    </row>
    <row r="3491" spans="1:22" x14ac:dyDescent="0.3">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c r="V3491">
        <f t="shared" si="54"/>
        <v>-0.24285714285714294</v>
      </c>
    </row>
    <row r="3492" spans="1:22" x14ac:dyDescent="0.3">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c r="V3492">
        <f t="shared" si="54"/>
        <v>8.7499999999999981E-2</v>
      </c>
    </row>
    <row r="3493" spans="1:22" x14ac:dyDescent="0.3">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c r="V3493">
        <f t="shared" si="54"/>
        <v>0.11249999999999981</v>
      </c>
    </row>
    <row r="3494" spans="1:22" x14ac:dyDescent="0.3">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c r="V3494">
        <f t="shared" si="54"/>
        <v>0.33749999999999997</v>
      </c>
    </row>
    <row r="3495" spans="1:22" x14ac:dyDescent="0.3">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c r="V3495">
        <f t="shared" si="54"/>
        <v>0.17999999999999991</v>
      </c>
    </row>
    <row r="3496" spans="1:22" x14ac:dyDescent="0.3">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c r="V3496">
        <f t="shared" si="54"/>
        <v>0.41999999999999993</v>
      </c>
    </row>
    <row r="3497" spans="1:22" x14ac:dyDescent="0.3">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c r="V3497">
        <f t="shared" si="54"/>
        <v>0.29999999999999993</v>
      </c>
    </row>
    <row r="3498" spans="1:22" x14ac:dyDescent="0.3">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c r="V3498">
        <f t="shared" si="54"/>
        <v>2.499999999999996E-2</v>
      </c>
    </row>
    <row r="3499" spans="1:22" x14ac:dyDescent="0.3">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c r="V3499">
        <f t="shared" si="54"/>
        <v>0.27999999999999997</v>
      </c>
    </row>
    <row r="3500" spans="1:22" x14ac:dyDescent="0.3">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c r="V3500">
        <f t="shared" si="54"/>
        <v>0.35</v>
      </c>
    </row>
    <row r="3501" spans="1:22" x14ac:dyDescent="0.3">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c r="V3501">
        <f t="shared" si="54"/>
        <v>0.34</v>
      </c>
    </row>
    <row r="3502" spans="1:22" x14ac:dyDescent="0.3">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c r="V3502">
        <f t="shared" si="54"/>
        <v>0.48</v>
      </c>
    </row>
    <row r="3503" spans="1:22" x14ac:dyDescent="0.3">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c r="V3503">
        <f t="shared" si="54"/>
        <v>0.3</v>
      </c>
    </row>
    <row r="3504" spans="1:22" x14ac:dyDescent="0.3">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c r="V3504">
        <f t="shared" si="54"/>
        <v>0.34999999999999992</v>
      </c>
    </row>
    <row r="3505" spans="1:22" x14ac:dyDescent="0.3">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c r="V3505">
        <f t="shared" si="54"/>
        <v>0.21249999999999999</v>
      </c>
    </row>
    <row r="3506" spans="1:22" x14ac:dyDescent="0.3">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c r="V3506">
        <f t="shared" si="54"/>
        <v>0.13</v>
      </c>
    </row>
    <row r="3507" spans="1:22" x14ac:dyDescent="0.3">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c r="V3507">
        <f t="shared" si="54"/>
        <v>0.10000000000000007</v>
      </c>
    </row>
    <row r="3508" spans="1:22" x14ac:dyDescent="0.3">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c r="V3508">
        <f t="shared" si="54"/>
        <v>-1.5000000000000004</v>
      </c>
    </row>
    <row r="3509" spans="1:22" x14ac:dyDescent="0.3">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c r="V3509">
        <f t="shared" si="54"/>
        <v>-0.10294117647058822</v>
      </c>
    </row>
    <row r="3510" spans="1:22" x14ac:dyDescent="0.3">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c r="V3510">
        <f t="shared" si="54"/>
        <v>0.34999999999999992</v>
      </c>
    </row>
    <row r="3511" spans="1:22" x14ac:dyDescent="0.3">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c r="V3511">
        <f t="shared" si="54"/>
        <v>0.35</v>
      </c>
    </row>
    <row r="3512" spans="1:22" x14ac:dyDescent="0.3">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c r="V3512">
        <f t="shared" si="54"/>
        <v>-0.23333333333333325</v>
      </c>
    </row>
    <row r="3513" spans="1:22" x14ac:dyDescent="0.3">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c r="V3513">
        <f t="shared" si="54"/>
        <v>-0.25</v>
      </c>
    </row>
    <row r="3514" spans="1:22" x14ac:dyDescent="0.3">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c r="V3514">
        <f t="shared" si="54"/>
        <v>-0.14285714285714282</v>
      </c>
    </row>
    <row r="3515" spans="1:22" x14ac:dyDescent="0.3">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c r="V3515">
        <f t="shared" si="54"/>
        <v>0.31249999999999994</v>
      </c>
    </row>
    <row r="3516" spans="1:22" x14ac:dyDescent="0.3">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c r="V3516">
        <f t="shared" si="54"/>
        <v>0.125</v>
      </c>
    </row>
    <row r="3517" spans="1:22" x14ac:dyDescent="0.3">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c r="V3517">
        <f t="shared" si="54"/>
        <v>0.13000000000000003</v>
      </c>
    </row>
    <row r="3518" spans="1:22" x14ac:dyDescent="0.3">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c r="V3518">
        <f t="shared" si="54"/>
        <v>0.31249999999999983</v>
      </c>
    </row>
    <row r="3519" spans="1:22" x14ac:dyDescent="0.3">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c r="V3519">
        <f t="shared" si="54"/>
        <v>9.9999999999999978E-2</v>
      </c>
    </row>
    <row r="3520" spans="1:22" x14ac:dyDescent="0.3">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c r="V3520">
        <f t="shared" si="54"/>
        <v>0.11249999999999992</v>
      </c>
    </row>
    <row r="3521" spans="1:22" x14ac:dyDescent="0.3">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c r="V3521">
        <f t="shared" si="54"/>
        <v>-0.66000000000000014</v>
      </c>
    </row>
    <row r="3522" spans="1:22" x14ac:dyDescent="0.3">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c r="V3522">
        <f t="shared" ref="V3522:V3585" si="55">U3522/R3522</f>
        <v>0.33749999999999986</v>
      </c>
    </row>
    <row r="3523" spans="1:22" x14ac:dyDescent="0.3">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c r="V3523">
        <f t="shared" si="55"/>
        <v>0.49000000000000005</v>
      </c>
    </row>
    <row r="3524" spans="1:22" x14ac:dyDescent="0.3">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c r="V3524">
        <f t="shared" si="55"/>
        <v>0.27</v>
      </c>
    </row>
    <row r="3525" spans="1:22" x14ac:dyDescent="0.3">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c r="V3525">
        <f t="shared" si="55"/>
        <v>0.25</v>
      </c>
    </row>
    <row r="3526" spans="1:22" x14ac:dyDescent="0.3">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c r="V3526">
        <f t="shared" si="55"/>
        <v>7.4999999999999969E-2</v>
      </c>
    </row>
    <row r="3527" spans="1:22" x14ac:dyDescent="0.3">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c r="V3527">
        <f t="shared" si="55"/>
        <v>0.43000000000000005</v>
      </c>
    </row>
    <row r="3528" spans="1:22" x14ac:dyDescent="0.3">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c r="V3528">
        <f t="shared" si="55"/>
        <v>2.0000000000000021E-2</v>
      </c>
    </row>
    <row r="3529" spans="1:22" x14ac:dyDescent="0.3">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c r="V3529">
        <f t="shared" si="55"/>
        <v>0.48</v>
      </c>
    </row>
    <row r="3530" spans="1:22" x14ac:dyDescent="0.3">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c r="V3530">
        <f t="shared" si="55"/>
        <v>-0.25</v>
      </c>
    </row>
    <row r="3531" spans="1:22" x14ac:dyDescent="0.3">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c r="V3531">
        <f t="shared" si="55"/>
        <v>0.12499999999999983</v>
      </c>
    </row>
    <row r="3532" spans="1:22" x14ac:dyDescent="0.3">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c r="V3532">
        <f t="shared" si="55"/>
        <v>0.28999999999999987</v>
      </c>
    </row>
    <row r="3533" spans="1:22" x14ac:dyDescent="0.3">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c r="V3533">
        <f t="shared" si="55"/>
        <v>0.28000000000000003</v>
      </c>
    </row>
    <row r="3534" spans="1:22" x14ac:dyDescent="0.3">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c r="V3534">
        <f t="shared" si="55"/>
        <v>0.33749999999999991</v>
      </c>
    </row>
    <row r="3535" spans="1:22" x14ac:dyDescent="0.3">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c r="V3535">
        <f t="shared" si="55"/>
        <v>0.28999999999999987</v>
      </c>
    </row>
    <row r="3536" spans="1:22" x14ac:dyDescent="0.3">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c r="V3536">
        <f t="shared" si="55"/>
        <v>0.3299999999999999</v>
      </c>
    </row>
    <row r="3537" spans="1:22" x14ac:dyDescent="0.3">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c r="V3537">
        <f t="shared" si="55"/>
        <v>0.31</v>
      </c>
    </row>
    <row r="3538" spans="1:22" x14ac:dyDescent="0.3">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c r="V3538">
        <f t="shared" si="55"/>
        <v>9.9999999999999777E-3</v>
      </c>
    </row>
    <row r="3539" spans="1:22" x14ac:dyDescent="0.3">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c r="V3539">
        <f t="shared" si="55"/>
        <v>0.17999999999999991</v>
      </c>
    </row>
    <row r="3540" spans="1:22" x14ac:dyDescent="0.3">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c r="V3540">
        <f t="shared" si="55"/>
        <v>0.48</v>
      </c>
    </row>
    <row r="3541" spans="1:22" x14ac:dyDescent="0.3">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c r="V3541">
        <f t="shared" si="55"/>
        <v>0.45999999999999996</v>
      </c>
    </row>
    <row r="3542" spans="1:22" x14ac:dyDescent="0.3">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c r="V3542">
        <f t="shared" si="55"/>
        <v>0.48000000000000009</v>
      </c>
    </row>
    <row r="3543" spans="1:22" x14ac:dyDescent="0.3">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c r="V3543">
        <f t="shared" si="55"/>
        <v>0.3</v>
      </c>
    </row>
    <row r="3544" spans="1:22" x14ac:dyDescent="0.3">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c r="V3544">
        <f t="shared" si="55"/>
        <v>-7.1428571428571341E-2</v>
      </c>
    </row>
    <row r="3545" spans="1:22" x14ac:dyDescent="0.3">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c r="V3545">
        <f t="shared" si="55"/>
        <v>0.13749999999999984</v>
      </c>
    </row>
    <row r="3546" spans="1:22" x14ac:dyDescent="0.3">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c r="V3546">
        <f t="shared" si="55"/>
        <v>0.36249999999999999</v>
      </c>
    </row>
    <row r="3547" spans="1:22" x14ac:dyDescent="0.3">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c r="V3547">
        <f t="shared" si="55"/>
        <v>-2.5500000000000007</v>
      </c>
    </row>
    <row r="3548" spans="1:22" x14ac:dyDescent="0.3">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c r="V3548">
        <f t="shared" si="55"/>
        <v>3.9999999999999931E-2</v>
      </c>
    </row>
    <row r="3549" spans="1:22" x14ac:dyDescent="0.3">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c r="V3549">
        <f t="shared" si="55"/>
        <v>0.29999999999999988</v>
      </c>
    </row>
    <row r="3550" spans="1:22" x14ac:dyDescent="0.3">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c r="V3550">
        <f t="shared" si="55"/>
        <v>0.26999999999999996</v>
      </c>
    </row>
    <row r="3551" spans="1:22" x14ac:dyDescent="0.3">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c r="V3551">
        <f t="shared" si="55"/>
        <v>0.47999999999999993</v>
      </c>
    </row>
    <row r="3552" spans="1:22" x14ac:dyDescent="0.3">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c r="V3552">
        <f t="shared" si="55"/>
        <v>0.35</v>
      </c>
    </row>
    <row r="3553" spans="1:22" x14ac:dyDescent="0.3">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c r="V3553">
        <f t="shared" si="55"/>
        <v>-4.2857142857142864E-2</v>
      </c>
    </row>
    <row r="3554" spans="1:22" x14ac:dyDescent="0.3">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c r="V3554">
        <f t="shared" si="55"/>
        <v>7.4999999999999956E-2</v>
      </c>
    </row>
    <row r="3555" spans="1:22" x14ac:dyDescent="0.3">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c r="V3555">
        <f t="shared" si="55"/>
        <v>-0.7999999999999996</v>
      </c>
    </row>
    <row r="3556" spans="1:22" x14ac:dyDescent="0.3">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c r="V3556">
        <f t="shared" si="55"/>
        <v>0.26</v>
      </c>
    </row>
    <row r="3557" spans="1:22" x14ac:dyDescent="0.3">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c r="V3557">
        <f t="shared" si="55"/>
        <v>6.2500000000000042E-2</v>
      </c>
    </row>
    <row r="3558" spans="1:22" x14ac:dyDescent="0.3">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c r="V3558">
        <f t="shared" si="55"/>
        <v>0.48000000000000009</v>
      </c>
    </row>
    <row r="3559" spans="1:22" x14ac:dyDescent="0.3">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c r="V3559">
        <f t="shared" si="55"/>
        <v>0.36250000000000004</v>
      </c>
    </row>
    <row r="3560" spans="1:22" x14ac:dyDescent="0.3">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c r="V3560">
        <f t="shared" si="55"/>
        <v>0.34999999999999992</v>
      </c>
    </row>
    <row r="3561" spans="1:22" x14ac:dyDescent="0.3">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c r="V3561">
        <f t="shared" si="55"/>
        <v>0.33</v>
      </c>
    </row>
    <row r="3562" spans="1:22" x14ac:dyDescent="0.3">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c r="V3562">
        <f t="shared" si="55"/>
        <v>7.5000000000000025E-2</v>
      </c>
    </row>
    <row r="3563" spans="1:22" x14ac:dyDescent="0.3">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c r="V3563">
        <f t="shared" si="55"/>
        <v>-0.79999999999999993</v>
      </c>
    </row>
    <row r="3564" spans="1:22" x14ac:dyDescent="0.3">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c r="V3564">
        <f t="shared" si="55"/>
        <v>-0.69999999999999973</v>
      </c>
    </row>
    <row r="3565" spans="1:22" x14ac:dyDescent="0.3">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c r="V3565">
        <f t="shared" si="55"/>
        <v>0.3249999999999999</v>
      </c>
    </row>
    <row r="3566" spans="1:22" x14ac:dyDescent="0.3">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c r="V3566">
        <f t="shared" si="55"/>
        <v>0.48000000000000004</v>
      </c>
    </row>
    <row r="3567" spans="1:22" x14ac:dyDescent="0.3">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c r="V3567">
        <f t="shared" si="55"/>
        <v>2.0000000000000042E-2</v>
      </c>
    </row>
    <row r="3568" spans="1:22" x14ac:dyDescent="0.3">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c r="V3568">
        <f t="shared" si="55"/>
        <v>0.48</v>
      </c>
    </row>
    <row r="3569" spans="1:22" x14ac:dyDescent="0.3">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c r="V3569">
        <f t="shared" si="55"/>
        <v>-0.79999999999999982</v>
      </c>
    </row>
    <row r="3570" spans="1:22" x14ac:dyDescent="0.3">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c r="V3570">
        <f t="shared" si="55"/>
        <v>0.44000000000000011</v>
      </c>
    </row>
    <row r="3571" spans="1:22" x14ac:dyDescent="0.3">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c r="V3571">
        <f t="shared" si="55"/>
        <v>8.7500000000000008E-2</v>
      </c>
    </row>
    <row r="3572" spans="1:22" x14ac:dyDescent="0.3">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c r="V3572">
        <f t="shared" si="55"/>
        <v>0.44000000000000006</v>
      </c>
    </row>
    <row r="3573" spans="1:22" x14ac:dyDescent="0.3">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c r="V3573">
        <f t="shared" si="55"/>
        <v>0.33749999999999986</v>
      </c>
    </row>
    <row r="3574" spans="1:22" x14ac:dyDescent="0.3">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c r="V3574">
        <f t="shared" si="55"/>
        <v>0.34999999999999992</v>
      </c>
    </row>
    <row r="3575" spans="1:22" x14ac:dyDescent="0.3">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c r="V3575">
        <f t="shared" si="55"/>
        <v>0.47</v>
      </c>
    </row>
    <row r="3576" spans="1:22" x14ac:dyDescent="0.3">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c r="V3576">
        <f t="shared" si="55"/>
        <v>0.25</v>
      </c>
    </row>
    <row r="3577" spans="1:22" x14ac:dyDescent="0.3">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c r="V3577">
        <f t="shared" si="55"/>
        <v>0.33749999999999997</v>
      </c>
    </row>
    <row r="3578" spans="1:22" x14ac:dyDescent="0.3">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c r="V3578">
        <f t="shared" si="55"/>
        <v>0.3249999999999999</v>
      </c>
    </row>
    <row r="3579" spans="1:22" x14ac:dyDescent="0.3">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c r="V3579">
        <f t="shared" si="55"/>
        <v>0.49000000000000005</v>
      </c>
    </row>
    <row r="3580" spans="1:22" x14ac:dyDescent="0.3">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c r="V3580">
        <f t="shared" si="55"/>
        <v>3.9999999999999876E-2</v>
      </c>
    </row>
    <row r="3581" spans="1:22" x14ac:dyDescent="0.3">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c r="V3581">
        <f t="shared" si="55"/>
        <v>0.49</v>
      </c>
    </row>
    <row r="3582" spans="1:22" x14ac:dyDescent="0.3">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c r="V3582">
        <f t="shared" si="55"/>
        <v>0.16000000000000006</v>
      </c>
    </row>
    <row r="3583" spans="1:22" x14ac:dyDescent="0.3">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c r="V3583">
        <f t="shared" si="55"/>
        <v>0.48</v>
      </c>
    </row>
    <row r="3584" spans="1:22" x14ac:dyDescent="0.3">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c r="V3584">
        <f t="shared" si="55"/>
        <v>0.38999999999999996</v>
      </c>
    </row>
    <row r="3585" spans="1:22" x14ac:dyDescent="0.3">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c r="V3585">
        <f t="shared" si="55"/>
        <v>0.25</v>
      </c>
    </row>
    <row r="3586" spans="1:22" x14ac:dyDescent="0.3">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c r="V3586">
        <f t="shared" ref="V3586:V3649" si="56">U3586/R3586</f>
        <v>0.16999999999999993</v>
      </c>
    </row>
    <row r="3587" spans="1:22" x14ac:dyDescent="0.3">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c r="V3587">
        <f t="shared" si="56"/>
        <v>0.45999999999999996</v>
      </c>
    </row>
    <row r="3588" spans="1:22" x14ac:dyDescent="0.3">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c r="V3588">
        <f t="shared" si="56"/>
        <v>0.28000000000000003</v>
      </c>
    </row>
    <row r="3589" spans="1:22" x14ac:dyDescent="0.3">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c r="V3589">
        <f t="shared" si="56"/>
        <v>-0.21666666666666662</v>
      </c>
    </row>
    <row r="3590" spans="1:22" x14ac:dyDescent="0.3">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c r="V3590">
        <f t="shared" si="56"/>
        <v>2.0000000000000018E-2</v>
      </c>
    </row>
    <row r="3591" spans="1:22" x14ac:dyDescent="0.3">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c r="V3591">
        <f t="shared" si="56"/>
        <v>0.49000000000000005</v>
      </c>
    </row>
    <row r="3592" spans="1:22" x14ac:dyDescent="0.3">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c r="V3592">
        <f t="shared" si="56"/>
        <v>0.25999999999999995</v>
      </c>
    </row>
    <row r="3593" spans="1:22" x14ac:dyDescent="0.3">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c r="V3593">
        <f t="shared" si="56"/>
        <v>0.12499999999999993</v>
      </c>
    </row>
    <row r="3594" spans="1:22" x14ac:dyDescent="0.3">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c r="V3594">
        <f t="shared" si="56"/>
        <v>0.26</v>
      </c>
    </row>
    <row r="3595" spans="1:22" x14ac:dyDescent="0.3">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c r="V3595">
        <f t="shared" si="56"/>
        <v>-0.79999999999999949</v>
      </c>
    </row>
    <row r="3596" spans="1:22" x14ac:dyDescent="0.3">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c r="V3596">
        <f t="shared" si="56"/>
        <v>9.999999999999995E-2</v>
      </c>
    </row>
    <row r="3597" spans="1:22" x14ac:dyDescent="0.3">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c r="V3597">
        <f t="shared" si="56"/>
        <v>0.16249999999999992</v>
      </c>
    </row>
    <row r="3598" spans="1:22" x14ac:dyDescent="0.3">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c r="V3598">
        <f t="shared" si="56"/>
        <v>0.34999999999999992</v>
      </c>
    </row>
    <row r="3599" spans="1:22" x14ac:dyDescent="0.3">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c r="V3599">
        <f t="shared" si="56"/>
        <v>-7.5000000000000025E-2</v>
      </c>
    </row>
    <row r="3600" spans="1:22" x14ac:dyDescent="0.3">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c r="V3600">
        <f t="shared" si="56"/>
        <v>0.28750000000000003</v>
      </c>
    </row>
    <row r="3601" spans="1:22" x14ac:dyDescent="0.3">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c r="V3601">
        <f t="shared" si="56"/>
        <v>-0.23333333333333336</v>
      </c>
    </row>
    <row r="3602" spans="1:22" x14ac:dyDescent="0.3">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c r="V3602">
        <f t="shared" si="56"/>
        <v>0.14999999999999986</v>
      </c>
    </row>
    <row r="3603" spans="1:22" x14ac:dyDescent="0.3">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c r="V3603">
        <f t="shared" si="56"/>
        <v>0.31249999999999989</v>
      </c>
    </row>
    <row r="3604" spans="1:22" x14ac:dyDescent="0.3">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c r="V3604">
        <f t="shared" si="56"/>
        <v>-0.14285714285714279</v>
      </c>
    </row>
    <row r="3605" spans="1:22" x14ac:dyDescent="0.3">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c r="V3605">
        <f t="shared" si="56"/>
        <v>0.48</v>
      </c>
    </row>
    <row r="3606" spans="1:22" x14ac:dyDescent="0.3">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c r="V3606">
        <f t="shared" si="56"/>
        <v>0.33999999999999991</v>
      </c>
    </row>
    <row r="3607" spans="1:22" x14ac:dyDescent="0.3">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c r="V3607">
        <f t="shared" si="56"/>
        <v>0.34</v>
      </c>
    </row>
    <row r="3608" spans="1:22" x14ac:dyDescent="0.3">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c r="V3608">
        <f t="shared" si="56"/>
        <v>0.45999999999999996</v>
      </c>
    </row>
    <row r="3609" spans="1:22" x14ac:dyDescent="0.3">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c r="V3609">
        <f t="shared" si="56"/>
        <v>0.33749999999999997</v>
      </c>
    </row>
    <row r="3610" spans="1:22" x14ac:dyDescent="0.3">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c r="V3610">
        <f t="shared" si="56"/>
        <v>0.3625000000000001</v>
      </c>
    </row>
    <row r="3611" spans="1:22" x14ac:dyDescent="0.3">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c r="V3611">
        <f t="shared" si="56"/>
        <v>7.4999999999999956E-2</v>
      </c>
    </row>
    <row r="3612" spans="1:22" x14ac:dyDescent="0.3">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c r="V3612">
        <f t="shared" si="56"/>
        <v>-0.21249999999999994</v>
      </c>
    </row>
    <row r="3613" spans="1:22" x14ac:dyDescent="0.3">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c r="V3613">
        <f t="shared" si="56"/>
        <v>0.28750000000000003</v>
      </c>
    </row>
    <row r="3614" spans="1:22" x14ac:dyDescent="0.3">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c r="V3614">
        <f t="shared" si="56"/>
        <v>0.33749999999999986</v>
      </c>
    </row>
    <row r="3615" spans="1:22" x14ac:dyDescent="0.3">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c r="V3615">
        <f t="shared" si="56"/>
        <v>0.28750000000000003</v>
      </c>
    </row>
    <row r="3616" spans="1:22" x14ac:dyDescent="0.3">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c r="V3616">
        <f t="shared" si="56"/>
        <v>-0.10000000000000002</v>
      </c>
    </row>
    <row r="3617" spans="1:22" x14ac:dyDescent="0.3">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c r="V3617">
        <f t="shared" si="56"/>
        <v>0.27500000000000008</v>
      </c>
    </row>
    <row r="3618" spans="1:22" x14ac:dyDescent="0.3">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c r="V3618">
        <f t="shared" si="56"/>
        <v>-0.76666666666666639</v>
      </c>
    </row>
    <row r="3619" spans="1:22" x14ac:dyDescent="0.3">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c r="V3619">
        <f t="shared" si="56"/>
        <v>0.31249999999999994</v>
      </c>
    </row>
    <row r="3620" spans="1:22" x14ac:dyDescent="0.3">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c r="V3620">
        <f t="shared" si="56"/>
        <v>0.31249999999999994</v>
      </c>
    </row>
    <row r="3621" spans="1:22" x14ac:dyDescent="0.3">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c r="V3621">
        <f t="shared" si="56"/>
        <v>0.29999999999999993</v>
      </c>
    </row>
    <row r="3622" spans="1:22" x14ac:dyDescent="0.3">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c r="V3622">
        <f t="shared" si="56"/>
        <v>0.11249999999999985</v>
      </c>
    </row>
    <row r="3623" spans="1:22" x14ac:dyDescent="0.3">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c r="V3623">
        <f t="shared" si="56"/>
        <v>8.7499999999999994E-2</v>
      </c>
    </row>
    <row r="3624" spans="1:22" x14ac:dyDescent="0.3">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c r="V3624">
        <f t="shared" si="56"/>
        <v>0.37</v>
      </c>
    </row>
    <row r="3625" spans="1:22" x14ac:dyDescent="0.3">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c r="V3625">
        <f t="shared" si="56"/>
        <v>0.48</v>
      </c>
    </row>
    <row r="3626" spans="1:22" x14ac:dyDescent="0.3">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c r="V3626">
        <f t="shared" si="56"/>
        <v>6.2500000000000028E-2</v>
      </c>
    </row>
    <row r="3627" spans="1:22" x14ac:dyDescent="0.3">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c r="V3627">
        <f t="shared" si="56"/>
        <v>0.28999999999999998</v>
      </c>
    </row>
    <row r="3628" spans="1:22" x14ac:dyDescent="0.3">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c r="V3628">
        <f t="shared" si="56"/>
        <v>0.24999999999999992</v>
      </c>
    </row>
    <row r="3629" spans="1:22" x14ac:dyDescent="0.3">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c r="V3629">
        <f t="shared" si="56"/>
        <v>0.29999999999999993</v>
      </c>
    </row>
    <row r="3630" spans="1:22" x14ac:dyDescent="0.3">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c r="V3630">
        <f t="shared" si="56"/>
        <v>0.31249999999999994</v>
      </c>
    </row>
    <row r="3631" spans="1:22" x14ac:dyDescent="0.3">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c r="V3631">
        <f t="shared" si="56"/>
        <v>0.18749999999999994</v>
      </c>
    </row>
    <row r="3632" spans="1:22" x14ac:dyDescent="0.3">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c r="V3632">
        <f t="shared" si="56"/>
        <v>0.11249999999999993</v>
      </c>
    </row>
    <row r="3633" spans="1:22" x14ac:dyDescent="0.3">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c r="V3633">
        <f t="shared" si="56"/>
        <v>0.28000000000000003</v>
      </c>
    </row>
    <row r="3634" spans="1:22" x14ac:dyDescent="0.3">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c r="V3634">
        <f t="shared" si="56"/>
        <v>5.9999999999999915E-2</v>
      </c>
    </row>
    <row r="3635" spans="1:22" x14ac:dyDescent="0.3">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c r="V3635">
        <f t="shared" si="56"/>
        <v>0.36250000000000004</v>
      </c>
    </row>
    <row r="3636" spans="1:22" x14ac:dyDescent="0.3">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c r="V3636">
        <f t="shared" si="56"/>
        <v>-0.23333333333333331</v>
      </c>
    </row>
    <row r="3637" spans="1:22" x14ac:dyDescent="0.3">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c r="V3637">
        <f t="shared" si="56"/>
        <v>0.36250000000000004</v>
      </c>
    </row>
    <row r="3638" spans="1:22" x14ac:dyDescent="0.3">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c r="V3638">
        <f t="shared" si="56"/>
        <v>0.33749999999999991</v>
      </c>
    </row>
    <row r="3639" spans="1:22" x14ac:dyDescent="0.3">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c r="V3639">
        <f t="shared" si="56"/>
        <v>8.7499999999999925E-2</v>
      </c>
    </row>
    <row r="3640" spans="1:22" x14ac:dyDescent="0.3">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c r="V3640">
        <f t="shared" si="56"/>
        <v>0.1999999999999999</v>
      </c>
    </row>
    <row r="3641" spans="1:22" x14ac:dyDescent="0.3">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c r="V3641">
        <f t="shared" si="56"/>
        <v>0.36249999999999999</v>
      </c>
    </row>
    <row r="3642" spans="1:22" x14ac:dyDescent="0.3">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c r="V3642">
        <f t="shared" si="56"/>
        <v>-0.16250000000000003</v>
      </c>
    </row>
    <row r="3643" spans="1:22" x14ac:dyDescent="0.3">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c r="V3643">
        <f t="shared" si="56"/>
        <v>-0.66666666666666663</v>
      </c>
    </row>
    <row r="3644" spans="1:22" x14ac:dyDescent="0.3">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c r="V3644">
        <f t="shared" si="56"/>
        <v>0.31249999999999994</v>
      </c>
    </row>
    <row r="3645" spans="1:22" x14ac:dyDescent="0.3">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c r="V3645">
        <f t="shared" si="56"/>
        <v>0.26000000000000006</v>
      </c>
    </row>
    <row r="3646" spans="1:22" x14ac:dyDescent="0.3">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c r="V3646">
        <f t="shared" si="56"/>
        <v>0.28000000000000003</v>
      </c>
    </row>
    <row r="3647" spans="1:22" x14ac:dyDescent="0.3">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c r="V3647">
        <f t="shared" si="56"/>
        <v>0.3249999999999999</v>
      </c>
    </row>
    <row r="3648" spans="1:22" x14ac:dyDescent="0.3">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c r="V3648">
        <f t="shared" si="56"/>
        <v>0.49</v>
      </c>
    </row>
    <row r="3649" spans="1:22" x14ac:dyDescent="0.3">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c r="V3649">
        <f t="shared" si="56"/>
        <v>0.28999999999999987</v>
      </c>
    </row>
    <row r="3650" spans="1:22" x14ac:dyDescent="0.3">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c r="V3650">
        <f t="shared" ref="V3650:V3713" si="57">U3650/R3650</f>
        <v>-0.69999999999999973</v>
      </c>
    </row>
    <row r="3651" spans="1:22" x14ac:dyDescent="0.3">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c r="V3651">
        <f t="shared" si="57"/>
        <v>0.33749999999999986</v>
      </c>
    </row>
    <row r="3652" spans="1:22" x14ac:dyDescent="0.3">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c r="V3652">
        <f t="shared" si="57"/>
        <v>0.40000000000000008</v>
      </c>
    </row>
    <row r="3653" spans="1:22" x14ac:dyDescent="0.3">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c r="V3653">
        <f t="shared" si="57"/>
        <v>0.36</v>
      </c>
    </row>
    <row r="3654" spans="1:22" x14ac:dyDescent="0.3">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c r="V3654">
        <f t="shared" si="57"/>
        <v>0.45999999999999996</v>
      </c>
    </row>
    <row r="3655" spans="1:22" x14ac:dyDescent="0.3">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c r="V3655">
        <f t="shared" si="57"/>
        <v>0.47000000000000003</v>
      </c>
    </row>
    <row r="3656" spans="1:22" x14ac:dyDescent="0.3">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c r="V3656">
        <f t="shared" si="57"/>
        <v>0.25999999999999995</v>
      </c>
    </row>
    <row r="3657" spans="1:22" x14ac:dyDescent="0.3">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c r="V3657">
        <f t="shared" si="57"/>
        <v>-0.18750000000000014</v>
      </c>
    </row>
    <row r="3658" spans="1:22" x14ac:dyDescent="0.3">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c r="V3658">
        <f t="shared" si="57"/>
        <v>0.18749999999999997</v>
      </c>
    </row>
    <row r="3659" spans="1:22" x14ac:dyDescent="0.3">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c r="V3659">
        <f t="shared" si="57"/>
        <v>0.33750000000000002</v>
      </c>
    </row>
    <row r="3660" spans="1:22" x14ac:dyDescent="0.3">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c r="V3660">
        <f t="shared" si="57"/>
        <v>0.12499999999999992</v>
      </c>
    </row>
    <row r="3661" spans="1:22" x14ac:dyDescent="0.3">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c r="V3661">
        <f t="shared" si="57"/>
        <v>0.22499999999999998</v>
      </c>
    </row>
    <row r="3662" spans="1:22" x14ac:dyDescent="0.3">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c r="V3662">
        <f t="shared" si="57"/>
        <v>0.12499999999999994</v>
      </c>
    </row>
    <row r="3663" spans="1:22" x14ac:dyDescent="0.3">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c r="V3663">
        <f t="shared" si="57"/>
        <v>0.25000000000000006</v>
      </c>
    </row>
    <row r="3664" spans="1:22" x14ac:dyDescent="0.3">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c r="V3664">
        <f t="shared" si="57"/>
        <v>0.36</v>
      </c>
    </row>
    <row r="3665" spans="1:22" x14ac:dyDescent="0.3">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c r="V3665">
        <f t="shared" si="57"/>
        <v>0.47</v>
      </c>
    </row>
    <row r="3666" spans="1:22" x14ac:dyDescent="0.3">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c r="V3666">
        <f t="shared" si="57"/>
        <v>0.3249999999999999</v>
      </c>
    </row>
    <row r="3667" spans="1:22" x14ac:dyDescent="0.3">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c r="V3667">
        <f t="shared" si="57"/>
        <v>-0.69999999999999962</v>
      </c>
    </row>
    <row r="3668" spans="1:22" x14ac:dyDescent="0.3">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c r="V3668">
        <f t="shared" si="57"/>
        <v>0.37500000000000006</v>
      </c>
    </row>
    <row r="3669" spans="1:22" x14ac:dyDescent="0.3">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c r="V3669">
        <f t="shared" si="57"/>
        <v>-0.18750000000000008</v>
      </c>
    </row>
    <row r="3670" spans="1:22" x14ac:dyDescent="0.3">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c r="V3670">
        <f t="shared" si="57"/>
        <v>-0.1750000000000001</v>
      </c>
    </row>
    <row r="3671" spans="1:22" x14ac:dyDescent="0.3">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c r="V3671">
        <f t="shared" si="57"/>
        <v>0.3249999999999999</v>
      </c>
    </row>
    <row r="3672" spans="1:22" x14ac:dyDescent="0.3">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c r="V3672">
        <f t="shared" si="57"/>
        <v>0.34999999999999992</v>
      </c>
    </row>
    <row r="3673" spans="1:22" x14ac:dyDescent="0.3">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c r="V3673">
        <f t="shared" si="57"/>
        <v>7.5000000000000053E-2</v>
      </c>
    </row>
    <row r="3674" spans="1:22" x14ac:dyDescent="0.3">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c r="V3674">
        <f t="shared" si="57"/>
        <v>0.36249999999999999</v>
      </c>
    </row>
    <row r="3675" spans="1:22" x14ac:dyDescent="0.3">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c r="V3675">
        <f t="shared" si="57"/>
        <v>-0.83333333333333304</v>
      </c>
    </row>
    <row r="3676" spans="1:22" x14ac:dyDescent="0.3">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c r="V3676">
        <f t="shared" si="57"/>
        <v>-0.24285714285714291</v>
      </c>
    </row>
    <row r="3677" spans="1:22" x14ac:dyDescent="0.3">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c r="V3677">
        <f t="shared" si="57"/>
        <v>0.33749999999999991</v>
      </c>
    </row>
    <row r="3678" spans="1:22" x14ac:dyDescent="0.3">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c r="V3678">
        <f t="shared" si="57"/>
        <v>0.32999999999999996</v>
      </c>
    </row>
    <row r="3679" spans="1:22" x14ac:dyDescent="0.3">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c r="V3679">
        <f t="shared" si="57"/>
        <v>0.31999999999999995</v>
      </c>
    </row>
    <row r="3680" spans="1:22" x14ac:dyDescent="0.3">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c r="V3680">
        <f t="shared" si="57"/>
        <v>0.4499999999999999</v>
      </c>
    </row>
    <row r="3681" spans="1:22" x14ac:dyDescent="0.3">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c r="V3681">
        <f t="shared" si="57"/>
        <v>0.11000000000000003</v>
      </c>
    </row>
    <row r="3682" spans="1:22" x14ac:dyDescent="0.3">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c r="V3682">
        <f t="shared" si="57"/>
        <v>0.45999999999999996</v>
      </c>
    </row>
    <row r="3683" spans="1:22" x14ac:dyDescent="0.3">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c r="V3683">
        <f t="shared" si="57"/>
        <v>0.5</v>
      </c>
    </row>
    <row r="3684" spans="1:22" x14ac:dyDescent="0.3">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c r="V3684">
        <f t="shared" si="57"/>
        <v>0.41000000000000009</v>
      </c>
    </row>
    <row r="3685" spans="1:22" x14ac:dyDescent="0.3">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c r="V3685">
        <f t="shared" si="57"/>
        <v>0.45999999999999991</v>
      </c>
    </row>
    <row r="3686" spans="1:22" x14ac:dyDescent="0.3">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c r="V3686">
        <f t="shared" si="57"/>
        <v>0.49000000000000005</v>
      </c>
    </row>
    <row r="3687" spans="1:22" x14ac:dyDescent="0.3">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c r="V3687">
        <f t="shared" si="57"/>
        <v>0.28999999999999987</v>
      </c>
    </row>
    <row r="3688" spans="1:22" x14ac:dyDescent="0.3">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c r="V3688">
        <f t="shared" si="57"/>
        <v>0.32999999999999996</v>
      </c>
    </row>
    <row r="3689" spans="1:22" x14ac:dyDescent="0.3">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c r="V3689">
        <f t="shared" si="57"/>
        <v>-0.83333333333333326</v>
      </c>
    </row>
    <row r="3690" spans="1:22" x14ac:dyDescent="0.3">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c r="V3690">
        <f t="shared" si="57"/>
        <v>0.3125</v>
      </c>
    </row>
    <row r="3691" spans="1:22" x14ac:dyDescent="0.3">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c r="V3691">
        <f t="shared" si="57"/>
        <v>0.36250000000000004</v>
      </c>
    </row>
    <row r="3692" spans="1:22" x14ac:dyDescent="0.3">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c r="V3692">
        <f t="shared" si="57"/>
        <v>-0.76666666666666661</v>
      </c>
    </row>
    <row r="3693" spans="1:22" x14ac:dyDescent="0.3">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c r="V3693">
        <f t="shared" si="57"/>
        <v>0.375</v>
      </c>
    </row>
    <row r="3694" spans="1:22" x14ac:dyDescent="0.3">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c r="V3694">
        <f t="shared" si="57"/>
        <v>0.35</v>
      </c>
    </row>
    <row r="3695" spans="1:22" x14ac:dyDescent="0.3">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c r="V3695">
        <f t="shared" si="57"/>
        <v>0.23749999999999999</v>
      </c>
    </row>
    <row r="3696" spans="1:22" x14ac:dyDescent="0.3">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c r="V3696">
        <f t="shared" si="57"/>
        <v>0.5</v>
      </c>
    </row>
    <row r="3697" spans="1:22" x14ac:dyDescent="0.3">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c r="V3697">
        <f t="shared" si="57"/>
        <v>0.49000000000000005</v>
      </c>
    </row>
    <row r="3698" spans="1:22" x14ac:dyDescent="0.3">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c r="V3698">
        <f t="shared" si="57"/>
        <v>0.32999999999999996</v>
      </c>
    </row>
    <row r="3699" spans="1:22" x14ac:dyDescent="0.3">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c r="V3699">
        <f t="shared" si="57"/>
        <v>0.15999999999999998</v>
      </c>
    </row>
    <row r="3700" spans="1:22" x14ac:dyDescent="0.3">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c r="V3700">
        <f t="shared" si="57"/>
        <v>7.5000000000000067E-2</v>
      </c>
    </row>
    <row r="3701" spans="1:22" x14ac:dyDescent="0.3">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c r="V3701">
        <f t="shared" si="57"/>
        <v>0.43000000000000005</v>
      </c>
    </row>
    <row r="3702" spans="1:22" x14ac:dyDescent="0.3">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c r="V3702">
        <f t="shared" si="57"/>
        <v>0.17999999999999994</v>
      </c>
    </row>
    <row r="3703" spans="1:22" x14ac:dyDescent="0.3">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c r="V3703">
        <f t="shared" si="57"/>
        <v>0.25000000000000006</v>
      </c>
    </row>
    <row r="3704" spans="1:22" x14ac:dyDescent="0.3">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c r="V3704">
        <f t="shared" si="57"/>
        <v>0.28000000000000003</v>
      </c>
    </row>
    <row r="3705" spans="1:22" x14ac:dyDescent="0.3">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c r="V3705">
        <f t="shared" si="57"/>
        <v>0.45999999999999996</v>
      </c>
    </row>
    <row r="3706" spans="1:22" x14ac:dyDescent="0.3">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c r="V3706">
        <f t="shared" si="57"/>
        <v>0.35000000000000003</v>
      </c>
    </row>
    <row r="3707" spans="1:22" x14ac:dyDescent="0.3">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c r="V3707">
        <f t="shared" si="57"/>
        <v>0.48</v>
      </c>
    </row>
    <row r="3708" spans="1:22" x14ac:dyDescent="0.3">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c r="V3708">
        <f t="shared" si="57"/>
        <v>0.27500000000000002</v>
      </c>
    </row>
    <row r="3709" spans="1:22" x14ac:dyDescent="0.3">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c r="V3709">
        <f t="shared" si="57"/>
        <v>-0.39999999999999974</v>
      </c>
    </row>
    <row r="3710" spans="1:22" x14ac:dyDescent="0.3">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c r="V3710">
        <f t="shared" si="57"/>
        <v>-2.5500000000000012</v>
      </c>
    </row>
    <row r="3711" spans="1:22" x14ac:dyDescent="0.3">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c r="V3711">
        <f t="shared" si="57"/>
        <v>0.3000000000000001</v>
      </c>
    </row>
    <row r="3712" spans="1:22" x14ac:dyDescent="0.3">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c r="V3712">
        <f t="shared" si="57"/>
        <v>1.2499999999999916E-2</v>
      </c>
    </row>
    <row r="3713" spans="1:22" x14ac:dyDescent="0.3">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c r="V3713">
        <f t="shared" si="57"/>
        <v>0.48999999999999994</v>
      </c>
    </row>
    <row r="3714" spans="1:22" x14ac:dyDescent="0.3">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c r="V3714">
        <f t="shared" ref="V3714:V3777" si="58">U3714/R3714</f>
        <v>0.3</v>
      </c>
    </row>
    <row r="3715" spans="1:22" x14ac:dyDescent="0.3">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c r="V3715">
        <f t="shared" si="58"/>
        <v>0.20999999999999994</v>
      </c>
    </row>
    <row r="3716" spans="1:22" x14ac:dyDescent="0.3">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c r="V3716">
        <f t="shared" si="58"/>
        <v>0.45999999999999996</v>
      </c>
    </row>
    <row r="3717" spans="1:22" x14ac:dyDescent="0.3">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c r="V3717">
        <f t="shared" si="58"/>
        <v>7.5000000000000025E-2</v>
      </c>
    </row>
    <row r="3718" spans="1:22" x14ac:dyDescent="0.3">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c r="V3718">
        <f t="shared" si="58"/>
        <v>5.000000000000001E-2</v>
      </c>
    </row>
    <row r="3719" spans="1:22" x14ac:dyDescent="0.3">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c r="V3719">
        <f t="shared" si="58"/>
        <v>3.0000000000000044E-2</v>
      </c>
    </row>
    <row r="3720" spans="1:22" x14ac:dyDescent="0.3">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c r="V3720">
        <f t="shared" si="58"/>
        <v>0.43</v>
      </c>
    </row>
    <row r="3721" spans="1:22" x14ac:dyDescent="0.3">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c r="V3721">
        <f t="shared" si="58"/>
        <v>0.36999999999999994</v>
      </c>
    </row>
    <row r="3722" spans="1:22" x14ac:dyDescent="0.3">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c r="V3722">
        <f t="shared" si="58"/>
        <v>0.39000000000000007</v>
      </c>
    </row>
    <row r="3723" spans="1:22" x14ac:dyDescent="0.3">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c r="V3723">
        <f t="shared" si="58"/>
        <v>0.45</v>
      </c>
    </row>
    <row r="3724" spans="1:22" x14ac:dyDescent="0.3">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c r="V3724">
        <f t="shared" si="58"/>
        <v>6.2499999999999875E-2</v>
      </c>
    </row>
    <row r="3725" spans="1:22" x14ac:dyDescent="0.3">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c r="V3725">
        <f t="shared" si="58"/>
        <v>-0.83333333333333348</v>
      </c>
    </row>
    <row r="3726" spans="1:22" x14ac:dyDescent="0.3">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c r="V3726">
        <f t="shared" si="58"/>
        <v>0.31250000000000006</v>
      </c>
    </row>
    <row r="3727" spans="1:22" x14ac:dyDescent="0.3">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c r="V3727">
        <f t="shared" si="58"/>
        <v>0.1875</v>
      </c>
    </row>
    <row r="3728" spans="1:22" x14ac:dyDescent="0.3">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c r="V3728">
        <f t="shared" si="58"/>
        <v>0.26</v>
      </c>
    </row>
    <row r="3729" spans="1:22" x14ac:dyDescent="0.3">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c r="V3729">
        <f t="shared" si="58"/>
        <v>0.24999999999999992</v>
      </c>
    </row>
    <row r="3730" spans="1:22" x14ac:dyDescent="0.3">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c r="V3730">
        <f t="shared" si="58"/>
        <v>0.45999999999999996</v>
      </c>
    </row>
    <row r="3731" spans="1:22" x14ac:dyDescent="0.3">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c r="V3731">
        <f t="shared" si="58"/>
        <v>0.19</v>
      </c>
    </row>
    <row r="3732" spans="1:22" x14ac:dyDescent="0.3">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c r="V3732">
        <f t="shared" si="58"/>
        <v>0</v>
      </c>
    </row>
    <row r="3733" spans="1:22" x14ac:dyDescent="0.3">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c r="V3733">
        <f t="shared" si="58"/>
        <v>0.26000000000000006</v>
      </c>
    </row>
    <row r="3734" spans="1:22" x14ac:dyDescent="0.3">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c r="V3734">
        <f t="shared" si="58"/>
        <v>0.26</v>
      </c>
    </row>
    <row r="3735" spans="1:22" x14ac:dyDescent="0.3">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c r="V3735">
        <f t="shared" si="58"/>
        <v>0.48999999999999994</v>
      </c>
    </row>
    <row r="3736" spans="1:22" x14ac:dyDescent="0.3">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c r="V3736">
        <f t="shared" si="58"/>
        <v>0.45999999999999996</v>
      </c>
    </row>
    <row r="3737" spans="1:22" x14ac:dyDescent="0.3">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c r="V3737">
        <f t="shared" si="58"/>
        <v>0.22999999999999993</v>
      </c>
    </row>
    <row r="3738" spans="1:22" x14ac:dyDescent="0.3">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c r="V3738">
        <f t="shared" si="58"/>
        <v>0.48000000000000004</v>
      </c>
    </row>
    <row r="3739" spans="1:22" x14ac:dyDescent="0.3">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c r="V3739">
        <f t="shared" si="58"/>
        <v>0.48999999999999994</v>
      </c>
    </row>
    <row r="3740" spans="1:22" x14ac:dyDescent="0.3">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c r="V3740">
        <f t="shared" si="58"/>
        <v>0.28000000000000003</v>
      </c>
    </row>
    <row r="3741" spans="1:22" x14ac:dyDescent="0.3">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c r="V3741">
        <f t="shared" si="58"/>
        <v>0.42000000000000004</v>
      </c>
    </row>
    <row r="3742" spans="1:22" x14ac:dyDescent="0.3">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c r="V3742">
        <f t="shared" si="58"/>
        <v>0.37777777777777782</v>
      </c>
    </row>
    <row r="3743" spans="1:22" x14ac:dyDescent="0.3">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c r="V3743">
        <f t="shared" si="58"/>
        <v>0.46</v>
      </c>
    </row>
    <row r="3744" spans="1:22" x14ac:dyDescent="0.3">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c r="V3744">
        <f t="shared" si="58"/>
        <v>0.48</v>
      </c>
    </row>
    <row r="3745" spans="1:22" x14ac:dyDescent="0.3">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c r="V3745">
        <f t="shared" si="58"/>
        <v>0.35</v>
      </c>
    </row>
    <row r="3746" spans="1:22" x14ac:dyDescent="0.3">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c r="V3746">
        <f t="shared" si="58"/>
        <v>0.3199999999999999</v>
      </c>
    </row>
    <row r="3747" spans="1:22" x14ac:dyDescent="0.3">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c r="V3747">
        <f t="shared" si="58"/>
        <v>0.28999999999999998</v>
      </c>
    </row>
    <row r="3748" spans="1:22" x14ac:dyDescent="0.3">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c r="V3748">
        <f t="shared" si="58"/>
        <v>0.22000000000000003</v>
      </c>
    </row>
    <row r="3749" spans="1:22" x14ac:dyDescent="0.3">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c r="V3749">
        <f t="shared" si="58"/>
        <v>0.5</v>
      </c>
    </row>
    <row r="3750" spans="1:22" x14ac:dyDescent="0.3">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c r="V3750">
        <f t="shared" si="58"/>
        <v>0.3</v>
      </c>
    </row>
    <row r="3751" spans="1:22" x14ac:dyDescent="0.3">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c r="V3751">
        <f t="shared" si="58"/>
        <v>0.375</v>
      </c>
    </row>
    <row r="3752" spans="1:22" x14ac:dyDescent="0.3">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c r="V3752">
        <f t="shared" si="58"/>
        <v>0.28999999999999998</v>
      </c>
    </row>
    <row r="3753" spans="1:22" x14ac:dyDescent="0.3">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c r="V3753">
        <f t="shared" si="58"/>
        <v>9.999999999999995E-2</v>
      </c>
    </row>
    <row r="3754" spans="1:22" x14ac:dyDescent="0.3">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c r="V3754">
        <f t="shared" si="58"/>
        <v>0.48999999999999994</v>
      </c>
    </row>
    <row r="3755" spans="1:22" x14ac:dyDescent="0.3">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c r="V3755">
        <f t="shared" si="58"/>
        <v>0.34999999999999987</v>
      </c>
    </row>
    <row r="3756" spans="1:22" x14ac:dyDescent="0.3">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c r="V3756">
        <f t="shared" si="58"/>
        <v>4.9999999999999885E-2</v>
      </c>
    </row>
    <row r="3757" spans="1:22" x14ac:dyDescent="0.3">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c r="V3757">
        <f t="shared" si="58"/>
        <v>0.36249999999999999</v>
      </c>
    </row>
    <row r="3758" spans="1:22" x14ac:dyDescent="0.3">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c r="V3758">
        <f t="shared" si="58"/>
        <v>-0.10000000000000006</v>
      </c>
    </row>
    <row r="3759" spans="1:22" x14ac:dyDescent="0.3">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c r="V3759">
        <f t="shared" si="58"/>
        <v>7.5000000000000025E-2</v>
      </c>
    </row>
    <row r="3760" spans="1:22" x14ac:dyDescent="0.3">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c r="V3760">
        <f t="shared" si="58"/>
        <v>0.47</v>
      </c>
    </row>
    <row r="3761" spans="1:22" x14ac:dyDescent="0.3">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c r="V3761">
        <f t="shared" si="58"/>
        <v>0.29999999999999993</v>
      </c>
    </row>
    <row r="3762" spans="1:22" x14ac:dyDescent="0.3">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c r="V3762">
        <f t="shared" si="58"/>
        <v>0.4200000000000001</v>
      </c>
    </row>
    <row r="3763" spans="1:22" x14ac:dyDescent="0.3">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c r="V3763">
        <f t="shared" si="58"/>
        <v>0.48</v>
      </c>
    </row>
    <row r="3764" spans="1:22" x14ac:dyDescent="0.3">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c r="V3764">
        <f t="shared" si="58"/>
        <v>9.9999999999999992E-2</v>
      </c>
    </row>
    <row r="3765" spans="1:22" x14ac:dyDescent="0.3">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c r="V3765">
        <f t="shared" si="58"/>
        <v>0.48999999999999994</v>
      </c>
    </row>
    <row r="3766" spans="1:22" x14ac:dyDescent="0.3">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c r="V3766">
        <f t="shared" si="58"/>
        <v>-1.7000000000000004</v>
      </c>
    </row>
    <row r="3767" spans="1:22" x14ac:dyDescent="0.3">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c r="V3767">
        <f t="shared" si="58"/>
        <v>-1.4285714285714384E-2</v>
      </c>
    </row>
    <row r="3768" spans="1:22" x14ac:dyDescent="0.3">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c r="V3768">
        <f t="shared" si="58"/>
        <v>0.375</v>
      </c>
    </row>
    <row r="3769" spans="1:22" x14ac:dyDescent="0.3">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c r="V3769">
        <f t="shared" si="58"/>
        <v>0.1</v>
      </c>
    </row>
    <row r="3770" spans="1:22" x14ac:dyDescent="0.3">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c r="V3770">
        <f t="shared" si="58"/>
        <v>9.9999999999999978E-2</v>
      </c>
    </row>
    <row r="3771" spans="1:22" x14ac:dyDescent="0.3">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c r="V3771">
        <f t="shared" si="58"/>
        <v>0.33749999999999997</v>
      </c>
    </row>
    <row r="3772" spans="1:22" x14ac:dyDescent="0.3">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c r="V3772">
        <f t="shared" si="58"/>
        <v>-0.16250000000000012</v>
      </c>
    </row>
    <row r="3773" spans="1:22" x14ac:dyDescent="0.3">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c r="V3773">
        <f t="shared" si="58"/>
        <v>-0.23749999999999996</v>
      </c>
    </row>
    <row r="3774" spans="1:22" x14ac:dyDescent="0.3">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c r="V3774">
        <f t="shared" si="58"/>
        <v>0.36</v>
      </c>
    </row>
    <row r="3775" spans="1:22" x14ac:dyDescent="0.3">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c r="V3775">
        <f t="shared" si="58"/>
        <v>0.33750000000000002</v>
      </c>
    </row>
    <row r="3776" spans="1:22" x14ac:dyDescent="0.3">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c r="V3776">
        <f t="shared" si="58"/>
        <v>0.21249999999999999</v>
      </c>
    </row>
    <row r="3777" spans="1:22" x14ac:dyDescent="0.3">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c r="V3777">
        <f t="shared" si="58"/>
        <v>0.34999999999999992</v>
      </c>
    </row>
    <row r="3778" spans="1:22" x14ac:dyDescent="0.3">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c r="V3778">
        <f t="shared" ref="V3778:V3841" si="59">U3778/R3778</f>
        <v>0.12499999999999997</v>
      </c>
    </row>
    <row r="3779" spans="1:22" x14ac:dyDescent="0.3">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c r="V3779">
        <f t="shared" si="59"/>
        <v>0.15999999999999998</v>
      </c>
    </row>
    <row r="3780" spans="1:22" x14ac:dyDescent="0.3">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c r="V3780">
        <f t="shared" si="59"/>
        <v>0.12499999999999985</v>
      </c>
    </row>
    <row r="3781" spans="1:22" x14ac:dyDescent="0.3">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c r="V3781">
        <f t="shared" si="59"/>
        <v>0.48</v>
      </c>
    </row>
    <row r="3782" spans="1:22" x14ac:dyDescent="0.3">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c r="V3782">
        <f t="shared" si="59"/>
        <v>3.9999999999999945E-2</v>
      </c>
    </row>
    <row r="3783" spans="1:22" x14ac:dyDescent="0.3">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c r="V3783">
        <f t="shared" si="59"/>
        <v>0.15</v>
      </c>
    </row>
    <row r="3784" spans="1:22" x14ac:dyDescent="0.3">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c r="V3784">
        <f t="shared" si="59"/>
        <v>0.37499999999999994</v>
      </c>
    </row>
    <row r="3785" spans="1:22" x14ac:dyDescent="0.3">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c r="V3785">
        <f t="shared" si="59"/>
        <v>-8.7500000000000008E-2</v>
      </c>
    </row>
    <row r="3786" spans="1:22" x14ac:dyDescent="0.3">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c r="V3786">
        <f t="shared" si="59"/>
        <v>0.1999999999999999</v>
      </c>
    </row>
    <row r="3787" spans="1:22" x14ac:dyDescent="0.3">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c r="V3787">
        <f t="shared" si="59"/>
        <v>-0.83333333333333315</v>
      </c>
    </row>
    <row r="3788" spans="1:22" x14ac:dyDescent="0.3">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c r="V3788">
        <f t="shared" si="59"/>
        <v>0.26</v>
      </c>
    </row>
    <row r="3789" spans="1:22" x14ac:dyDescent="0.3">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c r="V3789">
        <f t="shared" si="59"/>
        <v>0.26250000000000007</v>
      </c>
    </row>
    <row r="3790" spans="1:22" x14ac:dyDescent="0.3">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c r="V3790">
        <f t="shared" si="59"/>
        <v>0.11249999999999992</v>
      </c>
    </row>
    <row r="3791" spans="1:22" x14ac:dyDescent="0.3">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c r="V3791">
        <f t="shared" si="59"/>
        <v>0.31</v>
      </c>
    </row>
    <row r="3792" spans="1:22" x14ac:dyDescent="0.3">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c r="V3792">
        <f t="shared" si="59"/>
        <v>0.37499999999999994</v>
      </c>
    </row>
    <row r="3793" spans="1:22" x14ac:dyDescent="0.3">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c r="V3793">
        <f t="shared" si="59"/>
        <v>-0.76666666666666661</v>
      </c>
    </row>
    <row r="3794" spans="1:22" x14ac:dyDescent="0.3">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c r="V3794">
        <f t="shared" si="59"/>
        <v>0.13749999999999987</v>
      </c>
    </row>
    <row r="3795" spans="1:22" x14ac:dyDescent="0.3">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c r="V3795">
        <f t="shared" si="59"/>
        <v>0.42000000000000004</v>
      </c>
    </row>
    <row r="3796" spans="1:22" x14ac:dyDescent="0.3">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c r="V3796">
        <f t="shared" si="59"/>
        <v>0.24999999999999997</v>
      </c>
    </row>
    <row r="3797" spans="1:22" x14ac:dyDescent="0.3">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c r="V3797">
        <f t="shared" si="59"/>
        <v>-4.9999999999999975E-2</v>
      </c>
    </row>
    <row r="3798" spans="1:22" x14ac:dyDescent="0.3">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c r="V3798">
        <f t="shared" si="59"/>
        <v>0.32999999999999996</v>
      </c>
    </row>
    <row r="3799" spans="1:22" x14ac:dyDescent="0.3">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c r="V3799">
        <f t="shared" si="59"/>
        <v>0.35</v>
      </c>
    </row>
    <row r="3800" spans="1:22" x14ac:dyDescent="0.3">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c r="V3800">
        <f t="shared" si="59"/>
        <v>-0.36666666666666681</v>
      </c>
    </row>
    <row r="3801" spans="1:22" x14ac:dyDescent="0.3">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c r="V3801">
        <f t="shared" si="59"/>
        <v>8.7500000000000022E-2</v>
      </c>
    </row>
    <row r="3802" spans="1:22" x14ac:dyDescent="0.3">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c r="V3802">
        <f t="shared" si="59"/>
        <v>9.9999999999999992E-2</v>
      </c>
    </row>
    <row r="3803" spans="1:22" x14ac:dyDescent="0.3">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c r="V3803">
        <f t="shared" si="59"/>
        <v>0.26249999999999996</v>
      </c>
    </row>
    <row r="3804" spans="1:22" x14ac:dyDescent="0.3">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c r="V3804">
        <f t="shared" si="59"/>
        <v>0.36249999999999993</v>
      </c>
    </row>
    <row r="3805" spans="1:22" x14ac:dyDescent="0.3">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c r="V3805">
        <f t="shared" si="59"/>
        <v>0.11249999999999992</v>
      </c>
    </row>
    <row r="3806" spans="1:22" x14ac:dyDescent="0.3">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c r="V3806">
        <f t="shared" si="59"/>
        <v>0.37499999999999994</v>
      </c>
    </row>
    <row r="3807" spans="1:22" x14ac:dyDescent="0.3">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c r="V3807">
        <f t="shared" si="59"/>
        <v>0.37499999999999994</v>
      </c>
    </row>
    <row r="3808" spans="1:22" x14ac:dyDescent="0.3">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c r="V3808">
        <f t="shared" si="59"/>
        <v>0.11249999999999992</v>
      </c>
    </row>
    <row r="3809" spans="1:22" x14ac:dyDescent="0.3">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c r="V3809">
        <f t="shared" si="59"/>
        <v>-0.76666666666666661</v>
      </c>
    </row>
    <row r="3810" spans="1:22" x14ac:dyDescent="0.3">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c r="V3810">
        <f t="shared" si="59"/>
        <v>-0.79999999999999993</v>
      </c>
    </row>
    <row r="3811" spans="1:22" x14ac:dyDescent="0.3">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c r="V3811">
        <f t="shared" si="59"/>
        <v>-0.13750000000000009</v>
      </c>
    </row>
    <row r="3812" spans="1:22" x14ac:dyDescent="0.3">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c r="V3812">
        <f t="shared" si="59"/>
        <v>0.10000000000000007</v>
      </c>
    </row>
    <row r="3813" spans="1:22" x14ac:dyDescent="0.3">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c r="V3813">
        <f t="shared" si="59"/>
        <v>0.11249999999999989</v>
      </c>
    </row>
    <row r="3814" spans="1:22" x14ac:dyDescent="0.3">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c r="V3814">
        <f t="shared" si="59"/>
        <v>0.47</v>
      </c>
    </row>
    <row r="3815" spans="1:22" x14ac:dyDescent="0.3">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c r="V3815">
        <f t="shared" si="59"/>
        <v>0.32499999999999996</v>
      </c>
    </row>
    <row r="3816" spans="1:22" x14ac:dyDescent="0.3">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c r="V3816">
        <f t="shared" si="59"/>
        <v>6.2499999999999958E-2</v>
      </c>
    </row>
    <row r="3817" spans="1:22" x14ac:dyDescent="0.3">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c r="V3817">
        <f t="shared" si="59"/>
        <v>0.31249999999999989</v>
      </c>
    </row>
    <row r="3818" spans="1:22" x14ac:dyDescent="0.3">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c r="V3818">
        <f t="shared" si="59"/>
        <v>0.25</v>
      </c>
    </row>
    <row r="3819" spans="1:22" x14ac:dyDescent="0.3">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c r="V3819">
        <f t="shared" si="59"/>
        <v>0</v>
      </c>
    </row>
    <row r="3820" spans="1:22" x14ac:dyDescent="0.3">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c r="V3820">
        <f t="shared" si="59"/>
        <v>0.28999999999999992</v>
      </c>
    </row>
    <row r="3821" spans="1:22" x14ac:dyDescent="0.3">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c r="V3821">
        <f t="shared" si="59"/>
        <v>0.33749999999999986</v>
      </c>
    </row>
    <row r="3822" spans="1:22" x14ac:dyDescent="0.3">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c r="V3822">
        <f t="shared" si="59"/>
        <v>-4.9999999999999975E-2</v>
      </c>
    </row>
    <row r="3823" spans="1:22" x14ac:dyDescent="0.3">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c r="V3823">
        <f t="shared" si="59"/>
        <v>0.47000000000000003</v>
      </c>
    </row>
    <row r="3824" spans="1:22" x14ac:dyDescent="0.3">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c r="V3824">
        <f t="shared" si="59"/>
        <v>0.33750000000000002</v>
      </c>
    </row>
    <row r="3825" spans="1:22" x14ac:dyDescent="0.3">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c r="V3825">
        <f t="shared" si="59"/>
        <v>0.26</v>
      </c>
    </row>
    <row r="3826" spans="1:22" x14ac:dyDescent="0.3">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c r="V3826">
        <f t="shared" si="59"/>
        <v>0.375</v>
      </c>
    </row>
    <row r="3827" spans="1:22" x14ac:dyDescent="0.3">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c r="V3827">
        <f t="shared" si="59"/>
        <v>0.34999999999999992</v>
      </c>
    </row>
    <row r="3828" spans="1:22" x14ac:dyDescent="0.3">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c r="V3828">
        <f t="shared" si="59"/>
        <v>0.10000000000000006</v>
      </c>
    </row>
    <row r="3829" spans="1:22" x14ac:dyDescent="0.3">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c r="V3829">
        <f t="shared" si="59"/>
        <v>0.28999999999999998</v>
      </c>
    </row>
    <row r="3830" spans="1:22" x14ac:dyDescent="0.3">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c r="V3830">
        <f t="shared" si="59"/>
        <v>0.27999999999999997</v>
      </c>
    </row>
    <row r="3831" spans="1:22" x14ac:dyDescent="0.3">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c r="V3831">
        <f t="shared" si="59"/>
        <v>0.24999999999999997</v>
      </c>
    </row>
    <row r="3832" spans="1:22" x14ac:dyDescent="0.3">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c r="V3832">
        <f t="shared" si="59"/>
        <v>0.21111111111111094</v>
      </c>
    </row>
    <row r="3833" spans="1:22" x14ac:dyDescent="0.3">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c r="V3833">
        <f t="shared" si="59"/>
        <v>0.35</v>
      </c>
    </row>
    <row r="3834" spans="1:22" x14ac:dyDescent="0.3">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c r="V3834">
        <f t="shared" si="59"/>
        <v>0.47</v>
      </c>
    </row>
    <row r="3835" spans="1:22" x14ac:dyDescent="0.3">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c r="V3835">
        <f t="shared" si="59"/>
        <v>-0.1999999999999999</v>
      </c>
    </row>
    <row r="3836" spans="1:22" x14ac:dyDescent="0.3">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c r="V3836">
        <f t="shared" si="59"/>
        <v>-5.7142857142857176E-2</v>
      </c>
    </row>
    <row r="3837" spans="1:22" x14ac:dyDescent="0.3">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c r="V3837">
        <f t="shared" si="59"/>
        <v>0.35</v>
      </c>
    </row>
    <row r="3838" spans="1:22" x14ac:dyDescent="0.3">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c r="V3838">
        <f t="shared" si="59"/>
        <v>0.36249999999999982</v>
      </c>
    </row>
    <row r="3839" spans="1:22" x14ac:dyDescent="0.3">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c r="V3839">
        <f t="shared" si="59"/>
        <v>0.12499999999999989</v>
      </c>
    </row>
    <row r="3840" spans="1:22" x14ac:dyDescent="0.3">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c r="V3840">
        <f t="shared" si="59"/>
        <v>-0.16250000000000014</v>
      </c>
    </row>
    <row r="3841" spans="1:22" x14ac:dyDescent="0.3">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c r="V3841">
        <f t="shared" si="59"/>
        <v>0.27000000000000007</v>
      </c>
    </row>
    <row r="3842" spans="1:22" x14ac:dyDescent="0.3">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c r="V3842">
        <f t="shared" ref="V3842:V3905" si="60">U3842/R3842</f>
        <v>0.41000000000000003</v>
      </c>
    </row>
    <row r="3843" spans="1:22" x14ac:dyDescent="0.3">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c r="V3843">
        <f t="shared" si="60"/>
        <v>6.2500000000000028E-2</v>
      </c>
    </row>
    <row r="3844" spans="1:22" x14ac:dyDescent="0.3">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c r="V3844">
        <f t="shared" si="60"/>
        <v>0.31249999999999983</v>
      </c>
    </row>
    <row r="3845" spans="1:22" x14ac:dyDescent="0.3">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c r="V3845">
        <f t="shared" si="60"/>
        <v>1.000000000000003E-2</v>
      </c>
    </row>
    <row r="3846" spans="1:22" x14ac:dyDescent="0.3">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c r="V3846">
        <f t="shared" si="60"/>
        <v>3.0000000000000065E-2</v>
      </c>
    </row>
    <row r="3847" spans="1:22" x14ac:dyDescent="0.3">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c r="V3847">
        <f t="shared" si="60"/>
        <v>-5.8823529411764698E-2</v>
      </c>
    </row>
    <row r="3848" spans="1:22" x14ac:dyDescent="0.3">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c r="V3848">
        <f t="shared" si="60"/>
        <v>0.26999999999999996</v>
      </c>
    </row>
    <row r="3849" spans="1:22" x14ac:dyDescent="0.3">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c r="V3849">
        <f t="shared" si="60"/>
        <v>0</v>
      </c>
    </row>
    <row r="3850" spans="1:22" x14ac:dyDescent="0.3">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c r="V3850">
        <f t="shared" si="60"/>
        <v>0.45999999999999996</v>
      </c>
    </row>
    <row r="3851" spans="1:22" x14ac:dyDescent="0.3">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c r="V3851">
        <f t="shared" si="60"/>
        <v>0.44000000000000006</v>
      </c>
    </row>
    <row r="3852" spans="1:22" x14ac:dyDescent="0.3">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c r="V3852">
        <f t="shared" si="60"/>
        <v>0.47</v>
      </c>
    </row>
    <row r="3853" spans="1:22" x14ac:dyDescent="0.3">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c r="V3853">
        <f t="shared" si="60"/>
        <v>0.1699999999999999</v>
      </c>
    </row>
    <row r="3854" spans="1:22" x14ac:dyDescent="0.3">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c r="V3854">
        <f t="shared" si="60"/>
        <v>-1.6000000000000012</v>
      </c>
    </row>
    <row r="3855" spans="1:22" x14ac:dyDescent="0.3">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c r="V3855">
        <f t="shared" si="60"/>
        <v>0.44000000000000006</v>
      </c>
    </row>
    <row r="3856" spans="1:22" x14ac:dyDescent="0.3">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c r="V3856">
        <f t="shared" si="60"/>
        <v>0</v>
      </c>
    </row>
    <row r="3857" spans="1:22" x14ac:dyDescent="0.3">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c r="V3857">
        <f t="shared" si="60"/>
        <v>-1.7500000000000009</v>
      </c>
    </row>
    <row r="3858" spans="1:22" x14ac:dyDescent="0.3">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c r="V3858">
        <f t="shared" si="60"/>
        <v>6.2499999999999958E-2</v>
      </c>
    </row>
    <row r="3859" spans="1:22" x14ac:dyDescent="0.3">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c r="V3859">
        <f t="shared" si="60"/>
        <v>8.7499999999999981E-2</v>
      </c>
    </row>
    <row r="3860" spans="1:22" x14ac:dyDescent="0.3">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c r="V3860">
        <f t="shared" si="60"/>
        <v>0.2</v>
      </c>
    </row>
    <row r="3861" spans="1:22" x14ac:dyDescent="0.3">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c r="V3861">
        <f t="shared" si="60"/>
        <v>-0.56000000000000005</v>
      </c>
    </row>
    <row r="3862" spans="1:22" x14ac:dyDescent="0.3">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c r="V3862">
        <f t="shared" si="60"/>
        <v>8.7499999999999953E-2</v>
      </c>
    </row>
    <row r="3863" spans="1:22" x14ac:dyDescent="0.3">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c r="V3863">
        <f t="shared" si="60"/>
        <v>0.36249999999999993</v>
      </c>
    </row>
    <row r="3864" spans="1:22" x14ac:dyDescent="0.3">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c r="V3864">
        <f t="shared" si="60"/>
        <v>0.36249999999999993</v>
      </c>
    </row>
    <row r="3865" spans="1:22" x14ac:dyDescent="0.3">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c r="V3865">
        <f t="shared" si="60"/>
        <v>0.26</v>
      </c>
    </row>
    <row r="3866" spans="1:22" x14ac:dyDescent="0.3">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c r="V3866">
        <f t="shared" si="60"/>
        <v>-1.2000000000000002</v>
      </c>
    </row>
    <row r="3867" spans="1:22" x14ac:dyDescent="0.3">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c r="V3867">
        <f t="shared" si="60"/>
        <v>0.16000000000000006</v>
      </c>
    </row>
    <row r="3868" spans="1:22" x14ac:dyDescent="0.3">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c r="V3868">
        <f t="shared" si="60"/>
        <v>0.36</v>
      </c>
    </row>
    <row r="3869" spans="1:22" x14ac:dyDescent="0.3">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c r="V3869">
        <f t="shared" si="60"/>
        <v>0.43000000000000005</v>
      </c>
    </row>
    <row r="3870" spans="1:22" x14ac:dyDescent="0.3">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c r="V3870">
        <f t="shared" si="60"/>
        <v>0.11249999999999985</v>
      </c>
    </row>
    <row r="3871" spans="1:22" x14ac:dyDescent="0.3">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c r="V3871">
        <f t="shared" si="60"/>
        <v>8.7500000000000008E-2</v>
      </c>
    </row>
    <row r="3872" spans="1:22" x14ac:dyDescent="0.3">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c r="V3872">
        <f t="shared" si="60"/>
        <v>0.49000000000000005</v>
      </c>
    </row>
    <row r="3873" spans="1:22" x14ac:dyDescent="0.3">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c r="V3873">
        <f t="shared" si="60"/>
        <v>0.47999999999999993</v>
      </c>
    </row>
    <row r="3874" spans="1:22" x14ac:dyDescent="0.3">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c r="V3874">
        <f t="shared" si="60"/>
        <v>5.0000000000000037E-2</v>
      </c>
    </row>
    <row r="3875" spans="1:22" x14ac:dyDescent="0.3">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c r="V3875">
        <f t="shared" si="60"/>
        <v>0.32499999999999984</v>
      </c>
    </row>
    <row r="3876" spans="1:22" x14ac:dyDescent="0.3">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c r="V3876">
        <f t="shared" si="60"/>
        <v>-0.73333333333333317</v>
      </c>
    </row>
    <row r="3877" spans="1:22" x14ac:dyDescent="0.3">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c r="V3877">
        <f t="shared" si="60"/>
        <v>6.2500000000000069E-2</v>
      </c>
    </row>
    <row r="3878" spans="1:22" x14ac:dyDescent="0.3">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c r="V3878">
        <f t="shared" si="60"/>
        <v>0.31249999999999978</v>
      </c>
    </row>
    <row r="3879" spans="1:22" x14ac:dyDescent="0.3">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c r="V3879">
        <f t="shared" si="60"/>
        <v>-0.69999999999999973</v>
      </c>
    </row>
    <row r="3880" spans="1:22" x14ac:dyDescent="0.3">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c r="V3880">
        <f t="shared" si="60"/>
        <v>7.4999999999999997E-2</v>
      </c>
    </row>
    <row r="3881" spans="1:22" x14ac:dyDescent="0.3">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c r="V3881">
        <f t="shared" si="60"/>
        <v>7.5000000000000053E-2</v>
      </c>
    </row>
    <row r="3882" spans="1:22" x14ac:dyDescent="0.3">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c r="V3882">
        <f t="shared" si="60"/>
        <v>0.31249999999999989</v>
      </c>
    </row>
    <row r="3883" spans="1:22" x14ac:dyDescent="0.3">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c r="V3883">
        <f t="shared" si="60"/>
        <v>-0.23749999999999996</v>
      </c>
    </row>
    <row r="3884" spans="1:22" x14ac:dyDescent="0.3">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c r="V3884">
        <f t="shared" si="60"/>
        <v>-0.10000000000000009</v>
      </c>
    </row>
    <row r="3885" spans="1:22" x14ac:dyDescent="0.3">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c r="V3885">
        <f t="shared" si="60"/>
        <v>0.27500000000000008</v>
      </c>
    </row>
    <row r="3886" spans="1:22" x14ac:dyDescent="0.3">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c r="V3886">
        <f t="shared" si="60"/>
        <v>8.7500000000000008E-2</v>
      </c>
    </row>
    <row r="3887" spans="1:22" x14ac:dyDescent="0.3">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c r="V3887">
        <f t="shared" si="60"/>
        <v>-1.7000000000000006</v>
      </c>
    </row>
    <row r="3888" spans="1:22" x14ac:dyDescent="0.3">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c r="V3888">
        <f t="shared" si="60"/>
        <v>0.27999999999999992</v>
      </c>
    </row>
    <row r="3889" spans="1:22" x14ac:dyDescent="0.3">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c r="V3889">
        <f t="shared" si="60"/>
        <v>0.31</v>
      </c>
    </row>
    <row r="3890" spans="1:22" x14ac:dyDescent="0.3">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c r="V3890">
        <f t="shared" si="60"/>
        <v>0.28000000000000003</v>
      </c>
    </row>
    <row r="3891" spans="1:22" x14ac:dyDescent="0.3">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c r="V3891">
        <f t="shared" si="60"/>
        <v>0.29999999999999988</v>
      </c>
    </row>
    <row r="3892" spans="1:22" x14ac:dyDescent="0.3">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c r="V3892">
        <f t="shared" si="60"/>
        <v>0.3299999999999999</v>
      </c>
    </row>
    <row r="3893" spans="1:22" x14ac:dyDescent="0.3">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c r="V3893">
        <f t="shared" si="60"/>
        <v>0.12499999999999985</v>
      </c>
    </row>
    <row r="3894" spans="1:22" x14ac:dyDescent="0.3">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c r="V3894">
        <f t="shared" si="60"/>
        <v>0.33999999999999997</v>
      </c>
    </row>
    <row r="3895" spans="1:22" x14ac:dyDescent="0.3">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c r="V3895">
        <f t="shared" si="60"/>
        <v>0.17499999999999999</v>
      </c>
    </row>
    <row r="3896" spans="1:22" x14ac:dyDescent="0.3">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c r="V3896">
        <f t="shared" si="60"/>
        <v>-1.6500000000000008</v>
      </c>
    </row>
    <row r="3897" spans="1:22" x14ac:dyDescent="0.3">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c r="V3897">
        <f t="shared" si="60"/>
        <v>0.37</v>
      </c>
    </row>
    <row r="3898" spans="1:22" x14ac:dyDescent="0.3">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c r="V3898">
        <f t="shared" si="60"/>
        <v>0.35</v>
      </c>
    </row>
    <row r="3899" spans="1:22" x14ac:dyDescent="0.3">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c r="V3899">
        <f t="shared" si="60"/>
        <v>0.34999999999999992</v>
      </c>
    </row>
    <row r="3900" spans="1:22" x14ac:dyDescent="0.3">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c r="V3900">
        <f t="shared" si="60"/>
        <v>0.35</v>
      </c>
    </row>
    <row r="3901" spans="1:22" x14ac:dyDescent="0.3">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c r="V3901">
        <f t="shared" si="60"/>
        <v>0.19999999999999998</v>
      </c>
    </row>
    <row r="3902" spans="1:22" x14ac:dyDescent="0.3">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c r="V3902">
        <f t="shared" si="60"/>
        <v>0.34999999999999992</v>
      </c>
    </row>
    <row r="3903" spans="1:22" x14ac:dyDescent="0.3">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c r="V3903">
        <f t="shared" si="60"/>
        <v>-2.500000000000004E-2</v>
      </c>
    </row>
    <row r="3904" spans="1:22" x14ac:dyDescent="0.3">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c r="V3904">
        <f t="shared" si="60"/>
        <v>0.28000000000000003</v>
      </c>
    </row>
    <row r="3905" spans="1:22" x14ac:dyDescent="0.3">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c r="V3905">
        <f t="shared" si="60"/>
        <v>0.18750000000000003</v>
      </c>
    </row>
    <row r="3906" spans="1:22" x14ac:dyDescent="0.3">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c r="V3906">
        <f t="shared" ref="V3906:V3969" si="61">U3906/R3906</f>
        <v>3.7499999999999936E-2</v>
      </c>
    </row>
    <row r="3907" spans="1:22" x14ac:dyDescent="0.3">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c r="V3907">
        <f t="shared" si="61"/>
        <v>-0.66666666666666641</v>
      </c>
    </row>
    <row r="3908" spans="1:22" x14ac:dyDescent="0.3">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c r="V3908">
        <f t="shared" si="61"/>
        <v>-0.12500000000000011</v>
      </c>
    </row>
    <row r="3909" spans="1:22" x14ac:dyDescent="0.3">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c r="V3909">
        <f t="shared" si="61"/>
        <v>-0.21666666666666667</v>
      </c>
    </row>
    <row r="3910" spans="1:22" x14ac:dyDescent="0.3">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c r="V3910">
        <f t="shared" si="61"/>
        <v>-0.23333333333333342</v>
      </c>
    </row>
    <row r="3911" spans="1:22" x14ac:dyDescent="0.3">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c r="V3911">
        <f t="shared" si="61"/>
        <v>0.3125</v>
      </c>
    </row>
    <row r="3912" spans="1:22" x14ac:dyDescent="0.3">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c r="V3912">
        <f t="shared" si="61"/>
        <v>-0.6</v>
      </c>
    </row>
    <row r="3913" spans="1:22" x14ac:dyDescent="0.3">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c r="V3913">
        <f t="shared" si="61"/>
        <v>0.11249999999999988</v>
      </c>
    </row>
    <row r="3914" spans="1:22" x14ac:dyDescent="0.3">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c r="V3914">
        <f t="shared" si="61"/>
        <v>0.48000000000000004</v>
      </c>
    </row>
    <row r="3915" spans="1:22" x14ac:dyDescent="0.3">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c r="V3915">
        <f t="shared" si="61"/>
        <v>0.32999999999999996</v>
      </c>
    </row>
    <row r="3916" spans="1:22" x14ac:dyDescent="0.3">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c r="V3916">
        <f t="shared" si="61"/>
        <v>-0.56000000000000005</v>
      </c>
    </row>
    <row r="3917" spans="1:22" x14ac:dyDescent="0.3">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c r="V3917">
        <f t="shared" si="61"/>
        <v>6.2500000000000028E-2</v>
      </c>
    </row>
    <row r="3918" spans="1:22" x14ac:dyDescent="0.3">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c r="V3918">
        <f t="shared" si="61"/>
        <v>0.32500000000000001</v>
      </c>
    </row>
    <row r="3919" spans="1:22" x14ac:dyDescent="0.3">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c r="V3919">
        <f t="shared" si="61"/>
        <v>-0.79999999999999982</v>
      </c>
    </row>
    <row r="3920" spans="1:22" x14ac:dyDescent="0.3">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c r="V3920">
        <f t="shared" si="61"/>
        <v>-0.13750000000000001</v>
      </c>
    </row>
    <row r="3921" spans="1:22" x14ac:dyDescent="0.3">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c r="V3921">
        <f t="shared" si="61"/>
        <v>0.27000000000000007</v>
      </c>
    </row>
    <row r="3922" spans="1:22" x14ac:dyDescent="0.3">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c r="V3922">
        <f t="shared" si="61"/>
        <v>0.48</v>
      </c>
    </row>
    <row r="3923" spans="1:22" x14ac:dyDescent="0.3">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c r="V3923">
        <f t="shared" si="61"/>
        <v>0.1</v>
      </c>
    </row>
    <row r="3924" spans="1:22" x14ac:dyDescent="0.3">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c r="V3924">
        <f t="shared" si="61"/>
        <v>0.3125</v>
      </c>
    </row>
    <row r="3925" spans="1:22" x14ac:dyDescent="0.3">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c r="V3925">
        <f t="shared" si="61"/>
        <v>0.35</v>
      </c>
    </row>
    <row r="3926" spans="1:22" x14ac:dyDescent="0.3">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c r="V3926">
        <f t="shared" si="61"/>
        <v>3.9999999999999931E-2</v>
      </c>
    </row>
    <row r="3927" spans="1:22" x14ac:dyDescent="0.3">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c r="V3927">
        <f t="shared" si="61"/>
        <v>0.28000000000000008</v>
      </c>
    </row>
    <row r="3928" spans="1:22" x14ac:dyDescent="0.3">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c r="V3928">
        <f t="shared" si="61"/>
        <v>0.38</v>
      </c>
    </row>
    <row r="3929" spans="1:22" x14ac:dyDescent="0.3">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c r="V3929">
        <f t="shared" si="61"/>
        <v>0.33749999999999997</v>
      </c>
    </row>
    <row r="3930" spans="1:22" x14ac:dyDescent="0.3">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c r="V3930">
        <f t="shared" si="61"/>
        <v>-5.8823529411764698E-2</v>
      </c>
    </row>
    <row r="3931" spans="1:22" x14ac:dyDescent="0.3">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c r="V3931">
        <f t="shared" si="61"/>
        <v>0.36249999999999993</v>
      </c>
    </row>
    <row r="3932" spans="1:22" x14ac:dyDescent="0.3">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c r="V3932">
        <f t="shared" si="61"/>
        <v>0.11249999999999993</v>
      </c>
    </row>
    <row r="3933" spans="1:22" x14ac:dyDescent="0.3">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c r="V3933">
        <f t="shared" si="61"/>
        <v>0.3000000000000001</v>
      </c>
    </row>
    <row r="3934" spans="1:22" x14ac:dyDescent="0.3">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c r="V3934">
        <f t="shared" si="61"/>
        <v>0.27500000000000002</v>
      </c>
    </row>
    <row r="3935" spans="1:22" x14ac:dyDescent="0.3">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c r="V3935">
        <f t="shared" si="61"/>
        <v>0.28999999999999998</v>
      </c>
    </row>
    <row r="3936" spans="1:22" x14ac:dyDescent="0.3">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c r="V3936">
        <f t="shared" si="61"/>
        <v>0.5</v>
      </c>
    </row>
    <row r="3937" spans="1:22" x14ac:dyDescent="0.3">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c r="V3937">
        <f t="shared" si="61"/>
        <v>6.2500000000000014E-2</v>
      </c>
    </row>
    <row r="3938" spans="1:22" x14ac:dyDescent="0.3">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c r="V3938">
        <f t="shared" si="61"/>
        <v>0.3249999999999999</v>
      </c>
    </row>
    <row r="3939" spans="1:22" x14ac:dyDescent="0.3">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c r="V3939">
        <f t="shared" si="61"/>
        <v>0.36249999999999993</v>
      </c>
    </row>
    <row r="3940" spans="1:22" x14ac:dyDescent="0.3">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c r="V3940">
        <f t="shared" si="61"/>
        <v>-0.12857142857142867</v>
      </c>
    </row>
    <row r="3941" spans="1:22" x14ac:dyDescent="0.3">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c r="V3941">
        <f t="shared" si="61"/>
        <v>0.25</v>
      </c>
    </row>
    <row r="3942" spans="1:22" x14ac:dyDescent="0.3">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c r="V3942">
        <f t="shared" si="61"/>
        <v>0.4300000000000001</v>
      </c>
    </row>
    <row r="3943" spans="1:22" x14ac:dyDescent="0.3">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c r="V3943">
        <f t="shared" si="61"/>
        <v>0.33749999999999991</v>
      </c>
    </row>
    <row r="3944" spans="1:22" x14ac:dyDescent="0.3">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c r="V3944">
        <f t="shared" si="61"/>
        <v>0.34999999999999992</v>
      </c>
    </row>
    <row r="3945" spans="1:22" x14ac:dyDescent="0.3">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c r="V3945">
        <f t="shared" si="61"/>
        <v>2.0000000000000018E-2</v>
      </c>
    </row>
    <row r="3946" spans="1:22" x14ac:dyDescent="0.3">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c r="V3946">
        <f t="shared" si="61"/>
        <v>0.49000000000000005</v>
      </c>
    </row>
    <row r="3947" spans="1:22" x14ac:dyDescent="0.3">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c r="V3947">
        <f t="shared" si="61"/>
        <v>0.35</v>
      </c>
    </row>
    <row r="3948" spans="1:22" x14ac:dyDescent="0.3">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c r="V3948">
        <f t="shared" si="61"/>
        <v>-0.22500000000000003</v>
      </c>
    </row>
    <row r="3949" spans="1:22" x14ac:dyDescent="0.3">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c r="V3949">
        <f t="shared" si="61"/>
        <v>0.16249999999999987</v>
      </c>
    </row>
    <row r="3950" spans="1:22" x14ac:dyDescent="0.3">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c r="V3950">
        <f t="shared" si="61"/>
        <v>0.32499999999999996</v>
      </c>
    </row>
    <row r="3951" spans="1:22" x14ac:dyDescent="0.3">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c r="V3951">
        <f t="shared" si="61"/>
        <v>0.33749999999999997</v>
      </c>
    </row>
    <row r="3952" spans="1:22" x14ac:dyDescent="0.3">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c r="V3952">
        <f t="shared" si="61"/>
        <v>-7.1428571428571411E-2</v>
      </c>
    </row>
    <row r="3953" spans="1:22" x14ac:dyDescent="0.3">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c r="V3953">
        <f t="shared" si="61"/>
        <v>0.34999999999999992</v>
      </c>
    </row>
    <row r="3954" spans="1:22" x14ac:dyDescent="0.3">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c r="V3954">
        <f t="shared" si="61"/>
        <v>8.7499999999999925E-2</v>
      </c>
    </row>
    <row r="3955" spans="1:22" x14ac:dyDescent="0.3">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c r="V3955">
        <f t="shared" si="61"/>
        <v>0.46</v>
      </c>
    </row>
    <row r="3956" spans="1:22" x14ac:dyDescent="0.3">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c r="V3956">
        <f t="shared" si="61"/>
        <v>0.43000000000000005</v>
      </c>
    </row>
    <row r="3957" spans="1:22" x14ac:dyDescent="0.3">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c r="V3957">
        <f t="shared" si="61"/>
        <v>0.29999999999999993</v>
      </c>
    </row>
    <row r="3958" spans="1:22" x14ac:dyDescent="0.3">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c r="V3958">
        <f t="shared" si="61"/>
        <v>0.28999999999999987</v>
      </c>
    </row>
    <row r="3959" spans="1:22" x14ac:dyDescent="0.3">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c r="V3959">
        <f t="shared" si="61"/>
        <v>-0.76666666666666639</v>
      </c>
    </row>
    <row r="3960" spans="1:22" x14ac:dyDescent="0.3">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c r="V3960">
        <f t="shared" si="61"/>
        <v>7.4999999999999983E-2</v>
      </c>
    </row>
    <row r="3961" spans="1:22" x14ac:dyDescent="0.3">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c r="V3961">
        <f t="shared" si="61"/>
        <v>0.3249999999999999</v>
      </c>
    </row>
    <row r="3962" spans="1:22" x14ac:dyDescent="0.3">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c r="V3962">
        <f t="shared" si="61"/>
        <v>0.45999999999999996</v>
      </c>
    </row>
    <row r="3963" spans="1:22" x14ac:dyDescent="0.3">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c r="V3963">
        <f t="shared" si="61"/>
        <v>0.29999999999999993</v>
      </c>
    </row>
    <row r="3964" spans="1:22" x14ac:dyDescent="0.3">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c r="V3964">
        <f t="shared" si="61"/>
        <v>0.27000000000000007</v>
      </c>
    </row>
    <row r="3965" spans="1:22" x14ac:dyDescent="0.3">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c r="V3965">
        <f t="shared" si="61"/>
        <v>0.27</v>
      </c>
    </row>
    <row r="3966" spans="1:22" x14ac:dyDescent="0.3">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c r="V3966">
        <f t="shared" si="61"/>
        <v>0.11249999999999985</v>
      </c>
    </row>
    <row r="3967" spans="1:22" x14ac:dyDescent="0.3">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c r="V3967">
        <f t="shared" si="61"/>
        <v>0.11249999999999985</v>
      </c>
    </row>
    <row r="3968" spans="1:22" x14ac:dyDescent="0.3">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c r="V3968">
        <f t="shared" si="61"/>
        <v>0.25999999999999995</v>
      </c>
    </row>
    <row r="3969" spans="1:22" x14ac:dyDescent="0.3">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c r="V3969">
        <f t="shared" si="61"/>
        <v>-0.7999999999999996</v>
      </c>
    </row>
    <row r="3970" spans="1:22" x14ac:dyDescent="0.3">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c r="V3970">
        <f t="shared" ref="V3970:V4033" si="62">U3970/R3970</f>
        <v>-1.600000000000001</v>
      </c>
    </row>
    <row r="3971" spans="1:22" x14ac:dyDescent="0.3">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c r="V3971">
        <f t="shared" si="62"/>
        <v>0.31249999999999994</v>
      </c>
    </row>
    <row r="3972" spans="1:22" x14ac:dyDescent="0.3">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c r="V3972">
        <f t="shared" si="62"/>
        <v>0.4499999999999999</v>
      </c>
    </row>
    <row r="3973" spans="1:22" x14ac:dyDescent="0.3">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c r="V3973">
        <f t="shared" si="62"/>
        <v>0.26</v>
      </c>
    </row>
    <row r="3974" spans="1:22" x14ac:dyDescent="0.3">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c r="V3974">
        <f t="shared" si="62"/>
        <v>0.5</v>
      </c>
    </row>
    <row r="3975" spans="1:22" x14ac:dyDescent="0.3">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c r="V3975">
        <f t="shared" si="62"/>
        <v>0.31249999999999989</v>
      </c>
    </row>
    <row r="3976" spans="1:22" x14ac:dyDescent="0.3">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c r="V3976">
        <f t="shared" si="62"/>
        <v>0.3</v>
      </c>
    </row>
    <row r="3977" spans="1:22" x14ac:dyDescent="0.3">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c r="V3977">
        <f t="shared" si="62"/>
        <v>0.36249999999999999</v>
      </c>
    </row>
    <row r="3978" spans="1:22" x14ac:dyDescent="0.3">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c r="V3978">
        <f t="shared" si="62"/>
        <v>0.28000000000000003</v>
      </c>
    </row>
    <row r="3979" spans="1:22" x14ac:dyDescent="0.3">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c r="V3979">
        <f t="shared" si="62"/>
        <v>0.45999999999999991</v>
      </c>
    </row>
    <row r="3980" spans="1:22" x14ac:dyDescent="0.3">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c r="V3980">
        <f t="shared" si="62"/>
        <v>-0.23750000000000004</v>
      </c>
    </row>
    <row r="3981" spans="1:22" x14ac:dyDescent="0.3">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c r="V3981">
        <f t="shared" si="62"/>
        <v>-0.36666666666666681</v>
      </c>
    </row>
    <row r="3982" spans="1:22" x14ac:dyDescent="0.3">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c r="V3982">
        <f t="shared" si="62"/>
        <v>0.28000000000000003</v>
      </c>
    </row>
    <row r="3983" spans="1:22" x14ac:dyDescent="0.3">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c r="V3983">
        <f t="shared" si="62"/>
        <v>0.43</v>
      </c>
    </row>
    <row r="3984" spans="1:22" x14ac:dyDescent="0.3">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c r="V3984">
        <f t="shared" si="62"/>
        <v>-1.2500000000000179E-2</v>
      </c>
    </row>
    <row r="3985" spans="1:22" x14ac:dyDescent="0.3">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c r="V3985">
        <f t="shared" si="62"/>
        <v>0.33749999999999991</v>
      </c>
    </row>
    <row r="3986" spans="1:22" x14ac:dyDescent="0.3">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c r="V3986">
        <f t="shared" si="62"/>
        <v>0.5</v>
      </c>
    </row>
    <row r="3987" spans="1:22" x14ac:dyDescent="0.3">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c r="V3987">
        <f t="shared" si="62"/>
        <v>9.4117647058823431E-2</v>
      </c>
    </row>
    <row r="3988" spans="1:22" x14ac:dyDescent="0.3">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c r="V3988">
        <f t="shared" si="62"/>
        <v>0.24000000000000002</v>
      </c>
    </row>
    <row r="3989" spans="1:22" x14ac:dyDescent="0.3">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c r="V3989">
        <f t="shared" si="62"/>
        <v>0.25</v>
      </c>
    </row>
    <row r="3990" spans="1:22" x14ac:dyDescent="0.3">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c r="V3990">
        <f t="shared" si="62"/>
        <v>0.17499999999999993</v>
      </c>
    </row>
    <row r="3991" spans="1:22" x14ac:dyDescent="0.3">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c r="V3991">
        <f t="shared" si="62"/>
        <v>0.38</v>
      </c>
    </row>
    <row r="3992" spans="1:22" x14ac:dyDescent="0.3">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c r="V3992">
        <f t="shared" si="62"/>
        <v>-0.22499999999999998</v>
      </c>
    </row>
    <row r="3993" spans="1:22" x14ac:dyDescent="0.3">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c r="V3993">
        <f t="shared" si="62"/>
        <v>0.22499999999999995</v>
      </c>
    </row>
    <row r="3994" spans="1:22" x14ac:dyDescent="0.3">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c r="V3994">
        <f t="shared" si="62"/>
        <v>0.11249999999999984</v>
      </c>
    </row>
    <row r="3995" spans="1:22" x14ac:dyDescent="0.3">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c r="V3995">
        <f t="shared" si="62"/>
        <v>6.2499999999999896E-2</v>
      </c>
    </row>
    <row r="3996" spans="1:22" x14ac:dyDescent="0.3">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c r="V3996">
        <f t="shared" si="62"/>
        <v>0.19</v>
      </c>
    </row>
    <row r="3997" spans="1:22" x14ac:dyDescent="0.3">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c r="V3997">
        <f t="shared" si="62"/>
        <v>0.22000000000000003</v>
      </c>
    </row>
    <row r="3998" spans="1:22" x14ac:dyDescent="0.3">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c r="V3998">
        <f t="shared" si="62"/>
        <v>0.28999999999999987</v>
      </c>
    </row>
    <row r="3999" spans="1:22" x14ac:dyDescent="0.3">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c r="V3999">
        <f t="shared" si="62"/>
        <v>0.3</v>
      </c>
    </row>
    <row r="4000" spans="1:22" x14ac:dyDescent="0.3">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c r="V4000">
        <f t="shared" si="62"/>
        <v>0.22000000000000003</v>
      </c>
    </row>
    <row r="4001" spans="1:22" x14ac:dyDescent="0.3">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c r="V4001">
        <f t="shared" si="62"/>
        <v>2.5000000000000005E-2</v>
      </c>
    </row>
    <row r="4002" spans="1:22" x14ac:dyDescent="0.3">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c r="V4002">
        <f t="shared" si="62"/>
        <v>0.29999999999999993</v>
      </c>
    </row>
    <row r="4003" spans="1:22" x14ac:dyDescent="0.3">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c r="V4003">
        <f t="shared" si="62"/>
        <v>0.16999999999999996</v>
      </c>
    </row>
    <row r="4004" spans="1:22" x14ac:dyDescent="0.3">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c r="V4004">
        <f t="shared" si="62"/>
        <v>-0.19999999999999996</v>
      </c>
    </row>
    <row r="4005" spans="1:22" x14ac:dyDescent="0.3">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c r="V4005">
        <f t="shared" si="62"/>
        <v>0.11666666666666663</v>
      </c>
    </row>
    <row r="4006" spans="1:22" x14ac:dyDescent="0.3">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c r="V4006">
        <f t="shared" si="62"/>
        <v>0.32499999999999984</v>
      </c>
    </row>
    <row r="4007" spans="1:22" x14ac:dyDescent="0.3">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c r="V4007">
        <f t="shared" si="62"/>
        <v>0.27999999999999997</v>
      </c>
    </row>
    <row r="4008" spans="1:22" x14ac:dyDescent="0.3">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c r="V4008">
        <f t="shared" si="62"/>
        <v>0.48000000000000004</v>
      </c>
    </row>
    <row r="4009" spans="1:22" x14ac:dyDescent="0.3">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c r="V4009">
        <f t="shared" si="62"/>
        <v>0.21</v>
      </c>
    </row>
    <row r="4010" spans="1:22" x14ac:dyDescent="0.3">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c r="V4010">
        <f t="shared" si="62"/>
        <v>8.7500000000000022E-2</v>
      </c>
    </row>
    <row r="4011" spans="1:22" x14ac:dyDescent="0.3">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c r="V4011">
        <f t="shared" si="62"/>
        <v>0.4200000000000001</v>
      </c>
    </row>
    <row r="4012" spans="1:22" x14ac:dyDescent="0.3">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c r="V4012">
        <f t="shared" si="62"/>
        <v>0.31249999999999994</v>
      </c>
    </row>
    <row r="4013" spans="1:22" x14ac:dyDescent="0.3">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c r="V4013">
        <f t="shared" si="62"/>
        <v>9.9999999999999978E-2</v>
      </c>
    </row>
    <row r="4014" spans="1:22" x14ac:dyDescent="0.3">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c r="V4014">
        <f t="shared" si="62"/>
        <v>0.28999999999999992</v>
      </c>
    </row>
    <row r="4015" spans="1:22" x14ac:dyDescent="0.3">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c r="V4015">
        <f t="shared" si="62"/>
        <v>0.27999999999999997</v>
      </c>
    </row>
    <row r="4016" spans="1:22" x14ac:dyDescent="0.3">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c r="V4016">
        <f t="shared" si="62"/>
        <v>0.49</v>
      </c>
    </row>
    <row r="4017" spans="1:22" x14ac:dyDescent="0.3">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c r="V4017">
        <f t="shared" si="62"/>
        <v>0.49000000000000005</v>
      </c>
    </row>
    <row r="4018" spans="1:22" x14ac:dyDescent="0.3">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c r="V4018">
        <f t="shared" si="62"/>
        <v>0.4499999999999999</v>
      </c>
    </row>
    <row r="4019" spans="1:22" x14ac:dyDescent="0.3">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c r="V4019">
        <f t="shared" si="62"/>
        <v>0.5</v>
      </c>
    </row>
    <row r="4020" spans="1:22" x14ac:dyDescent="0.3">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c r="V4020">
        <f t="shared" si="62"/>
        <v>0.18999999999999992</v>
      </c>
    </row>
    <row r="4021" spans="1:22" x14ac:dyDescent="0.3">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c r="V4021">
        <f t="shared" si="62"/>
        <v>0.26</v>
      </c>
    </row>
    <row r="4022" spans="1:22" x14ac:dyDescent="0.3">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c r="V4022">
        <f t="shared" si="62"/>
        <v>-2.8571428571428501E-2</v>
      </c>
    </row>
    <row r="4023" spans="1:22" x14ac:dyDescent="0.3">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c r="V4023">
        <f t="shared" si="62"/>
        <v>-0.18333333333333335</v>
      </c>
    </row>
    <row r="4024" spans="1:22" x14ac:dyDescent="0.3">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c r="V4024">
        <f t="shared" si="62"/>
        <v>0</v>
      </c>
    </row>
    <row r="4025" spans="1:22" x14ac:dyDescent="0.3">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c r="V4025">
        <f t="shared" si="62"/>
        <v>1.1764705882352979E-2</v>
      </c>
    </row>
    <row r="4026" spans="1:22" x14ac:dyDescent="0.3">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c r="V4026">
        <f t="shared" si="62"/>
        <v>0.36249999999999993</v>
      </c>
    </row>
    <row r="4027" spans="1:22" x14ac:dyDescent="0.3">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c r="V4027">
        <f t="shared" si="62"/>
        <v>0.33749999999999991</v>
      </c>
    </row>
    <row r="4028" spans="1:22" x14ac:dyDescent="0.3">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c r="V4028">
        <f t="shared" si="62"/>
        <v>0.31249999999999989</v>
      </c>
    </row>
    <row r="4029" spans="1:22" x14ac:dyDescent="0.3">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c r="V4029">
        <f t="shared" si="62"/>
        <v>8.7499999999999953E-2</v>
      </c>
    </row>
    <row r="4030" spans="1:22" x14ac:dyDescent="0.3">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c r="V4030">
        <f t="shared" si="62"/>
        <v>-1.7500000000000007</v>
      </c>
    </row>
    <row r="4031" spans="1:22" x14ac:dyDescent="0.3">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c r="V4031">
        <f t="shared" si="62"/>
        <v>0.5</v>
      </c>
    </row>
    <row r="4032" spans="1:22" x14ac:dyDescent="0.3">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c r="V4032">
        <f t="shared" si="62"/>
        <v>0.26</v>
      </c>
    </row>
    <row r="4033" spans="1:22" x14ac:dyDescent="0.3">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c r="V4033">
        <f t="shared" si="62"/>
        <v>0.28000000000000003</v>
      </c>
    </row>
    <row r="4034" spans="1:22" x14ac:dyDescent="0.3">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c r="V4034">
        <f t="shared" ref="V4034:V4097" si="63">U4034/R4034</f>
        <v>0.48999999999999994</v>
      </c>
    </row>
    <row r="4035" spans="1:22" x14ac:dyDescent="0.3">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c r="V4035">
        <f t="shared" si="63"/>
        <v>0.21</v>
      </c>
    </row>
    <row r="4036" spans="1:22" x14ac:dyDescent="0.3">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c r="V4036">
        <f t="shared" si="63"/>
        <v>-0.76666666666666616</v>
      </c>
    </row>
    <row r="4037" spans="1:22" x14ac:dyDescent="0.3">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c r="V4037">
        <f t="shared" si="63"/>
        <v>0.19999999999999993</v>
      </c>
    </row>
    <row r="4038" spans="1:22" x14ac:dyDescent="0.3">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c r="V4038">
        <f t="shared" si="63"/>
        <v>6.2499999999999931E-2</v>
      </c>
    </row>
    <row r="4039" spans="1:22" x14ac:dyDescent="0.3">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c r="V4039">
        <f t="shared" si="63"/>
        <v>0.3299999999999999</v>
      </c>
    </row>
    <row r="4040" spans="1:22" x14ac:dyDescent="0.3">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c r="V4040">
        <f t="shared" si="63"/>
        <v>0.44999999999999996</v>
      </c>
    </row>
    <row r="4041" spans="1:22" x14ac:dyDescent="0.3">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c r="V4041">
        <f t="shared" si="63"/>
        <v>0.37499999999999989</v>
      </c>
    </row>
    <row r="4042" spans="1:22" x14ac:dyDescent="0.3">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c r="V4042">
        <f t="shared" si="63"/>
        <v>0.32499999999999984</v>
      </c>
    </row>
    <row r="4043" spans="1:22" x14ac:dyDescent="0.3">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c r="V4043">
        <f t="shared" si="63"/>
        <v>9.9999999999999964E-2</v>
      </c>
    </row>
    <row r="4044" spans="1:22" x14ac:dyDescent="0.3">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c r="V4044">
        <f t="shared" si="63"/>
        <v>0.46000000000000008</v>
      </c>
    </row>
    <row r="4045" spans="1:22" x14ac:dyDescent="0.3">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c r="V4045">
        <f t="shared" si="63"/>
        <v>0.33999999999999991</v>
      </c>
    </row>
    <row r="4046" spans="1:22" x14ac:dyDescent="0.3">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c r="V4046">
        <f t="shared" si="63"/>
        <v>0.28000000000000008</v>
      </c>
    </row>
    <row r="4047" spans="1:22" x14ac:dyDescent="0.3">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c r="V4047">
        <f t="shared" si="63"/>
        <v>-1.5000000000000007</v>
      </c>
    </row>
    <row r="4048" spans="1:22" x14ac:dyDescent="0.3">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c r="V4048">
        <f t="shared" si="63"/>
        <v>-2.6000000000000005</v>
      </c>
    </row>
    <row r="4049" spans="1:22" x14ac:dyDescent="0.3">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c r="V4049">
        <f t="shared" si="63"/>
        <v>0.49000000000000005</v>
      </c>
    </row>
    <row r="4050" spans="1:22" x14ac:dyDescent="0.3">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c r="V4050">
        <f t="shared" si="63"/>
        <v>0.31999999999999995</v>
      </c>
    </row>
    <row r="4051" spans="1:22" x14ac:dyDescent="0.3">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c r="V4051">
        <f t="shared" si="63"/>
        <v>0.18</v>
      </c>
    </row>
    <row r="4052" spans="1:22" x14ac:dyDescent="0.3">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c r="V4052">
        <f t="shared" si="63"/>
        <v>0.18888888888888897</v>
      </c>
    </row>
    <row r="4053" spans="1:22" x14ac:dyDescent="0.3">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c r="V4053">
        <f t="shared" si="63"/>
        <v>0.34999999999999992</v>
      </c>
    </row>
    <row r="4054" spans="1:22" x14ac:dyDescent="0.3">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c r="V4054">
        <f t="shared" si="63"/>
        <v>-0.2</v>
      </c>
    </row>
    <row r="4055" spans="1:22" x14ac:dyDescent="0.3">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c r="V4055">
        <f t="shared" si="63"/>
        <v>0.32499999999999996</v>
      </c>
    </row>
    <row r="4056" spans="1:22" x14ac:dyDescent="0.3">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c r="V4056">
        <f t="shared" si="63"/>
        <v>0.32499999999999996</v>
      </c>
    </row>
    <row r="4057" spans="1:22" x14ac:dyDescent="0.3">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c r="V4057">
        <f t="shared" si="63"/>
        <v>-0.18750000000000003</v>
      </c>
    </row>
    <row r="4058" spans="1:22" x14ac:dyDescent="0.3">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c r="V4058">
        <f t="shared" si="63"/>
        <v>-0.30000000000000016</v>
      </c>
    </row>
    <row r="4059" spans="1:22" x14ac:dyDescent="0.3">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c r="V4059">
        <f t="shared" si="63"/>
        <v>-1.2499999999999978E-2</v>
      </c>
    </row>
    <row r="4060" spans="1:22" x14ac:dyDescent="0.3">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c r="V4060">
        <f t="shared" si="63"/>
        <v>-0.21250000000000005</v>
      </c>
    </row>
    <row r="4061" spans="1:22" x14ac:dyDescent="0.3">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c r="V4061">
        <f t="shared" si="63"/>
        <v>6.2499999999999924E-2</v>
      </c>
    </row>
    <row r="4062" spans="1:22" x14ac:dyDescent="0.3">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c r="V4062">
        <f t="shared" si="63"/>
        <v>0.26249999999999996</v>
      </c>
    </row>
    <row r="4063" spans="1:22" x14ac:dyDescent="0.3">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c r="V4063">
        <f t="shared" si="63"/>
        <v>0.31249999999999994</v>
      </c>
    </row>
    <row r="4064" spans="1:22" x14ac:dyDescent="0.3">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c r="V4064">
        <f t="shared" si="63"/>
        <v>0.18749999999999989</v>
      </c>
    </row>
    <row r="4065" spans="1:22" x14ac:dyDescent="0.3">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c r="V4065">
        <f t="shared" si="63"/>
        <v>8.7500000000000022E-2</v>
      </c>
    </row>
    <row r="4066" spans="1:22" x14ac:dyDescent="0.3">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c r="V4066">
        <f t="shared" si="63"/>
        <v>0.11249999999999984</v>
      </c>
    </row>
    <row r="4067" spans="1:22" x14ac:dyDescent="0.3">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c r="V4067">
        <f t="shared" si="63"/>
        <v>0.18749999999999997</v>
      </c>
    </row>
    <row r="4068" spans="1:22" x14ac:dyDescent="0.3">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c r="V4068">
        <f t="shared" si="63"/>
        <v>8.7499999999999981E-2</v>
      </c>
    </row>
    <row r="4069" spans="1:22" x14ac:dyDescent="0.3">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c r="V4069">
        <f t="shared" si="63"/>
        <v>0.3249999999999999</v>
      </c>
    </row>
    <row r="4070" spans="1:22" x14ac:dyDescent="0.3">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c r="V4070">
        <f t="shared" si="63"/>
        <v>0.11249999999999991</v>
      </c>
    </row>
    <row r="4071" spans="1:22" x14ac:dyDescent="0.3">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c r="V4071">
        <f t="shared" si="63"/>
        <v>-1.6500000000000008</v>
      </c>
    </row>
    <row r="4072" spans="1:22" x14ac:dyDescent="0.3">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c r="V4072">
        <f t="shared" si="63"/>
        <v>-1.6500000000000012</v>
      </c>
    </row>
    <row r="4073" spans="1:22" x14ac:dyDescent="0.3">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c r="V4073">
        <f t="shared" si="63"/>
        <v>-0.33823529411764724</v>
      </c>
    </row>
    <row r="4074" spans="1:22" x14ac:dyDescent="0.3">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c r="V4074">
        <f t="shared" si="63"/>
        <v>0.44999999999999996</v>
      </c>
    </row>
    <row r="4075" spans="1:22" x14ac:dyDescent="0.3">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c r="V4075">
        <f t="shared" si="63"/>
        <v>0.26</v>
      </c>
    </row>
    <row r="4076" spans="1:22" x14ac:dyDescent="0.3">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c r="V4076">
        <f t="shared" si="63"/>
        <v>0.25000000000000006</v>
      </c>
    </row>
    <row r="4077" spans="1:22" x14ac:dyDescent="0.3">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c r="V4077">
        <f t="shared" si="63"/>
        <v>0</v>
      </c>
    </row>
    <row r="4078" spans="1:22" x14ac:dyDescent="0.3">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c r="V4078">
        <f t="shared" si="63"/>
        <v>0.47</v>
      </c>
    </row>
    <row r="4079" spans="1:22" x14ac:dyDescent="0.3">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c r="V4079">
        <f t="shared" si="63"/>
        <v>0.04</v>
      </c>
    </row>
    <row r="4080" spans="1:22" x14ac:dyDescent="0.3">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c r="V4080">
        <f t="shared" si="63"/>
        <v>0.48999999999999994</v>
      </c>
    </row>
    <row r="4081" spans="1:22" x14ac:dyDescent="0.3">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c r="V4081">
        <f t="shared" si="63"/>
        <v>0.10000000000000006</v>
      </c>
    </row>
    <row r="4082" spans="1:22" x14ac:dyDescent="0.3">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c r="V4082">
        <f t="shared" si="63"/>
        <v>0.375</v>
      </c>
    </row>
    <row r="4083" spans="1:22" x14ac:dyDescent="0.3">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c r="V4083">
        <f t="shared" si="63"/>
        <v>-0.69999999999999984</v>
      </c>
    </row>
    <row r="4084" spans="1:22" x14ac:dyDescent="0.3">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c r="V4084">
        <f t="shared" si="63"/>
        <v>-1.7500000000000011</v>
      </c>
    </row>
    <row r="4085" spans="1:22" x14ac:dyDescent="0.3">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c r="V4085">
        <f t="shared" si="63"/>
        <v>0.31249999999999978</v>
      </c>
    </row>
    <row r="4086" spans="1:22" x14ac:dyDescent="0.3">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c r="V4086">
        <f t="shared" si="63"/>
        <v>-0.7666666666666665</v>
      </c>
    </row>
    <row r="4087" spans="1:22" x14ac:dyDescent="0.3">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c r="V4087">
        <f t="shared" si="63"/>
        <v>0.10000000000000003</v>
      </c>
    </row>
    <row r="4088" spans="1:22" x14ac:dyDescent="0.3">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c r="V4088">
        <f t="shared" si="63"/>
        <v>0.33749999999999991</v>
      </c>
    </row>
    <row r="4089" spans="1:22" x14ac:dyDescent="0.3">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c r="V4089">
        <f t="shared" si="63"/>
        <v>0.33749999999999997</v>
      </c>
    </row>
    <row r="4090" spans="1:22" x14ac:dyDescent="0.3">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c r="V4090">
        <f t="shared" si="63"/>
        <v>0.27</v>
      </c>
    </row>
    <row r="4091" spans="1:22" x14ac:dyDescent="0.3">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c r="V4091">
        <f t="shared" si="63"/>
        <v>0.48000000000000004</v>
      </c>
    </row>
    <row r="4092" spans="1:22" x14ac:dyDescent="0.3">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c r="V4092">
        <f t="shared" si="63"/>
        <v>0.29999999999999993</v>
      </c>
    </row>
    <row r="4093" spans="1:22" x14ac:dyDescent="0.3">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c r="V4093">
        <f t="shared" si="63"/>
        <v>0.32499999999999984</v>
      </c>
    </row>
    <row r="4094" spans="1:22" x14ac:dyDescent="0.3">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c r="V4094">
        <f t="shared" si="63"/>
        <v>-0.25</v>
      </c>
    </row>
    <row r="4095" spans="1:22" x14ac:dyDescent="0.3">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c r="V4095">
        <f t="shared" si="63"/>
        <v>0.45999999999999991</v>
      </c>
    </row>
    <row r="4096" spans="1:22" x14ac:dyDescent="0.3">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c r="V4096">
        <f t="shared" si="63"/>
        <v>0.23</v>
      </c>
    </row>
    <row r="4097" spans="1:22" x14ac:dyDescent="0.3">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c r="V4097">
        <f t="shared" si="63"/>
        <v>0.28999999999999992</v>
      </c>
    </row>
    <row r="4098" spans="1:22" x14ac:dyDescent="0.3">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c r="V4098">
        <f t="shared" ref="V4098:V4161" si="64">U4098/R4098</f>
        <v>0.48</v>
      </c>
    </row>
    <row r="4099" spans="1:22" x14ac:dyDescent="0.3">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c r="V4099">
        <f t="shared" si="64"/>
        <v>3.9999999999999959E-2</v>
      </c>
    </row>
    <row r="4100" spans="1:22" x14ac:dyDescent="0.3">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c r="V4100">
        <f t="shared" si="64"/>
        <v>0.49</v>
      </c>
    </row>
    <row r="4101" spans="1:22" x14ac:dyDescent="0.3">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c r="V4101">
        <f t="shared" si="64"/>
        <v>0.5</v>
      </c>
    </row>
    <row r="4102" spans="1:22" x14ac:dyDescent="0.3">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c r="V4102">
        <f t="shared" si="64"/>
        <v>-2.3000000000000012</v>
      </c>
    </row>
    <row r="4103" spans="1:22" x14ac:dyDescent="0.3">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c r="V4103">
        <f t="shared" si="64"/>
        <v>-2.5000000000000009</v>
      </c>
    </row>
    <row r="4104" spans="1:22" x14ac:dyDescent="0.3">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c r="V4104">
        <f t="shared" si="64"/>
        <v>0.3249999999999999</v>
      </c>
    </row>
    <row r="4105" spans="1:22" x14ac:dyDescent="0.3">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c r="V4105">
        <f t="shared" si="64"/>
        <v>0.44000000000000006</v>
      </c>
    </row>
    <row r="4106" spans="1:22" x14ac:dyDescent="0.3">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c r="V4106">
        <f t="shared" si="64"/>
        <v>0.11249999999999984</v>
      </c>
    </row>
    <row r="4107" spans="1:22" x14ac:dyDescent="0.3">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c r="V4107">
        <f t="shared" si="64"/>
        <v>0.33750000000000002</v>
      </c>
    </row>
    <row r="4108" spans="1:22" x14ac:dyDescent="0.3">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c r="V4108">
        <f t="shared" si="64"/>
        <v>-1.600000000000001</v>
      </c>
    </row>
    <row r="4109" spans="1:22" x14ac:dyDescent="0.3">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c r="V4109">
        <f t="shared" si="64"/>
        <v>1.9999999999999959E-2</v>
      </c>
    </row>
    <row r="4110" spans="1:22" x14ac:dyDescent="0.3">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c r="V4110">
        <f t="shared" si="64"/>
        <v>-0.51666666666666683</v>
      </c>
    </row>
    <row r="4111" spans="1:22" x14ac:dyDescent="0.3">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c r="V4111">
        <f t="shared" si="64"/>
        <v>0.27</v>
      </c>
    </row>
    <row r="4112" spans="1:22" x14ac:dyDescent="0.3">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c r="V4112">
        <f t="shared" si="64"/>
        <v>0.13000000000000003</v>
      </c>
    </row>
    <row r="4113" spans="1:22" x14ac:dyDescent="0.3">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c r="V4113">
        <f t="shared" si="64"/>
        <v>0.49000000000000005</v>
      </c>
    </row>
    <row r="4114" spans="1:22" x14ac:dyDescent="0.3">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c r="V4114">
        <f t="shared" si="64"/>
        <v>0.28999999999999987</v>
      </c>
    </row>
    <row r="4115" spans="1:22" x14ac:dyDescent="0.3">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c r="V4115">
        <f t="shared" si="64"/>
        <v>0.33749999999999997</v>
      </c>
    </row>
    <row r="4116" spans="1:22" x14ac:dyDescent="0.3">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c r="V4116">
        <f t="shared" si="64"/>
        <v>8.750000000000005E-2</v>
      </c>
    </row>
    <row r="4117" spans="1:22" x14ac:dyDescent="0.3">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c r="V4117">
        <f t="shared" si="64"/>
        <v>0.31249999999999994</v>
      </c>
    </row>
    <row r="4118" spans="1:22" x14ac:dyDescent="0.3">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c r="V4118">
        <f t="shared" si="64"/>
        <v>0.3125</v>
      </c>
    </row>
    <row r="4119" spans="1:22" x14ac:dyDescent="0.3">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c r="V4119">
        <f t="shared" si="64"/>
        <v>0.48000000000000004</v>
      </c>
    </row>
    <row r="4120" spans="1:22" x14ac:dyDescent="0.3">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c r="V4120">
        <f t="shared" si="64"/>
        <v>0.12000000000000004</v>
      </c>
    </row>
    <row r="4121" spans="1:22" x14ac:dyDescent="0.3">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c r="V4121">
        <f t="shared" si="64"/>
        <v>0.32500000000000001</v>
      </c>
    </row>
    <row r="4122" spans="1:22" x14ac:dyDescent="0.3">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c r="V4122">
        <f t="shared" si="64"/>
        <v>-7.4999999999999983E-2</v>
      </c>
    </row>
    <row r="4123" spans="1:22" x14ac:dyDescent="0.3">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c r="V4123">
        <f t="shared" si="64"/>
        <v>0.45</v>
      </c>
    </row>
    <row r="4124" spans="1:22" x14ac:dyDescent="0.3">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c r="V4124">
        <f t="shared" si="64"/>
        <v>0.47</v>
      </c>
    </row>
    <row r="4125" spans="1:22" x14ac:dyDescent="0.3">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c r="V4125">
        <f t="shared" si="64"/>
        <v>0.36249999999999993</v>
      </c>
    </row>
    <row r="4126" spans="1:22" x14ac:dyDescent="0.3">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c r="V4126">
        <f t="shared" si="64"/>
        <v>0.26999999999999996</v>
      </c>
    </row>
    <row r="4127" spans="1:22" x14ac:dyDescent="0.3">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c r="V4127">
        <f t="shared" si="64"/>
        <v>-2.5000000000000116E-2</v>
      </c>
    </row>
    <row r="4128" spans="1:22" x14ac:dyDescent="0.3">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c r="V4128">
        <f t="shared" si="64"/>
        <v>0.32999999999999996</v>
      </c>
    </row>
    <row r="4129" spans="1:22" x14ac:dyDescent="0.3">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c r="V4129">
        <f t="shared" si="64"/>
        <v>0.11249999999999985</v>
      </c>
    </row>
    <row r="4130" spans="1:22" x14ac:dyDescent="0.3">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c r="V4130">
        <f t="shared" si="64"/>
        <v>-0.36000000000000015</v>
      </c>
    </row>
    <row r="4131" spans="1:22" x14ac:dyDescent="0.3">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c r="V4131">
        <f t="shared" si="64"/>
        <v>0.28999999999999998</v>
      </c>
    </row>
    <row r="4132" spans="1:22" x14ac:dyDescent="0.3">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c r="V4132">
        <f t="shared" si="64"/>
        <v>-1.650000000000001</v>
      </c>
    </row>
    <row r="4133" spans="1:22" x14ac:dyDescent="0.3">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c r="V4133">
        <f t="shared" si="64"/>
        <v>0.33749999999999997</v>
      </c>
    </row>
    <row r="4134" spans="1:22" x14ac:dyDescent="0.3">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c r="V4134">
        <f t="shared" si="64"/>
        <v>0.36249999999999993</v>
      </c>
    </row>
    <row r="4135" spans="1:22" x14ac:dyDescent="0.3">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c r="V4135">
        <f t="shared" si="64"/>
        <v>0.47999999999999993</v>
      </c>
    </row>
    <row r="4136" spans="1:22" x14ac:dyDescent="0.3">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c r="V4136">
        <f t="shared" si="64"/>
        <v>0.4300000000000001</v>
      </c>
    </row>
    <row r="4137" spans="1:22" x14ac:dyDescent="0.3">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c r="V4137">
        <f t="shared" si="64"/>
        <v>0.37499999999999994</v>
      </c>
    </row>
    <row r="4138" spans="1:22" x14ac:dyDescent="0.3">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c r="V4138">
        <f t="shared" si="64"/>
        <v>0.13</v>
      </c>
    </row>
    <row r="4139" spans="1:22" x14ac:dyDescent="0.3">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c r="V4139">
        <f t="shared" si="64"/>
        <v>0.5</v>
      </c>
    </row>
    <row r="4140" spans="1:22" x14ac:dyDescent="0.3">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c r="V4140">
        <f t="shared" si="64"/>
        <v>-1.5000000000000004</v>
      </c>
    </row>
    <row r="4141" spans="1:22" x14ac:dyDescent="0.3">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c r="V4141">
        <f t="shared" si="64"/>
        <v>6.2499999999999938E-2</v>
      </c>
    </row>
    <row r="4142" spans="1:22" x14ac:dyDescent="0.3">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c r="V4142">
        <f t="shared" si="64"/>
        <v>0.17499999999999993</v>
      </c>
    </row>
    <row r="4143" spans="1:22" x14ac:dyDescent="0.3">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c r="V4143">
        <f t="shared" si="64"/>
        <v>0.45999999999999996</v>
      </c>
    </row>
    <row r="4144" spans="1:22" x14ac:dyDescent="0.3">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c r="V4144">
        <f t="shared" si="64"/>
        <v>0.45999999999999991</v>
      </c>
    </row>
    <row r="4145" spans="1:22" x14ac:dyDescent="0.3">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c r="V4145">
        <f t="shared" si="64"/>
        <v>0.44999999999999996</v>
      </c>
    </row>
    <row r="4146" spans="1:22" x14ac:dyDescent="0.3">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c r="V4146">
        <f t="shared" si="64"/>
        <v>0.27</v>
      </c>
    </row>
    <row r="4147" spans="1:22" x14ac:dyDescent="0.3">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c r="V4147">
        <f t="shared" si="64"/>
        <v>-0.11250000000000002</v>
      </c>
    </row>
    <row r="4148" spans="1:22" x14ac:dyDescent="0.3">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c r="V4148">
        <f t="shared" si="64"/>
        <v>0.19999999999999998</v>
      </c>
    </row>
    <row r="4149" spans="1:22" x14ac:dyDescent="0.3">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c r="V4149">
        <f t="shared" si="64"/>
        <v>-1.5500000000000009</v>
      </c>
    </row>
    <row r="4150" spans="1:22" x14ac:dyDescent="0.3">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c r="V4150">
        <f t="shared" si="64"/>
        <v>8.7499999999999994E-2</v>
      </c>
    </row>
    <row r="4151" spans="1:22" x14ac:dyDescent="0.3">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c r="V4151">
        <f t="shared" si="64"/>
        <v>-3.7500000000000068E-2</v>
      </c>
    </row>
    <row r="4152" spans="1:22" x14ac:dyDescent="0.3">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c r="V4152">
        <f t="shared" si="64"/>
        <v>-0.22499999999999992</v>
      </c>
    </row>
    <row r="4153" spans="1:22" x14ac:dyDescent="0.3">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c r="V4153">
        <f t="shared" si="64"/>
        <v>0.33750000000000008</v>
      </c>
    </row>
    <row r="4154" spans="1:22" x14ac:dyDescent="0.3">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c r="V4154">
        <f t="shared" si="64"/>
        <v>0.34999999999999992</v>
      </c>
    </row>
    <row r="4155" spans="1:22" x14ac:dyDescent="0.3">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c r="V4155">
        <f t="shared" si="64"/>
        <v>0.3374999999999998</v>
      </c>
    </row>
    <row r="4156" spans="1:22" x14ac:dyDescent="0.3">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c r="V4156">
        <f t="shared" si="64"/>
        <v>-0.73333333333333306</v>
      </c>
    </row>
    <row r="4157" spans="1:22" x14ac:dyDescent="0.3">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c r="V4157">
        <f t="shared" si="64"/>
        <v>-0.7</v>
      </c>
    </row>
    <row r="4158" spans="1:22" x14ac:dyDescent="0.3">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c r="V4158">
        <f t="shared" si="64"/>
        <v>1.2499999999999928E-2</v>
      </c>
    </row>
    <row r="4159" spans="1:22" x14ac:dyDescent="0.3">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c r="V4159">
        <f t="shared" si="64"/>
        <v>-0.76666666666666616</v>
      </c>
    </row>
    <row r="4160" spans="1:22" x14ac:dyDescent="0.3">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c r="V4160">
        <f t="shared" si="64"/>
        <v>0.32499999999999996</v>
      </c>
    </row>
    <row r="4161" spans="1:22" x14ac:dyDescent="0.3">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c r="V4161">
        <f t="shared" si="64"/>
        <v>0.28999999999999992</v>
      </c>
    </row>
    <row r="4162" spans="1:22" x14ac:dyDescent="0.3">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c r="V4162">
        <f t="shared" ref="V4162:V4225" si="65">U4162/R4162</f>
        <v>0.25</v>
      </c>
    </row>
    <row r="4163" spans="1:22" x14ac:dyDescent="0.3">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c r="V4163">
        <f t="shared" si="65"/>
        <v>0.26</v>
      </c>
    </row>
    <row r="4164" spans="1:22" x14ac:dyDescent="0.3">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c r="V4164">
        <f t="shared" si="65"/>
        <v>0.46</v>
      </c>
    </row>
    <row r="4165" spans="1:22" x14ac:dyDescent="0.3">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c r="V4165">
        <f t="shared" si="65"/>
        <v>0.47</v>
      </c>
    </row>
    <row r="4166" spans="1:22" x14ac:dyDescent="0.3">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c r="V4166">
        <f t="shared" si="65"/>
        <v>-8.7499999999999967E-2</v>
      </c>
    </row>
    <row r="4167" spans="1:22" x14ac:dyDescent="0.3">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c r="V4167">
        <f t="shared" si="65"/>
        <v>8.7499999999999981E-2</v>
      </c>
    </row>
    <row r="4168" spans="1:22" x14ac:dyDescent="0.3">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c r="V4168">
        <f t="shared" si="65"/>
        <v>0.48000000000000004</v>
      </c>
    </row>
    <row r="4169" spans="1:22" x14ac:dyDescent="0.3">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c r="V4169">
        <f t="shared" si="65"/>
        <v>0.25999999999999995</v>
      </c>
    </row>
    <row r="4170" spans="1:22" x14ac:dyDescent="0.3">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c r="V4170">
        <f t="shared" si="65"/>
        <v>-0.15000000000000011</v>
      </c>
    </row>
    <row r="4171" spans="1:22" x14ac:dyDescent="0.3">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c r="V4171">
        <f t="shared" si="65"/>
        <v>0.34999999999999992</v>
      </c>
    </row>
    <row r="4172" spans="1:22" x14ac:dyDescent="0.3">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c r="V4172">
        <f t="shared" si="65"/>
        <v>0.32499999999999996</v>
      </c>
    </row>
    <row r="4173" spans="1:22" x14ac:dyDescent="0.3">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c r="V4173">
        <f t="shared" si="65"/>
        <v>1.9999999999999962E-2</v>
      </c>
    </row>
    <row r="4174" spans="1:22" x14ac:dyDescent="0.3">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c r="V4174">
        <f t="shared" si="65"/>
        <v>0.45999999999999996</v>
      </c>
    </row>
    <row r="4175" spans="1:22" x14ac:dyDescent="0.3">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c r="V4175">
        <f t="shared" si="65"/>
        <v>0.48000000000000004</v>
      </c>
    </row>
    <row r="4176" spans="1:22" x14ac:dyDescent="0.3">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c r="V4176">
        <f t="shared" si="65"/>
        <v>0.48</v>
      </c>
    </row>
    <row r="4177" spans="1:22" x14ac:dyDescent="0.3">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c r="V4177">
        <f t="shared" si="65"/>
        <v>0.28000000000000008</v>
      </c>
    </row>
    <row r="4178" spans="1:22" x14ac:dyDescent="0.3">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c r="V4178">
        <f t="shared" si="65"/>
        <v>0.26000000000000006</v>
      </c>
    </row>
    <row r="4179" spans="1:22" x14ac:dyDescent="0.3">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c r="V4179">
        <f t="shared" si="65"/>
        <v>0.49000000000000005</v>
      </c>
    </row>
    <row r="4180" spans="1:22" x14ac:dyDescent="0.3">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c r="V4180">
        <f t="shared" si="65"/>
        <v>0.47000000000000003</v>
      </c>
    </row>
    <row r="4181" spans="1:22" x14ac:dyDescent="0.3">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c r="V4181">
        <f t="shared" si="65"/>
        <v>0.36250000000000004</v>
      </c>
    </row>
    <row r="4182" spans="1:22" x14ac:dyDescent="0.3">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c r="V4182">
        <f t="shared" si="65"/>
        <v>-1.5</v>
      </c>
    </row>
    <row r="4183" spans="1:22" x14ac:dyDescent="0.3">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c r="V4183">
        <f t="shared" si="65"/>
        <v>0.36</v>
      </c>
    </row>
    <row r="4184" spans="1:22" x14ac:dyDescent="0.3">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c r="V4184">
        <f t="shared" si="65"/>
        <v>0.44999999999999996</v>
      </c>
    </row>
    <row r="4185" spans="1:22" x14ac:dyDescent="0.3">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c r="V4185">
        <f t="shared" si="65"/>
        <v>3.0000000000000016E-2</v>
      </c>
    </row>
    <row r="4186" spans="1:22" x14ac:dyDescent="0.3">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c r="V4186">
        <f t="shared" si="65"/>
        <v>0.25</v>
      </c>
    </row>
    <row r="4187" spans="1:22" x14ac:dyDescent="0.3">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c r="V4187">
        <f t="shared" si="65"/>
        <v>9.999999999999995E-2</v>
      </c>
    </row>
    <row r="4188" spans="1:22" x14ac:dyDescent="0.3">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c r="V4188">
        <f t="shared" si="65"/>
        <v>-1.5500000000000005</v>
      </c>
    </row>
    <row r="4189" spans="1:22" x14ac:dyDescent="0.3">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c r="V4189">
        <f t="shared" si="65"/>
        <v>-1.6500000000000008</v>
      </c>
    </row>
    <row r="4190" spans="1:22" x14ac:dyDescent="0.3">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c r="V4190">
        <f t="shared" si="65"/>
        <v>7.4999999999999983E-2</v>
      </c>
    </row>
    <row r="4191" spans="1:22" x14ac:dyDescent="0.3">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c r="V4191">
        <f t="shared" si="65"/>
        <v>0.44999999999999996</v>
      </c>
    </row>
    <row r="4192" spans="1:22" x14ac:dyDescent="0.3">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c r="V4192">
        <f t="shared" si="65"/>
        <v>0.48000000000000004</v>
      </c>
    </row>
    <row r="4193" spans="1:22" x14ac:dyDescent="0.3">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c r="V4193">
        <f t="shared" si="65"/>
        <v>0.31249999999999994</v>
      </c>
    </row>
    <row r="4194" spans="1:22" x14ac:dyDescent="0.3">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c r="V4194">
        <f t="shared" si="65"/>
        <v>0.23000000000000004</v>
      </c>
    </row>
    <row r="4195" spans="1:22" x14ac:dyDescent="0.3">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c r="V4195">
        <f t="shared" si="65"/>
        <v>7.4999999999999942E-2</v>
      </c>
    </row>
    <row r="4196" spans="1:22" x14ac:dyDescent="0.3">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c r="V4196">
        <f t="shared" si="65"/>
        <v>0.28999999999999998</v>
      </c>
    </row>
    <row r="4197" spans="1:22" x14ac:dyDescent="0.3">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c r="V4197">
        <f t="shared" si="65"/>
        <v>0.42</v>
      </c>
    </row>
    <row r="4198" spans="1:22" x14ac:dyDescent="0.3">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c r="V4198">
        <f t="shared" si="65"/>
        <v>0.46999999999999992</v>
      </c>
    </row>
    <row r="4199" spans="1:22" x14ac:dyDescent="0.3">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c r="V4199">
        <f t="shared" si="65"/>
        <v>0.23749999999999999</v>
      </c>
    </row>
    <row r="4200" spans="1:22" x14ac:dyDescent="0.3">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c r="V4200">
        <f t="shared" si="65"/>
        <v>-0.8</v>
      </c>
    </row>
    <row r="4201" spans="1:22" x14ac:dyDescent="0.3">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c r="V4201">
        <f t="shared" si="65"/>
        <v>0.47</v>
      </c>
    </row>
    <row r="4202" spans="1:22" x14ac:dyDescent="0.3">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c r="V4202">
        <f t="shared" si="65"/>
        <v>0.31249999999999994</v>
      </c>
    </row>
    <row r="4203" spans="1:22" x14ac:dyDescent="0.3">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c r="V4203">
        <f t="shared" si="65"/>
        <v>0.45999999999999991</v>
      </c>
    </row>
    <row r="4204" spans="1:22" x14ac:dyDescent="0.3">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c r="V4204">
        <f t="shared" si="65"/>
        <v>0.45999999999999996</v>
      </c>
    </row>
    <row r="4205" spans="1:22" x14ac:dyDescent="0.3">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c r="V4205">
        <f t="shared" si="65"/>
        <v>0.38000000000000006</v>
      </c>
    </row>
    <row r="4206" spans="1:22" x14ac:dyDescent="0.3">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c r="V4206">
        <f t="shared" si="65"/>
        <v>0.47</v>
      </c>
    </row>
    <row r="4207" spans="1:22" x14ac:dyDescent="0.3">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c r="V4207">
        <f t="shared" si="65"/>
        <v>0.28999999999999992</v>
      </c>
    </row>
    <row r="4208" spans="1:22" x14ac:dyDescent="0.3">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c r="V4208">
        <f t="shared" si="65"/>
        <v>0.45999999999999991</v>
      </c>
    </row>
    <row r="4209" spans="1:22" x14ac:dyDescent="0.3">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c r="V4209">
        <f t="shared" si="65"/>
        <v>0.44000000000000011</v>
      </c>
    </row>
    <row r="4210" spans="1:22" x14ac:dyDescent="0.3">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c r="V4210">
        <f t="shared" si="65"/>
        <v>0.29999999999999993</v>
      </c>
    </row>
    <row r="4211" spans="1:22" x14ac:dyDescent="0.3">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c r="V4211">
        <f t="shared" si="65"/>
        <v>-0.15714285714285722</v>
      </c>
    </row>
    <row r="4212" spans="1:22" x14ac:dyDescent="0.3">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c r="V4212">
        <f t="shared" si="65"/>
        <v>0.31249999999999989</v>
      </c>
    </row>
    <row r="4213" spans="1:22" x14ac:dyDescent="0.3">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c r="V4213">
        <f t="shared" si="65"/>
        <v>0.4499999999999999</v>
      </c>
    </row>
    <row r="4214" spans="1:22" x14ac:dyDescent="0.3">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c r="V4214">
        <f t="shared" si="65"/>
        <v>0.28999999999999987</v>
      </c>
    </row>
    <row r="4215" spans="1:22" x14ac:dyDescent="0.3">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c r="V4215">
        <f t="shared" si="65"/>
        <v>0.47</v>
      </c>
    </row>
    <row r="4216" spans="1:22" x14ac:dyDescent="0.3">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c r="V4216">
        <f t="shared" si="65"/>
        <v>0.5</v>
      </c>
    </row>
    <row r="4217" spans="1:22" x14ac:dyDescent="0.3">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c r="V4217">
        <f t="shared" si="65"/>
        <v>0.47</v>
      </c>
    </row>
    <row r="4218" spans="1:22" x14ac:dyDescent="0.3">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c r="V4218">
        <f t="shared" si="65"/>
        <v>0.48</v>
      </c>
    </row>
    <row r="4219" spans="1:22" x14ac:dyDescent="0.3">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c r="V4219">
        <f t="shared" si="65"/>
        <v>0.17647058823529407</v>
      </c>
    </row>
    <row r="4220" spans="1:22" x14ac:dyDescent="0.3">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c r="V4220">
        <f t="shared" si="65"/>
        <v>7.4999999999999928E-2</v>
      </c>
    </row>
    <row r="4221" spans="1:22" x14ac:dyDescent="0.3">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c r="V4221">
        <f t="shared" si="65"/>
        <v>0.48</v>
      </c>
    </row>
    <row r="4222" spans="1:22" x14ac:dyDescent="0.3">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c r="V4222">
        <f t="shared" si="65"/>
        <v>0.36249999999999999</v>
      </c>
    </row>
    <row r="4223" spans="1:22" x14ac:dyDescent="0.3">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c r="V4223">
        <f t="shared" si="65"/>
        <v>0.33749999999999991</v>
      </c>
    </row>
    <row r="4224" spans="1:22" x14ac:dyDescent="0.3">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c r="V4224">
        <f t="shared" si="65"/>
        <v>1.0000000000000021E-2</v>
      </c>
    </row>
    <row r="4225" spans="1:22" x14ac:dyDescent="0.3">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c r="V4225">
        <f t="shared" si="65"/>
        <v>0.24</v>
      </c>
    </row>
    <row r="4226" spans="1:22" x14ac:dyDescent="0.3">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c r="V4226">
        <f t="shared" ref="V4226:V4289" si="66">U4226/R4226</f>
        <v>-1.6500000000000008</v>
      </c>
    </row>
    <row r="4227" spans="1:22" x14ac:dyDescent="0.3">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c r="V4227">
        <f t="shared" si="66"/>
        <v>-0.44999999999999984</v>
      </c>
    </row>
    <row r="4228" spans="1:22" x14ac:dyDescent="0.3">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c r="V4228">
        <f t="shared" si="66"/>
        <v>0.47</v>
      </c>
    </row>
    <row r="4229" spans="1:22" x14ac:dyDescent="0.3">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c r="V4229">
        <f t="shared" si="66"/>
        <v>-0.11250000000000006</v>
      </c>
    </row>
    <row r="4230" spans="1:22" x14ac:dyDescent="0.3">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c r="V4230">
        <f t="shared" si="66"/>
        <v>0.45999999999999996</v>
      </c>
    </row>
    <row r="4231" spans="1:22" x14ac:dyDescent="0.3">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c r="V4231">
        <f t="shared" si="66"/>
        <v>-1.05</v>
      </c>
    </row>
    <row r="4232" spans="1:22" x14ac:dyDescent="0.3">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c r="V4232">
        <f t="shared" si="66"/>
        <v>-1.55</v>
      </c>
    </row>
    <row r="4233" spans="1:22" x14ac:dyDescent="0.3">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c r="V4233">
        <f t="shared" si="66"/>
        <v>0.36249999999999993</v>
      </c>
    </row>
    <row r="4234" spans="1:22" x14ac:dyDescent="0.3">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c r="V4234">
        <f t="shared" si="66"/>
        <v>0.36249999999999993</v>
      </c>
    </row>
    <row r="4235" spans="1:22" x14ac:dyDescent="0.3">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c r="V4235">
        <f t="shared" si="66"/>
        <v>-1.6500000000000008</v>
      </c>
    </row>
    <row r="4236" spans="1:22" x14ac:dyDescent="0.3">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c r="V4236">
        <f t="shared" si="66"/>
        <v>0.36249999999999993</v>
      </c>
    </row>
    <row r="4237" spans="1:22" x14ac:dyDescent="0.3">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c r="V4237">
        <f t="shared" si="66"/>
        <v>0.33749999999999991</v>
      </c>
    </row>
    <row r="4238" spans="1:22" x14ac:dyDescent="0.3">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c r="V4238">
        <f t="shared" si="66"/>
        <v>-1.6500000000000008</v>
      </c>
    </row>
    <row r="4239" spans="1:22" x14ac:dyDescent="0.3">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c r="V4239">
        <f t="shared" si="66"/>
        <v>7.5000000000000039E-2</v>
      </c>
    </row>
    <row r="4240" spans="1:22" x14ac:dyDescent="0.3">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c r="V4240">
        <f t="shared" si="66"/>
        <v>0.29999999999999993</v>
      </c>
    </row>
    <row r="4241" spans="1:22" x14ac:dyDescent="0.3">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c r="V4241">
        <f t="shared" si="66"/>
        <v>0.48</v>
      </c>
    </row>
    <row r="4242" spans="1:22" x14ac:dyDescent="0.3">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c r="V4242">
        <f t="shared" si="66"/>
        <v>0.27000000000000007</v>
      </c>
    </row>
    <row r="4243" spans="1:22" x14ac:dyDescent="0.3">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c r="V4243">
        <f t="shared" si="66"/>
        <v>0.32499999999999996</v>
      </c>
    </row>
    <row r="4244" spans="1:22" x14ac:dyDescent="0.3">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c r="V4244">
        <f t="shared" si="66"/>
        <v>3.9999999999999876E-2</v>
      </c>
    </row>
    <row r="4245" spans="1:22" x14ac:dyDescent="0.3">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c r="V4245">
        <f t="shared" si="66"/>
        <v>0.47</v>
      </c>
    </row>
    <row r="4246" spans="1:22" x14ac:dyDescent="0.3">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c r="V4246">
        <f t="shared" si="66"/>
        <v>0.13000000000000003</v>
      </c>
    </row>
    <row r="4247" spans="1:22" x14ac:dyDescent="0.3">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c r="V4247">
        <f t="shared" si="66"/>
        <v>0.44999999999999996</v>
      </c>
    </row>
    <row r="4248" spans="1:22" x14ac:dyDescent="0.3">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c r="V4248">
        <f t="shared" si="66"/>
        <v>0.26</v>
      </c>
    </row>
    <row r="4249" spans="1:22" x14ac:dyDescent="0.3">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c r="V4249">
        <f t="shared" si="66"/>
        <v>0.36</v>
      </c>
    </row>
    <row r="4250" spans="1:22" x14ac:dyDescent="0.3">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c r="V4250">
        <f t="shared" si="66"/>
        <v>0.45999999999999996</v>
      </c>
    </row>
    <row r="4251" spans="1:22" x14ac:dyDescent="0.3">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c r="V4251">
        <f t="shared" si="66"/>
        <v>0.20000000000000004</v>
      </c>
    </row>
    <row r="4252" spans="1:22" x14ac:dyDescent="0.3">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c r="V4252">
        <f t="shared" si="66"/>
        <v>0.19999999999999998</v>
      </c>
    </row>
    <row r="4253" spans="1:22" x14ac:dyDescent="0.3">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c r="V4253">
        <f t="shared" si="66"/>
        <v>-0.23750000000000002</v>
      </c>
    </row>
    <row r="4254" spans="1:22" x14ac:dyDescent="0.3">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c r="V4254">
        <f t="shared" si="66"/>
        <v>0.21249999999999988</v>
      </c>
    </row>
    <row r="4255" spans="1:22" x14ac:dyDescent="0.3">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c r="V4255">
        <f t="shared" si="66"/>
        <v>8.750000000000005E-2</v>
      </c>
    </row>
    <row r="4256" spans="1:22" x14ac:dyDescent="0.3">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c r="V4256">
        <f t="shared" si="66"/>
        <v>0.32499999999999996</v>
      </c>
    </row>
    <row r="4257" spans="1:22" x14ac:dyDescent="0.3">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c r="V4257">
        <f t="shared" si="66"/>
        <v>-1.5000000000000004</v>
      </c>
    </row>
    <row r="4258" spans="1:22" x14ac:dyDescent="0.3">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c r="V4258">
        <f t="shared" si="66"/>
        <v>-0.65000000000000024</v>
      </c>
    </row>
    <row r="4259" spans="1:22" x14ac:dyDescent="0.3">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c r="V4259">
        <f t="shared" si="66"/>
        <v>-0.70000000000000007</v>
      </c>
    </row>
    <row r="4260" spans="1:22" x14ac:dyDescent="0.3">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c r="V4260">
        <f t="shared" si="66"/>
        <v>-0.11250000000000006</v>
      </c>
    </row>
    <row r="4261" spans="1:22" x14ac:dyDescent="0.3">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c r="V4261">
        <f t="shared" si="66"/>
        <v>0.5</v>
      </c>
    </row>
    <row r="4262" spans="1:22" x14ac:dyDescent="0.3">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c r="V4262">
        <f t="shared" si="66"/>
        <v>0.45999999999999996</v>
      </c>
    </row>
    <row r="4263" spans="1:22" x14ac:dyDescent="0.3">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c r="V4263">
        <f t="shared" si="66"/>
        <v>0.30999999999999994</v>
      </c>
    </row>
    <row r="4264" spans="1:22" x14ac:dyDescent="0.3">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c r="V4264">
        <f t="shared" si="66"/>
        <v>0.3</v>
      </c>
    </row>
    <row r="4265" spans="1:22" x14ac:dyDescent="0.3">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c r="V4265">
        <f t="shared" si="66"/>
        <v>-0.66666666666666652</v>
      </c>
    </row>
    <row r="4266" spans="1:22" x14ac:dyDescent="0.3">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c r="V4266">
        <f t="shared" si="66"/>
        <v>-0.18571428571428583</v>
      </c>
    </row>
    <row r="4267" spans="1:22" x14ac:dyDescent="0.3">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c r="V4267">
        <f t="shared" si="66"/>
        <v>-1.7500000000000009</v>
      </c>
    </row>
    <row r="4268" spans="1:22" x14ac:dyDescent="0.3">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c r="V4268">
        <f t="shared" si="66"/>
        <v>-0.23529411764705876</v>
      </c>
    </row>
    <row r="4269" spans="1:22" x14ac:dyDescent="0.3">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c r="V4269">
        <f t="shared" si="66"/>
        <v>-1.6000000000000008</v>
      </c>
    </row>
    <row r="4270" spans="1:22" x14ac:dyDescent="0.3">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c r="V4270">
        <f t="shared" si="66"/>
        <v>0.26250000000000001</v>
      </c>
    </row>
    <row r="4271" spans="1:22" x14ac:dyDescent="0.3">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c r="V4271">
        <f t="shared" si="66"/>
        <v>0.1699999999999999</v>
      </c>
    </row>
    <row r="4272" spans="1:22" x14ac:dyDescent="0.3">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c r="V4272">
        <f t="shared" si="66"/>
        <v>0.27500000000000008</v>
      </c>
    </row>
    <row r="4273" spans="1:22" x14ac:dyDescent="0.3">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c r="V4273">
        <f t="shared" si="66"/>
        <v>0.41000000000000003</v>
      </c>
    </row>
    <row r="4274" spans="1:22" x14ac:dyDescent="0.3">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c r="V4274">
        <f t="shared" si="66"/>
        <v>8.7499999999999953E-2</v>
      </c>
    </row>
    <row r="4275" spans="1:22" x14ac:dyDescent="0.3">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c r="V4275">
        <f t="shared" si="66"/>
        <v>0.28999999999999998</v>
      </c>
    </row>
    <row r="4276" spans="1:22" x14ac:dyDescent="0.3">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c r="V4276">
        <f t="shared" si="66"/>
        <v>0.31249999999999983</v>
      </c>
    </row>
    <row r="4277" spans="1:22" x14ac:dyDescent="0.3">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c r="V4277">
        <f t="shared" si="66"/>
        <v>-2.5000000000000013</v>
      </c>
    </row>
    <row r="4278" spans="1:22" x14ac:dyDescent="0.3">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c r="V4278">
        <f t="shared" si="66"/>
        <v>0.19000000000000003</v>
      </c>
    </row>
    <row r="4279" spans="1:22" x14ac:dyDescent="0.3">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c r="V4279">
        <f t="shared" si="66"/>
        <v>0.25999999999999995</v>
      </c>
    </row>
    <row r="4280" spans="1:22" x14ac:dyDescent="0.3">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c r="V4280">
        <f t="shared" si="66"/>
        <v>0.3299999999999999</v>
      </c>
    </row>
    <row r="4281" spans="1:22" x14ac:dyDescent="0.3">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c r="V4281">
        <f t="shared" si="66"/>
        <v>0.47</v>
      </c>
    </row>
    <row r="4282" spans="1:22" x14ac:dyDescent="0.3">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c r="V4282">
        <f t="shared" si="66"/>
        <v>0.45999999999999996</v>
      </c>
    </row>
    <row r="4283" spans="1:22" x14ac:dyDescent="0.3">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c r="V4283">
        <f t="shared" si="66"/>
        <v>0.21111111111111097</v>
      </c>
    </row>
    <row r="4284" spans="1:22" x14ac:dyDescent="0.3">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c r="V4284">
        <f t="shared" si="66"/>
        <v>0.47</v>
      </c>
    </row>
    <row r="4285" spans="1:22" x14ac:dyDescent="0.3">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c r="V4285">
        <f t="shared" si="66"/>
        <v>0.44999999999999996</v>
      </c>
    </row>
    <row r="4286" spans="1:22" x14ac:dyDescent="0.3">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c r="V4286">
        <f t="shared" si="66"/>
        <v>-0.30882352941176461</v>
      </c>
    </row>
    <row r="4287" spans="1:22" x14ac:dyDescent="0.3">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c r="V4287">
        <f t="shared" si="66"/>
        <v>0.33749999999999997</v>
      </c>
    </row>
    <row r="4288" spans="1:22" x14ac:dyDescent="0.3">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c r="V4288">
        <f t="shared" si="66"/>
        <v>0.375</v>
      </c>
    </row>
    <row r="4289" spans="1:22" x14ac:dyDescent="0.3">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c r="V4289">
        <f t="shared" si="66"/>
        <v>-0.20000000000000007</v>
      </c>
    </row>
    <row r="4290" spans="1:22" x14ac:dyDescent="0.3">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c r="V4290">
        <f t="shared" ref="V4290:V4353" si="67">U4290/R4290</f>
        <v>-1.5000000000000002</v>
      </c>
    </row>
    <row r="4291" spans="1:22" x14ac:dyDescent="0.3">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c r="V4291">
        <f t="shared" si="67"/>
        <v>0.34999999999999992</v>
      </c>
    </row>
    <row r="4292" spans="1:22" x14ac:dyDescent="0.3">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c r="V4292">
        <f t="shared" si="67"/>
        <v>0.24999999999999992</v>
      </c>
    </row>
    <row r="4293" spans="1:22" x14ac:dyDescent="0.3">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c r="V4293">
        <f t="shared" si="67"/>
        <v>2.4999999999999994E-2</v>
      </c>
    </row>
    <row r="4294" spans="1:22" x14ac:dyDescent="0.3">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c r="V4294">
        <f t="shared" si="67"/>
        <v>0.35999999999999993</v>
      </c>
    </row>
    <row r="4295" spans="1:22" x14ac:dyDescent="0.3">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c r="V4295">
        <f t="shared" si="67"/>
        <v>-0.1999999999999999</v>
      </c>
    </row>
    <row r="4296" spans="1:22" x14ac:dyDescent="0.3">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c r="V4296">
        <f t="shared" si="67"/>
        <v>-0.67999999999999994</v>
      </c>
    </row>
    <row r="4297" spans="1:22" x14ac:dyDescent="0.3">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c r="V4297">
        <f t="shared" si="67"/>
        <v>0.42000000000000004</v>
      </c>
    </row>
    <row r="4298" spans="1:22" x14ac:dyDescent="0.3">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c r="V4298">
        <f t="shared" si="67"/>
        <v>9.9999999999999777E-3</v>
      </c>
    </row>
    <row r="4299" spans="1:22" x14ac:dyDescent="0.3">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c r="V4299">
        <f t="shared" si="67"/>
        <v>7.4999999999999997E-2</v>
      </c>
    </row>
    <row r="4300" spans="1:22" x14ac:dyDescent="0.3">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c r="V4300">
        <f t="shared" si="67"/>
        <v>0.31249999999999989</v>
      </c>
    </row>
    <row r="4301" spans="1:22" x14ac:dyDescent="0.3">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c r="V4301">
        <f t="shared" si="67"/>
        <v>7.4999999999999956E-2</v>
      </c>
    </row>
    <row r="4302" spans="1:22" x14ac:dyDescent="0.3">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c r="V4302">
        <f t="shared" si="67"/>
        <v>0.14999999999999994</v>
      </c>
    </row>
    <row r="4303" spans="1:22" x14ac:dyDescent="0.3">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c r="V4303">
        <f t="shared" si="67"/>
        <v>0.33749999999999986</v>
      </c>
    </row>
    <row r="4304" spans="1:22" x14ac:dyDescent="0.3">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c r="V4304">
        <f t="shared" si="67"/>
        <v>0.26250000000000007</v>
      </c>
    </row>
    <row r="4305" spans="1:22" x14ac:dyDescent="0.3">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c r="V4305">
        <f t="shared" si="67"/>
        <v>0.32500000000000001</v>
      </c>
    </row>
    <row r="4306" spans="1:22" x14ac:dyDescent="0.3">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c r="V4306">
        <f t="shared" si="67"/>
        <v>4.9999999999999968E-2</v>
      </c>
    </row>
    <row r="4307" spans="1:22" x14ac:dyDescent="0.3">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c r="V4307">
        <f t="shared" si="67"/>
        <v>0.10000000000000003</v>
      </c>
    </row>
    <row r="4308" spans="1:22" x14ac:dyDescent="0.3">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c r="V4308">
        <f t="shared" si="67"/>
        <v>0.36249999999999993</v>
      </c>
    </row>
    <row r="4309" spans="1:22" x14ac:dyDescent="0.3">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c r="V4309">
        <f t="shared" si="67"/>
        <v>0.34999999999999987</v>
      </c>
    </row>
    <row r="4310" spans="1:22" x14ac:dyDescent="0.3">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c r="V4310">
        <f t="shared" si="67"/>
        <v>9.999999999999995E-2</v>
      </c>
    </row>
    <row r="4311" spans="1:22" x14ac:dyDescent="0.3">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c r="V4311">
        <f t="shared" si="67"/>
        <v>-0.11249999999999995</v>
      </c>
    </row>
    <row r="4312" spans="1:22" x14ac:dyDescent="0.3">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c r="V4312">
        <f t="shared" si="67"/>
        <v>0.37499999999999989</v>
      </c>
    </row>
    <row r="4313" spans="1:22" x14ac:dyDescent="0.3">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c r="V4313">
        <f t="shared" si="67"/>
        <v>0.48000000000000004</v>
      </c>
    </row>
    <row r="4314" spans="1:22" x14ac:dyDescent="0.3">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c r="V4314">
        <f t="shared" si="67"/>
        <v>0.31249999999999983</v>
      </c>
    </row>
    <row r="4315" spans="1:22" x14ac:dyDescent="0.3">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c r="V4315">
        <f t="shared" si="67"/>
        <v>0.25</v>
      </c>
    </row>
    <row r="4316" spans="1:22" x14ac:dyDescent="0.3">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c r="V4316">
        <f t="shared" si="67"/>
        <v>0.25</v>
      </c>
    </row>
    <row r="4317" spans="1:22" x14ac:dyDescent="0.3">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c r="V4317">
        <f t="shared" si="67"/>
        <v>0.31249999999999994</v>
      </c>
    </row>
    <row r="4318" spans="1:22" x14ac:dyDescent="0.3">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c r="V4318">
        <f t="shared" si="67"/>
        <v>2.9999999999999971E-2</v>
      </c>
    </row>
    <row r="4319" spans="1:22" x14ac:dyDescent="0.3">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c r="V4319">
        <f t="shared" si="67"/>
        <v>0.47</v>
      </c>
    </row>
    <row r="4320" spans="1:22" x14ac:dyDescent="0.3">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c r="V4320">
        <f t="shared" si="67"/>
        <v>0.31</v>
      </c>
    </row>
    <row r="4321" spans="1:22" x14ac:dyDescent="0.3">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c r="V4321">
        <f t="shared" si="67"/>
        <v>-0.23750000000000002</v>
      </c>
    </row>
    <row r="4322" spans="1:22" x14ac:dyDescent="0.3">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c r="V4322">
        <f t="shared" si="67"/>
        <v>0.24</v>
      </c>
    </row>
    <row r="4323" spans="1:22" x14ac:dyDescent="0.3">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c r="V4323">
        <f t="shared" si="67"/>
        <v>-0.7999999999999996</v>
      </c>
    </row>
    <row r="4324" spans="1:22" x14ac:dyDescent="0.3">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c r="V4324">
        <f t="shared" si="67"/>
        <v>-0.25000000000000011</v>
      </c>
    </row>
    <row r="4325" spans="1:22" x14ac:dyDescent="0.3">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c r="V4325">
        <f t="shared" si="67"/>
        <v>-0.73333333333333306</v>
      </c>
    </row>
    <row r="4326" spans="1:22" x14ac:dyDescent="0.3">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c r="V4326">
        <f t="shared" si="67"/>
        <v>6.2499999999999979E-2</v>
      </c>
    </row>
    <row r="4327" spans="1:22" x14ac:dyDescent="0.3">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c r="V4327">
        <f t="shared" si="67"/>
        <v>1.249999999999994E-2</v>
      </c>
    </row>
    <row r="4328" spans="1:22" x14ac:dyDescent="0.3">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c r="V4328">
        <f t="shared" si="67"/>
        <v>0.25000000000000006</v>
      </c>
    </row>
    <row r="4329" spans="1:22" x14ac:dyDescent="0.3">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c r="V4329">
        <f t="shared" si="67"/>
        <v>0.45999999999999996</v>
      </c>
    </row>
    <row r="4330" spans="1:22" x14ac:dyDescent="0.3">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c r="V4330">
        <f t="shared" si="67"/>
        <v>0.45</v>
      </c>
    </row>
    <row r="4331" spans="1:22" x14ac:dyDescent="0.3">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c r="V4331">
        <f t="shared" si="67"/>
        <v>0.34999999999999992</v>
      </c>
    </row>
    <row r="4332" spans="1:22" x14ac:dyDescent="0.3">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c r="V4332">
        <f t="shared" si="67"/>
        <v>6.25E-2</v>
      </c>
    </row>
    <row r="4333" spans="1:22" x14ac:dyDescent="0.3">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c r="V4333">
        <f t="shared" si="67"/>
        <v>0.33999999999999991</v>
      </c>
    </row>
    <row r="4334" spans="1:22" x14ac:dyDescent="0.3">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c r="V4334">
        <f t="shared" si="67"/>
        <v>0.34999999999999992</v>
      </c>
    </row>
    <row r="4335" spans="1:22" x14ac:dyDescent="0.3">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c r="V4335">
        <f t="shared" si="67"/>
        <v>0.28750000000000009</v>
      </c>
    </row>
    <row r="4336" spans="1:22" x14ac:dyDescent="0.3">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c r="V4336">
        <f t="shared" si="67"/>
        <v>0.33750000000000002</v>
      </c>
    </row>
    <row r="4337" spans="1:22" x14ac:dyDescent="0.3">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c r="V4337">
        <f t="shared" si="67"/>
        <v>0.34999999999999987</v>
      </c>
    </row>
    <row r="4338" spans="1:22" x14ac:dyDescent="0.3">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c r="V4338">
        <f t="shared" si="67"/>
        <v>0.27499999999999997</v>
      </c>
    </row>
    <row r="4339" spans="1:22" x14ac:dyDescent="0.3">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c r="V4339">
        <f t="shared" si="67"/>
        <v>0.21</v>
      </c>
    </row>
    <row r="4340" spans="1:22" x14ac:dyDescent="0.3">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c r="V4340">
        <f t="shared" si="67"/>
        <v>0.46999999999999992</v>
      </c>
    </row>
    <row r="4341" spans="1:22" x14ac:dyDescent="0.3">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c r="V4341">
        <f t="shared" si="67"/>
        <v>0.34999999999999992</v>
      </c>
    </row>
    <row r="4342" spans="1:22" x14ac:dyDescent="0.3">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c r="V4342">
        <f t="shared" si="67"/>
        <v>0.4</v>
      </c>
    </row>
    <row r="4343" spans="1:22" x14ac:dyDescent="0.3">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c r="V4343">
        <f t="shared" si="67"/>
        <v>0.28999999999999987</v>
      </c>
    </row>
    <row r="4344" spans="1:22" x14ac:dyDescent="0.3">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c r="V4344">
        <f t="shared" si="67"/>
        <v>0.33749999999999991</v>
      </c>
    </row>
    <row r="4345" spans="1:22" x14ac:dyDescent="0.3">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c r="V4345">
        <f t="shared" si="67"/>
        <v>-0.20000000000000007</v>
      </c>
    </row>
    <row r="4346" spans="1:22" x14ac:dyDescent="0.3">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c r="V4346">
        <f t="shared" si="67"/>
        <v>0.10999999999999996</v>
      </c>
    </row>
    <row r="4347" spans="1:22" x14ac:dyDescent="0.3">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c r="V4347">
        <f t="shared" si="67"/>
        <v>0.43000000000000005</v>
      </c>
    </row>
    <row r="4348" spans="1:22" x14ac:dyDescent="0.3">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c r="V4348">
        <f t="shared" si="67"/>
        <v>0.2222222222222221</v>
      </c>
    </row>
    <row r="4349" spans="1:22" x14ac:dyDescent="0.3">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c r="V4349">
        <f t="shared" si="67"/>
        <v>0.43</v>
      </c>
    </row>
    <row r="4350" spans="1:22" x14ac:dyDescent="0.3">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c r="V4350">
        <f t="shared" si="67"/>
        <v>-0.73333333333333295</v>
      </c>
    </row>
    <row r="4351" spans="1:22" x14ac:dyDescent="0.3">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c r="V4351">
        <f t="shared" si="67"/>
        <v>-9.9999999999999978E-2</v>
      </c>
    </row>
    <row r="4352" spans="1:22" x14ac:dyDescent="0.3">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c r="V4352">
        <f t="shared" si="67"/>
        <v>8.7499999999999994E-2</v>
      </c>
    </row>
    <row r="4353" spans="1:22" x14ac:dyDescent="0.3">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c r="V4353">
        <f t="shared" si="67"/>
        <v>-0.17500000000000004</v>
      </c>
    </row>
    <row r="4354" spans="1:22" x14ac:dyDescent="0.3">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c r="V4354">
        <f t="shared" ref="V4354:V4417" si="68">U4354/R4354</f>
        <v>0.36249999999999993</v>
      </c>
    </row>
    <row r="4355" spans="1:22" x14ac:dyDescent="0.3">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c r="V4355">
        <f t="shared" si="68"/>
        <v>0.48000000000000004</v>
      </c>
    </row>
    <row r="4356" spans="1:22" x14ac:dyDescent="0.3">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c r="V4356">
        <f t="shared" si="68"/>
        <v>-0.66666666666666641</v>
      </c>
    </row>
    <row r="4357" spans="1:22" x14ac:dyDescent="0.3">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c r="V4357">
        <f t="shared" si="68"/>
        <v>-0.66666666666666652</v>
      </c>
    </row>
    <row r="4358" spans="1:22" x14ac:dyDescent="0.3">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c r="V4358">
        <f t="shared" si="68"/>
        <v>0.32499999999999996</v>
      </c>
    </row>
    <row r="4359" spans="1:22" x14ac:dyDescent="0.3">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c r="V4359">
        <f t="shared" si="68"/>
        <v>0.34999999999999992</v>
      </c>
    </row>
    <row r="4360" spans="1:22" x14ac:dyDescent="0.3">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c r="V4360">
        <f t="shared" si="68"/>
        <v>-0.84999999999999987</v>
      </c>
    </row>
    <row r="4361" spans="1:22" x14ac:dyDescent="0.3">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c r="V4361">
        <f t="shared" si="68"/>
        <v>-2.8571428571428501E-2</v>
      </c>
    </row>
    <row r="4362" spans="1:22" x14ac:dyDescent="0.3">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c r="V4362">
        <f t="shared" si="68"/>
        <v>0.49</v>
      </c>
    </row>
    <row r="4363" spans="1:22" x14ac:dyDescent="0.3">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c r="V4363">
        <f t="shared" si="68"/>
        <v>0.28999999999999992</v>
      </c>
    </row>
    <row r="4364" spans="1:22" x14ac:dyDescent="0.3">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c r="V4364">
        <f t="shared" si="68"/>
        <v>0.27</v>
      </c>
    </row>
    <row r="4365" spans="1:22" x14ac:dyDescent="0.3">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c r="V4365">
        <f t="shared" si="68"/>
        <v>0.31999999999999995</v>
      </c>
    </row>
    <row r="4366" spans="1:22" x14ac:dyDescent="0.3">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c r="V4366">
        <f t="shared" si="68"/>
        <v>0.22999999999999995</v>
      </c>
    </row>
    <row r="4367" spans="1:22" x14ac:dyDescent="0.3">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c r="V4367">
        <f t="shared" si="68"/>
        <v>0.47000000000000003</v>
      </c>
    </row>
    <row r="4368" spans="1:22" x14ac:dyDescent="0.3">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c r="V4368">
        <f t="shared" si="68"/>
        <v>0.3299999999999999</v>
      </c>
    </row>
    <row r="4369" spans="1:22" x14ac:dyDescent="0.3">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c r="V4369">
        <f t="shared" si="68"/>
        <v>0.31249999999999994</v>
      </c>
    </row>
    <row r="4370" spans="1:22" x14ac:dyDescent="0.3">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c r="V4370">
        <f t="shared" si="68"/>
        <v>0.31249999999999978</v>
      </c>
    </row>
    <row r="4371" spans="1:22" x14ac:dyDescent="0.3">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c r="V4371">
        <f t="shared" si="68"/>
        <v>0.47999999999999993</v>
      </c>
    </row>
    <row r="4372" spans="1:22" x14ac:dyDescent="0.3">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c r="V4372">
        <f t="shared" si="68"/>
        <v>0.41000000000000009</v>
      </c>
    </row>
    <row r="4373" spans="1:22" x14ac:dyDescent="0.3">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c r="V4373">
        <f t="shared" si="68"/>
        <v>0.48</v>
      </c>
    </row>
    <row r="4374" spans="1:22" x14ac:dyDescent="0.3">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c r="V4374">
        <f t="shared" si="68"/>
        <v>0.47</v>
      </c>
    </row>
    <row r="4375" spans="1:22" x14ac:dyDescent="0.3">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c r="V4375">
        <f t="shared" si="68"/>
        <v>6.9999999999999979E-2</v>
      </c>
    </row>
    <row r="4376" spans="1:22" x14ac:dyDescent="0.3">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c r="V4376">
        <f t="shared" si="68"/>
        <v>0.16249999999999998</v>
      </c>
    </row>
    <row r="4377" spans="1:22" x14ac:dyDescent="0.3">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c r="V4377">
        <f t="shared" si="68"/>
        <v>0.21</v>
      </c>
    </row>
    <row r="4378" spans="1:22" x14ac:dyDescent="0.3">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c r="V4378">
        <f t="shared" si="68"/>
        <v>0.28999999999999992</v>
      </c>
    </row>
    <row r="4379" spans="1:22" x14ac:dyDescent="0.3">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c r="V4379">
        <f t="shared" si="68"/>
        <v>0.10000000000000005</v>
      </c>
    </row>
    <row r="4380" spans="1:22" x14ac:dyDescent="0.3">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c r="V4380">
        <f t="shared" si="68"/>
        <v>0.47000000000000003</v>
      </c>
    </row>
    <row r="4381" spans="1:22" x14ac:dyDescent="0.3">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c r="V4381">
        <f t="shared" si="68"/>
        <v>0.44999999999999996</v>
      </c>
    </row>
    <row r="4382" spans="1:22" x14ac:dyDescent="0.3">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c r="V4382">
        <f t="shared" si="68"/>
        <v>0.27</v>
      </c>
    </row>
    <row r="4383" spans="1:22" x14ac:dyDescent="0.3">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c r="V4383">
        <f t="shared" si="68"/>
        <v>-0.12500000000000008</v>
      </c>
    </row>
    <row r="4384" spans="1:22" x14ac:dyDescent="0.3">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c r="V4384">
        <f t="shared" si="68"/>
        <v>-1.5500000000000003</v>
      </c>
    </row>
    <row r="4385" spans="1:22" x14ac:dyDescent="0.3">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c r="V4385">
        <f t="shared" si="68"/>
        <v>-0.32857142857142857</v>
      </c>
    </row>
    <row r="4386" spans="1:22" x14ac:dyDescent="0.3">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c r="V4386">
        <f t="shared" si="68"/>
        <v>8.7499999999999953E-2</v>
      </c>
    </row>
    <row r="4387" spans="1:22" x14ac:dyDescent="0.3">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c r="V4387">
        <f t="shared" si="68"/>
        <v>-5.7142857142857044E-2</v>
      </c>
    </row>
    <row r="4388" spans="1:22" x14ac:dyDescent="0.3">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c r="V4388">
        <f t="shared" si="68"/>
        <v>0.27000000000000007</v>
      </c>
    </row>
    <row r="4389" spans="1:22" x14ac:dyDescent="0.3">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c r="V4389">
        <f t="shared" si="68"/>
        <v>0.31249999999999994</v>
      </c>
    </row>
    <row r="4390" spans="1:22" x14ac:dyDescent="0.3">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c r="V4390">
        <f t="shared" si="68"/>
        <v>0.48000000000000004</v>
      </c>
    </row>
    <row r="4391" spans="1:22" x14ac:dyDescent="0.3">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c r="V4391">
        <f t="shared" si="68"/>
        <v>-0.13750000000000009</v>
      </c>
    </row>
    <row r="4392" spans="1:22" x14ac:dyDescent="0.3">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c r="V4392">
        <f t="shared" si="68"/>
        <v>0.26</v>
      </c>
    </row>
    <row r="4393" spans="1:22" x14ac:dyDescent="0.3">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c r="V4393">
        <f t="shared" si="68"/>
        <v>0.28000000000000003</v>
      </c>
    </row>
    <row r="4394" spans="1:22" x14ac:dyDescent="0.3">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c r="V4394">
        <f t="shared" si="68"/>
        <v>8.750000000000005E-2</v>
      </c>
    </row>
    <row r="4395" spans="1:22" x14ac:dyDescent="0.3">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c r="V4395">
        <f t="shared" si="68"/>
        <v>0.36249999999999999</v>
      </c>
    </row>
    <row r="4396" spans="1:22" x14ac:dyDescent="0.3">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c r="V4396">
        <f t="shared" si="68"/>
        <v>-0.20000000000000004</v>
      </c>
    </row>
    <row r="4397" spans="1:22" x14ac:dyDescent="0.3">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c r="V4397">
        <f t="shared" si="68"/>
        <v>-0.7999999999999996</v>
      </c>
    </row>
    <row r="4398" spans="1:22" x14ac:dyDescent="0.3">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c r="V4398">
        <f t="shared" si="68"/>
        <v>7.4999999999999997E-2</v>
      </c>
    </row>
    <row r="4399" spans="1:22" x14ac:dyDescent="0.3">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c r="V4399">
        <f t="shared" si="68"/>
        <v>-0.27142857142857152</v>
      </c>
    </row>
    <row r="4400" spans="1:22" x14ac:dyDescent="0.3">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c r="V4400">
        <f t="shared" si="68"/>
        <v>0.17499999999999996</v>
      </c>
    </row>
    <row r="4401" spans="1:22" x14ac:dyDescent="0.3">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c r="V4401">
        <f t="shared" si="68"/>
        <v>0.44999999999999996</v>
      </c>
    </row>
    <row r="4402" spans="1:22" x14ac:dyDescent="0.3">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c r="V4402">
        <f t="shared" si="68"/>
        <v>0.32999999999999996</v>
      </c>
    </row>
    <row r="4403" spans="1:22" x14ac:dyDescent="0.3">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c r="V4403">
        <f t="shared" si="68"/>
        <v>0.26</v>
      </c>
    </row>
    <row r="4404" spans="1:22" x14ac:dyDescent="0.3">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c r="V4404">
        <f t="shared" si="68"/>
        <v>0.22500000000000001</v>
      </c>
    </row>
    <row r="4405" spans="1:22" x14ac:dyDescent="0.3">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c r="V4405">
        <f t="shared" si="68"/>
        <v>0.38</v>
      </c>
    </row>
    <row r="4406" spans="1:22" x14ac:dyDescent="0.3">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c r="V4406">
        <f t="shared" si="68"/>
        <v>6.2499999999999958E-2</v>
      </c>
    </row>
    <row r="4407" spans="1:22" x14ac:dyDescent="0.3">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c r="V4407">
        <f t="shared" si="68"/>
        <v>-6.25E-2</v>
      </c>
    </row>
    <row r="4408" spans="1:22" x14ac:dyDescent="0.3">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c r="V4408">
        <f t="shared" si="68"/>
        <v>0.44999999999999996</v>
      </c>
    </row>
    <row r="4409" spans="1:22" x14ac:dyDescent="0.3">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c r="V4409">
        <f t="shared" si="68"/>
        <v>0.48</v>
      </c>
    </row>
    <row r="4410" spans="1:22" x14ac:dyDescent="0.3">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c r="V4410">
        <f t="shared" si="68"/>
        <v>0.47000000000000003</v>
      </c>
    </row>
    <row r="4411" spans="1:22" x14ac:dyDescent="0.3">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c r="V4411">
        <f t="shared" si="68"/>
        <v>0.47000000000000003</v>
      </c>
    </row>
    <row r="4412" spans="1:22" x14ac:dyDescent="0.3">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c r="V4412">
        <f t="shared" si="68"/>
        <v>0.28000000000000003</v>
      </c>
    </row>
    <row r="4413" spans="1:22" x14ac:dyDescent="0.3">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c r="V4413">
        <f t="shared" si="68"/>
        <v>0.46</v>
      </c>
    </row>
    <row r="4414" spans="1:22" x14ac:dyDescent="0.3">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c r="V4414">
        <f t="shared" si="68"/>
        <v>0.26</v>
      </c>
    </row>
    <row r="4415" spans="1:22" x14ac:dyDescent="0.3">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c r="V4415">
        <f t="shared" si="68"/>
        <v>0.44999999999999996</v>
      </c>
    </row>
    <row r="4416" spans="1:22" x14ac:dyDescent="0.3">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c r="V4416">
        <f t="shared" si="68"/>
        <v>0.47</v>
      </c>
    </row>
    <row r="4417" spans="1:22" x14ac:dyDescent="0.3">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c r="V4417">
        <f t="shared" si="68"/>
        <v>0.12499999999999997</v>
      </c>
    </row>
    <row r="4418" spans="1:22" x14ac:dyDescent="0.3">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c r="V4418">
        <f t="shared" ref="V4418:V4481" si="69">U4418/R4418</f>
        <v>0.5</v>
      </c>
    </row>
    <row r="4419" spans="1:22" x14ac:dyDescent="0.3">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c r="V4419">
        <f t="shared" si="69"/>
        <v>0.45999999999999991</v>
      </c>
    </row>
    <row r="4420" spans="1:22" x14ac:dyDescent="0.3">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c r="V4420">
        <f t="shared" si="69"/>
        <v>-0.11250000000000013</v>
      </c>
    </row>
    <row r="4421" spans="1:22" x14ac:dyDescent="0.3">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c r="V4421">
        <f t="shared" si="69"/>
        <v>-0.73333333333333306</v>
      </c>
    </row>
    <row r="4422" spans="1:22" x14ac:dyDescent="0.3">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c r="V4422">
        <f t="shared" si="69"/>
        <v>7.5000000000000067E-2</v>
      </c>
    </row>
    <row r="4423" spans="1:22" x14ac:dyDescent="0.3">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c r="V4423">
        <f t="shared" si="69"/>
        <v>0.14999999999999988</v>
      </c>
    </row>
    <row r="4424" spans="1:22" x14ac:dyDescent="0.3">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c r="V4424">
        <f t="shared" si="69"/>
        <v>0.26</v>
      </c>
    </row>
    <row r="4425" spans="1:22" x14ac:dyDescent="0.3">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c r="V4425">
        <f t="shared" si="69"/>
        <v>0.25000000000000006</v>
      </c>
    </row>
    <row r="4426" spans="1:22" x14ac:dyDescent="0.3">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c r="V4426">
        <f t="shared" si="69"/>
        <v>0.44999999999999996</v>
      </c>
    </row>
    <row r="4427" spans="1:22" x14ac:dyDescent="0.3">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c r="V4427">
        <f t="shared" si="69"/>
        <v>0.48</v>
      </c>
    </row>
    <row r="4428" spans="1:22" x14ac:dyDescent="0.3">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c r="V4428">
        <f t="shared" si="69"/>
        <v>0.27999999999999997</v>
      </c>
    </row>
    <row r="4429" spans="1:22" x14ac:dyDescent="0.3">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c r="V4429">
        <f t="shared" si="69"/>
        <v>0.45</v>
      </c>
    </row>
    <row r="4430" spans="1:22" x14ac:dyDescent="0.3">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c r="V4430">
        <f t="shared" si="69"/>
        <v>0.28999999999999992</v>
      </c>
    </row>
    <row r="4431" spans="1:22" x14ac:dyDescent="0.3">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c r="V4431">
        <f t="shared" si="69"/>
        <v>0.26000000000000006</v>
      </c>
    </row>
    <row r="4432" spans="1:22" x14ac:dyDescent="0.3">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c r="V4432">
        <f t="shared" si="69"/>
        <v>0.48</v>
      </c>
    </row>
    <row r="4433" spans="1:22" x14ac:dyDescent="0.3">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c r="V4433">
        <f t="shared" si="69"/>
        <v>0.25999999999999995</v>
      </c>
    </row>
    <row r="4434" spans="1:22" x14ac:dyDescent="0.3">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c r="V4434">
        <f t="shared" si="69"/>
        <v>0.38</v>
      </c>
    </row>
    <row r="4435" spans="1:22" x14ac:dyDescent="0.3">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c r="V4435">
        <f t="shared" si="69"/>
        <v>0.29999999999999988</v>
      </c>
    </row>
    <row r="4436" spans="1:22" x14ac:dyDescent="0.3">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c r="V4436">
        <f t="shared" si="69"/>
        <v>0.19</v>
      </c>
    </row>
    <row r="4437" spans="1:22" x14ac:dyDescent="0.3">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c r="V4437">
        <f t="shared" si="69"/>
        <v>-1.6500000000000004</v>
      </c>
    </row>
    <row r="4438" spans="1:22" x14ac:dyDescent="0.3">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c r="V4438">
        <f t="shared" si="69"/>
        <v>0.10000000000000007</v>
      </c>
    </row>
    <row r="4439" spans="1:22" x14ac:dyDescent="0.3">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c r="V4439">
        <f t="shared" si="69"/>
        <v>-2.7000000000000006</v>
      </c>
    </row>
    <row r="4440" spans="1:22" x14ac:dyDescent="0.3">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c r="V4440">
        <f t="shared" si="69"/>
        <v>0.34999999999999992</v>
      </c>
    </row>
    <row r="4441" spans="1:22" x14ac:dyDescent="0.3">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c r="V4441">
        <f t="shared" si="69"/>
        <v>0.31249999999999994</v>
      </c>
    </row>
    <row r="4442" spans="1:22" x14ac:dyDescent="0.3">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c r="V4442">
        <f t="shared" si="69"/>
        <v>0.33</v>
      </c>
    </row>
    <row r="4443" spans="1:22" x14ac:dyDescent="0.3">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c r="V4443">
        <f t="shared" si="69"/>
        <v>0.14000000000000004</v>
      </c>
    </row>
    <row r="4444" spans="1:22" x14ac:dyDescent="0.3">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c r="V4444">
        <f t="shared" si="69"/>
        <v>0.36</v>
      </c>
    </row>
    <row r="4445" spans="1:22" x14ac:dyDescent="0.3">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c r="V4445">
        <f t="shared" si="69"/>
        <v>0.48</v>
      </c>
    </row>
    <row r="4446" spans="1:22" x14ac:dyDescent="0.3">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c r="V4446">
        <f t="shared" si="69"/>
        <v>0.47</v>
      </c>
    </row>
    <row r="4447" spans="1:22" x14ac:dyDescent="0.3">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c r="V4447">
        <f t="shared" si="69"/>
        <v>0.45</v>
      </c>
    </row>
    <row r="4448" spans="1:22" x14ac:dyDescent="0.3">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c r="V4448">
        <f t="shared" si="69"/>
        <v>0.49</v>
      </c>
    </row>
    <row r="4449" spans="1:22" x14ac:dyDescent="0.3">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c r="V4449">
        <f t="shared" si="69"/>
        <v>0.25</v>
      </c>
    </row>
    <row r="4450" spans="1:22" x14ac:dyDescent="0.3">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c r="V4450">
        <f t="shared" si="69"/>
        <v>0.31999999999999995</v>
      </c>
    </row>
    <row r="4451" spans="1:22" x14ac:dyDescent="0.3">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c r="V4451">
        <f t="shared" si="69"/>
        <v>0.48000000000000004</v>
      </c>
    </row>
    <row r="4452" spans="1:22" x14ac:dyDescent="0.3">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c r="V4452">
        <f t="shared" si="69"/>
        <v>0.46999999999999992</v>
      </c>
    </row>
    <row r="4453" spans="1:22" x14ac:dyDescent="0.3">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c r="V4453">
        <f t="shared" si="69"/>
        <v>0.33999999999999997</v>
      </c>
    </row>
    <row r="4454" spans="1:22" x14ac:dyDescent="0.3">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c r="V4454">
        <f t="shared" si="69"/>
        <v>0.47000000000000003</v>
      </c>
    </row>
    <row r="4455" spans="1:22" x14ac:dyDescent="0.3">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c r="V4455">
        <f t="shared" si="69"/>
        <v>0.17647058823529407</v>
      </c>
    </row>
    <row r="4456" spans="1:22" x14ac:dyDescent="0.3">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c r="V4456">
        <f t="shared" si="69"/>
        <v>1.9999999999999959E-2</v>
      </c>
    </row>
    <row r="4457" spans="1:22" x14ac:dyDescent="0.3">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c r="V4457">
        <f t="shared" si="69"/>
        <v>-9.999999999999995E-2</v>
      </c>
    </row>
    <row r="4458" spans="1:22" x14ac:dyDescent="0.3">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c r="V4458">
        <f t="shared" si="69"/>
        <v>0.33749999999999997</v>
      </c>
    </row>
    <row r="4459" spans="1:22" x14ac:dyDescent="0.3">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c r="V4459">
        <f t="shared" si="69"/>
        <v>0.46999999999999992</v>
      </c>
    </row>
    <row r="4460" spans="1:22" x14ac:dyDescent="0.3">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c r="V4460">
        <f t="shared" si="69"/>
        <v>-0.22499999999999998</v>
      </c>
    </row>
    <row r="4461" spans="1:22" x14ac:dyDescent="0.3">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c r="V4461">
        <f t="shared" si="69"/>
        <v>0.10000000000000003</v>
      </c>
    </row>
    <row r="4462" spans="1:22" x14ac:dyDescent="0.3">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c r="V4462">
        <f t="shared" si="69"/>
        <v>-0.20000000000000009</v>
      </c>
    </row>
    <row r="4463" spans="1:22" x14ac:dyDescent="0.3">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c r="V4463">
        <f t="shared" si="69"/>
        <v>2.4999999999999904E-2</v>
      </c>
    </row>
    <row r="4464" spans="1:22" x14ac:dyDescent="0.3">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c r="V4464">
        <f t="shared" si="69"/>
        <v>-0.76666666666666627</v>
      </c>
    </row>
    <row r="4465" spans="1:22" x14ac:dyDescent="0.3">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c r="V4465">
        <f t="shared" si="69"/>
        <v>0.36249999999999999</v>
      </c>
    </row>
    <row r="4466" spans="1:22" x14ac:dyDescent="0.3">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c r="V4466">
        <f t="shared" si="69"/>
        <v>0.12499999999999993</v>
      </c>
    </row>
    <row r="4467" spans="1:22" x14ac:dyDescent="0.3">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c r="V4467">
        <f t="shared" si="69"/>
        <v>0.33749999999999997</v>
      </c>
    </row>
    <row r="4468" spans="1:22" x14ac:dyDescent="0.3">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c r="V4468">
        <f t="shared" si="69"/>
        <v>0.45</v>
      </c>
    </row>
    <row r="4469" spans="1:22" x14ac:dyDescent="0.3">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c r="V4469">
        <f t="shared" si="69"/>
        <v>0.47</v>
      </c>
    </row>
    <row r="4470" spans="1:22" x14ac:dyDescent="0.3">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c r="V4470">
        <f t="shared" si="69"/>
        <v>-4.9999999999999968E-2</v>
      </c>
    </row>
    <row r="4471" spans="1:22" x14ac:dyDescent="0.3">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c r="V4471">
        <f t="shared" si="69"/>
        <v>0.48000000000000004</v>
      </c>
    </row>
    <row r="4472" spans="1:22" x14ac:dyDescent="0.3">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c r="V4472">
        <f t="shared" si="69"/>
        <v>-0.18571428571428569</v>
      </c>
    </row>
    <row r="4473" spans="1:22" x14ac:dyDescent="0.3">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c r="V4473">
        <f t="shared" si="69"/>
        <v>-0.24285714285714291</v>
      </c>
    </row>
    <row r="4474" spans="1:22" x14ac:dyDescent="0.3">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c r="V4474">
        <f t="shared" si="69"/>
        <v>0.27500000000000002</v>
      </c>
    </row>
    <row r="4475" spans="1:22" x14ac:dyDescent="0.3">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c r="V4475">
        <f t="shared" si="69"/>
        <v>-0.55000000000000004</v>
      </c>
    </row>
    <row r="4476" spans="1:22" x14ac:dyDescent="0.3">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c r="V4476">
        <f t="shared" si="69"/>
        <v>0.34999999999999992</v>
      </c>
    </row>
    <row r="4477" spans="1:22" x14ac:dyDescent="0.3">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c r="V4477">
        <f t="shared" si="69"/>
        <v>0.34999999999999992</v>
      </c>
    </row>
    <row r="4478" spans="1:22" x14ac:dyDescent="0.3">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c r="V4478">
        <f t="shared" si="69"/>
        <v>0.31249999999999994</v>
      </c>
    </row>
    <row r="4479" spans="1:22" x14ac:dyDescent="0.3">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c r="V4479">
        <f t="shared" si="69"/>
        <v>6.9999999999999951E-2</v>
      </c>
    </row>
    <row r="4480" spans="1:22" x14ac:dyDescent="0.3">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c r="V4480">
        <f t="shared" si="69"/>
        <v>0.22</v>
      </c>
    </row>
    <row r="4481" spans="1:22" x14ac:dyDescent="0.3">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c r="V4481">
        <f t="shared" si="69"/>
        <v>0.47000000000000003</v>
      </c>
    </row>
    <row r="4482" spans="1:22" x14ac:dyDescent="0.3">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c r="V4482">
        <f t="shared" ref="V4482:V4545" si="70">U4482/R4482</f>
        <v>0.32999999999999996</v>
      </c>
    </row>
    <row r="4483" spans="1:22" x14ac:dyDescent="0.3">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c r="V4483">
        <f t="shared" si="70"/>
        <v>0.3299999999999999</v>
      </c>
    </row>
    <row r="4484" spans="1:22" x14ac:dyDescent="0.3">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c r="V4484">
        <f t="shared" si="70"/>
        <v>0.36249999999999993</v>
      </c>
    </row>
    <row r="4485" spans="1:22" x14ac:dyDescent="0.3">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c r="V4485">
        <f t="shared" si="70"/>
        <v>0.48999999999999994</v>
      </c>
    </row>
    <row r="4486" spans="1:22" x14ac:dyDescent="0.3">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c r="V4486">
        <f t="shared" si="70"/>
        <v>0.32499999999999996</v>
      </c>
    </row>
    <row r="4487" spans="1:22" x14ac:dyDescent="0.3">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c r="V4487">
        <f t="shared" si="70"/>
        <v>0.48000000000000004</v>
      </c>
    </row>
    <row r="4488" spans="1:22" x14ac:dyDescent="0.3">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c r="V4488">
        <f t="shared" si="70"/>
        <v>0.48</v>
      </c>
    </row>
    <row r="4489" spans="1:22" x14ac:dyDescent="0.3">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c r="V4489">
        <f t="shared" si="70"/>
        <v>-1.5500000000000007</v>
      </c>
    </row>
    <row r="4490" spans="1:22" x14ac:dyDescent="0.3">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c r="V4490">
        <f t="shared" si="70"/>
        <v>-0.21249999999999997</v>
      </c>
    </row>
    <row r="4491" spans="1:22" x14ac:dyDescent="0.3">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c r="V4491">
        <f t="shared" si="70"/>
        <v>-1.7500000000000009</v>
      </c>
    </row>
    <row r="4492" spans="1:22" x14ac:dyDescent="0.3">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c r="V4492">
        <f t="shared" si="70"/>
        <v>1.2500000000000009E-2</v>
      </c>
    </row>
    <row r="4493" spans="1:22" x14ac:dyDescent="0.3">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c r="V4493">
        <f t="shared" si="70"/>
        <v>0.16666666666666666</v>
      </c>
    </row>
    <row r="4494" spans="1:22" x14ac:dyDescent="0.3">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c r="V4494">
        <f t="shared" si="70"/>
        <v>0.17499999999999996</v>
      </c>
    </row>
    <row r="4495" spans="1:22" x14ac:dyDescent="0.3">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c r="V4495">
        <f t="shared" si="70"/>
        <v>0.34999999999999992</v>
      </c>
    </row>
    <row r="4496" spans="1:22" x14ac:dyDescent="0.3">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c r="V4496">
        <f t="shared" si="70"/>
        <v>-5.7142857142857072E-2</v>
      </c>
    </row>
    <row r="4497" spans="1:22" x14ac:dyDescent="0.3">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c r="V4497">
        <f t="shared" si="70"/>
        <v>8.235294117647049E-2</v>
      </c>
    </row>
    <row r="4498" spans="1:22" x14ac:dyDescent="0.3">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c r="V4498">
        <f t="shared" si="70"/>
        <v>0.49</v>
      </c>
    </row>
    <row r="4499" spans="1:22" x14ac:dyDescent="0.3">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c r="V4499">
        <f t="shared" si="70"/>
        <v>-0.73333333333333317</v>
      </c>
    </row>
    <row r="4500" spans="1:22" x14ac:dyDescent="0.3">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c r="V4500">
        <f t="shared" si="70"/>
        <v>0.48000000000000004</v>
      </c>
    </row>
    <row r="4501" spans="1:22" x14ac:dyDescent="0.3">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c r="V4501">
        <f t="shared" si="70"/>
        <v>0.48000000000000004</v>
      </c>
    </row>
    <row r="4502" spans="1:22" x14ac:dyDescent="0.3">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c r="V4502">
        <f t="shared" si="70"/>
        <v>0.34999999999999992</v>
      </c>
    </row>
    <row r="4503" spans="1:22" x14ac:dyDescent="0.3">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c r="V4503">
        <f t="shared" si="70"/>
        <v>0.34999999999999992</v>
      </c>
    </row>
    <row r="4504" spans="1:22" x14ac:dyDescent="0.3">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c r="V4504">
        <f t="shared" si="70"/>
        <v>0.33749999999999991</v>
      </c>
    </row>
    <row r="4505" spans="1:22" x14ac:dyDescent="0.3">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c r="V4505">
        <f t="shared" si="70"/>
        <v>9.9999999999999936E-2</v>
      </c>
    </row>
    <row r="4506" spans="1:22" x14ac:dyDescent="0.3">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c r="V4506">
        <f t="shared" si="70"/>
        <v>0.27999999999999997</v>
      </c>
    </row>
    <row r="4507" spans="1:22" x14ac:dyDescent="0.3">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c r="V4507">
        <f t="shared" si="70"/>
        <v>0.21000000000000002</v>
      </c>
    </row>
    <row r="4508" spans="1:22" x14ac:dyDescent="0.3">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c r="V4508">
        <f t="shared" si="70"/>
        <v>6.2499999999999972E-2</v>
      </c>
    </row>
    <row r="4509" spans="1:22" x14ac:dyDescent="0.3">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c r="V4509">
        <f t="shared" si="70"/>
        <v>9.9999999999999256E-3</v>
      </c>
    </row>
    <row r="4510" spans="1:22" x14ac:dyDescent="0.3">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c r="V4510">
        <f t="shared" si="70"/>
        <v>0.22999999999999993</v>
      </c>
    </row>
    <row r="4511" spans="1:22" x14ac:dyDescent="0.3">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c r="V4511">
        <f t="shared" si="70"/>
        <v>-3.7500000000000151E-2</v>
      </c>
    </row>
    <row r="4512" spans="1:22" x14ac:dyDescent="0.3">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c r="V4512">
        <f t="shared" si="70"/>
        <v>0.45999999999999996</v>
      </c>
    </row>
    <row r="4513" spans="1:22" x14ac:dyDescent="0.3">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c r="V4513">
        <f t="shared" si="70"/>
        <v>0.48</v>
      </c>
    </row>
    <row r="4514" spans="1:22" x14ac:dyDescent="0.3">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c r="V4514">
        <f t="shared" si="70"/>
        <v>-0.73333333333333306</v>
      </c>
    </row>
    <row r="4515" spans="1:22" x14ac:dyDescent="0.3">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c r="V4515">
        <f t="shared" si="70"/>
        <v>7.4999999999999928E-2</v>
      </c>
    </row>
    <row r="4516" spans="1:22" x14ac:dyDescent="0.3">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c r="V4516">
        <f t="shared" si="70"/>
        <v>0.25999999999999995</v>
      </c>
    </row>
    <row r="4517" spans="1:22" x14ac:dyDescent="0.3">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c r="V4517">
        <f t="shared" si="70"/>
        <v>0.32999999999999996</v>
      </c>
    </row>
    <row r="4518" spans="1:22" x14ac:dyDescent="0.3">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c r="V4518">
        <f t="shared" si="70"/>
        <v>0.46999999999999992</v>
      </c>
    </row>
    <row r="4519" spans="1:22" x14ac:dyDescent="0.3">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c r="V4519">
        <f t="shared" si="70"/>
        <v>0.32499999999999996</v>
      </c>
    </row>
    <row r="4520" spans="1:22" x14ac:dyDescent="0.3">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c r="V4520">
        <f t="shared" si="70"/>
        <v>0.42</v>
      </c>
    </row>
    <row r="4521" spans="1:22" x14ac:dyDescent="0.3">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c r="V4521">
        <f t="shared" si="70"/>
        <v>6.2499999999999882E-2</v>
      </c>
    </row>
    <row r="4522" spans="1:22" x14ac:dyDescent="0.3">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c r="V4522">
        <f t="shared" si="70"/>
        <v>0.36</v>
      </c>
    </row>
    <row r="4523" spans="1:22" x14ac:dyDescent="0.3">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c r="V4523">
        <f t="shared" si="70"/>
        <v>0.33999999999999997</v>
      </c>
    </row>
    <row r="4524" spans="1:22" x14ac:dyDescent="0.3">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c r="V4524">
        <f t="shared" si="70"/>
        <v>0.3249999999999999</v>
      </c>
    </row>
    <row r="4525" spans="1:22" x14ac:dyDescent="0.3">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c r="V4525">
        <f t="shared" si="70"/>
        <v>0.45999999999999996</v>
      </c>
    </row>
    <row r="4526" spans="1:22" x14ac:dyDescent="0.3">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c r="V4526">
        <f t="shared" si="70"/>
        <v>0.27</v>
      </c>
    </row>
    <row r="4527" spans="1:22" x14ac:dyDescent="0.3">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c r="V4527">
        <f t="shared" si="70"/>
        <v>0.25</v>
      </c>
    </row>
    <row r="4528" spans="1:22" x14ac:dyDescent="0.3">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c r="V4528">
        <f t="shared" si="70"/>
        <v>0.48000000000000004</v>
      </c>
    </row>
    <row r="4529" spans="1:22" x14ac:dyDescent="0.3">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c r="V4529">
        <f t="shared" si="70"/>
        <v>0.37</v>
      </c>
    </row>
    <row r="4530" spans="1:22" x14ac:dyDescent="0.3">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c r="V4530">
        <f t="shared" si="70"/>
        <v>0.28750000000000003</v>
      </c>
    </row>
    <row r="4531" spans="1:22" x14ac:dyDescent="0.3">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c r="V4531">
        <f t="shared" si="70"/>
        <v>-1.7000000000000008</v>
      </c>
    </row>
    <row r="4532" spans="1:22" x14ac:dyDescent="0.3">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c r="V4532">
        <f t="shared" si="70"/>
        <v>0.17777777777777781</v>
      </c>
    </row>
    <row r="4533" spans="1:22" x14ac:dyDescent="0.3">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c r="V4533">
        <f t="shared" si="70"/>
        <v>0.25999999999999995</v>
      </c>
    </row>
    <row r="4534" spans="1:22" x14ac:dyDescent="0.3">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c r="V4534">
        <f t="shared" si="70"/>
        <v>0.11249999999999995</v>
      </c>
    </row>
    <row r="4535" spans="1:22" x14ac:dyDescent="0.3">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c r="V4535">
        <f t="shared" si="70"/>
        <v>0.49</v>
      </c>
    </row>
    <row r="4536" spans="1:22" x14ac:dyDescent="0.3">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c r="V4536">
        <f t="shared" si="70"/>
        <v>0.49</v>
      </c>
    </row>
    <row r="4537" spans="1:22" x14ac:dyDescent="0.3">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c r="V4537">
        <f t="shared" si="70"/>
        <v>0.30999999999999994</v>
      </c>
    </row>
    <row r="4538" spans="1:22" x14ac:dyDescent="0.3">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c r="V4538">
        <f t="shared" si="70"/>
        <v>0.35000000000000009</v>
      </c>
    </row>
    <row r="4539" spans="1:22" x14ac:dyDescent="0.3">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c r="V4539">
        <f t="shared" si="70"/>
        <v>0.33999999999999991</v>
      </c>
    </row>
    <row r="4540" spans="1:22" x14ac:dyDescent="0.3">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c r="V4540">
        <f t="shared" si="70"/>
        <v>0.32999999999999996</v>
      </c>
    </row>
    <row r="4541" spans="1:22" x14ac:dyDescent="0.3">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c r="V4541">
        <f t="shared" si="70"/>
        <v>9.9999999999999586E-3</v>
      </c>
    </row>
    <row r="4542" spans="1:22" x14ac:dyDescent="0.3">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c r="V4542">
        <f t="shared" si="70"/>
        <v>-5.7142857142857134E-2</v>
      </c>
    </row>
    <row r="4543" spans="1:22" x14ac:dyDescent="0.3">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c r="V4543">
        <f t="shared" si="70"/>
        <v>-1.5000000000000009</v>
      </c>
    </row>
    <row r="4544" spans="1:22" x14ac:dyDescent="0.3">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c r="V4544">
        <f t="shared" si="70"/>
        <v>0.45999999999999996</v>
      </c>
    </row>
    <row r="4545" spans="1:22" x14ac:dyDescent="0.3">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c r="V4545">
        <f t="shared" si="70"/>
        <v>-1.4285714285714343E-2</v>
      </c>
    </row>
    <row r="4546" spans="1:22" x14ac:dyDescent="0.3">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c r="V4546">
        <f t="shared" ref="V4546:V4609" si="71">U4546/R4546</f>
        <v>0.11249999999999992</v>
      </c>
    </row>
    <row r="4547" spans="1:22" x14ac:dyDescent="0.3">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c r="V4547">
        <f t="shared" si="71"/>
        <v>0.1</v>
      </c>
    </row>
    <row r="4548" spans="1:22" x14ac:dyDescent="0.3">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c r="V4548">
        <f t="shared" si="71"/>
        <v>-1.5500000000000005</v>
      </c>
    </row>
    <row r="4549" spans="1:22" x14ac:dyDescent="0.3">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c r="V4549">
        <f t="shared" si="71"/>
        <v>0.10000000000000005</v>
      </c>
    </row>
    <row r="4550" spans="1:22" x14ac:dyDescent="0.3">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c r="V4550">
        <f t="shared" si="71"/>
        <v>-0.27500000000000008</v>
      </c>
    </row>
    <row r="4551" spans="1:22" x14ac:dyDescent="0.3">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c r="V4551">
        <f t="shared" si="71"/>
        <v>7.4999999999999942E-2</v>
      </c>
    </row>
    <row r="4552" spans="1:22" x14ac:dyDescent="0.3">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c r="V4552">
        <f t="shared" si="71"/>
        <v>0.49000000000000005</v>
      </c>
    </row>
    <row r="4553" spans="1:22" x14ac:dyDescent="0.3">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c r="V4553">
        <f t="shared" si="71"/>
        <v>1.249999999999994E-2</v>
      </c>
    </row>
    <row r="4554" spans="1:22" x14ac:dyDescent="0.3">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c r="V4554">
        <f t="shared" si="71"/>
        <v>9.999999999999995E-2</v>
      </c>
    </row>
    <row r="4555" spans="1:22" x14ac:dyDescent="0.3">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c r="V4555">
        <f t="shared" si="71"/>
        <v>0.4499999999999999</v>
      </c>
    </row>
    <row r="4556" spans="1:22" x14ac:dyDescent="0.3">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c r="V4556">
        <f t="shared" si="71"/>
        <v>0.5</v>
      </c>
    </row>
    <row r="4557" spans="1:22" x14ac:dyDescent="0.3">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c r="V4557">
        <f t="shared" si="71"/>
        <v>0.44999999999999996</v>
      </c>
    </row>
    <row r="4558" spans="1:22" x14ac:dyDescent="0.3">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c r="V4558">
        <f t="shared" si="71"/>
        <v>1.9999999999999959E-2</v>
      </c>
    </row>
    <row r="4559" spans="1:22" x14ac:dyDescent="0.3">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c r="V4559">
        <f t="shared" si="71"/>
        <v>-0.7666666666666665</v>
      </c>
    </row>
    <row r="4560" spans="1:22" x14ac:dyDescent="0.3">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c r="V4560">
        <f t="shared" si="71"/>
        <v>0.36249999999999988</v>
      </c>
    </row>
    <row r="4561" spans="1:22" x14ac:dyDescent="0.3">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c r="V4561">
        <f t="shared" si="71"/>
        <v>-7.1428571428571522E-2</v>
      </c>
    </row>
    <row r="4562" spans="1:22" x14ac:dyDescent="0.3">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c r="V4562">
        <f t="shared" si="71"/>
        <v>0.45</v>
      </c>
    </row>
    <row r="4563" spans="1:22" x14ac:dyDescent="0.3">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c r="V4563">
        <f t="shared" si="71"/>
        <v>7.4999999999999956E-2</v>
      </c>
    </row>
    <row r="4564" spans="1:22" x14ac:dyDescent="0.3">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c r="V4564">
        <f t="shared" si="71"/>
        <v>0.38000000000000006</v>
      </c>
    </row>
    <row r="4565" spans="1:22" x14ac:dyDescent="0.3">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c r="V4565">
        <f t="shared" si="71"/>
        <v>-0.13750000000000009</v>
      </c>
    </row>
    <row r="4566" spans="1:22" x14ac:dyDescent="0.3">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c r="V4566">
        <f t="shared" si="71"/>
        <v>-1.2500000000000008E-2</v>
      </c>
    </row>
    <row r="4567" spans="1:22" x14ac:dyDescent="0.3">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c r="V4567">
        <f t="shared" si="71"/>
        <v>9.9999999999999978E-2</v>
      </c>
    </row>
    <row r="4568" spans="1:22" x14ac:dyDescent="0.3">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c r="V4568">
        <f t="shared" si="71"/>
        <v>-0.73333333333333328</v>
      </c>
    </row>
    <row r="4569" spans="1:22" x14ac:dyDescent="0.3">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c r="V4569">
        <f t="shared" si="71"/>
        <v>0.36249999999999993</v>
      </c>
    </row>
    <row r="4570" spans="1:22" x14ac:dyDescent="0.3">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c r="V4570">
        <f t="shared" si="71"/>
        <v>-1.6500000000000008</v>
      </c>
    </row>
    <row r="4571" spans="1:22" x14ac:dyDescent="0.3">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c r="V4571">
        <f t="shared" si="71"/>
        <v>0.35</v>
      </c>
    </row>
    <row r="4572" spans="1:22" x14ac:dyDescent="0.3">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c r="V4572">
        <f t="shared" si="71"/>
        <v>0.38</v>
      </c>
    </row>
    <row r="4573" spans="1:22" x14ac:dyDescent="0.3">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c r="V4573">
        <f t="shared" si="71"/>
        <v>0.47000000000000003</v>
      </c>
    </row>
    <row r="4574" spans="1:22" x14ac:dyDescent="0.3">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c r="V4574">
        <f t="shared" si="71"/>
        <v>0.18749999999999994</v>
      </c>
    </row>
    <row r="4575" spans="1:22" x14ac:dyDescent="0.3">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c r="V4575">
        <f t="shared" si="71"/>
        <v>0.27999999999999997</v>
      </c>
    </row>
    <row r="4576" spans="1:22" x14ac:dyDescent="0.3">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c r="V4576">
        <f t="shared" si="71"/>
        <v>0.26</v>
      </c>
    </row>
    <row r="4577" spans="1:22" x14ac:dyDescent="0.3">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c r="V4577">
        <f t="shared" si="71"/>
        <v>0.26</v>
      </c>
    </row>
    <row r="4578" spans="1:22" x14ac:dyDescent="0.3">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c r="V4578">
        <f t="shared" si="71"/>
        <v>0.25</v>
      </c>
    </row>
    <row r="4579" spans="1:22" x14ac:dyDescent="0.3">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c r="V4579">
        <f t="shared" si="71"/>
        <v>0.34999999999999992</v>
      </c>
    </row>
    <row r="4580" spans="1:22" x14ac:dyDescent="0.3">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c r="V4580">
        <f t="shared" si="71"/>
        <v>0.5</v>
      </c>
    </row>
    <row r="4581" spans="1:22" x14ac:dyDescent="0.3">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c r="V4581">
        <f t="shared" si="71"/>
        <v>0.49</v>
      </c>
    </row>
    <row r="4582" spans="1:22" x14ac:dyDescent="0.3">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c r="V4582">
        <f t="shared" si="71"/>
        <v>0.44000000000000006</v>
      </c>
    </row>
    <row r="4583" spans="1:22" x14ac:dyDescent="0.3">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c r="V4583">
        <f t="shared" si="71"/>
        <v>0.14999999999999986</v>
      </c>
    </row>
    <row r="4584" spans="1:22" x14ac:dyDescent="0.3">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c r="V4584">
        <f t="shared" si="71"/>
        <v>0.33749999999999997</v>
      </c>
    </row>
    <row r="4585" spans="1:22" x14ac:dyDescent="0.3">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c r="V4585">
        <f t="shared" si="71"/>
        <v>0.46</v>
      </c>
    </row>
    <row r="4586" spans="1:22" x14ac:dyDescent="0.3">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c r="V4586">
        <f t="shared" si="71"/>
        <v>0.5</v>
      </c>
    </row>
    <row r="4587" spans="1:22" x14ac:dyDescent="0.3">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c r="V4587">
        <f t="shared" si="71"/>
        <v>0.48</v>
      </c>
    </row>
    <row r="4588" spans="1:22" x14ac:dyDescent="0.3">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c r="V4588">
        <f t="shared" si="71"/>
        <v>0.35</v>
      </c>
    </row>
    <row r="4589" spans="1:22" x14ac:dyDescent="0.3">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c r="V4589">
        <f t="shared" si="71"/>
        <v>3.0000000000000037E-2</v>
      </c>
    </row>
    <row r="4590" spans="1:22" x14ac:dyDescent="0.3">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c r="V4590">
        <f t="shared" si="71"/>
        <v>0.4200000000000001</v>
      </c>
    </row>
    <row r="4591" spans="1:22" x14ac:dyDescent="0.3">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c r="V4591">
        <f t="shared" si="71"/>
        <v>4.9999999999999906E-2</v>
      </c>
    </row>
    <row r="4592" spans="1:22" x14ac:dyDescent="0.3">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c r="V4592">
        <f t="shared" si="71"/>
        <v>0.28000000000000003</v>
      </c>
    </row>
    <row r="4593" spans="1:22" x14ac:dyDescent="0.3">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c r="V4593">
        <f t="shared" si="71"/>
        <v>0.10000000000000003</v>
      </c>
    </row>
    <row r="4594" spans="1:22" x14ac:dyDescent="0.3">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c r="V4594">
        <f t="shared" si="71"/>
        <v>-3.750000000000004E-2</v>
      </c>
    </row>
    <row r="4595" spans="1:22" x14ac:dyDescent="0.3">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c r="V4595">
        <f t="shared" si="71"/>
        <v>0.26</v>
      </c>
    </row>
    <row r="4596" spans="1:22" x14ac:dyDescent="0.3">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c r="V4596">
        <f t="shared" si="71"/>
        <v>3.7500000000000054E-2</v>
      </c>
    </row>
    <row r="4597" spans="1:22" x14ac:dyDescent="0.3">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c r="V4597">
        <f t="shared" si="71"/>
        <v>0.28000000000000003</v>
      </c>
    </row>
    <row r="4598" spans="1:22" x14ac:dyDescent="0.3">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c r="V4598">
        <f t="shared" si="71"/>
        <v>0.38999999999999996</v>
      </c>
    </row>
    <row r="4599" spans="1:22" x14ac:dyDescent="0.3">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c r="V4599">
        <f t="shared" si="71"/>
        <v>0.27000000000000007</v>
      </c>
    </row>
    <row r="4600" spans="1:22" x14ac:dyDescent="0.3">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c r="V4600">
        <f t="shared" si="71"/>
        <v>0.28999999999999998</v>
      </c>
    </row>
    <row r="4601" spans="1:22" x14ac:dyDescent="0.3">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c r="V4601">
        <f t="shared" si="71"/>
        <v>0.28999999999999992</v>
      </c>
    </row>
    <row r="4602" spans="1:22" x14ac:dyDescent="0.3">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c r="V4602">
        <f t="shared" si="71"/>
        <v>0.45999999999999991</v>
      </c>
    </row>
    <row r="4603" spans="1:22" x14ac:dyDescent="0.3">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c r="V4603">
        <f t="shared" si="71"/>
        <v>0.47</v>
      </c>
    </row>
    <row r="4604" spans="1:22" x14ac:dyDescent="0.3">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c r="V4604">
        <f t="shared" si="71"/>
        <v>0.3249999999999999</v>
      </c>
    </row>
    <row r="4605" spans="1:22" x14ac:dyDescent="0.3">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c r="V4605">
        <f t="shared" si="71"/>
        <v>0.34999999999999987</v>
      </c>
    </row>
    <row r="4606" spans="1:22" x14ac:dyDescent="0.3">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c r="V4606">
        <f t="shared" si="71"/>
        <v>0.36249999999999993</v>
      </c>
    </row>
    <row r="4607" spans="1:22" x14ac:dyDescent="0.3">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c r="V4607">
        <f t="shared" si="71"/>
        <v>0.30000000000000004</v>
      </c>
    </row>
    <row r="4608" spans="1:22" x14ac:dyDescent="0.3">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c r="V4608">
        <f t="shared" si="71"/>
        <v>0.28999999999999998</v>
      </c>
    </row>
    <row r="4609" spans="1:22" x14ac:dyDescent="0.3">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c r="V4609">
        <f t="shared" si="71"/>
        <v>0.29999999999999988</v>
      </c>
    </row>
    <row r="4610" spans="1:22" x14ac:dyDescent="0.3">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c r="V4610">
        <f t="shared" ref="V4610:V4673" si="72">U4610/R4610</f>
        <v>0.33749999999999991</v>
      </c>
    </row>
    <row r="4611" spans="1:22" x14ac:dyDescent="0.3">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c r="V4611">
        <f t="shared" si="72"/>
        <v>0.48000000000000009</v>
      </c>
    </row>
    <row r="4612" spans="1:22" x14ac:dyDescent="0.3">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c r="V4612">
        <f t="shared" si="72"/>
        <v>0.44000000000000006</v>
      </c>
    </row>
    <row r="4613" spans="1:22" x14ac:dyDescent="0.3">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c r="V4613">
        <f t="shared" si="72"/>
        <v>0.5</v>
      </c>
    </row>
    <row r="4614" spans="1:22" x14ac:dyDescent="0.3">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c r="V4614">
        <f t="shared" si="72"/>
        <v>7.5000000000000025E-2</v>
      </c>
    </row>
    <row r="4615" spans="1:22" x14ac:dyDescent="0.3">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c r="V4615">
        <f t="shared" si="72"/>
        <v>0.34999999999999992</v>
      </c>
    </row>
    <row r="4616" spans="1:22" x14ac:dyDescent="0.3">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c r="V4616">
        <f t="shared" si="72"/>
        <v>-2.6500000000000008</v>
      </c>
    </row>
    <row r="4617" spans="1:22" x14ac:dyDescent="0.3">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c r="V4617">
        <f t="shared" si="72"/>
        <v>0.14999999999999991</v>
      </c>
    </row>
    <row r="4618" spans="1:22" x14ac:dyDescent="0.3">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c r="V4618">
        <f t="shared" si="72"/>
        <v>5.0000000000000065E-2</v>
      </c>
    </row>
    <row r="4619" spans="1:22" x14ac:dyDescent="0.3">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c r="V4619">
        <f t="shared" si="72"/>
        <v>0.25000000000000006</v>
      </c>
    </row>
    <row r="4620" spans="1:22" x14ac:dyDescent="0.3">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c r="V4620">
        <f t="shared" si="72"/>
        <v>0.26</v>
      </c>
    </row>
    <row r="4621" spans="1:22" x14ac:dyDescent="0.3">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c r="V4621">
        <f t="shared" si="72"/>
        <v>0.34999999999999992</v>
      </c>
    </row>
    <row r="4622" spans="1:22" x14ac:dyDescent="0.3">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c r="V4622">
        <f t="shared" si="72"/>
        <v>0.37499999999999994</v>
      </c>
    </row>
    <row r="4623" spans="1:22" x14ac:dyDescent="0.3">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c r="V4623">
        <f t="shared" si="72"/>
        <v>0.28000000000000003</v>
      </c>
    </row>
    <row r="4624" spans="1:22" x14ac:dyDescent="0.3">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c r="V4624">
        <f t="shared" si="72"/>
        <v>-0.22500000000000003</v>
      </c>
    </row>
    <row r="4625" spans="1:22" x14ac:dyDescent="0.3">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c r="V4625">
        <f t="shared" si="72"/>
        <v>0.35</v>
      </c>
    </row>
    <row r="4626" spans="1:22" x14ac:dyDescent="0.3">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c r="V4626">
        <f t="shared" si="72"/>
        <v>-1.2499999999999978E-2</v>
      </c>
    </row>
    <row r="4627" spans="1:22" x14ac:dyDescent="0.3">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c r="V4627">
        <f t="shared" si="72"/>
        <v>0.3000000000000001</v>
      </c>
    </row>
    <row r="4628" spans="1:22" x14ac:dyDescent="0.3">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c r="V4628">
        <f t="shared" si="72"/>
        <v>0.26000000000000006</v>
      </c>
    </row>
    <row r="4629" spans="1:22" x14ac:dyDescent="0.3">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c r="V4629">
        <f t="shared" si="72"/>
        <v>0.28000000000000003</v>
      </c>
    </row>
    <row r="4630" spans="1:22" x14ac:dyDescent="0.3">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c r="V4630">
        <f t="shared" si="72"/>
        <v>0.28000000000000008</v>
      </c>
    </row>
    <row r="4631" spans="1:22" x14ac:dyDescent="0.3">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c r="V4631">
        <f t="shared" si="72"/>
        <v>0.27000000000000007</v>
      </c>
    </row>
    <row r="4632" spans="1:22" x14ac:dyDescent="0.3">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c r="V4632">
        <f t="shared" si="72"/>
        <v>0.36000000000000004</v>
      </c>
    </row>
    <row r="4633" spans="1:22" x14ac:dyDescent="0.3">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c r="V4633">
        <f t="shared" si="72"/>
        <v>0.48</v>
      </c>
    </row>
    <row r="4634" spans="1:22" x14ac:dyDescent="0.3">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c r="V4634">
        <f t="shared" si="72"/>
        <v>9.0000000000000038E-2</v>
      </c>
    </row>
    <row r="4635" spans="1:22" x14ac:dyDescent="0.3">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c r="V4635">
        <f t="shared" si="72"/>
        <v>5.8823529411764656E-2</v>
      </c>
    </row>
    <row r="4636" spans="1:22" x14ac:dyDescent="0.3">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c r="V4636">
        <f t="shared" si="72"/>
        <v>3.9999999999999959E-2</v>
      </c>
    </row>
    <row r="4637" spans="1:22" x14ac:dyDescent="0.3">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c r="V4637">
        <f t="shared" si="72"/>
        <v>3.9999999999999959E-2</v>
      </c>
    </row>
    <row r="4638" spans="1:22" x14ac:dyDescent="0.3">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c r="V4638">
        <f t="shared" si="72"/>
        <v>0.26999999999999996</v>
      </c>
    </row>
    <row r="4639" spans="1:22" x14ac:dyDescent="0.3">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c r="V4639">
        <f t="shared" si="72"/>
        <v>0.45999999999999996</v>
      </c>
    </row>
    <row r="4640" spans="1:22" x14ac:dyDescent="0.3">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c r="V4640">
        <f t="shared" si="72"/>
        <v>0.26000000000000006</v>
      </c>
    </row>
    <row r="4641" spans="1:22" x14ac:dyDescent="0.3">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c r="V4641">
        <f t="shared" si="72"/>
        <v>0.47</v>
      </c>
    </row>
    <row r="4642" spans="1:22" x14ac:dyDescent="0.3">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c r="V4642">
        <f t="shared" si="72"/>
        <v>0.49</v>
      </c>
    </row>
    <row r="4643" spans="1:22" x14ac:dyDescent="0.3">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c r="V4643">
        <f t="shared" si="72"/>
        <v>-0.79999999999999982</v>
      </c>
    </row>
    <row r="4644" spans="1:22" x14ac:dyDescent="0.3">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c r="V4644">
        <f t="shared" si="72"/>
        <v>-4.9999999999999885E-2</v>
      </c>
    </row>
    <row r="4645" spans="1:22" x14ac:dyDescent="0.3">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c r="V4645">
        <f t="shared" si="72"/>
        <v>0.33749999999999997</v>
      </c>
    </row>
    <row r="4646" spans="1:22" x14ac:dyDescent="0.3">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c r="V4646">
        <f t="shared" si="72"/>
        <v>7.5000000000000053E-2</v>
      </c>
    </row>
    <row r="4647" spans="1:22" x14ac:dyDescent="0.3">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c r="V4647">
        <f t="shared" si="72"/>
        <v>-5.5555555555555663E-2</v>
      </c>
    </row>
    <row r="4648" spans="1:22" x14ac:dyDescent="0.3">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c r="V4648">
        <f t="shared" si="72"/>
        <v>0.44999999999999996</v>
      </c>
    </row>
    <row r="4649" spans="1:22" x14ac:dyDescent="0.3">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c r="V4649">
        <f t="shared" si="72"/>
        <v>0.14444444444444438</v>
      </c>
    </row>
    <row r="4650" spans="1:22" x14ac:dyDescent="0.3">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c r="V4650">
        <f t="shared" si="72"/>
        <v>0.47</v>
      </c>
    </row>
    <row r="4651" spans="1:22" x14ac:dyDescent="0.3">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c r="V4651">
        <f t="shared" si="72"/>
        <v>3.0000000000000002E-2</v>
      </c>
    </row>
    <row r="4652" spans="1:22" x14ac:dyDescent="0.3">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c r="V4652">
        <f t="shared" si="72"/>
        <v>0.46999999999999992</v>
      </c>
    </row>
    <row r="4653" spans="1:22" x14ac:dyDescent="0.3">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c r="V4653">
        <f t="shared" si="72"/>
        <v>0.5</v>
      </c>
    </row>
    <row r="4654" spans="1:22" x14ac:dyDescent="0.3">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c r="V4654">
        <f t="shared" si="72"/>
        <v>0.49</v>
      </c>
    </row>
    <row r="4655" spans="1:22" x14ac:dyDescent="0.3">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c r="V4655">
        <f t="shared" si="72"/>
        <v>0.23999999999999996</v>
      </c>
    </row>
    <row r="4656" spans="1:22" x14ac:dyDescent="0.3">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c r="V4656">
        <f t="shared" si="72"/>
        <v>0.47</v>
      </c>
    </row>
    <row r="4657" spans="1:22" x14ac:dyDescent="0.3">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c r="V4657">
        <f t="shared" si="72"/>
        <v>8.7499999999999967E-2</v>
      </c>
    </row>
    <row r="4658" spans="1:22" x14ac:dyDescent="0.3">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c r="V4658">
        <f t="shared" si="72"/>
        <v>0.23750000000000007</v>
      </c>
    </row>
    <row r="4659" spans="1:22" x14ac:dyDescent="0.3">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c r="V4659">
        <f t="shared" si="72"/>
        <v>0.27499999999999997</v>
      </c>
    </row>
    <row r="4660" spans="1:22" x14ac:dyDescent="0.3">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c r="V4660">
        <f t="shared" si="72"/>
        <v>0.36250000000000004</v>
      </c>
    </row>
    <row r="4661" spans="1:22" x14ac:dyDescent="0.3">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c r="V4661">
        <f t="shared" si="72"/>
        <v>0.11249999999999998</v>
      </c>
    </row>
    <row r="4662" spans="1:22" x14ac:dyDescent="0.3">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c r="V4662">
        <f t="shared" si="72"/>
        <v>-1.2500000000000169E-2</v>
      </c>
    </row>
    <row r="4663" spans="1:22" x14ac:dyDescent="0.3">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c r="V4663">
        <f t="shared" si="72"/>
        <v>-4.2857142857142864E-2</v>
      </c>
    </row>
    <row r="4664" spans="1:22" x14ac:dyDescent="0.3">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c r="V4664">
        <f t="shared" si="72"/>
        <v>-0.125</v>
      </c>
    </row>
    <row r="4665" spans="1:22" x14ac:dyDescent="0.3">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c r="V4665">
        <f t="shared" si="72"/>
        <v>0.34999999999999992</v>
      </c>
    </row>
    <row r="4666" spans="1:22" x14ac:dyDescent="0.3">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c r="V4666">
        <f t="shared" si="72"/>
        <v>-0.79999999999999971</v>
      </c>
    </row>
    <row r="4667" spans="1:22" x14ac:dyDescent="0.3">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c r="V4667">
        <f t="shared" si="72"/>
        <v>0.35000000000000003</v>
      </c>
    </row>
    <row r="4668" spans="1:22" x14ac:dyDescent="0.3">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c r="V4668">
        <f t="shared" si="72"/>
        <v>0.4300000000000001</v>
      </c>
    </row>
    <row r="4669" spans="1:22" x14ac:dyDescent="0.3">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c r="V4669">
        <f t="shared" si="72"/>
        <v>0.18999999999999997</v>
      </c>
    </row>
    <row r="4670" spans="1:22" x14ac:dyDescent="0.3">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c r="V4670">
        <f t="shared" si="72"/>
        <v>-1.7000000000000002</v>
      </c>
    </row>
    <row r="4671" spans="1:22" x14ac:dyDescent="0.3">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c r="V4671">
        <f t="shared" si="72"/>
        <v>-0.19117647058823539</v>
      </c>
    </row>
    <row r="4672" spans="1:22" x14ac:dyDescent="0.3">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c r="V4672">
        <f t="shared" si="72"/>
        <v>-7.4999999999999983E-2</v>
      </c>
    </row>
    <row r="4673" spans="1:22" x14ac:dyDescent="0.3">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c r="V4673">
        <f t="shared" si="72"/>
        <v>0.25555555555555542</v>
      </c>
    </row>
    <row r="4674" spans="1:22" x14ac:dyDescent="0.3">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c r="V4674">
        <f t="shared" ref="V4674:V4737" si="73">U4674/R4674</f>
        <v>0.26</v>
      </c>
    </row>
    <row r="4675" spans="1:22" x14ac:dyDescent="0.3">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c r="V4675">
        <f t="shared" si="73"/>
        <v>0.28000000000000003</v>
      </c>
    </row>
    <row r="4676" spans="1:22" x14ac:dyDescent="0.3">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c r="V4676">
        <f t="shared" si="73"/>
        <v>0.11000000000000004</v>
      </c>
    </row>
    <row r="4677" spans="1:22" x14ac:dyDescent="0.3">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c r="V4677">
        <f t="shared" si="73"/>
        <v>9.9999999999999978E-2</v>
      </c>
    </row>
    <row r="4678" spans="1:22" x14ac:dyDescent="0.3">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c r="V4678">
        <f t="shared" si="73"/>
        <v>0.33749999999999997</v>
      </c>
    </row>
    <row r="4679" spans="1:22" x14ac:dyDescent="0.3">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c r="V4679">
        <f t="shared" si="73"/>
        <v>3.9999999999999959E-2</v>
      </c>
    </row>
    <row r="4680" spans="1:22" x14ac:dyDescent="0.3">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c r="V4680">
        <f t="shared" si="73"/>
        <v>7.9999999999999932E-2</v>
      </c>
    </row>
    <row r="4681" spans="1:22" x14ac:dyDescent="0.3">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c r="V4681">
        <f t="shared" si="73"/>
        <v>0.27</v>
      </c>
    </row>
    <row r="4682" spans="1:22" x14ac:dyDescent="0.3">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c r="V4682">
        <f t="shared" si="73"/>
        <v>0.32499999999999996</v>
      </c>
    </row>
    <row r="4683" spans="1:22" x14ac:dyDescent="0.3">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c r="V4683">
        <f t="shared" si="73"/>
        <v>0.44999999999999996</v>
      </c>
    </row>
    <row r="4684" spans="1:22" x14ac:dyDescent="0.3">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c r="V4684">
        <f t="shared" si="73"/>
        <v>9.9999999999999992E-2</v>
      </c>
    </row>
    <row r="4685" spans="1:22" x14ac:dyDescent="0.3">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c r="V4685">
        <f t="shared" si="73"/>
        <v>-0.23333333333333336</v>
      </c>
    </row>
    <row r="4686" spans="1:22" x14ac:dyDescent="0.3">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c r="V4686">
        <f t="shared" si="73"/>
        <v>-0.5</v>
      </c>
    </row>
    <row r="4687" spans="1:22" x14ac:dyDescent="0.3">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c r="V4687">
        <f t="shared" si="73"/>
        <v>-0.79999999999999971</v>
      </c>
    </row>
    <row r="4688" spans="1:22" x14ac:dyDescent="0.3">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c r="V4688">
        <f t="shared" si="73"/>
        <v>-0.22499999999999995</v>
      </c>
    </row>
    <row r="4689" spans="1:22" x14ac:dyDescent="0.3">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c r="V4689">
        <f t="shared" si="73"/>
        <v>0.28000000000000008</v>
      </c>
    </row>
    <row r="4690" spans="1:22" x14ac:dyDescent="0.3">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c r="V4690">
        <f t="shared" si="73"/>
        <v>-0.83333333333333326</v>
      </c>
    </row>
    <row r="4691" spans="1:22" x14ac:dyDescent="0.3">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c r="V4691">
        <f t="shared" si="73"/>
        <v>0.19999999999999996</v>
      </c>
    </row>
    <row r="4692" spans="1:22" x14ac:dyDescent="0.3">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c r="V4692">
        <f t="shared" si="73"/>
        <v>0.30000000000000016</v>
      </c>
    </row>
    <row r="4693" spans="1:22" x14ac:dyDescent="0.3">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c r="V4693">
        <f t="shared" si="73"/>
        <v>-0.17500000000000013</v>
      </c>
    </row>
    <row r="4694" spans="1:22" x14ac:dyDescent="0.3">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c r="V4694">
        <f t="shared" si="73"/>
        <v>0.34999999999999992</v>
      </c>
    </row>
    <row r="4695" spans="1:22" x14ac:dyDescent="0.3">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c r="V4695">
        <f t="shared" si="73"/>
        <v>0.31249999999999994</v>
      </c>
    </row>
    <row r="4696" spans="1:22" x14ac:dyDescent="0.3">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c r="V4696">
        <f t="shared" si="73"/>
        <v>0.49</v>
      </c>
    </row>
    <row r="4697" spans="1:22" x14ac:dyDescent="0.3">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c r="V4697">
        <f t="shared" si="73"/>
        <v>0.16000000000000003</v>
      </c>
    </row>
    <row r="4698" spans="1:22" x14ac:dyDescent="0.3">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c r="V4698">
        <f t="shared" si="73"/>
        <v>0.27</v>
      </c>
    </row>
    <row r="4699" spans="1:22" x14ac:dyDescent="0.3">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c r="V4699">
        <f t="shared" si="73"/>
        <v>0.25000000000000006</v>
      </c>
    </row>
    <row r="4700" spans="1:22" x14ac:dyDescent="0.3">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c r="V4700">
        <f t="shared" si="73"/>
        <v>6.9999999999999896E-2</v>
      </c>
    </row>
    <row r="4701" spans="1:22" x14ac:dyDescent="0.3">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c r="V4701">
        <f t="shared" si="73"/>
        <v>0.11249999999999984</v>
      </c>
    </row>
    <row r="4702" spans="1:22" x14ac:dyDescent="0.3">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c r="V4702">
        <f t="shared" si="73"/>
        <v>-0.20000000000000004</v>
      </c>
    </row>
    <row r="4703" spans="1:22" x14ac:dyDescent="0.3">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c r="V4703">
        <f t="shared" si="73"/>
        <v>0.31249999999999983</v>
      </c>
    </row>
    <row r="4704" spans="1:22" x14ac:dyDescent="0.3">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c r="V4704">
        <f t="shared" si="73"/>
        <v>-0.875</v>
      </c>
    </row>
    <row r="4705" spans="1:22" x14ac:dyDescent="0.3">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c r="V4705">
        <f t="shared" si="73"/>
        <v>-2.2500000000000013</v>
      </c>
    </row>
    <row r="4706" spans="1:22" x14ac:dyDescent="0.3">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c r="V4706">
        <f t="shared" si="73"/>
        <v>0.28999999999999992</v>
      </c>
    </row>
    <row r="4707" spans="1:22" x14ac:dyDescent="0.3">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c r="V4707">
        <f t="shared" si="73"/>
        <v>0.47</v>
      </c>
    </row>
    <row r="4708" spans="1:22" x14ac:dyDescent="0.3">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c r="V4708">
        <f t="shared" si="73"/>
        <v>9.9999999999999908E-2</v>
      </c>
    </row>
    <row r="4709" spans="1:22" x14ac:dyDescent="0.3">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c r="V4709">
        <f t="shared" si="73"/>
        <v>0.33749999999999997</v>
      </c>
    </row>
    <row r="4710" spans="1:22" x14ac:dyDescent="0.3">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c r="V4710">
        <f t="shared" si="73"/>
        <v>0.29999999999999993</v>
      </c>
    </row>
    <row r="4711" spans="1:22" x14ac:dyDescent="0.3">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c r="V4711">
        <f t="shared" si="73"/>
        <v>0.25999999999999995</v>
      </c>
    </row>
    <row r="4712" spans="1:22" x14ac:dyDescent="0.3">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c r="V4712">
        <f t="shared" si="73"/>
        <v>0.36</v>
      </c>
    </row>
    <row r="4713" spans="1:22" x14ac:dyDescent="0.3">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c r="V4713">
        <f t="shared" si="73"/>
        <v>-0.69999999999999973</v>
      </c>
    </row>
    <row r="4714" spans="1:22" x14ac:dyDescent="0.3">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c r="V4714">
        <f t="shared" si="73"/>
        <v>0.34999999999999992</v>
      </c>
    </row>
    <row r="4715" spans="1:22" x14ac:dyDescent="0.3">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c r="V4715">
        <f t="shared" si="73"/>
        <v>-1.3250000000000002</v>
      </c>
    </row>
    <row r="4716" spans="1:22" x14ac:dyDescent="0.3">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c r="V4716">
        <f t="shared" si="73"/>
        <v>0.11249999999999996</v>
      </c>
    </row>
    <row r="4717" spans="1:22" x14ac:dyDescent="0.3">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c r="V4717">
        <f t="shared" si="73"/>
        <v>0.10000000000000007</v>
      </c>
    </row>
    <row r="4718" spans="1:22" x14ac:dyDescent="0.3">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c r="V4718">
        <f t="shared" si="73"/>
        <v>0.1699999999999999</v>
      </c>
    </row>
    <row r="4719" spans="1:22" x14ac:dyDescent="0.3">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c r="V4719">
        <f t="shared" si="73"/>
        <v>0.27000000000000007</v>
      </c>
    </row>
    <row r="4720" spans="1:22" x14ac:dyDescent="0.3">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c r="V4720">
        <f t="shared" si="73"/>
        <v>0.48000000000000009</v>
      </c>
    </row>
    <row r="4721" spans="1:22" x14ac:dyDescent="0.3">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c r="V4721">
        <f t="shared" si="73"/>
        <v>1.0000000000000087E-2</v>
      </c>
    </row>
    <row r="4722" spans="1:22" x14ac:dyDescent="0.3">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c r="V4722">
        <f t="shared" si="73"/>
        <v>0.44999999999999996</v>
      </c>
    </row>
    <row r="4723" spans="1:22" x14ac:dyDescent="0.3">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c r="V4723">
        <f t="shared" si="73"/>
        <v>-0.77999999999999992</v>
      </c>
    </row>
    <row r="4724" spans="1:22" x14ac:dyDescent="0.3">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c r="V4724">
        <f t="shared" si="73"/>
        <v>0.39</v>
      </c>
    </row>
    <row r="4725" spans="1:22" x14ac:dyDescent="0.3">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c r="V4725">
        <f t="shared" si="73"/>
        <v>0.49</v>
      </c>
    </row>
    <row r="4726" spans="1:22" x14ac:dyDescent="0.3">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c r="V4726">
        <f t="shared" si="73"/>
        <v>-0.69999999999999962</v>
      </c>
    </row>
    <row r="4727" spans="1:22" x14ac:dyDescent="0.3">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c r="V4727">
        <f t="shared" si="73"/>
        <v>7.4999999999999914E-2</v>
      </c>
    </row>
    <row r="4728" spans="1:22" x14ac:dyDescent="0.3">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c r="V4728">
        <f t="shared" si="73"/>
        <v>4.9999999999999961E-2</v>
      </c>
    </row>
    <row r="4729" spans="1:22" x14ac:dyDescent="0.3">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c r="V4729">
        <f t="shared" si="73"/>
        <v>-0.13750000000000009</v>
      </c>
    </row>
    <row r="4730" spans="1:22" x14ac:dyDescent="0.3">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c r="V4730">
        <f t="shared" si="73"/>
        <v>0.37499999999999994</v>
      </c>
    </row>
    <row r="4731" spans="1:22" x14ac:dyDescent="0.3">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c r="V4731">
        <f t="shared" si="73"/>
        <v>0.21249999999999999</v>
      </c>
    </row>
    <row r="4732" spans="1:22" x14ac:dyDescent="0.3">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c r="V4732">
        <f t="shared" si="73"/>
        <v>0.46999999999999992</v>
      </c>
    </row>
    <row r="4733" spans="1:22" x14ac:dyDescent="0.3">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c r="V4733">
        <f t="shared" si="73"/>
        <v>0.45999999999999991</v>
      </c>
    </row>
    <row r="4734" spans="1:22" x14ac:dyDescent="0.3">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c r="V4734">
        <f t="shared" si="73"/>
        <v>0.38999999999999996</v>
      </c>
    </row>
    <row r="4735" spans="1:22" x14ac:dyDescent="0.3">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c r="V4735">
        <f t="shared" si="73"/>
        <v>0.48</v>
      </c>
    </row>
    <row r="4736" spans="1:22" x14ac:dyDescent="0.3">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c r="V4736">
        <f t="shared" si="73"/>
        <v>0.22222222222222218</v>
      </c>
    </row>
    <row r="4737" spans="1:22" x14ac:dyDescent="0.3">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c r="V4737">
        <f t="shared" si="73"/>
        <v>0.47000000000000003</v>
      </c>
    </row>
    <row r="4738" spans="1:22" x14ac:dyDescent="0.3">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c r="V4738">
        <f t="shared" ref="V4738:V4801" si="74">U4738/R4738</f>
        <v>0.4499999999999999</v>
      </c>
    </row>
    <row r="4739" spans="1:22" x14ac:dyDescent="0.3">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c r="V4739">
        <f t="shared" si="74"/>
        <v>0.21999999999999995</v>
      </c>
    </row>
    <row r="4740" spans="1:22" x14ac:dyDescent="0.3">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c r="V4740">
        <f t="shared" si="74"/>
        <v>0.46</v>
      </c>
    </row>
    <row r="4741" spans="1:22" x14ac:dyDescent="0.3">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c r="V4741">
        <f t="shared" si="74"/>
        <v>-2.5000000000000053E-2</v>
      </c>
    </row>
    <row r="4742" spans="1:22" x14ac:dyDescent="0.3">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c r="V4742">
        <f t="shared" si="74"/>
        <v>0.45999999999999996</v>
      </c>
    </row>
    <row r="4743" spans="1:22" x14ac:dyDescent="0.3">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c r="V4743">
        <f t="shared" si="74"/>
        <v>0.25000000000000006</v>
      </c>
    </row>
    <row r="4744" spans="1:22" x14ac:dyDescent="0.3">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c r="V4744">
        <f t="shared" si="74"/>
        <v>0.28999999999999992</v>
      </c>
    </row>
    <row r="4745" spans="1:22" x14ac:dyDescent="0.3">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c r="V4745">
        <f t="shared" si="74"/>
        <v>0.31999999999999995</v>
      </c>
    </row>
    <row r="4746" spans="1:22" x14ac:dyDescent="0.3">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c r="V4746">
        <f t="shared" si="74"/>
        <v>0.26</v>
      </c>
    </row>
    <row r="4747" spans="1:22" x14ac:dyDescent="0.3">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c r="V4747">
        <f t="shared" si="74"/>
        <v>0.49000000000000005</v>
      </c>
    </row>
    <row r="4748" spans="1:22" x14ac:dyDescent="0.3">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c r="V4748">
        <f t="shared" si="74"/>
        <v>0.49000000000000005</v>
      </c>
    </row>
    <row r="4749" spans="1:22" x14ac:dyDescent="0.3">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c r="V4749">
        <f t="shared" si="74"/>
        <v>0.29999999999999993</v>
      </c>
    </row>
    <row r="4750" spans="1:22" x14ac:dyDescent="0.3">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c r="V4750">
        <f t="shared" si="74"/>
        <v>0.33999999999999991</v>
      </c>
    </row>
    <row r="4751" spans="1:22" x14ac:dyDescent="0.3">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c r="V4751">
        <f t="shared" si="74"/>
        <v>0.48000000000000004</v>
      </c>
    </row>
    <row r="4752" spans="1:22" x14ac:dyDescent="0.3">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c r="V4752">
        <f t="shared" si="74"/>
        <v>7.5000000000000067E-2</v>
      </c>
    </row>
    <row r="4753" spans="1:22" x14ac:dyDescent="0.3">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c r="V4753">
        <f t="shared" si="74"/>
        <v>-0.22500000000000009</v>
      </c>
    </row>
    <row r="4754" spans="1:22" x14ac:dyDescent="0.3">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c r="V4754">
        <f t="shared" si="74"/>
        <v>-0.11250000000000004</v>
      </c>
    </row>
    <row r="4755" spans="1:22" x14ac:dyDescent="0.3">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c r="V4755">
        <f t="shared" si="74"/>
        <v>0.28750000000000003</v>
      </c>
    </row>
    <row r="4756" spans="1:22" x14ac:dyDescent="0.3">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c r="V4756">
        <f t="shared" si="74"/>
        <v>-0.66666666666666663</v>
      </c>
    </row>
    <row r="4757" spans="1:22" x14ac:dyDescent="0.3">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c r="V4757">
        <f t="shared" si="74"/>
        <v>0.34999999999999987</v>
      </c>
    </row>
    <row r="4758" spans="1:22" x14ac:dyDescent="0.3">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c r="V4758">
        <f t="shared" si="74"/>
        <v>-0.79999999999999993</v>
      </c>
    </row>
    <row r="4759" spans="1:22" x14ac:dyDescent="0.3">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c r="V4759">
        <f t="shared" si="74"/>
        <v>-1.600000000000001</v>
      </c>
    </row>
    <row r="4760" spans="1:22" x14ac:dyDescent="0.3">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c r="V4760">
        <f t="shared" si="74"/>
        <v>0.28000000000000008</v>
      </c>
    </row>
    <row r="4761" spans="1:22" x14ac:dyDescent="0.3">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c r="V4761">
        <f t="shared" si="74"/>
        <v>0.37499999999999994</v>
      </c>
    </row>
    <row r="4762" spans="1:22" x14ac:dyDescent="0.3">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c r="V4762">
        <f t="shared" si="74"/>
        <v>0.36249999999999988</v>
      </c>
    </row>
    <row r="4763" spans="1:22" x14ac:dyDescent="0.3">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c r="V4763">
        <f t="shared" si="74"/>
        <v>0.33749999999999997</v>
      </c>
    </row>
    <row r="4764" spans="1:22" x14ac:dyDescent="0.3">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c r="V4764">
        <f t="shared" si="74"/>
        <v>7.4999999999999983E-2</v>
      </c>
    </row>
    <row r="4765" spans="1:22" x14ac:dyDescent="0.3">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c r="V4765">
        <f t="shared" si="74"/>
        <v>0.47</v>
      </c>
    </row>
    <row r="4766" spans="1:22" x14ac:dyDescent="0.3">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c r="V4766">
        <f t="shared" si="74"/>
        <v>0.36</v>
      </c>
    </row>
    <row r="4767" spans="1:22" x14ac:dyDescent="0.3">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c r="V4767">
        <f t="shared" si="74"/>
        <v>0.28999999999999998</v>
      </c>
    </row>
    <row r="4768" spans="1:22" x14ac:dyDescent="0.3">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c r="V4768">
        <f t="shared" si="74"/>
        <v>0.26249999999999996</v>
      </c>
    </row>
    <row r="4769" spans="1:22" x14ac:dyDescent="0.3">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c r="V4769">
        <f t="shared" si="74"/>
        <v>6.2499999999999979E-2</v>
      </c>
    </row>
    <row r="4770" spans="1:22" x14ac:dyDescent="0.3">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c r="V4770">
        <f t="shared" si="74"/>
        <v>0.36249999999999993</v>
      </c>
    </row>
    <row r="4771" spans="1:22" x14ac:dyDescent="0.3">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c r="V4771">
        <f t="shared" si="74"/>
        <v>0.35</v>
      </c>
    </row>
    <row r="4772" spans="1:22" x14ac:dyDescent="0.3">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c r="V4772">
        <f t="shared" si="74"/>
        <v>0.29999999999999993</v>
      </c>
    </row>
    <row r="4773" spans="1:22" x14ac:dyDescent="0.3">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c r="V4773">
        <f t="shared" si="74"/>
        <v>0.11249999999999988</v>
      </c>
    </row>
    <row r="4774" spans="1:22" x14ac:dyDescent="0.3">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c r="V4774">
        <f t="shared" si="74"/>
        <v>-0.62500000000000011</v>
      </c>
    </row>
    <row r="4775" spans="1:22" x14ac:dyDescent="0.3">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c r="V4775">
        <f t="shared" si="74"/>
        <v>0.36250000000000004</v>
      </c>
    </row>
    <row r="4776" spans="1:22" x14ac:dyDescent="0.3">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c r="V4776">
        <f t="shared" si="74"/>
        <v>7.4999999999999969E-2</v>
      </c>
    </row>
    <row r="4777" spans="1:22" x14ac:dyDescent="0.3">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c r="V4777">
        <f t="shared" si="74"/>
        <v>0.25999999999999995</v>
      </c>
    </row>
    <row r="4778" spans="1:22" x14ac:dyDescent="0.3">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c r="V4778">
        <f t="shared" si="74"/>
        <v>0.47000000000000003</v>
      </c>
    </row>
    <row r="4779" spans="1:22" x14ac:dyDescent="0.3">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c r="V4779">
        <f t="shared" si="74"/>
        <v>0.26</v>
      </c>
    </row>
    <row r="4780" spans="1:22" x14ac:dyDescent="0.3">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c r="V4780">
        <f t="shared" si="74"/>
        <v>0.32999999999999996</v>
      </c>
    </row>
    <row r="4781" spans="1:22" x14ac:dyDescent="0.3">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c r="V4781">
        <f t="shared" si="74"/>
        <v>0.16666666666666671</v>
      </c>
    </row>
    <row r="4782" spans="1:22" x14ac:dyDescent="0.3">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c r="V4782">
        <f t="shared" si="74"/>
        <v>0</v>
      </c>
    </row>
    <row r="4783" spans="1:22" x14ac:dyDescent="0.3">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c r="V4783">
        <f t="shared" si="74"/>
        <v>-1.5000000000000004</v>
      </c>
    </row>
    <row r="4784" spans="1:22" x14ac:dyDescent="0.3">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c r="V4784">
        <f t="shared" si="74"/>
        <v>8.7500000000000064E-2</v>
      </c>
    </row>
    <row r="4785" spans="1:22" x14ac:dyDescent="0.3">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c r="V4785">
        <f t="shared" si="74"/>
        <v>0.4900000000000001</v>
      </c>
    </row>
    <row r="4786" spans="1:22" x14ac:dyDescent="0.3">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c r="V4786">
        <f t="shared" si="74"/>
        <v>8.7500000000000036E-2</v>
      </c>
    </row>
    <row r="4787" spans="1:22" x14ac:dyDescent="0.3">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c r="V4787">
        <f t="shared" si="74"/>
        <v>-2.0666666666666664</v>
      </c>
    </row>
    <row r="4788" spans="1:22" x14ac:dyDescent="0.3">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c r="V4788">
        <f t="shared" si="74"/>
        <v>0.11249999999999996</v>
      </c>
    </row>
    <row r="4789" spans="1:22" x14ac:dyDescent="0.3">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c r="V4789">
        <f t="shared" si="74"/>
        <v>-0.11249999999999992</v>
      </c>
    </row>
    <row r="4790" spans="1:22" x14ac:dyDescent="0.3">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c r="V4790">
        <f t="shared" si="74"/>
        <v>0.28750000000000009</v>
      </c>
    </row>
    <row r="4791" spans="1:22" x14ac:dyDescent="0.3">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c r="V4791">
        <f t="shared" si="74"/>
        <v>0.1999999999999999</v>
      </c>
    </row>
    <row r="4792" spans="1:22" x14ac:dyDescent="0.3">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c r="V4792">
        <f t="shared" si="74"/>
        <v>-0.67999999999999983</v>
      </c>
    </row>
    <row r="4793" spans="1:22" x14ac:dyDescent="0.3">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c r="V4793">
        <f t="shared" si="74"/>
        <v>0.33749999999999991</v>
      </c>
    </row>
    <row r="4794" spans="1:22" x14ac:dyDescent="0.3">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c r="V4794">
        <f t="shared" si="74"/>
        <v>0.34999999999999992</v>
      </c>
    </row>
    <row r="4795" spans="1:22" x14ac:dyDescent="0.3">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c r="V4795">
        <f t="shared" si="74"/>
        <v>0.44999999999999996</v>
      </c>
    </row>
    <row r="4796" spans="1:22" x14ac:dyDescent="0.3">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c r="V4796">
        <f t="shared" si="74"/>
        <v>0.42000000000000004</v>
      </c>
    </row>
    <row r="4797" spans="1:22" x14ac:dyDescent="0.3">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c r="V4797">
        <f t="shared" si="74"/>
        <v>0.47999999999999993</v>
      </c>
    </row>
    <row r="4798" spans="1:22" x14ac:dyDescent="0.3">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c r="V4798">
        <f t="shared" si="74"/>
        <v>-0.76666666666666616</v>
      </c>
    </row>
    <row r="4799" spans="1:22" x14ac:dyDescent="0.3">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c r="V4799">
        <f t="shared" si="74"/>
        <v>0.34999999999999992</v>
      </c>
    </row>
    <row r="4800" spans="1:22" x14ac:dyDescent="0.3">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c r="V4800">
        <f t="shared" si="74"/>
        <v>0.27500000000000008</v>
      </c>
    </row>
    <row r="4801" spans="1:22" x14ac:dyDescent="0.3">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c r="V4801">
        <f t="shared" si="74"/>
        <v>0.10000000000000002</v>
      </c>
    </row>
    <row r="4802" spans="1:22" x14ac:dyDescent="0.3">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c r="V4802">
        <f t="shared" ref="V4802:V4865" si="75">U4802/R4802</f>
        <v>8.7500000000000105E-2</v>
      </c>
    </row>
    <row r="4803" spans="1:22" x14ac:dyDescent="0.3">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c r="V4803">
        <f t="shared" si="75"/>
        <v>-0.73333333333333295</v>
      </c>
    </row>
    <row r="4804" spans="1:22" x14ac:dyDescent="0.3">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c r="V4804">
        <f t="shared" si="75"/>
        <v>-0.73333333333333306</v>
      </c>
    </row>
    <row r="4805" spans="1:22" x14ac:dyDescent="0.3">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c r="V4805">
        <f t="shared" si="75"/>
        <v>-0.18333333333333346</v>
      </c>
    </row>
    <row r="4806" spans="1:22" x14ac:dyDescent="0.3">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c r="V4806">
        <f t="shared" si="75"/>
        <v>0.21249999999999997</v>
      </c>
    </row>
    <row r="4807" spans="1:22" x14ac:dyDescent="0.3">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c r="V4807">
        <f t="shared" si="75"/>
        <v>0.48</v>
      </c>
    </row>
    <row r="4808" spans="1:22" x14ac:dyDescent="0.3">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c r="V4808">
        <f t="shared" si="75"/>
        <v>0.4499999999999999</v>
      </c>
    </row>
    <row r="4809" spans="1:22" x14ac:dyDescent="0.3">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c r="V4809">
        <f t="shared" si="75"/>
        <v>0.29999999999999993</v>
      </c>
    </row>
    <row r="4810" spans="1:22" x14ac:dyDescent="0.3">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c r="V4810">
        <f t="shared" si="75"/>
        <v>0.33749999999999997</v>
      </c>
    </row>
    <row r="4811" spans="1:22" x14ac:dyDescent="0.3">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c r="V4811">
        <f t="shared" si="75"/>
        <v>0.47</v>
      </c>
    </row>
    <row r="4812" spans="1:22" x14ac:dyDescent="0.3">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c r="V4812">
        <f t="shared" si="75"/>
        <v>0.3</v>
      </c>
    </row>
    <row r="4813" spans="1:22" x14ac:dyDescent="0.3">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c r="V4813">
        <f t="shared" si="75"/>
        <v>-5.7142857142857162E-2</v>
      </c>
    </row>
    <row r="4814" spans="1:22" x14ac:dyDescent="0.3">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c r="V4814">
        <f t="shared" si="75"/>
        <v>0.15000000000000002</v>
      </c>
    </row>
    <row r="4815" spans="1:22" x14ac:dyDescent="0.3">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c r="V4815">
        <f t="shared" si="75"/>
        <v>0.19999999999999987</v>
      </c>
    </row>
    <row r="4816" spans="1:22" x14ac:dyDescent="0.3">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c r="V4816">
        <f t="shared" si="75"/>
        <v>0.45</v>
      </c>
    </row>
    <row r="4817" spans="1:22" x14ac:dyDescent="0.3">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c r="V4817">
        <f t="shared" si="75"/>
        <v>0.33749999999999991</v>
      </c>
    </row>
    <row r="4818" spans="1:22" x14ac:dyDescent="0.3">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c r="V4818">
        <f t="shared" si="75"/>
        <v>0.16249999999999992</v>
      </c>
    </row>
    <row r="4819" spans="1:22" x14ac:dyDescent="0.3">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c r="V4819">
        <f t="shared" si="75"/>
        <v>9.999999999999995E-2</v>
      </c>
    </row>
    <row r="4820" spans="1:22" x14ac:dyDescent="0.3">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c r="V4820">
        <f t="shared" si="75"/>
        <v>-0.18750000000000014</v>
      </c>
    </row>
    <row r="4821" spans="1:22" x14ac:dyDescent="0.3">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c r="V4821">
        <f t="shared" si="75"/>
        <v>0.49</v>
      </c>
    </row>
    <row r="4822" spans="1:22" x14ac:dyDescent="0.3">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c r="V4822">
        <f t="shared" si="75"/>
        <v>-2.5500000000000012</v>
      </c>
    </row>
    <row r="4823" spans="1:22" x14ac:dyDescent="0.3">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c r="V4823">
        <f t="shared" si="75"/>
        <v>0.12499999999999993</v>
      </c>
    </row>
    <row r="4824" spans="1:22" x14ac:dyDescent="0.3">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c r="V4824">
        <f t="shared" si="75"/>
        <v>-0.79999999999999949</v>
      </c>
    </row>
    <row r="4825" spans="1:22" x14ac:dyDescent="0.3">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c r="V4825">
        <f t="shared" si="75"/>
        <v>-0.79999999999999971</v>
      </c>
    </row>
    <row r="4826" spans="1:22" x14ac:dyDescent="0.3">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c r="V4826">
        <f t="shared" si="75"/>
        <v>-7.1428571428571411E-2</v>
      </c>
    </row>
    <row r="4827" spans="1:22" x14ac:dyDescent="0.3">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c r="V4827">
        <f t="shared" si="75"/>
        <v>0.19999999999999996</v>
      </c>
    </row>
    <row r="4828" spans="1:22" x14ac:dyDescent="0.3">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c r="V4828">
        <f t="shared" si="75"/>
        <v>0.35</v>
      </c>
    </row>
    <row r="4829" spans="1:22" x14ac:dyDescent="0.3">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c r="V4829">
        <f t="shared" si="75"/>
        <v>0.28000000000000003</v>
      </c>
    </row>
    <row r="4830" spans="1:22" x14ac:dyDescent="0.3">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c r="V4830">
        <f t="shared" si="75"/>
        <v>0.28999999999999998</v>
      </c>
    </row>
    <row r="4831" spans="1:22" x14ac:dyDescent="0.3">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c r="V4831">
        <f t="shared" si="75"/>
        <v>0.32499999999999996</v>
      </c>
    </row>
    <row r="4832" spans="1:22" x14ac:dyDescent="0.3">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c r="V4832">
        <f t="shared" si="75"/>
        <v>0.27999999999999997</v>
      </c>
    </row>
    <row r="4833" spans="1:22" x14ac:dyDescent="0.3">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c r="V4833">
        <f t="shared" si="75"/>
        <v>0.27000000000000007</v>
      </c>
    </row>
    <row r="4834" spans="1:22" x14ac:dyDescent="0.3">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c r="V4834">
        <f t="shared" si="75"/>
        <v>0.26</v>
      </c>
    </row>
    <row r="4835" spans="1:22" x14ac:dyDescent="0.3">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c r="V4835">
        <f t="shared" si="75"/>
        <v>0.47</v>
      </c>
    </row>
    <row r="4836" spans="1:22" x14ac:dyDescent="0.3">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c r="V4836">
        <f t="shared" si="75"/>
        <v>0.33749999999999997</v>
      </c>
    </row>
    <row r="4837" spans="1:22" x14ac:dyDescent="0.3">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c r="V4837">
        <f t="shared" si="75"/>
        <v>0.44999999999999996</v>
      </c>
    </row>
    <row r="4838" spans="1:22" x14ac:dyDescent="0.3">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c r="V4838">
        <f t="shared" si="75"/>
        <v>0.36249999999999993</v>
      </c>
    </row>
    <row r="4839" spans="1:22" x14ac:dyDescent="0.3">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c r="V4839">
        <f t="shared" si="75"/>
        <v>-0.69999999999999984</v>
      </c>
    </row>
    <row r="4840" spans="1:22" x14ac:dyDescent="0.3">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c r="V4840">
        <f t="shared" si="75"/>
        <v>0.36250000000000004</v>
      </c>
    </row>
    <row r="4841" spans="1:22" x14ac:dyDescent="0.3">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c r="V4841">
        <f t="shared" si="75"/>
        <v>-0.21666666666666665</v>
      </c>
    </row>
    <row r="4842" spans="1:22" x14ac:dyDescent="0.3">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c r="V4842">
        <f t="shared" si="75"/>
        <v>0.42000000000000004</v>
      </c>
    </row>
    <row r="4843" spans="1:22" x14ac:dyDescent="0.3">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c r="V4843">
        <f t="shared" si="75"/>
        <v>-0.73333333333333361</v>
      </c>
    </row>
    <row r="4844" spans="1:22" x14ac:dyDescent="0.3">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c r="V4844">
        <f t="shared" si="75"/>
        <v>-0.22500000000000001</v>
      </c>
    </row>
    <row r="4845" spans="1:22" x14ac:dyDescent="0.3">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c r="V4845">
        <f t="shared" si="75"/>
        <v>2.0000000000000052E-2</v>
      </c>
    </row>
    <row r="4846" spans="1:22" x14ac:dyDescent="0.3">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c r="V4846">
        <f t="shared" si="75"/>
        <v>0.31249999999999983</v>
      </c>
    </row>
    <row r="4847" spans="1:22" x14ac:dyDescent="0.3">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c r="V4847">
        <f t="shared" si="75"/>
        <v>0.35</v>
      </c>
    </row>
    <row r="4848" spans="1:22" x14ac:dyDescent="0.3">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c r="V4848">
        <f t="shared" si="75"/>
        <v>7.4999999999999983E-2</v>
      </c>
    </row>
    <row r="4849" spans="1:22" x14ac:dyDescent="0.3">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c r="V4849">
        <f t="shared" si="75"/>
        <v>0.25</v>
      </c>
    </row>
    <row r="4850" spans="1:22" x14ac:dyDescent="0.3">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c r="V4850">
        <f t="shared" si="75"/>
        <v>8.7500000000000064E-2</v>
      </c>
    </row>
    <row r="4851" spans="1:22" x14ac:dyDescent="0.3">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c r="V4851">
        <f t="shared" si="75"/>
        <v>0.45</v>
      </c>
    </row>
    <row r="4852" spans="1:22" x14ac:dyDescent="0.3">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c r="V4852">
        <f t="shared" si="75"/>
        <v>0.12499999999999993</v>
      </c>
    </row>
    <row r="4853" spans="1:22" x14ac:dyDescent="0.3">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c r="V4853">
        <f t="shared" si="75"/>
        <v>0.29999999999999988</v>
      </c>
    </row>
    <row r="4854" spans="1:22" x14ac:dyDescent="0.3">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c r="V4854">
        <f t="shared" si="75"/>
        <v>3.9999999999999959E-2</v>
      </c>
    </row>
    <row r="4855" spans="1:22" x14ac:dyDescent="0.3">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c r="V4855">
        <f t="shared" si="75"/>
        <v>0.36000000000000004</v>
      </c>
    </row>
    <row r="4856" spans="1:22" x14ac:dyDescent="0.3">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c r="V4856">
        <f t="shared" si="75"/>
        <v>6.9999999999999896E-2</v>
      </c>
    </row>
    <row r="4857" spans="1:22" x14ac:dyDescent="0.3">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c r="V4857">
        <f t="shared" si="75"/>
        <v>0.48</v>
      </c>
    </row>
    <row r="4858" spans="1:22" x14ac:dyDescent="0.3">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c r="V4858">
        <f t="shared" si="75"/>
        <v>0.35</v>
      </c>
    </row>
    <row r="4859" spans="1:22" x14ac:dyDescent="0.3">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c r="V4859">
        <f t="shared" si="75"/>
        <v>0.48999999999999994</v>
      </c>
    </row>
    <row r="4860" spans="1:22" x14ac:dyDescent="0.3">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c r="V4860">
        <f t="shared" si="75"/>
        <v>0.19999999999999998</v>
      </c>
    </row>
    <row r="4861" spans="1:22" x14ac:dyDescent="0.3">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c r="V4861">
        <f t="shared" si="75"/>
        <v>9.9999999999999992E-2</v>
      </c>
    </row>
    <row r="4862" spans="1:22" x14ac:dyDescent="0.3">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c r="V4862">
        <f t="shared" si="75"/>
        <v>0.47</v>
      </c>
    </row>
    <row r="4863" spans="1:22" x14ac:dyDescent="0.3">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c r="V4863">
        <f t="shared" si="75"/>
        <v>0.35</v>
      </c>
    </row>
    <row r="4864" spans="1:22" x14ac:dyDescent="0.3">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c r="V4864">
        <f t="shared" si="75"/>
        <v>0.36249999999999993</v>
      </c>
    </row>
    <row r="4865" spans="1:22" x14ac:dyDescent="0.3">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c r="V4865">
        <f t="shared" si="75"/>
        <v>0.33749999999999997</v>
      </c>
    </row>
    <row r="4866" spans="1:22" x14ac:dyDescent="0.3">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c r="V4866">
        <f t="shared" ref="V4866:V4929" si="76">U4866/R4866</f>
        <v>0.28000000000000003</v>
      </c>
    </row>
    <row r="4867" spans="1:22" x14ac:dyDescent="0.3">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c r="V4867">
        <f t="shared" si="76"/>
        <v>6.2499999999999986E-2</v>
      </c>
    </row>
    <row r="4868" spans="1:22" x14ac:dyDescent="0.3">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c r="V4868">
        <f t="shared" si="76"/>
        <v>0.33749999999999997</v>
      </c>
    </row>
    <row r="4869" spans="1:22" x14ac:dyDescent="0.3">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c r="V4869">
        <f t="shared" si="76"/>
        <v>3.0000000000000016E-2</v>
      </c>
    </row>
    <row r="4870" spans="1:22" x14ac:dyDescent="0.3">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c r="V4870">
        <f t="shared" si="76"/>
        <v>0.49</v>
      </c>
    </row>
    <row r="4871" spans="1:22" x14ac:dyDescent="0.3">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c r="V4871">
        <f t="shared" si="76"/>
        <v>-0.16666666666666682</v>
      </c>
    </row>
    <row r="4872" spans="1:22" x14ac:dyDescent="0.3">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c r="V4872">
        <f t="shared" si="76"/>
        <v>0.36249999999999999</v>
      </c>
    </row>
    <row r="4873" spans="1:22" x14ac:dyDescent="0.3">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c r="V4873">
        <f t="shared" si="76"/>
        <v>0.33749999999999997</v>
      </c>
    </row>
    <row r="4874" spans="1:22" x14ac:dyDescent="0.3">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c r="V4874">
        <f t="shared" si="76"/>
        <v>-2.5500000000000007</v>
      </c>
    </row>
    <row r="4875" spans="1:22" x14ac:dyDescent="0.3">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c r="V4875">
        <f t="shared" si="76"/>
        <v>-0.2375000000000001</v>
      </c>
    </row>
    <row r="4876" spans="1:22" x14ac:dyDescent="0.3">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c r="V4876">
        <f t="shared" si="76"/>
        <v>-1.650000000000001</v>
      </c>
    </row>
    <row r="4877" spans="1:22" x14ac:dyDescent="0.3">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c r="V4877">
        <f t="shared" si="76"/>
        <v>0.25</v>
      </c>
    </row>
    <row r="4878" spans="1:22" x14ac:dyDescent="0.3">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c r="V4878">
        <f t="shared" si="76"/>
        <v>7.4999999999999997E-2</v>
      </c>
    </row>
    <row r="4879" spans="1:22" x14ac:dyDescent="0.3">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c r="V4879">
        <f t="shared" si="76"/>
        <v>7.5000000000000053E-2</v>
      </c>
    </row>
    <row r="4880" spans="1:22" x14ac:dyDescent="0.3">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c r="V4880">
        <f t="shared" si="76"/>
        <v>-0.66666666666666674</v>
      </c>
    </row>
    <row r="4881" spans="1:22" x14ac:dyDescent="0.3">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c r="V4881">
        <f t="shared" si="76"/>
        <v>0.49</v>
      </c>
    </row>
    <row r="4882" spans="1:22" x14ac:dyDescent="0.3">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c r="V4882">
        <f t="shared" si="76"/>
        <v>0.3</v>
      </c>
    </row>
    <row r="4883" spans="1:22" x14ac:dyDescent="0.3">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c r="V4883">
        <f t="shared" si="76"/>
        <v>0.23000000000000004</v>
      </c>
    </row>
    <row r="4884" spans="1:22" x14ac:dyDescent="0.3">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c r="V4884">
        <f t="shared" si="76"/>
        <v>0.27999999999999997</v>
      </c>
    </row>
    <row r="4885" spans="1:22" x14ac:dyDescent="0.3">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c r="V4885">
        <f t="shared" si="76"/>
        <v>0.37499999999999989</v>
      </c>
    </row>
    <row r="4886" spans="1:22" x14ac:dyDescent="0.3">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c r="V4886">
        <f t="shared" si="76"/>
        <v>0.26000000000000006</v>
      </c>
    </row>
    <row r="4887" spans="1:22" x14ac:dyDescent="0.3">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c r="V4887">
        <f t="shared" si="76"/>
        <v>0.45999999999999996</v>
      </c>
    </row>
    <row r="4888" spans="1:22" x14ac:dyDescent="0.3">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c r="V4888">
        <f t="shared" si="76"/>
        <v>0.28999999999999992</v>
      </c>
    </row>
    <row r="4889" spans="1:22" x14ac:dyDescent="0.3">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c r="V4889">
        <f t="shared" si="76"/>
        <v>5.9999999999999977E-2</v>
      </c>
    </row>
    <row r="4890" spans="1:22" x14ac:dyDescent="0.3">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c r="V4890">
        <f t="shared" si="76"/>
        <v>4.9999999999999989E-2</v>
      </c>
    </row>
    <row r="4891" spans="1:22" x14ac:dyDescent="0.3">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c r="V4891">
        <f t="shared" si="76"/>
        <v>0.24999999999999992</v>
      </c>
    </row>
    <row r="4892" spans="1:22" x14ac:dyDescent="0.3">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c r="V4892">
        <f t="shared" si="76"/>
        <v>0.28999999999999992</v>
      </c>
    </row>
    <row r="4893" spans="1:22" x14ac:dyDescent="0.3">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c r="V4893">
        <f t="shared" si="76"/>
        <v>0.48</v>
      </c>
    </row>
    <row r="4894" spans="1:22" x14ac:dyDescent="0.3">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c r="V4894">
        <f t="shared" si="76"/>
        <v>0.28000000000000003</v>
      </c>
    </row>
    <row r="4895" spans="1:22" x14ac:dyDescent="0.3">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c r="V4895">
        <f t="shared" si="76"/>
        <v>9.9999999999999534E-3</v>
      </c>
    </row>
    <row r="4896" spans="1:22" x14ac:dyDescent="0.3">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c r="V4896">
        <f t="shared" si="76"/>
        <v>0.48</v>
      </c>
    </row>
    <row r="4897" spans="1:22" x14ac:dyDescent="0.3">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c r="V4897">
        <f t="shared" si="76"/>
        <v>0.49</v>
      </c>
    </row>
    <row r="4898" spans="1:22" x14ac:dyDescent="0.3">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c r="V4898">
        <f t="shared" si="76"/>
        <v>4.9999999999999961E-2</v>
      </c>
    </row>
    <row r="4899" spans="1:22" x14ac:dyDescent="0.3">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c r="V4899">
        <f t="shared" si="76"/>
        <v>-4.2857142857142871E-2</v>
      </c>
    </row>
    <row r="4900" spans="1:22" x14ac:dyDescent="0.3">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c r="V4900">
        <f t="shared" si="76"/>
        <v>0.36250000000000004</v>
      </c>
    </row>
    <row r="4901" spans="1:22" x14ac:dyDescent="0.3">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c r="V4901">
        <f t="shared" si="76"/>
        <v>-0.69999999999999973</v>
      </c>
    </row>
    <row r="4902" spans="1:22" x14ac:dyDescent="0.3">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c r="V4902">
        <f t="shared" si="76"/>
        <v>0.25999999999999995</v>
      </c>
    </row>
    <row r="4903" spans="1:22" x14ac:dyDescent="0.3">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c r="V4903">
        <f t="shared" si="76"/>
        <v>0.26</v>
      </c>
    </row>
    <row r="4904" spans="1:22" x14ac:dyDescent="0.3">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c r="V4904">
        <f t="shared" si="76"/>
        <v>0.34999999999999992</v>
      </c>
    </row>
    <row r="4905" spans="1:22" x14ac:dyDescent="0.3">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c r="V4905">
        <f t="shared" si="76"/>
        <v>0.45999999999999996</v>
      </c>
    </row>
    <row r="4906" spans="1:22" x14ac:dyDescent="0.3">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c r="V4906">
        <f t="shared" si="76"/>
        <v>-2.8571428571428584E-2</v>
      </c>
    </row>
    <row r="4907" spans="1:22" x14ac:dyDescent="0.3">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c r="V4907">
        <f t="shared" si="76"/>
        <v>0.48</v>
      </c>
    </row>
    <row r="4908" spans="1:22" x14ac:dyDescent="0.3">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c r="V4908">
        <f t="shared" si="76"/>
        <v>5.9999999999999963E-2</v>
      </c>
    </row>
    <row r="4909" spans="1:22" x14ac:dyDescent="0.3">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c r="V4909">
        <f t="shared" si="76"/>
        <v>-0.73333333333333339</v>
      </c>
    </row>
    <row r="4910" spans="1:22" x14ac:dyDescent="0.3">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c r="V4910">
        <f t="shared" si="76"/>
        <v>-0.21666666666666667</v>
      </c>
    </row>
    <row r="4911" spans="1:22" x14ac:dyDescent="0.3">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c r="V4911">
        <f t="shared" si="76"/>
        <v>0.36249999999999999</v>
      </c>
    </row>
    <row r="4912" spans="1:22" x14ac:dyDescent="0.3">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c r="V4912">
        <f t="shared" si="76"/>
        <v>0.34999999999999992</v>
      </c>
    </row>
    <row r="4913" spans="1:22" x14ac:dyDescent="0.3">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c r="V4913">
        <f t="shared" si="76"/>
        <v>6.2500000000000056E-2</v>
      </c>
    </row>
    <row r="4914" spans="1:22" x14ac:dyDescent="0.3">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c r="V4914">
        <f t="shared" si="76"/>
        <v>-0.76666666666666661</v>
      </c>
    </row>
    <row r="4915" spans="1:22" x14ac:dyDescent="0.3">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c r="V4915">
        <f t="shared" si="76"/>
        <v>-0.73333333333333328</v>
      </c>
    </row>
    <row r="4916" spans="1:22" x14ac:dyDescent="0.3">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c r="V4916">
        <f t="shared" si="76"/>
        <v>0.28999999999999987</v>
      </c>
    </row>
    <row r="4917" spans="1:22" x14ac:dyDescent="0.3">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c r="V4917">
        <f t="shared" si="76"/>
        <v>0.36249999999999999</v>
      </c>
    </row>
    <row r="4918" spans="1:22" x14ac:dyDescent="0.3">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c r="V4918">
        <f t="shared" si="76"/>
        <v>8.7499999999999939E-2</v>
      </c>
    </row>
    <row r="4919" spans="1:22" x14ac:dyDescent="0.3">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c r="V4919">
        <f t="shared" si="76"/>
        <v>-0.12857142857142856</v>
      </c>
    </row>
    <row r="4920" spans="1:22" x14ac:dyDescent="0.3">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c r="V4920">
        <f t="shared" si="76"/>
        <v>0.22000000000000003</v>
      </c>
    </row>
    <row r="4921" spans="1:22" x14ac:dyDescent="0.3">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c r="V4921">
        <f t="shared" si="76"/>
        <v>0.28999999999999992</v>
      </c>
    </row>
    <row r="4922" spans="1:22" x14ac:dyDescent="0.3">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c r="V4922">
        <f t="shared" si="76"/>
        <v>-1.7000000000000008</v>
      </c>
    </row>
    <row r="4923" spans="1:22" x14ac:dyDescent="0.3">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c r="V4923">
        <f t="shared" si="76"/>
        <v>0.47999999999999993</v>
      </c>
    </row>
    <row r="4924" spans="1:22" x14ac:dyDescent="0.3">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c r="V4924">
        <f t="shared" si="76"/>
        <v>0.32999999999999996</v>
      </c>
    </row>
    <row r="4925" spans="1:22" x14ac:dyDescent="0.3">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c r="V4925">
        <f t="shared" si="76"/>
        <v>0.48</v>
      </c>
    </row>
    <row r="4926" spans="1:22" x14ac:dyDescent="0.3">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c r="V4926">
        <f t="shared" si="76"/>
        <v>0.25999999999999995</v>
      </c>
    </row>
    <row r="4927" spans="1:22" x14ac:dyDescent="0.3">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c r="V4927">
        <f t="shared" si="76"/>
        <v>0.25000000000000006</v>
      </c>
    </row>
    <row r="4928" spans="1:22" x14ac:dyDescent="0.3">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c r="V4928">
        <f t="shared" si="76"/>
        <v>-0.73999999999999988</v>
      </c>
    </row>
    <row r="4929" spans="1:22" x14ac:dyDescent="0.3">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c r="V4929">
        <f t="shared" si="76"/>
        <v>0.48000000000000004</v>
      </c>
    </row>
    <row r="4930" spans="1:22" x14ac:dyDescent="0.3">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c r="V4930">
        <f t="shared" ref="V4930:V4993" si="77">U4930/R4930</f>
        <v>0.28000000000000003</v>
      </c>
    </row>
    <row r="4931" spans="1:22" x14ac:dyDescent="0.3">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c r="V4931">
        <f t="shared" si="77"/>
        <v>0.28000000000000003</v>
      </c>
    </row>
    <row r="4932" spans="1:22" x14ac:dyDescent="0.3">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c r="V4932">
        <f t="shared" si="77"/>
        <v>0.47000000000000003</v>
      </c>
    </row>
    <row r="4933" spans="1:22" x14ac:dyDescent="0.3">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c r="V4933">
        <f t="shared" si="77"/>
        <v>0.3</v>
      </c>
    </row>
    <row r="4934" spans="1:22" x14ac:dyDescent="0.3">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c r="V4934">
        <f t="shared" si="77"/>
        <v>0.33749999999999986</v>
      </c>
    </row>
    <row r="4935" spans="1:22" x14ac:dyDescent="0.3">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c r="V4935">
        <f t="shared" si="77"/>
        <v>-0.73333333333333317</v>
      </c>
    </row>
    <row r="4936" spans="1:22" x14ac:dyDescent="0.3">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c r="V4936">
        <f t="shared" si="77"/>
        <v>0.18749999999999989</v>
      </c>
    </row>
    <row r="4937" spans="1:22" x14ac:dyDescent="0.3">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c r="V4937">
        <f t="shared" si="77"/>
        <v>9.9999999999999978E-2</v>
      </c>
    </row>
    <row r="4938" spans="1:22" x14ac:dyDescent="0.3">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c r="V4938">
        <f t="shared" si="77"/>
        <v>0.45999999999999996</v>
      </c>
    </row>
    <row r="4939" spans="1:22" x14ac:dyDescent="0.3">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c r="V4939">
        <f t="shared" si="77"/>
        <v>0.17999999999999991</v>
      </c>
    </row>
    <row r="4940" spans="1:22" x14ac:dyDescent="0.3">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c r="V4940">
        <f t="shared" si="77"/>
        <v>1.1764705882352967E-2</v>
      </c>
    </row>
    <row r="4941" spans="1:22" x14ac:dyDescent="0.3">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c r="V4941">
        <f t="shared" si="77"/>
        <v>0.32999999999999996</v>
      </c>
    </row>
    <row r="4942" spans="1:22" x14ac:dyDescent="0.3">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c r="V4942">
        <f t="shared" si="77"/>
        <v>0.20999999999999994</v>
      </c>
    </row>
    <row r="4943" spans="1:22" x14ac:dyDescent="0.3">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c r="V4943">
        <f t="shared" si="77"/>
        <v>0.28999999999999992</v>
      </c>
    </row>
    <row r="4944" spans="1:22" x14ac:dyDescent="0.3">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c r="V4944">
        <f t="shared" si="77"/>
        <v>0.30999999999999994</v>
      </c>
    </row>
    <row r="4945" spans="1:22" x14ac:dyDescent="0.3">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c r="V4945">
        <f t="shared" si="77"/>
        <v>4.9999999999999996E-2</v>
      </c>
    </row>
    <row r="4946" spans="1:22" x14ac:dyDescent="0.3">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c r="V4946">
        <f t="shared" si="77"/>
        <v>0.47999999999999993</v>
      </c>
    </row>
    <row r="4947" spans="1:22" x14ac:dyDescent="0.3">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c r="V4947">
        <f t="shared" si="77"/>
        <v>0.33749999999999997</v>
      </c>
    </row>
    <row r="4948" spans="1:22" x14ac:dyDescent="0.3">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c r="V4948">
        <f t="shared" si="77"/>
        <v>0.41000000000000003</v>
      </c>
    </row>
    <row r="4949" spans="1:22" x14ac:dyDescent="0.3">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c r="V4949">
        <f t="shared" si="77"/>
        <v>0.47</v>
      </c>
    </row>
    <row r="4950" spans="1:22" x14ac:dyDescent="0.3">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c r="V4950">
        <f t="shared" si="77"/>
        <v>0.34999999999999987</v>
      </c>
    </row>
    <row r="4951" spans="1:22" x14ac:dyDescent="0.3">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c r="V4951">
        <f t="shared" si="77"/>
        <v>0.31999999999999995</v>
      </c>
    </row>
    <row r="4952" spans="1:22" x14ac:dyDescent="0.3">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c r="V4952">
        <f t="shared" si="77"/>
        <v>0.4200000000000001</v>
      </c>
    </row>
    <row r="4953" spans="1:22" x14ac:dyDescent="0.3">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c r="V4953">
        <f t="shared" si="77"/>
        <v>0.48000000000000004</v>
      </c>
    </row>
    <row r="4954" spans="1:22" x14ac:dyDescent="0.3">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c r="V4954">
        <f t="shared" si="77"/>
        <v>0.29999999999999988</v>
      </c>
    </row>
    <row r="4955" spans="1:22" x14ac:dyDescent="0.3">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c r="V4955">
        <f t="shared" si="77"/>
        <v>2.9999999999999978E-2</v>
      </c>
    </row>
    <row r="4956" spans="1:22" x14ac:dyDescent="0.3">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c r="V4956">
        <f t="shared" si="77"/>
        <v>0.26</v>
      </c>
    </row>
    <row r="4957" spans="1:22" x14ac:dyDescent="0.3">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c r="V4957">
        <f t="shared" si="77"/>
        <v>0.45999999999999996</v>
      </c>
    </row>
    <row r="4958" spans="1:22" x14ac:dyDescent="0.3">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c r="V4958">
        <f t="shared" si="77"/>
        <v>0.38</v>
      </c>
    </row>
    <row r="4959" spans="1:22" x14ac:dyDescent="0.3">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c r="V4959">
        <f t="shared" si="77"/>
        <v>-1.7500000000000013</v>
      </c>
    </row>
    <row r="4960" spans="1:22" x14ac:dyDescent="0.3">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c r="V4960">
        <f t="shared" si="77"/>
        <v>0.32499999999999996</v>
      </c>
    </row>
    <row r="4961" spans="1:22" x14ac:dyDescent="0.3">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c r="V4961">
        <f t="shared" si="77"/>
        <v>0.10000000000000002</v>
      </c>
    </row>
    <row r="4962" spans="1:22" x14ac:dyDescent="0.3">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c r="V4962">
        <f t="shared" si="77"/>
        <v>0.27</v>
      </c>
    </row>
    <row r="4963" spans="1:22" x14ac:dyDescent="0.3">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c r="V4963">
        <f t="shared" si="77"/>
        <v>0.11249999999999992</v>
      </c>
    </row>
    <row r="4964" spans="1:22" x14ac:dyDescent="0.3">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c r="V4964">
        <f t="shared" si="77"/>
        <v>0.26</v>
      </c>
    </row>
    <row r="4965" spans="1:22" x14ac:dyDescent="0.3">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c r="V4965">
        <f t="shared" si="77"/>
        <v>2.0000000000000066E-2</v>
      </c>
    </row>
    <row r="4966" spans="1:22" x14ac:dyDescent="0.3">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c r="V4966">
        <f t="shared" si="77"/>
        <v>-0.66666666666666663</v>
      </c>
    </row>
    <row r="4967" spans="1:22" x14ac:dyDescent="0.3">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c r="V4967">
        <f t="shared" si="77"/>
        <v>0.12499999999999988</v>
      </c>
    </row>
    <row r="4968" spans="1:22" x14ac:dyDescent="0.3">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c r="V4968">
        <f t="shared" si="77"/>
        <v>2.9999999999999975E-2</v>
      </c>
    </row>
    <row r="4969" spans="1:22" x14ac:dyDescent="0.3">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c r="V4969">
        <f t="shared" si="77"/>
        <v>0.48999999999999994</v>
      </c>
    </row>
    <row r="4970" spans="1:22" x14ac:dyDescent="0.3">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c r="V4970">
        <f t="shared" si="77"/>
        <v>0.42000000000000004</v>
      </c>
    </row>
    <row r="4971" spans="1:22" x14ac:dyDescent="0.3">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c r="V4971">
        <f t="shared" si="77"/>
        <v>0.13999999999999999</v>
      </c>
    </row>
    <row r="4972" spans="1:22" x14ac:dyDescent="0.3">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c r="V4972">
        <f t="shared" si="77"/>
        <v>-0.13750000000000001</v>
      </c>
    </row>
    <row r="4973" spans="1:22" x14ac:dyDescent="0.3">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c r="V4973">
        <f t="shared" si="77"/>
        <v>0.35</v>
      </c>
    </row>
    <row r="4974" spans="1:22" x14ac:dyDescent="0.3">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c r="V4974">
        <f t="shared" si="77"/>
        <v>0.16249999999999987</v>
      </c>
    </row>
    <row r="4975" spans="1:22" x14ac:dyDescent="0.3">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c r="V4975">
        <f t="shared" si="77"/>
        <v>0.35</v>
      </c>
    </row>
    <row r="4976" spans="1:22" x14ac:dyDescent="0.3">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c r="V4976">
        <f t="shared" si="77"/>
        <v>0.49</v>
      </c>
    </row>
    <row r="4977" spans="1:22" x14ac:dyDescent="0.3">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c r="V4977">
        <f t="shared" si="77"/>
        <v>0.21249999999999986</v>
      </c>
    </row>
    <row r="4978" spans="1:22" x14ac:dyDescent="0.3">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c r="V4978">
        <f t="shared" si="77"/>
        <v>0.33749999999999997</v>
      </c>
    </row>
    <row r="4979" spans="1:22" x14ac:dyDescent="0.3">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c r="V4979">
        <f t="shared" si="77"/>
        <v>0.35</v>
      </c>
    </row>
    <row r="4980" spans="1:22" x14ac:dyDescent="0.3">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c r="V4980">
        <f t="shared" si="77"/>
        <v>0.28999999999999998</v>
      </c>
    </row>
    <row r="4981" spans="1:22" x14ac:dyDescent="0.3">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c r="V4981">
        <f t="shared" si="77"/>
        <v>7.5000000000000011E-2</v>
      </c>
    </row>
    <row r="4982" spans="1:22" x14ac:dyDescent="0.3">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c r="V4982">
        <f t="shared" si="77"/>
        <v>-2.7000000000000011</v>
      </c>
    </row>
    <row r="4983" spans="1:22" x14ac:dyDescent="0.3">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c r="V4983">
        <f t="shared" si="77"/>
        <v>-7.4999999999999983E-2</v>
      </c>
    </row>
    <row r="4984" spans="1:22" x14ac:dyDescent="0.3">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c r="V4984">
        <f t="shared" si="77"/>
        <v>0.45999999999999996</v>
      </c>
    </row>
    <row r="4985" spans="1:22" x14ac:dyDescent="0.3">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c r="V4985">
        <f t="shared" si="77"/>
        <v>0.27</v>
      </c>
    </row>
    <row r="4986" spans="1:22" x14ac:dyDescent="0.3">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c r="V4986">
        <f t="shared" si="77"/>
        <v>0.16249999999999987</v>
      </c>
    </row>
    <row r="4987" spans="1:22" x14ac:dyDescent="0.3">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c r="V4987">
        <f t="shared" si="77"/>
        <v>0.49000000000000005</v>
      </c>
    </row>
    <row r="4988" spans="1:22" x14ac:dyDescent="0.3">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c r="V4988">
        <f t="shared" si="77"/>
        <v>0.34999999999999992</v>
      </c>
    </row>
    <row r="4989" spans="1:22" x14ac:dyDescent="0.3">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c r="V4989">
        <f t="shared" si="77"/>
        <v>0.11249999999999993</v>
      </c>
    </row>
    <row r="4990" spans="1:22" x14ac:dyDescent="0.3">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c r="V4990">
        <f t="shared" si="77"/>
        <v>-0.69999999999999973</v>
      </c>
    </row>
    <row r="4991" spans="1:22" x14ac:dyDescent="0.3">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c r="V4991">
        <f t="shared" si="77"/>
        <v>0.32500000000000001</v>
      </c>
    </row>
    <row r="4992" spans="1:22" x14ac:dyDescent="0.3">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c r="V4992">
        <f t="shared" si="77"/>
        <v>0.11249999999999996</v>
      </c>
    </row>
    <row r="4993" spans="1:22" x14ac:dyDescent="0.3">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c r="V4993">
        <f t="shared" si="77"/>
        <v>-1.5500000000000005</v>
      </c>
    </row>
    <row r="4994" spans="1:22" x14ac:dyDescent="0.3">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c r="V4994">
        <f t="shared" ref="V4994:V5057" si="78">U4994/R4994</f>
        <v>0.33749999999999997</v>
      </c>
    </row>
    <row r="4995" spans="1:22" x14ac:dyDescent="0.3">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c r="V4995">
        <f t="shared" si="78"/>
        <v>0.32499999999999996</v>
      </c>
    </row>
    <row r="4996" spans="1:22" x14ac:dyDescent="0.3">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c r="V4996">
        <f t="shared" si="78"/>
        <v>0.17499999999999996</v>
      </c>
    </row>
    <row r="4997" spans="1:22" x14ac:dyDescent="0.3">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c r="V4997">
        <f t="shared" si="78"/>
        <v>0.36249999999999993</v>
      </c>
    </row>
    <row r="4998" spans="1:22" x14ac:dyDescent="0.3">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c r="V4998">
        <f t="shared" si="78"/>
        <v>7.4999999999999956E-2</v>
      </c>
    </row>
    <row r="4999" spans="1:22" x14ac:dyDescent="0.3">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c r="V4999">
        <f t="shared" si="78"/>
        <v>-0.76666666666666639</v>
      </c>
    </row>
    <row r="5000" spans="1:22" x14ac:dyDescent="0.3">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c r="V5000">
        <f t="shared" si="78"/>
        <v>7.4999999999999997E-2</v>
      </c>
    </row>
    <row r="5001" spans="1:22" x14ac:dyDescent="0.3">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c r="V5001">
        <f t="shared" si="78"/>
        <v>0.48999999999999994</v>
      </c>
    </row>
    <row r="5002" spans="1:22" x14ac:dyDescent="0.3">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c r="V5002">
        <f t="shared" si="78"/>
        <v>0.36</v>
      </c>
    </row>
    <row r="5003" spans="1:22" x14ac:dyDescent="0.3">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c r="V5003">
        <f t="shared" si="78"/>
        <v>0.28999999999999992</v>
      </c>
    </row>
    <row r="5004" spans="1:22" x14ac:dyDescent="0.3">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c r="V5004">
        <f t="shared" si="78"/>
        <v>0.48</v>
      </c>
    </row>
    <row r="5005" spans="1:22" x14ac:dyDescent="0.3">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c r="V5005">
        <f t="shared" si="78"/>
        <v>0.48000000000000004</v>
      </c>
    </row>
    <row r="5006" spans="1:22" x14ac:dyDescent="0.3">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c r="V5006">
        <f t="shared" si="78"/>
        <v>0.34</v>
      </c>
    </row>
    <row r="5007" spans="1:22" x14ac:dyDescent="0.3">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c r="V5007">
        <f t="shared" si="78"/>
        <v>0.28999999999999987</v>
      </c>
    </row>
    <row r="5008" spans="1:22" x14ac:dyDescent="0.3">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c r="V5008">
        <f t="shared" si="78"/>
        <v>0.48</v>
      </c>
    </row>
    <row r="5009" spans="1:22" x14ac:dyDescent="0.3">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c r="V5009">
        <f t="shared" si="78"/>
        <v>0.1699999999999999</v>
      </c>
    </row>
    <row r="5010" spans="1:22" x14ac:dyDescent="0.3">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c r="V5010">
        <f t="shared" si="78"/>
        <v>-0.73333333333333306</v>
      </c>
    </row>
    <row r="5011" spans="1:22" x14ac:dyDescent="0.3">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c r="V5011">
        <f t="shared" si="78"/>
        <v>-0.16666666666666693</v>
      </c>
    </row>
    <row r="5012" spans="1:22" x14ac:dyDescent="0.3">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c r="V5012">
        <f t="shared" si="78"/>
        <v>-0.79999999999999982</v>
      </c>
    </row>
    <row r="5013" spans="1:22" x14ac:dyDescent="0.3">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c r="V5013">
        <f t="shared" si="78"/>
        <v>-1.6999999999999997</v>
      </c>
    </row>
    <row r="5014" spans="1:22" x14ac:dyDescent="0.3">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c r="V5014">
        <f t="shared" si="78"/>
        <v>-0.66666666666666641</v>
      </c>
    </row>
    <row r="5015" spans="1:22" x14ac:dyDescent="0.3">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c r="V5015">
        <f t="shared" si="78"/>
        <v>0.11249999999999982</v>
      </c>
    </row>
    <row r="5016" spans="1:22" x14ac:dyDescent="0.3">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c r="V5016">
        <f t="shared" si="78"/>
        <v>-0.24999999999999994</v>
      </c>
    </row>
    <row r="5017" spans="1:22" x14ac:dyDescent="0.3">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c r="V5017">
        <f t="shared" si="78"/>
        <v>0.27500000000000002</v>
      </c>
    </row>
    <row r="5018" spans="1:22" x14ac:dyDescent="0.3">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c r="V5018">
        <f t="shared" si="78"/>
        <v>-0.1666666666666668</v>
      </c>
    </row>
    <row r="5019" spans="1:22" x14ac:dyDescent="0.3">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c r="V5019">
        <f t="shared" si="78"/>
        <v>0.31999999999999995</v>
      </c>
    </row>
    <row r="5020" spans="1:22" x14ac:dyDescent="0.3">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c r="V5020">
        <f t="shared" si="78"/>
        <v>0.18999999999999989</v>
      </c>
    </row>
    <row r="5021" spans="1:22" x14ac:dyDescent="0.3">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c r="V5021">
        <f t="shared" si="78"/>
        <v>0.26000000000000006</v>
      </c>
    </row>
    <row r="5022" spans="1:22" x14ac:dyDescent="0.3">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c r="V5022">
        <f t="shared" si="78"/>
        <v>4.9999999999999933E-2</v>
      </c>
    </row>
    <row r="5023" spans="1:22" x14ac:dyDescent="0.3">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c r="V5023">
        <f t="shared" si="78"/>
        <v>0.29999999999999993</v>
      </c>
    </row>
    <row r="5024" spans="1:22" x14ac:dyDescent="0.3">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c r="V5024">
        <f t="shared" si="78"/>
        <v>0.18999999999999989</v>
      </c>
    </row>
    <row r="5025" spans="1:22" x14ac:dyDescent="0.3">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c r="V5025">
        <f t="shared" si="78"/>
        <v>0.28000000000000003</v>
      </c>
    </row>
    <row r="5026" spans="1:22" x14ac:dyDescent="0.3">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c r="V5026">
        <f t="shared" si="78"/>
        <v>0.48999999999999994</v>
      </c>
    </row>
    <row r="5027" spans="1:22" x14ac:dyDescent="0.3">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c r="V5027">
        <f t="shared" si="78"/>
        <v>0.28999999999999987</v>
      </c>
    </row>
    <row r="5028" spans="1:22" x14ac:dyDescent="0.3">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c r="V5028">
        <f t="shared" si="78"/>
        <v>0.44</v>
      </c>
    </row>
    <row r="5029" spans="1:22" x14ac:dyDescent="0.3">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c r="V5029">
        <f t="shared" si="78"/>
        <v>0.24</v>
      </c>
    </row>
    <row r="5030" spans="1:22" x14ac:dyDescent="0.3">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c r="V5030">
        <f t="shared" si="78"/>
        <v>0.22500000000000003</v>
      </c>
    </row>
    <row r="5031" spans="1:22" x14ac:dyDescent="0.3">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c r="V5031">
        <f t="shared" si="78"/>
        <v>0.25999999999999995</v>
      </c>
    </row>
    <row r="5032" spans="1:22" x14ac:dyDescent="0.3">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c r="V5032">
        <f t="shared" si="78"/>
        <v>0.26</v>
      </c>
    </row>
    <row r="5033" spans="1:22" x14ac:dyDescent="0.3">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c r="V5033">
        <f t="shared" si="78"/>
        <v>0.33749999999999991</v>
      </c>
    </row>
    <row r="5034" spans="1:22" x14ac:dyDescent="0.3">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c r="V5034">
        <f t="shared" si="78"/>
        <v>0.12000000000000002</v>
      </c>
    </row>
    <row r="5035" spans="1:22" x14ac:dyDescent="0.3">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c r="V5035">
        <f t="shared" si="78"/>
        <v>0.28000000000000008</v>
      </c>
    </row>
    <row r="5036" spans="1:22" x14ac:dyDescent="0.3">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c r="V5036">
        <f t="shared" si="78"/>
        <v>6.9999999999999979E-2</v>
      </c>
    </row>
    <row r="5037" spans="1:22" x14ac:dyDescent="0.3">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c r="V5037">
        <f t="shared" si="78"/>
        <v>0.16999999999999993</v>
      </c>
    </row>
    <row r="5038" spans="1:22" x14ac:dyDescent="0.3">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c r="V5038">
        <f t="shared" si="78"/>
        <v>5.999999999999997E-2</v>
      </c>
    </row>
    <row r="5039" spans="1:22" x14ac:dyDescent="0.3">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c r="V5039">
        <f t="shared" si="78"/>
        <v>0.34999999999999992</v>
      </c>
    </row>
    <row r="5040" spans="1:22" x14ac:dyDescent="0.3">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c r="V5040">
        <f t="shared" si="78"/>
        <v>-0.18571428571428589</v>
      </c>
    </row>
    <row r="5041" spans="1:22" x14ac:dyDescent="0.3">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c r="V5041">
        <f t="shared" si="78"/>
        <v>0.27000000000000007</v>
      </c>
    </row>
    <row r="5042" spans="1:22" x14ac:dyDescent="0.3">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c r="V5042">
        <f t="shared" si="78"/>
        <v>0.46999999999999986</v>
      </c>
    </row>
    <row r="5043" spans="1:22" x14ac:dyDescent="0.3">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c r="V5043">
        <f t="shared" si="78"/>
        <v>0.47999999999999993</v>
      </c>
    </row>
    <row r="5044" spans="1:22" x14ac:dyDescent="0.3">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c r="V5044">
        <f t="shared" si="78"/>
        <v>0.29999999999999993</v>
      </c>
    </row>
    <row r="5045" spans="1:22" x14ac:dyDescent="0.3">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c r="V5045">
        <f t="shared" si="78"/>
        <v>0.41000000000000003</v>
      </c>
    </row>
    <row r="5046" spans="1:22" x14ac:dyDescent="0.3">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c r="V5046">
        <f t="shared" si="78"/>
        <v>0.47</v>
      </c>
    </row>
    <row r="5047" spans="1:22" x14ac:dyDescent="0.3">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c r="V5047">
        <f t="shared" si="78"/>
        <v>0.26</v>
      </c>
    </row>
    <row r="5048" spans="1:22" x14ac:dyDescent="0.3">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c r="V5048">
        <f t="shared" si="78"/>
        <v>0.34999999999999987</v>
      </c>
    </row>
    <row r="5049" spans="1:22" x14ac:dyDescent="0.3">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c r="V5049">
        <f t="shared" si="78"/>
        <v>0.27</v>
      </c>
    </row>
    <row r="5050" spans="1:22" x14ac:dyDescent="0.3">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c r="V5050">
        <f t="shared" si="78"/>
        <v>-1.7000000000000006</v>
      </c>
    </row>
    <row r="5051" spans="1:22" x14ac:dyDescent="0.3">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c r="V5051">
        <f t="shared" si="78"/>
        <v>0.17499999999999996</v>
      </c>
    </row>
    <row r="5052" spans="1:22" x14ac:dyDescent="0.3">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c r="V5052">
        <f t="shared" si="78"/>
        <v>0.47</v>
      </c>
    </row>
    <row r="5053" spans="1:22" x14ac:dyDescent="0.3">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c r="V5053">
        <f t="shared" si="78"/>
        <v>0.32499999999999984</v>
      </c>
    </row>
    <row r="5054" spans="1:22" x14ac:dyDescent="0.3">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c r="V5054">
        <f t="shared" si="78"/>
        <v>0.47</v>
      </c>
    </row>
    <row r="5055" spans="1:22" x14ac:dyDescent="0.3">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c r="V5055">
        <f t="shared" si="78"/>
        <v>0.21249999999999994</v>
      </c>
    </row>
    <row r="5056" spans="1:22" x14ac:dyDescent="0.3">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c r="V5056">
        <f t="shared" si="78"/>
        <v>0.11249999999999996</v>
      </c>
    </row>
    <row r="5057" spans="1:22" x14ac:dyDescent="0.3">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c r="V5057">
        <f t="shared" si="78"/>
        <v>-0.32352941176470607</v>
      </c>
    </row>
    <row r="5058" spans="1:22" x14ac:dyDescent="0.3">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c r="V5058">
        <f t="shared" ref="V5058:V5121" si="79">U5058/R5058</f>
        <v>0.4499999999999999</v>
      </c>
    </row>
    <row r="5059" spans="1:22" x14ac:dyDescent="0.3">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c r="V5059">
        <f t="shared" si="79"/>
        <v>1.9999999999999959E-2</v>
      </c>
    </row>
    <row r="5060" spans="1:22" x14ac:dyDescent="0.3">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c r="V5060">
        <f t="shared" si="79"/>
        <v>-0.83333333333333315</v>
      </c>
    </row>
    <row r="5061" spans="1:22" x14ac:dyDescent="0.3">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c r="V5061">
        <f t="shared" si="79"/>
        <v>0.28000000000000003</v>
      </c>
    </row>
    <row r="5062" spans="1:22" x14ac:dyDescent="0.3">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c r="V5062">
        <f t="shared" si="79"/>
        <v>0.12000000000000004</v>
      </c>
    </row>
    <row r="5063" spans="1:22" x14ac:dyDescent="0.3">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c r="V5063">
        <f t="shared" si="79"/>
        <v>0.5</v>
      </c>
    </row>
    <row r="5064" spans="1:22" x14ac:dyDescent="0.3">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c r="V5064">
        <f t="shared" si="79"/>
        <v>0.28000000000000008</v>
      </c>
    </row>
    <row r="5065" spans="1:22" x14ac:dyDescent="0.3">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c r="V5065">
        <f t="shared" si="79"/>
        <v>9.0000000000000038E-2</v>
      </c>
    </row>
    <row r="5066" spans="1:22" x14ac:dyDescent="0.3">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c r="V5066">
        <f t="shared" si="79"/>
        <v>0.28999999999999992</v>
      </c>
    </row>
    <row r="5067" spans="1:22" x14ac:dyDescent="0.3">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c r="V5067">
        <f t="shared" si="79"/>
        <v>0.21249999999999999</v>
      </c>
    </row>
    <row r="5068" spans="1:22" x14ac:dyDescent="0.3">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c r="V5068">
        <f t="shared" si="79"/>
        <v>-0.36666666666666675</v>
      </c>
    </row>
    <row r="5069" spans="1:22" x14ac:dyDescent="0.3">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c r="V5069">
        <f t="shared" si="79"/>
        <v>0.28999999999999987</v>
      </c>
    </row>
    <row r="5070" spans="1:22" x14ac:dyDescent="0.3">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c r="V5070">
        <f t="shared" si="79"/>
        <v>0.5</v>
      </c>
    </row>
    <row r="5071" spans="1:22" x14ac:dyDescent="0.3">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c r="V5071">
        <f t="shared" si="79"/>
        <v>0.22222222222222213</v>
      </c>
    </row>
    <row r="5072" spans="1:22" x14ac:dyDescent="0.3">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c r="V5072">
        <f t="shared" si="79"/>
        <v>0.45000000000000007</v>
      </c>
    </row>
    <row r="5073" spans="1:22" x14ac:dyDescent="0.3">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c r="V5073">
        <f t="shared" si="79"/>
        <v>0.42000000000000004</v>
      </c>
    </row>
    <row r="5074" spans="1:22" x14ac:dyDescent="0.3">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c r="V5074">
        <f t="shared" si="79"/>
        <v>0.28000000000000003</v>
      </c>
    </row>
    <row r="5075" spans="1:22" x14ac:dyDescent="0.3">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c r="V5075">
        <f t="shared" si="79"/>
        <v>0.25000000000000006</v>
      </c>
    </row>
    <row r="5076" spans="1:22" x14ac:dyDescent="0.3">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c r="V5076">
        <f t="shared" si="79"/>
        <v>0.32499999999999996</v>
      </c>
    </row>
    <row r="5077" spans="1:22" x14ac:dyDescent="0.3">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c r="V5077">
        <f t="shared" si="79"/>
        <v>-0.12857142857142864</v>
      </c>
    </row>
    <row r="5078" spans="1:22" x14ac:dyDescent="0.3">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c r="V5078">
        <f t="shared" si="79"/>
        <v>0.12499999999999986</v>
      </c>
    </row>
    <row r="5079" spans="1:22" x14ac:dyDescent="0.3">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c r="V5079">
        <f t="shared" si="79"/>
        <v>-0.32857142857142863</v>
      </c>
    </row>
    <row r="5080" spans="1:22" x14ac:dyDescent="0.3">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c r="V5080">
        <f t="shared" si="79"/>
        <v>0.46999999999999992</v>
      </c>
    </row>
    <row r="5081" spans="1:22" x14ac:dyDescent="0.3">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c r="V5081">
        <f t="shared" si="79"/>
        <v>-8.2352941176470545E-2</v>
      </c>
    </row>
    <row r="5082" spans="1:22" x14ac:dyDescent="0.3">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c r="V5082">
        <f t="shared" si="79"/>
        <v>0.27</v>
      </c>
    </row>
    <row r="5083" spans="1:22" x14ac:dyDescent="0.3">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c r="V5083">
        <f t="shared" si="79"/>
        <v>0.34999999999999992</v>
      </c>
    </row>
    <row r="5084" spans="1:22" x14ac:dyDescent="0.3">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c r="V5084">
        <f t="shared" si="79"/>
        <v>0.23750000000000004</v>
      </c>
    </row>
    <row r="5085" spans="1:22" x14ac:dyDescent="0.3">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c r="V5085">
        <f t="shared" si="79"/>
        <v>0.36249999999999993</v>
      </c>
    </row>
    <row r="5086" spans="1:22" x14ac:dyDescent="0.3">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c r="V5086">
        <f t="shared" si="79"/>
        <v>0.45999999999999996</v>
      </c>
    </row>
    <row r="5087" spans="1:22" x14ac:dyDescent="0.3">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c r="V5087">
        <f t="shared" si="79"/>
        <v>-1.6500000000000008</v>
      </c>
    </row>
    <row r="5088" spans="1:22" x14ac:dyDescent="0.3">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c r="V5088">
        <f t="shared" si="79"/>
        <v>-0.19999999999999993</v>
      </c>
    </row>
    <row r="5089" spans="1:22" x14ac:dyDescent="0.3">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c r="V5089">
        <f t="shared" si="79"/>
        <v>-0.12500000000000006</v>
      </c>
    </row>
    <row r="5090" spans="1:22" x14ac:dyDescent="0.3">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c r="V5090">
        <f t="shared" si="79"/>
        <v>-0.70000000000000007</v>
      </c>
    </row>
    <row r="5091" spans="1:22" x14ac:dyDescent="0.3">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c r="V5091">
        <f t="shared" si="79"/>
        <v>0.36250000000000004</v>
      </c>
    </row>
    <row r="5092" spans="1:22" x14ac:dyDescent="0.3">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c r="V5092">
        <f t="shared" si="79"/>
        <v>0.36249999999999999</v>
      </c>
    </row>
    <row r="5093" spans="1:22" x14ac:dyDescent="0.3">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c r="V5093">
        <f t="shared" si="79"/>
        <v>-0.2</v>
      </c>
    </row>
    <row r="5094" spans="1:22" x14ac:dyDescent="0.3">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c r="V5094">
        <f t="shared" si="79"/>
        <v>0.27</v>
      </c>
    </row>
    <row r="5095" spans="1:22" x14ac:dyDescent="0.3">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c r="V5095">
        <f t="shared" si="79"/>
        <v>-2.2500000000000004</v>
      </c>
    </row>
    <row r="5096" spans="1:22" x14ac:dyDescent="0.3">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c r="V5096">
        <f t="shared" si="79"/>
        <v>-0.56000000000000005</v>
      </c>
    </row>
    <row r="5097" spans="1:22" x14ac:dyDescent="0.3">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c r="V5097">
        <f t="shared" si="79"/>
        <v>-0.20000000000000012</v>
      </c>
    </row>
    <row r="5098" spans="1:22" x14ac:dyDescent="0.3">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c r="V5098">
        <f t="shared" si="79"/>
        <v>-0.4499999999999999</v>
      </c>
    </row>
    <row r="5099" spans="1:22" x14ac:dyDescent="0.3">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c r="V5099">
        <f t="shared" si="79"/>
        <v>-1.7500000000000011</v>
      </c>
    </row>
    <row r="5100" spans="1:22" x14ac:dyDescent="0.3">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c r="V5100">
        <f t="shared" si="79"/>
        <v>-0.23750000000000004</v>
      </c>
    </row>
    <row r="5101" spans="1:22" x14ac:dyDescent="0.3">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c r="V5101">
        <f t="shared" si="79"/>
        <v>0.33750000000000002</v>
      </c>
    </row>
    <row r="5102" spans="1:22" x14ac:dyDescent="0.3">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c r="V5102">
        <f t="shared" si="79"/>
        <v>7.4999999999999983E-2</v>
      </c>
    </row>
    <row r="5103" spans="1:22" x14ac:dyDescent="0.3">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c r="V5103">
        <f t="shared" si="79"/>
        <v>0.36249999999999993</v>
      </c>
    </row>
    <row r="5104" spans="1:22" x14ac:dyDescent="0.3">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c r="V5104">
        <f t="shared" si="79"/>
        <v>0.34999999999999992</v>
      </c>
    </row>
    <row r="5105" spans="1:22" x14ac:dyDescent="0.3">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c r="V5105">
        <f t="shared" si="79"/>
        <v>0.31249999999999978</v>
      </c>
    </row>
    <row r="5106" spans="1:22" x14ac:dyDescent="0.3">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c r="V5106">
        <f t="shared" si="79"/>
        <v>0.29999999999999993</v>
      </c>
    </row>
    <row r="5107" spans="1:22" x14ac:dyDescent="0.3">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c r="V5107">
        <f t="shared" si="79"/>
        <v>7.4999999999999997E-2</v>
      </c>
    </row>
    <row r="5108" spans="1:22" x14ac:dyDescent="0.3">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c r="V5108">
        <f t="shared" si="79"/>
        <v>0.35</v>
      </c>
    </row>
    <row r="5109" spans="1:22" x14ac:dyDescent="0.3">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c r="V5109">
        <f t="shared" si="79"/>
        <v>0.12499999999999997</v>
      </c>
    </row>
    <row r="5110" spans="1:22" x14ac:dyDescent="0.3">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c r="V5110">
        <f t="shared" si="79"/>
        <v>0.10000000000000002</v>
      </c>
    </row>
    <row r="5111" spans="1:22" x14ac:dyDescent="0.3">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c r="V5111">
        <f t="shared" si="79"/>
        <v>0.375</v>
      </c>
    </row>
    <row r="5112" spans="1:22" x14ac:dyDescent="0.3">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c r="V5112">
        <f t="shared" si="79"/>
        <v>-0.18750000000000014</v>
      </c>
    </row>
    <row r="5113" spans="1:22" x14ac:dyDescent="0.3">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c r="V5113">
        <f t="shared" si="79"/>
        <v>0.31249999999999983</v>
      </c>
    </row>
    <row r="5114" spans="1:22" x14ac:dyDescent="0.3">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c r="V5114">
        <f t="shared" si="79"/>
        <v>-0.42499999999999977</v>
      </c>
    </row>
    <row r="5115" spans="1:22" x14ac:dyDescent="0.3">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c r="V5115">
        <f t="shared" si="79"/>
        <v>0.34999999999999992</v>
      </c>
    </row>
    <row r="5116" spans="1:22" x14ac:dyDescent="0.3">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c r="V5116">
        <f t="shared" si="79"/>
        <v>0.31249999999999978</v>
      </c>
    </row>
    <row r="5117" spans="1:22" x14ac:dyDescent="0.3">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c r="V5117">
        <f t="shared" si="79"/>
        <v>0.32499999999999996</v>
      </c>
    </row>
    <row r="5118" spans="1:22" x14ac:dyDescent="0.3">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c r="V5118">
        <f t="shared" si="79"/>
        <v>0</v>
      </c>
    </row>
    <row r="5119" spans="1:22" x14ac:dyDescent="0.3">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c r="V5119">
        <f t="shared" si="79"/>
        <v>0.47</v>
      </c>
    </row>
    <row r="5120" spans="1:22" x14ac:dyDescent="0.3">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c r="V5120">
        <f t="shared" si="79"/>
        <v>0.47000000000000003</v>
      </c>
    </row>
    <row r="5121" spans="1:22" x14ac:dyDescent="0.3">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c r="V5121">
        <f t="shared" si="79"/>
        <v>0.36249999999999999</v>
      </c>
    </row>
    <row r="5122" spans="1:22" x14ac:dyDescent="0.3">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c r="V5122">
        <f t="shared" ref="V5122:V5185" si="80">U5122/R5122</f>
        <v>3.9999999999999973E-2</v>
      </c>
    </row>
    <row r="5123" spans="1:22" x14ac:dyDescent="0.3">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c r="V5123">
        <f t="shared" si="80"/>
        <v>0.43000000000000005</v>
      </c>
    </row>
    <row r="5124" spans="1:22" x14ac:dyDescent="0.3">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c r="V5124">
        <f t="shared" si="80"/>
        <v>0.48000000000000004</v>
      </c>
    </row>
    <row r="5125" spans="1:22" x14ac:dyDescent="0.3">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c r="V5125">
        <f t="shared" si="80"/>
        <v>0.49</v>
      </c>
    </row>
    <row r="5126" spans="1:22" x14ac:dyDescent="0.3">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c r="V5126">
        <f t="shared" si="80"/>
        <v>-0.23333333333333325</v>
      </c>
    </row>
    <row r="5127" spans="1:22" x14ac:dyDescent="0.3">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c r="V5127">
        <f t="shared" si="80"/>
        <v>0.45999999999999996</v>
      </c>
    </row>
    <row r="5128" spans="1:22" x14ac:dyDescent="0.3">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c r="V5128">
        <f t="shared" si="80"/>
        <v>0.49</v>
      </c>
    </row>
    <row r="5129" spans="1:22" x14ac:dyDescent="0.3">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c r="V5129">
        <f t="shared" si="80"/>
        <v>0.32999999999999996</v>
      </c>
    </row>
    <row r="5130" spans="1:22" x14ac:dyDescent="0.3">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c r="V5130">
        <f t="shared" si="80"/>
        <v>0.25999999999999995</v>
      </c>
    </row>
    <row r="5131" spans="1:22" x14ac:dyDescent="0.3">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c r="V5131">
        <f t="shared" si="80"/>
        <v>0.28000000000000003</v>
      </c>
    </row>
    <row r="5132" spans="1:22" x14ac:dyDescent="0.3">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c r="V5132">
        <f t="shared" si="80"/>
        <v>0.47000000000000003</v>
      </c>
    </row>
    <row r="5133" spans="1:22" x14ac:dyDescent="0.3">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c r="V5133">
        <f t="shared" si="80"/>
        <v>0.37</v>
      </c>
    </row>
    <row r="5134" spans="1:22" x14ac:dyDescent="0.3">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c r="V5134">
        <f t="shared" si="80"/>
        <v>0.34999999999999987</v>
      </c>
    </row>
    <row r="5135" spans="1:22" x14ac:dyDescent="0.3">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c r="V5135">
        <f t="shared" si="80"/>
        <v>0.25</v>
      </c>
    </row>
    <row r="5136" spans="1:22" x14ac:dyDescent="0.3">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c r="V5136">
        <f t="shared" si="80"/>
        <v>0.35</v>
      </c>
    </row>
    <row r="5137" spans="1:22" x14ac:dyDescent="0.3">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c r="V5137">
        <f t="shared" si="80"/>
        <v>0.48000000000000004</v>
      </c>
    </row>
    <row r="5138" spans="1:22" x14ac:dyDescent="0.3">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c r="V5138">
        <f t="shared" si="80"/>
        <v>0.33749999999999991</v>
      </c>
    </row>
    <row r="5139" spans="1:22" x14ac:dyDescent="0.3">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c r="V5139">
        <f t="shared" si="80"/>
        <v>0.43</v>
      </c>
    </row>
    <row r="5140" spans="1:22" x14ac:dyDescent="0.3">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c r="V5140">
        <f t="shared" si="80"/>
        <v>0.47</v>
      </c>
    </row>
    <row r="5141" spans="1:22" x14ac:dyDescent="0.3">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c r="V5141">
        <f t="shared" si="80"/>
        <v>0.47</v>
      </c>
    </row>
    <row r="5142" spans="1:22" x14ac:dyDescent="0.3">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c r="V5142">
        <f t="shared" si="80"/>
        <v>0.36</v>
      </c>
    </row>
    <row r="5143" spans="1:22" x14ac:dyDescent="0.3">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c r="V5143">
        <f t="shared" si="80"/>
        <v>0.22222222222222218</v>
      </c>
    </row>
    <row r="5144" spans="1:22" x14ac:dyDescent="0.3">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c r="V5144">
        <f t="shared" si="80"/>
        <v>0.28999999999999992</v>
      </c>
    </row>
    <row r="5145" spans="1:22" x14ac:dyDescent="0.3">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c r="V5145">
        <f t="shared" si="80"/>
        <v>0.31249999999999983</v>
      </c>
    </row>
    <row r="5146" spans="1:22" x14ac:dyDescent="0.3">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c r="V5146">
        <f t="shared" si="80"/>
        <v>0.34</v>
      </c>
    </row>
    <row r="5147" spans="1:22" x14ac:dyDescent="0.3">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c r="V5147">
        <f t="shared" si="80"/>
        <v>0.28000000000000003</v>
      </c>
    </row>
    <row r="5148" spans="1:22" x14ac:dyDescent="0.3">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c r="V5148">
        <f t="shared" si="80"/>
        <v>0.35</v>
      </c>
    </row>
    <row r="5149" spans="1:22" x14ac:dyDescent="0.3">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c r="V5149">
        <f t="shared" si="80"/>
        <v>0.22499999999999995</v>
      </c>
    </row>
    <row r="5150" spans="1:22" x14ac:dyDescent="0.3">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c r="V5150">
        <f t="shared" si="80"/>
        <v>0.12499999999999985</v>
      </c>
    </row>
    <row r="5151" spans="1:22" x14ac:dyDescent="0.3">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c r="V5151">
        <f t="shared" si="80"/>
        <v>0.28999999999999998</v>
      </c>
    </row>
    <row r="5152" spans="1:22" x14ac:dyDescent="0.3">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c r="V5152">
        <f t="shared" si="80"/>
        <v>0.25</v>
      </c>
    </row>
    <row r="5153" spans="1:22" x14ac:dyDescent="0.3">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c r="V5153">
        <f t="shared" si="80"/>
        <v>0.25999999999999995</v>
      </c>
    </row>
    <row r="5154" spans="1:22" x14ac:dyDescent="0.3">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c r="V5154">
        <f t="shared" si="80"/>
        <v>0.31249999999999989</v>
      </c>
    </row>
    <row r="5155" spans="1:22" x14ac:dyDescent="0.3">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c r="V5155">
        <f t="shared" si="80"/>
        <v>0.44000000000000011</v>
      </c>
    </row>
    <row r="5156" spans="1:22" x14ac:dyDescent="0.3">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c r="V5156">
        <f t="shared" si="80"/>
        <v>0.45999999999999996</v>
      </c>
    </row>
    <row r="5157" spans="1:22" x14ac:dyDescent="0.3">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c r="V5157">
        <f t="shared" si="80"/>
        <v>0.16</v>
      </c>
    </row>
    <row r="5158" spans="1:22" x14ac:dyDescent="0.3">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c r="V5158">
        <f t="shared" si="80"/>
        <v>0.12499999999999992</v>
      </c>
    </row>
    <row r="5159" spans="1:22" x14ac:dyDescent="0.3">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c r="V5159">
        <f t="shared" si="80"/>
        <v>-0.31428571428571439</v>
      </c>
    </row>
    <row r="5160" spans="1:22" x14ac:dyDescent="0.3">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c r="V5160">
        <f t="shared" si="80"/>
        <v>-0.7250000000000002</v>
      </c>
    </row>
    <row r="5161" spans="1:22" x14ac:dyDescent="0.3">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c r="V5161">
        <f t="shared" si="80"/>
        <v>8.750000000000005E-2</v>
      </c>
    </row>
    <row r="5162" spans="1:22" x14ac:dyDescent="0.3">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c r="V5162">
        <f t="shared" si="80"/>
        <v>-0.21250000000000002</v>
      </c>
    </row>
    <row r="5163" spans="1:22" x14ac:dyDescent="0.3">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c r="V5163">
        <f t="shared" si="80"/>
        <v>0.19</v>
      </c>
    </row>
    <row r="5164" spans="1:22" x14ac:dyDescent="0.3">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c r="V5164">
        <f t="shared" si="80"/>
        <v>0.10999999999999999</v>
      </c>
    </row>
    <row r="5165" spans="1:22" x14ac:dyDescent="0.3">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c r="V5165">
        <f t="shared" si="80"/>
        <v>-0.1</v>
      </c>
    </row>
    <row r="5166" spans="1:22" x14ac:dyDescent="0.3">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c r="V5166">
        <f t="shared" si="80"/>
        <v>0.38999999999999996</v>
      </c>
    </row>
    <row r="5167" spans="1:22" x14ac:dyDescent="0.3">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c r="V5167">
        <f t="shared" si="80"/>
        <v>0.4499999999999999</v>
      </c>
    </row>
    <row r="5168" spans="1:22" x14ac:dyDescent="0.3">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c r="V5168">
        <f t="shared" si="80"/>
        <v>0.45</v>
      </c>
    </row>
    <row r="5169" spans="1:22" x14ac:dyDescent="0.3">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c r="V5169">
        <f t="shared" si="80"/>
        <v>0.20000000000000004</v>
      </c>
    </row>
    <row r="5170" spans="1:22" x14ac:dyDescent="0.3">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c r="V5170">
        <f t="shared" si="80"/>
        <v>0.19</v>
      </c>
    </row>
    <row r="5171" spans="1:22" x14ac:dyDescent="0.3">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c r="V5171">
        <f t="shared" si="80"/>
        <v>0.29999999999999988</v>
      </c>
    </row>
    <row r="5172" spans="1:22" x14ac:dyDescent="0.3">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c r="V5172">
        <f t="shared" si="80"/>
        <v>0.20000000000000004</v>
      </c>
    </row>
    <row r="5173" spans="1:22" x14ac:dyDescent="0.3">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c r="V5173">
        <f t="shared" si="80"/>
        <v>0.47999999999999987</v>
      </c>
    </row>
    <row r="5174" spans="1:22" x14ac:dyDescent="0.3">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c r="V5174">
        <f t="shared" si="80"/>
        <v>0.48</v>
      </c>
    </row>
    <row r="5175" spans="1:22" x14ac:dyDescent="0.3">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c r="V5175">
        <f t="shared" si="80"/>
        <v>0.26250000000000001</v>
      </c>
    </row>
    <row r="5176" spans="1:22" x14ac:dyDescent="0.3">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c r="V5176">
        <f t="shared" si="80"/>
        <v>-1.7000000000000008</v>
      </c>
    </row>
    <row r="5177" spans="1:22" x14ac:dyDescent="0.3">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c r="V5177">
        <f t="shared" si="80"/>
        <v>-0.2794117647058823</v>
      </c>
    </row>
    <row r="5178" spans="1:22" x14ac:dyDescent="0.3">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c r="V5178">
        <f t="shared" si="80"/>
        <v>0.37499999999999994</v>
      </c>
    </row>
    <row r="5179" spans="1:22" x14ac:dyDescent="0.3">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c r="V5179">
        <f t="shared" si="80"/>
        <v>0.33749999999999997</v>
      </c>
    </row>
    <row r="5180" spans="1:22" x14ac:dyDescent="0.3">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c r="V5180">
        <f t="shared" si="80"/>
        <v>0.42000000000000004</v>
      </c>
    </row>
    <row r="5181" spans="1:22" x14ac:dyDescent="0.3">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c r="V5181">
        <f t="shared" si="80"/>
        <v>7.5000000000000025E-2</v>
      </c>
    </row>
    <row r="5182" spans="1:22" x14ac:dyDescent="0.3">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c r="V5182">
        <f t="shared" si="80"/>
        <v>0.39</v>
      </c>
    </row>
    <row r="5183" spans="1:22" x14ac:dyDescent="0.3">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c r="V5183">
        <f t="shared" si="80"/>
        <v>0.48000000000000009</v>
      </c>
    </row>
    <row r="5184" spans="1:22" x14ac:dyDescent="0.3">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c r="V5184">
        <f t="shared" si="80"/>
        <v>0.5</v>
      </c>
    </row>
    <row r="5185" spans="1:22" x14ac:dyDescent="0.3">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c r="V5185">
        <f t="shared" si="80"/>
        <v>0.25</v>
      </c>
    </row>
    <row r="5186" spans="1:22" x14ac:dyDescent="0.3">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c r="V5186">
        <f t="shared" ref="V5186:V5249" si="81">U5186/R5186</f>
        <v>0.45999999999999996</v>
      </c>
    </row>
    <row r="5187" spans="1:22" x14ac:dyDescent="0.3">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c r="V5187">
        <f t="shared" si="81"/>
        <v>-0.18750000000000003</v>
      </c>
    </row>
    <row r="5188" spans="1:22" x14ac:dyDescent="0.3">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c r="V5188">
        <f t="shared" si="81"/>
        <v>-0.21666666666666673</v>
      </c>
    </row>
    <row r="5189" spans="1:22" x14ac:dyDescent="0.3">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c r="V5189">
        <f t="shared" si="81"/>
        <v>7.9999999999999891E-2</v>
      </c>
    </row>
    <row r="5190" spans="1:22" x14ac:dyDescent="0.3">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c r="V5190">
        <f t="shared" si="81"/>
        <v>0.26</v>
      </c>
    </row>
    <row r="5191" spans="1:22" x14ac:dyDescent="0.3">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c r="V5191">
        <f t="shared" si="81"/>
        <v>-0.16249999999999998</v>
      </c>
    </row>
    <row r="5192" spans="1:22" x14ac:dyDescent="0.3">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c r="V5192">
        <f t="shared" si="81"/>
        <v>0.10000000000000007</v>
      </c>
    </row>
    <row r="5193" spans="1:22" x14ac:dyDescent="0.3">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c r="V5193">
        <f t="shared" si="81"/>
        <v>0.5</v>
      </c>
    </row>
    <row r="5194" spans="1:22" x14ac:dyDescent="0.3">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c r="V5194">
        <f t="shared" si="81"/>
        <v>0.10999999999999992</v>
      </c>
    </row>
    <row r="5195" spans="1:22" x14ac:dyDescent="0.3">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c r="V5195">
        <f t="shared" si="81"/>
        <v>0.47</v>
      </c>
    </row>
    <row r="5196" spans="1:22" x14ac:dyDescent="0.3">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c r="V5196">
        <f t="shared" si="81"/>
        <v>0.32999999999999996</v>
      </c>
    </row>
    <row r="5197" spans="1:22" x14ac:dyDescent="0.3">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c r="V5197">
        <f t="shared" si="81"/>
        <v>0.49</v>
      </c>
    </row>
    <row r="5198" spans="1:22" x14ac:dyDescent="0.3">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c r="V5198">
        <f t="shared" si="81"/>
        <v>0.49</v>
      </c>
    </row>
    <row r="5199" spans="1:22" x14ac:dyDescent="0.3">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c r="V5199">
        <f t="shared" si="81"/>
        <v>0.10000000000000002</v>
      </c>
    </row>
    <row r="5200" spans="1:22" x14ac:dyDescent="0.3">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c r="V5200">
        <f t="shared" si="81"/>
        <v>-0.20000000000000007</v>
      </c>
    </row>
    <row r="5201" spans="1:22" x14ac:dyDescent="0.3">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c r="V5201">
        <f t="shared" si="81"/>
        <v>0.33750000000000002</v>
      </c>
    </row>
    <row r="5202" spans="1:22" x14ac:dyDescent="0.3">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c r="V5202">
        <f t="shared" si="81"/>
        <v>7.5000000000000025E-2</v>
      </c>
    </row>
    <row r="5203" spans="1:22" x14ac:dyDescent="0.3">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c r="V5203">
        <f t="shared" si="81"/>
        <v>0.13749999999999993</v>
      </c>
    </row>
    <row r="5204" spans="1:22" x14ac:dyDescent="0.3">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c r="V5204">
        <f t="shared" si="81"/>
        <v>0.27000000000000007</v>
      </c>
    </row>
    <row r="5205" spans="1:22" x14ac:dyDescent="0.3">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c r="V5205">
        <f t="shared" si="81"/>
        <v>0.26999999999999996</v>
      </c>
    </row>
    <row r="5206" spans="1:22" x14ac:dyDescent="0.3">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c r="V5206">
        <f t="shared" si="81"/>
        <v>0.32999999999999996</v>
      </c>
    </row>
    <row r="5207" spans="1:22" x14ac:dyDescent="0.3">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c r="V5207">
        <f t="shared" si="81"/>
        <v>3.9999999999999966E-2</v>
      </c>
    </row>
    <row r="5208" spans="1:22" x14ac:dyDescent="0.3">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c r="V5208">
        <f t="shared" si="81"/>
        <v>0.47</v>
      </c>
    </row>
    <row r="5209" spans="1:22" x14ac:dyDescent="0.3">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c r="V5209">
        <f t="shared" si="81"/>
        <v>0.48000000000000004</v>
      </c>
    </row>
    <row r="5210" spans="1:22" x14ac:dyDescent="0.3">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c r="V5210">
        <f t="shared" si="81"/>
        <v>0.49</v>
      </c>
    </row>
    <row r="5211" spans="1:22" x14ac:dyDescent="0.3">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c r="V5211">
        <f t="shared" si="81"/>
        <v>0.47</v>
      </c>
    </row>
    <row r="5212" spans="1:22" x14ac:dyDescent="0.3">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c r="V5212">
        <f t="shared" si="81"/>
        <v>0.26</v>
      </c>
    </row>
    <row r="5213" spans="1:22" x14ac:dyDescent="0.3">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c r="V5213">
        <f t="shared" si="81"/>
        <v>0.27000000000000007</v>
      </c>
    </row>
    <row r="5214" spans="1:22" x14ac:dyDescent="0.3">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c r="V5214">
        <f t="shared" si="81"/>
        <v>0.27</v>
      </c>
    </row>
    <row r="5215" spans="1:22" x14ac:dyDescent="0.3">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c r="V5215">
        <f t="shared" si="81"/>
        <v>0.45999999999999996</v>
      </c>
    </row>
    <row r="5216" spans="1:22" x14ac:dyDescent="0.3">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c r="V5216">
        <f t="shared" si="81"/>
        <v>0.38000000000000006</v>
      </c>
    </row>
    <row r="5217" spans="1:22" x14ac:dyDescent="0.3">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c r="V5217">
        <f t="shared" si="81"/>
        <v>0.4499999999999999</v>
      </c>
    </row>
    <row r="5218" spans="1:22" x14ac:dyDescent="0.3">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c r="V5218">
        <f t="shared" si="81"/>
        <v>0.47000000000000003</v>
      </c>
    </row>
    <row r="5219" spans="1:22" x14ac:dyDescent="0.3">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c r="V5219">
        <f t="shared" si="81"/>
        <v>0.45999999999999996</v>
      </c>
    </row>
    <row r="5220" spans="1:22" x14ac:dyDescent="0.3">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c r="V5220">
        <f t="shared" si="81"/>
        <v>0.5</v>
      </c>
    </row>
    <row r="5221" spans="1:22" x14ac:dyDescent="0.3">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c r="V5221">
        <f t="shared" si="81"/>
        <v>0.26999999999999996</v>
      </c>
    </row>
    <row r="5222" spans="1:22" x14ac:dyDescent="0.3">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c r="V5222">
        <f t="shared" si="81"/>
        <v>0.27</v>
      </c>
    </row>
    <row r="5223" spans="1:22" x14ac:dyDescent="0.3">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c r="V5223">
        <f t="shared" si="81"/>
        <v>0.27999999999999997</v>
      </c>
    </row>
    <row r="5224" spans="1:22" x14ac:dyDescent="0.3">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c r="V5224">
        <f t="shared" si="81"/>
        <v>2.0000000000000059E-2</v>
      </c>
    </row>
    <row r="5225" spans="1:22" x14ac:dyDescent="0.3">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c r="V5225">
        <f t="shared" si="81"/>
        <v>0.48</v>
      </c>
    </row>
    <row r="5226" spans="1:22" x14ac:dyDescent="0.3">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c r="V5226">
        <f t="shared" si="81"/>
        <v>0.48</v>
      </c>
    </row>
    <row r="5227" spans="1:22" x14ac:dyDescent="0.3">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c r="V5227">
        <f t="shared" si="81"/>
        <v>0.35</v>
      </c>
    </row>
    <row r="5228" spans="1:22" x14ac:dyDescent="0.3">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c r="V5228">
        <f t="shared" si="81"/>
        <v>0.32499999999999996</v>
      </c>
    </row>
    <row r="5229" spans="1:22" x14ac:dyDescent="0.3">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c r="V5229">
        <f t="shared" si="81"/>
        <v>-0.12500000000000008</v>
      </c>
    </row>
    <row r="5230" spans="1:22" x14ac:dyDescent="0.3">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c r="V5230">
        <f t="shared" si="81"/>
        <v>0.49</v>
      </c>
    </row>
    <row r="5231" spans="1:22" x14ac:dyDescent="0.3">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c r="V5231">
        <f t="shared" si="81"/>
        <v>0.34999999999999992</v>
      </c>
    </row>
    <row r="5232" spans="1:22" x14ac:dyDescent="0.3">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c r="V5232">
        <f t="shared" si="81"/>
        <v>1.2499999999999982E-2</v>
      </c>
    </row>
    <row r="5233" spans="1:22" x14ac:dyDescent="0.3">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c r="V5233">
        <f t="shared" si="81"/>
        <v>0.41000000000000003</v>
      </c>
    </row>
    <row r="5234" spans="1:22" x14ac:dyDescent="0.3">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c r="V5234">
        <f t="shared" si="81"/>
        <v>0.33749999999999997</v>
      </c>
    </row>
    <row r="5235" spans="1:22" x14ac:dyDescent="0.3">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c r="V5235">
        <f t="shared" si="81"/>
        <v>0.24</v>
      </c>
    </row>
    <row r="5236" spans="1:22" x14ac:dyDescent="0.3">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c r="V5236">
        <f t="shared" si="81"/>
        <v>1.2499999999999914E-2</v>
      </c>
    </row>
    <row r="5237" spans="1:22" x14ac:dyDescent="0.3">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c r="V5237">
        <f t="shared" si="81"/>
        <v>0.28999999999999998</v>
      </c>
    </row>
    <row r="5238" spans="1:22" x14ac:dyDescent="0.3">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c r="V5238">
        <f t="shared" si="81"/>
        <v>0.31</v>
      </c>
    </row>
    <row r="5239" spans="1:22" x14ac:dyDescent="0.3">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c r="V5239">
        <f t="shared" si="81"/>
        <v>9.9999999999999992E-2</v>
      </c>
    </row>
    <row r="5240" spans="1:22" x14ac:dyDescent="0.3">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c r="V5240">
        <f t="shared" si="81"/>
        <v>0.44000000000000011</v>
      </c>
    </row>
    <row r="5241" spans="1:22" x14ac:dyDescent="0.3">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c r="V5241">
        <f t="shared" si="81"/>
        <v>1.9999999999999997E-2</v>
      </c>
    </row>
    <row r="5242" spans="1:22" x14ac:dyDescent="0.3">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c r="V5242">
        <f t="shared" si="81"/>
        <v>0.3249999999999999</v>
      </c>
    </row>
    <row r="5243" spans="1:22" x14ac:dyDescent="0.3">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c r="V5243">
        <f t="shared" si="81"/>
        <v>0.27</v>
      </c>
    </row>
    <row r="5244" spans="1:22" x14ac:dyDescent="0.3">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c r="V5244">
        <f t="shared" si="81"/>
        <v>-1.7000000000000008</v>
      </c>
    </row>
    <row r="5245" spans="1:22" x14ac:dyDescent="0.3">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c r="V5245">
        <f t="shared" si="81"/>
        <v>0.45999999999999996</v>
      </c>
    </row>
    <row r="5246" spans="1:22" x14ac:dyDescent="0.3">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c r="V5246">
        <f t="shared" si="81"/>
        <v>0.11249999999999989</v>
      </c>
    </row>
    <row r="5247" spans="1:22" x14ac:dyDescent="0.3">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c r="V5247">
        <f t="shared" si="81"/>
        <v>0.10000000000000005</v>
      </c>
    </row>
    <row r="5248" spans="1:22" x14ac:dyDescent="0.3">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c r="V5248">
        <f t="shared" si="81"/>
        <v>0.37499999999999994</v>
      </c>
    </row>
    <row r="5249" spans="1:22" x14ac:dyDescent="0.3">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c r="V5249">
        <f t="shared" si="81"/>
        <v>-2.5500000000000007</v>
      </c>
    </row>
    <row r="5250" spans="1:22" x14ac:dyDescent="0.3">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c r="V5250">
        <f t="shared" ref="V5250:V5313" si="82">U5250/R5250</f>
        <v>0.25</v>
      </c>
    </row>
    <row r="5251" spans="1:22" x14ac:dyDescent="0.3">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c r="V5251">
        <f t="shared" si="82"/>
        <v>0.32499999999999996</v>
      </c>
    </row>
    <row r="5252" spans="1:22" x14ac:dyDescent="0.3">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c r="V5252">
        <f t="shared" si="82"/>
        <v>7.9999999999999891E-2</v>
      </c>
    </row>
    <row r="5253" spans="1:22" x14ac:dyDescent="0.3">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c r="V5253">
        <f t="shared" si="82"/>
        <v>0.47</v>
      </c>
    </row>
    <row r="5254" spans="1:22" x14ac:dyDescent="0.3">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c r="V5254">
        <f t="shared" si="82"/>
        <v>0.28999999999999987</v>
      </c>
    </row>
    <row r="5255" spans="1:22" x14ac:dyDescent="0.3">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c r="V5255">
        <f t="shared" si="82"/>
        <v>0.31249999999999983</v>
      </c>
    </row>
    <row r="5256" spans="1:22" x14ac:dyDescent="0.3">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c r="V5256">
        <f t="shared" si="82"/>
        <v>-7.1428571428571341E-2</v>
      </c>
    </row>
    <row r="5257" spans="1:22" x14ac:dyDescent="0.3">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c r="V5257">
        <f t="shared" si="82"/>
        <v>-0.16250000000000009</v>
      </c>
    </row>
    <row r="5258" spans="1:22" x14ac:dyDescent="0.3">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c r="V5258">
        <f t="shared" si="82"/>
        <v>0.44999999999999996</v>
      </c>
    </row>
    <row r="5259" spans="1:22" x14ac:dyDescent="0.3">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c r="V5259">
        <f t="shared" si="82"/>
        <v>0.48000000000000004</v>
      </c>
    </row>
    <row r="5260" spans="1:22" x14ac:dyDescent="0.3">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c r="V5260">
        <f t="shared" si="82"/>
        <v>0.46999999999999986</v>
      </c>
    </row>
    <row r="5261" spans="1:22" x14ac:dyDescent="0.3">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c r="V5261">
        <f t="shared" si="82"/>
        <v>0.35</v>
      </c>
    </row>
    <row r="5262" spans="1:22" x14ac:dyDescent="0.3">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c r="V5262">
        <f t="shared" si="82"/>
        <v>7.4999999999999969E-2</v>
      </c>
    </row>
    <row r="5263" spans="1:22" x14ac:dyDescent="0.3">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c r="V5263">
        <f t="shared" si="82"/>
        <v>-1.6500000000000004</v>
      </c>
    </row>
    <row r="5264" spans="1:22" x14ac:dyDescent="0.3">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c r="V5264">
        <f t="shared" si="82"/>
        <v>-0.11428571428571431</v>
      </c>
    </row>
    <row r="5265" spans="1:22" x14ac:dyDescent="0.3">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c r="V5265">
        <f t="shared" si="82"/>
        <v>-6.2500000000000056E-2</v>
      </c>
    </row>
    <row r="5266" spans="1:22" x14ac:dyDescent="0.3">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c r="V5266">
        <f t="shared" si="82"/>
        <v>0.16249999999999992</v>
      </c>
    </row>
    <row r="5267" spans="1:22" x14ac:dyDescent="0.3">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c r="V5267">
        <f t="shared" si="82"/>
        <v>0.49</v>
      </c>
    </row>
    <row r="5268" spans="1:22" x14ac:dyDescent="0.3">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c r="V5268">
        <f t="shared" si="82"/>
        <v>0.49</v>
      </c>
    </row>
    <row r="5269" spans="1:22" x14ac:dyDescent="0.3">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c r="V5269">
        <f t="shared" si="82"/>
        <v>0.26</v>
      </c>
    </row>
    <row r="5270" spans="1:22" x14ac:dyDescent="0.3">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c r="V5270">
        <f t="shared" si="82"/>
        <v>0.45999999999999991</v>
      </c>
    </row>
    <row r="5271" spans="1:22" x14ac:dyDescent="0.3">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c r="V5271">
        <f t="shared" si="82"/>
        <v>0.36</v>
      </c>
    </row>
    <row r="5272" spans="1:22" x14ac:dyDescent="0.3">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c r="V5272">
        <f t="shared" si="82"/>
        <v>0.27999999999999997</v>
      </c>
    </row>
    <row r="5273" spans="1:22" x14ac:dyDescent="0.3">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c r="V5273">
        <f t="shared" si="82"/>
        <v>0.28999999999999992</v>
      </c>
    </row>
    <row r="5274" spans="1:22" x14ac:dyDescent="0.3">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c r="V5274">
        <f t="shared" si="82"/>
        <v>-3.7500000000000151E-2</v>
      </c>
    </row>
    <row r="5275" spans="1:22" x14ac:dyDescent="0.3">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c r="V5275">
        <f t="shared" si="82"/>
        <v>-0.69999999999999962</v>
      </c>
    </row>
    <row r="5276" spans="1:22" x14ac:dyDescent="0.3">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c r="V5276">
        <f t="shared" si="82"/>
        <v>0.24999999999999997</v>
      </c>
    </row>
    <row r="5277" spans="1:22" x14ac:dyDescent="0.3">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c r="V5277">
        <f t="shared" si="82"/>
        <v>0.44000000000000006</v>
      </c>
    </row>
    <row r="5278" spans="1:22" x14ac:dyDescent="0.3">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c r="V5278">
        <f t="shared" si="82"/>
        <v>0.18999999999999986</v>
      </c>
    </row>
    <row r="5279" spans="1:22" x14ac:dyDescent="0.3">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c r="V5279">
        <f t="shared" si="82"/>
        <v>-2.8571428571428501E-2</v>
      </c>
    </row>
    <row r="5280" spans="1:22" x14ac:dyDescent="0.3">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c r="V5280">
        <f t="shared" si="82"/>
        <v>0.45999999999999996</v>
      </c>
    </row>
    <row r="5281" spans="1:22" x14ac:dyDescent="0.3">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c r="V5281">
        <f t="shared" si="82"/>
        <v>0.13999999999999999</v>
      </c>
    </row>
    <row r="5282" spans="1:22" x14ac:dyDescent="0.3">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c r="V5282">
        <f t="shared" si="82"/>
        <v>0.26</v>
      </c>
    </row>
    <row r="5283" spans="1:22" x14ac:dyDescent="0.3">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c r="V5283">
        <f t="shared" si="82"/>
        <v>0.48</v>
      </c>
    </row>
    <row r="5284" spans="1:22" x14ac:dyDescent="0.3">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c r="V5284">
        <f t="shared" si="82"/>
        <v>0.47</v>
      </c>
    </row>
    <row r="5285" spans="1:22" x14ac:dyDescent="0.3">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c r="V5285">
        <f t="shared" si="82"/>
        <v>0</v>
      </c>
    </row>
    <row r="5286" spans="1:22" x14ac:dyDescent="0.3">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c r="V5286">
        <f t="shared" si="82"/>
        <v>0.5</v>
      </c>
    </row>
    <row r="5287" spans="1:22" x14ac:dyDescent="0.3">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c r="V5287">
        <f t="shared" si="82"/>
        <v>0.34999999999999992</v>
      </c>
    </row>
    <row r="5288" spans="1:22" x14ac:dyDescent="0.3">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c r="V5288">
        <f t="shared" si="82"/>
        <v>-0.7666666666666665</v>
      </c>
    </row>
    <row r="5289" spans="1:22" x14ac:dyDescent="0.3">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c r="V5289">
        <f t="shared" si="82"/>
        <v>-1.6999999999999997</v>
      </c>
    </row>
    <row r="5290" spans="1:22" x14ac:dyDescent="0.3">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c r="V5290">
        <f t="shared" si="82"/>
        <v>0.49</v>
      </c>
    </row>
    <row r="5291" spans="1:22" x14ac:dyDescent="0.3">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c r="V5291">
        <f t="shared" si="82"/>
        <v>0.35</v>
      </c>
    </row>
    <row r="5292" spans="1:22" x14ac:dyDescent="0.3">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c r="V5292">
        <f t="shared" si="82"/>
        <v>-1.4285714285714408E-2</v>
      </c>
    </row>
    <row r="5293" spans="1:22" x14ac:dyDescent="0.3">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c r="V5293">
        <f t="shared" si="82"/>
        <v>0.33749999999999991</v>
      </c>
    </row>
    <row r="5294" spans="1:22" x14ac:dyDescent="0.3">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c r="V5294">
        <f t="shared" si="82"/>
        <v>7.4999999999999983E-2</v>
      </c>
    </row>
    <row r="5295" spans="1:22" x14ac:dyDescent="0.3">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c r="V5295">
        <f t="shared" si="82"/>
        <v>-0.3000000000000001</v>
      </c>
    </row>
    <row r="5296" spans="1:22" x14ac:dyDescent="0.3">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c r="V5296">
        <f t="shared" si="82"/>
        <v>0.45999999999999996</v>
      </c>
    </row>
    <row r="5297" spans="1:22" x14ac:dyDescent="0.3">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c r="V5297">
        <f t="shared" si="82"/>
        <v>0.36250000000000004</v>
      </c>
    </row>
    <row r="5298" spans="1:22" x14ac:dyDescent="0.3">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c r="V5298">
        <f t="shared" si="82"/>
        <v>0.27</v>
      </c>
    </row>
    <row r="5299" spans="1:22" x14ac:dyDescent="0.3">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c r="V5299">
        <f t="shared" si="82"/>
        <v>0.25000000000000006</v>
      </c>
    </row>
    <row r="5300" spans="1:22" x14ac:dyDescent="0.3">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c r="V5300">
        <f t="shared" si="82"/>
        <v>0.46999999999999992</v>
      </c>
    </row>
    <row r="5301" spans="1:22" x14ac:dyDescent="0.3">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c r="V5301">
        <f t="shared" si="82"/>
        <v>0.45999999999999996</v>
      </c>
    </row>
    <row r="5302" spans="1:22" x14ac:dyDescent="0.3">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c r="V5302">
        <f t="shared" si="82"/>
        <v>0.16999999999999993</v>
      </c>
    </row>
    <row r="5303" spans="1:22" x14ac:dyDescent="0.3">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c r="V5303">
        <f t="shared" si="82"/>
        <v>0.32999999999999996</v>
      </c>
    </row>
    <row r="5304" spans="1:22" x14ac:dyDescent="0.3">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c r="V5304">
        <f t="shared" si="82"/>
        <v>0.48000000000000004</v>
      </c>
    </row>
    <row r="5305" spans="1:22" x14ac:dyDescent="0.3">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c r="V5305">
        <f t="shared" si="82"/>
        <v>-2.8571428571428616E-2</v>
      </c>
    </row>
    <row r="5306" spans="1:22" x14ac:dyDescent="0.3">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c r="V5306">
        <f t="shared" si="82"/>
        <v>-0.87499999999999989</v>
      </c>
    </row>
    <row r="5307" spans="1:22" x14ac:dyDescent="0.3">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c r="V5307">
        <f t="shared" si="82"/>
        <v>0.4200000000000001</v>
      </c>
    </row>
    <row r="5308" spans="1:22" x14ac:dyDescent="0.3">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c r="V5308">
        <f t="shared" si="82"/>
        <v>0.26999999999999996</v>
      </c>
    </row>
    <row r="5309" spans="1:22" x14ac:dyDescent="0.3">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c r="V5309">
        <f t="shared" si="82"/>
        <v>4.9999999999999885E-2</v>
      </c>
    </row>
    <row r="5310" spans="1:22" x14ac:dyDescent="0.3">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c r="V5310">
        <f t="shared" si="82"/>
        <v>-0.24285714285714294</v>
      </c>
    </row>
    <row r="5311" spans="1:22" x14ac:dyDescent="0.3">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c r="V5311">
        <f t="shared" si="82"/>
        <v>0.3</v>
      </c>
    </row>
    <row r="5312" spans="1:22" x14ac:dyDescent="0.3">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c r="V5312">
        <f t="shared" si="82"/>
        <v>-1.5000000000000004</v>
      </c>
    </row>
    <row r="5313" spans="1:22" x14ac:dyDescent="0.3">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c r="V5313">
        <f t="shared" si="82"/>
        <v>0.36250000000000004</v>
      </c>
    </row>
    <row r="5314" spans="1:22" x14ac:dyDescent="0.3">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c r="V5314">
        <f t="shared" ref="V5314:V5377" si="83">U5314/R5314</f>
        <v>0.12499999999999988</v>
      </c>
    </row>
    <row r="5315" spans="1:22" x14ac:dyDescent="0.3">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c r="V5315">
        <f t="shared" si="83"/>
        <v>0.33</v>
      </c>
    </row>
    <row r="5316" spans="1:22" x14ac:dyDescent="0.3">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c r="V5316">
        <f t="shared" si="83"/>
        <v>0.49</v>
      </c>
    </row>
    <row r="5317" spans="1:22" x14ac:dyDescent="0.3">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c r="V5317">
        <f t="shared" si="83"/>
        <v>6.2500000000000042E-2</v>
      </c>
    </row>
    <row r="5318" spans="1:22" x14ac:dyDescent="0.3">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c r="V5318">
        <f t="shared" si="83"/>
        <v>0.11249999999999988</v>
      </c>
    </row>
    <row r="5319" spans="1:22" x14ac:dyDescent="0.3">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c r="V5319">
        <f t="shared" si="83"/>
        <v>0.16250000000000001</v>
      </c>
    </row>
    <row r="5320" spans="1:22" x14ac:dyDescent="0.3">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c r="V5320">
        <f t="shared" si="83"/>
        <v>0.34999999999999992</v>
      </c>
    </row>
    <row r="5321" spans="1:22" x14ac:dyDescent="0.3">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c r="V5321">
        <f t="shared" si="83"/>
        <v>-0.7999999999999996</v>
      </c>
    </row>
    <row r="5322" spans="1:22" x14ac:dyDescent="0.3">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c r="V5322">
        <f t="shared" si="83"/>
        <v>-0.4333333333333334</v>
      </c>
    </row>
    <row r="5323" spans="1:22" x14ac:dyDescent="0.3">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c r="V5323">
        <f t="shared" si="83"/>
        <v>-0.7666666666666665</v>
      </c>
    </row>
    <row r="5324" spans="1:22" x14ac:dyDescent="0.3">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c r="V5324">
        <f t="shared" si="83"/>
        <v>0.3</v>
      </c>
    </row>
    <row r="5325" spans="1:22" x14ac:dyDescent="0.3">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c r="V5325">
        <f t="shared" si="83"/>
        <v>0.5</v>
      </c>
    </row>
    <row r="5326" spans="1:22" x14ac:dyDescent="0.3">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c r="V5326">
        <f t="shared" si="83"/>
        <v>0.37000000000000005</v>
      </c>
    </row>
    <row r="5327" spans="1:22" x14ac:dyDescent="0.3">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c r="V5327">
        <f t="shared" si="83"/>
        <v>0.36000000000000004</v>
      </c>
    </row>
    <row r="5328" spans="1:22" x14ac:dyDescent="0.3">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c r="V5328">
        <f t="shared" si="83"/>
        <v>0.29999999999999993</v>
      </c>
    </row>
    <row r="5329" spans="1:22" x14ac:dyDescent="0.3">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c r="V5329">
        <f t="shared" si="83"/>
        <v>0.48000000000000004</v>
      </c>
    </row>
    <row r="5330" spans="1:22" x14ac:dyDescent="0.3">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c r="V5330">
        <f t="shared" si="83"/>
        <v>7.4999999999999942E-2</v>
      </c>
    </row>
    <row r="5331" spans="1:22" x14ac:dyDescent="0.3">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c r="V5331">
        <f t="shared" si="83"/>
        <v>0.34999999999999987</v>
      </c>
    </row>
    <row r="5332" spans="1:22" x14ac:dyDescent="0.3">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c r="V5332">
        <f t="shared" si="83"/>
        <v>0.39</v>
      </c>
    </row>
    <row r="5333" spans="1:22" x14ac:dyDescent="0.3">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c r="V5333">
        <f t="shared" si="83"/>
        <v>0.33749999999999991</v>
      </c>
    </row>
    <row r="5334" spans="1:22" x14ac:dyDescent="0.3">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c r="V5334">
        <f t="shared" si="83"/>
        <v>0.28999999999999998</v>
      </c>
    </row>
    <row r="5335" spans="1:22" x14ac:dyDescent="0.3">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c r="V5335">
        <f t="shared" si="83"/>
        <v>0.38</v>
      </c>
    </row>
    <row r="5336" spans="1:22" x14ac:dyDescent="0.3">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c r="V5336">
        <f t="shared" si="83"/>
        <v>0.49000000000000005</v>
      </c>
    </row>
    <row r="5337" spans="1:22" x14ac:dyDescent="0.3">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c r="V5337">
        <f t="shared" si="83"/>
        <v>0.45999999999999996</v>
      </c>
    </row>
    <row r="5338" spans="1:22" x14ac:dyDescent="0.3">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c r="V5338">
        <f t="shared" si="83"/>
        <v>0.32499999999999996</v>
      </c>
    </row>
    <row r="5339" spans="1:22" x14ac:dyDescent="0.3">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c r="V5339">
        <f t="shared" si="83"/>
        <v>0.36249999999999999</v>
      </c>
    </row>
    <row r="5340" spans="1:22" x14ac:dyDescent="0.3">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c r="V5340">
        <f t="shared" si="83"/>
        <v>2.0000000000000025E-2</v>
      </c>
    </row>
    <row r="5341" spans="1:22" x14ac:dyDescent="0.3">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c r="V5341">
        <f t="shared" si="83"/>
        <v>0.46999999999999992</v>
      </c>
    </row>
    <row r="5342" spans="1:22" x14ac:dyDescent="0.3">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c r="V5342">
        <f t="shared" si="83"/>
        <v>0.43000000000000005</v>
      </c>
    </row>
    <row r="5343" spans="1:22" x14ac:dyDescent="0.3">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c r="V5343">
        <f t="shared" si="83"/>
        <v>5.9999999999999949E-2</v>
      </c>
    </row>
    <row r="5344" spans="1:22" x14ac:dyDescent="0.3">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c r="V5344">
        <f t="shared" si="83"/>
        <v>0.33749999999999986</v>
      </c>
    </row>
    <row r="5345" spans="1:22" x14ac:dyDescent="0.3">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c r="V5345">
        <f t="shared" si="83"/>
        <v>6.2500000000000069E-2</v>
      </c>
    </row>
    <row r="5346" spans="1:22" x14ac:dyDescent="0.3">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c r="V5346">
        <f t="shared" si="83"/>
        <v>6.9999999999999979E-2</v>
      </c>
    </row>
    <row r="5347" spans="1:22" x14ac:dyDescent="0.3">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c r="V5347">
        <f t="shared" si="83"/>
        <v>0.28999999999999987</v>
      </c>
    </row>
    <row r="5348" spans="1:22" x14ac:dyDescent="0.3">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c r="V5348">
        <f t="shared" si="83"/>
        <v>0.36249999999999993</v>
      </c>
    </row>
    <row r="5349" spans="1:22" x14ac:dyDescent="0.3">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c r="V5349">
        <f t="shared" si="83"/>
        <v>0.33749999999999991</v>
      </c>
    </row>
    <row r="5350" spans="1:22" x14ac:dyDescent="0.3">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c r="V5350">
        <f t="shared" si="83"/>
        <v>0.48000000000000004</v>
      </c>
    </row>
    <row r="5351" spans="1:22" x14ac:dyDescent="0.3">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c r="V5351">
        <f t="shared" si="83"/>
        <v>0.5</v>
      </c>
    </row>
    <row r="5352" spans="1:22" x14ac:dyDescent="0.3">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c r="V5352">
        <f t="shared" si="83"/>
        <v>0.33749999999999991</v>
      </c>
    </row>
    <row r="5353" spans="1:22" x14ac:dyDescent="0.3">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c r="V5353">
        <f t="shared" si="83"/>
        <v>0.36249999999999993</v>
      </c>
    </row>
    <row r="5354" spans="1:22" x14ac:dyDescent="0.3">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c r="V5354">
        <f t="shared" si="83"/>
        <v>0.11249999999999992</v>
      </c>
    </row>
    <row r="5355" spans="1:22" x14ac:dyDescent="0.3">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c r="V5355">
        <f t="shared" si="83"/>
        <v>0.47</v>
      </c>
    </row>
    <row r="5356" spans="1:22" x14ac:dyDescent="0.3">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c r="V5356">
        <f t="shared" si="83"/>
        <v>7.4999999999999983E-2</v>
      </c>
    </row>
    <row r="5357" spans="1:22" x14ac:dyDescent="0.3">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c r="V5357">
        <f t="shared" si="83"/>
        <v>0.48</v>
      </c>
    </row>
    <row r="5358" spans="1:22" x14ac:dyDescent="0.3">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c r="V5358">
        <f t="shared" si="83"/>
        <v>0.34999999999999987</v>
      </c>
    </row>
    <row r="5359" spans="1:22" x14ac:dyDescent="0.3">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c r="V5359">
        <f t="shared" si="83"/>
        <v>9.999999999999995E-2</v>
      </c>
    </row>
    <row r="5360" spans="1:22" x14ac:dyDescent="0.3">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c r="V5360">
        <f t="shared" si="83"/>
        <v>3.9999999999999876E-2</v>
      </c>
    </row>
    <row r="5361" spans="1:22" x14ac:dyDescent="0.3">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c r="V5361">
        <f t="shared" si="83"/>
        <v>0.28000000000000003</v>
      </c>
    </row>
    <row r="5362" spans="1:22" x14ac:dyDescent="0.3">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c r="V5362">
        <f t="shared" si="83"/>
        <v>-0.16250000000000009</v>
      </c>
    </row>
    <row r="5363" spans="1:22" x14ac:dyDescent="0.3">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c r="V5363">
        <f t="shared" si="83"/>
        <v>7.4999999999999969E-2</v>
      </c>
    </row>
    <row r="5364" spans="1:22" x14ac:dyDescent="0.3">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c r="V5364">
        <f t="shared" si="83"/>
        <v>0.33999999999999991</v>
      </c>
    </row>
    <row r="5365" spans="1:22" x14ac:dyDescent="0.3">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c r="V5365">
        <f t="shared" si="83"/>
        <v>0.28000000000000003</v>
      </c>
    </row>
    <row r="5366" spans="1:22" x14ac:dyDescent="0.3">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c r="V5366">
        <f t="shared" si="83"/>
        <v>0.10000000000000005</v>
      </c>
    </row>
    <row r="5367" spans="1:22" x14ac:dyDescent="0.3">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c r="V5367">
        <f t="shared" si="83"/>
        <v>8.7499999999999967E-2</v>
      </c>
    </row>
    <row r="5368" spans="1:22" x14ac:dyDescent="0.3">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c r="V5368">
        <f t="shared" si="83"/>
        <v>8.7499999999999994E-2</v>
      </c>
    </row>
    <row r="5369" spans="1:22" x14ac:dyDescent="0.3">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c r="V5369">
        <f t="shared" si="83"/>
        <v>0.47000000000000003</v>
      </c>
    </row>
    <row r="5370" spans="1:22" x14ac:dyDescent="0.3">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c r="V5370">
        <f t="shared" si="83"/>
        <v>0.24999999999999997</v>
      </c>
    </row>
    <row r="5371" spans="1:22" x14ac:dyDescent="0.3">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c r="V5371">
        <f t="shared" si="83"/>
        <v>0.33749999999999991</v>
      </c>
    </row>
    <row r="5372" spans="1:22" x14ac:dyDescent="0.3">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c r="V5372">
        <f t="shared" si="83"/>
        <v>0.26000000000000006</v>
      </c>
    </row>
    <row r="5373" spans="1:22" x14ac:dyDescent="0.3">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c r="V5373">
        <f t="shared" si="83"/>
        <v>0.26</v>
      </c>
    </row>
    <row r="5374" spans="1:22" x14ac:dyDescent="0.3">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c r="V5374">
        <f t="shared" si="83"/>
        <v>0.34999999999999992</v>
      </c>
    </row>
    <row r="5375" spans="1:22" x14ac:dyDescent="0.3">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c r="V5375">
        <f t="shared" si="83"/>
        <v>-0.19999999999999987</v>
      </c>
    </row>
    <row r="5376" spans="1:22" x14ac:dyDescent="0.3">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c r="V5376">
        <f t="shared" si="83"/>
        <v>0.34999999999999992</v>
      </c>
    </row>
    <row r="5377" spans="1:22" x14ac:dyDescent="0.3">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c r="V5377">
        <f t="shared" si="83"/>
        <v>9.999999999999995E-2</v>
      </c>
    </row>
    <row r="5378" spans="1:22" x14ac:dyDescent="0.3">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c r="V5378">
        <f t="shared" ref="V5378:V5441" si="84">U5378/R5378</f>
        <v>0.25</v>
      </c>
    </row>
    <row r="5379" spans="1:22" x14ac:dyDescent="0.3">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c r="V5379">
        <f t="shared" si="84"/>
        <v>0.33749999999999986</v>
      </c>
    </row>
    <row r="5380" spans="1:22" x14ac:dyDescent="0.3">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c r="V5380">
        <f t="shared" si="84"/>
        <v>-0.17500000000000004</v>
      </c>
    </row>
    <row r="5381" spans="1:22" x14ac:dyDescent="0.3">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c r="V5381">
        <f t="shared" si="84"/>
        <v>0.49</v>
      </c>
    </row>
    <row r="5382" spans="1:22" x14ac:dyDescent="0.3">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c r="V5382">
        <f t="shared" si="84"/>
        <v>0.33749999999999997</v>
      </c>
    </row>
    <row r="5383" spans="1:22" x14ac:dyDescent="0.3">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c r="V5383">
        <f t="shared" si="84"/>
        <v>0.34999999999999992</v>
      </c>
    </row>
    <row r="5384" spans="1:22" x14ac:dyDescent="0.3">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c r="V5384">
        <f t="shared" si="84"/>
        <v>0.33749999999999997</v>
      </c>
    </row>
    <row r="5385" spans="1:22" x14ac:dyDescent="0.3">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c r="V5385">
        <f t="shared" si="84"/>
        <v>0.36249999999999993</v>
      </c>
    </row>
    <row r="5386" spans="1:22" x14ac:dyDescent="0.3">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c r="V5386">
        <f t="shared" si="84"/>
        <v>0.11666666666666672</v>
      </c>
    </row>
    <row r="5387" spans="1:22" x14ac:dyDescent="0.3">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c r="V5387">
        <f t="shared" si="84"/>
        <v>0.13333333333333341</v>
      </c>
    </row>
    <row r="5388" spans="1:22" x14ac:dyDescent="0.3">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c r="V5388">
        <f t="shared" si="84"/>
        <v>0.45999999999999996</v>
      </c>
    </row>
    <row r="5389" spans="1:22" x14ac:dyDescent="0.3">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c r="V5389">
        <f t="shared" si="84"/>
        <v>6.2500000000000042E-2</v>
      </c>
    </row>
    <row r="5390" spans="1:22" x14ac:dyDescent="0.3">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c r="V5390">
        <f t="shared" si="84"/>
        <v>0.43</v>
      </c>
    </row>
    <row r="5391" spans="1:22" x14ac:dyDescent="0.3">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c r="V5391">
        <f t="shared" si="84"/>
        <v>0.49</v>
      </c>
    </row>
    <row r="5392" spans="1:22" x14ac:dyDescent="0.3">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c r="V5392">
        <f t="shared" si="84"/>
        <v>0.36249999999999988</v>
      </c>
    </row>
    <row r="5393" spans="1:22" x14ac:dyDescent="0.3">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c r="V5393">
        <f t="shared" si="84"/>
        <v>0.47999999999999993</v>
      </c>
    </row>
    <row r="5394" spans="1:22" x14ac:dyDescent="0.3">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c r="V5394">
        <f t="shared" si="84"/>
        <v>0.45999999999999996</v>
      </c>
    </row>
    <row r="5395" spans="1:22" x14ac:dyDescent="0.3">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c r="V5395">
        <f t="shared" si="84"/>
        <v>0.48</v>
      </c>
    </row>
    <row r="5396" spans="1:22" x14ac:dyDescent="0.3">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c r="V5396">
        <f t="shared" si="84"/>
        <v>0.23000000000000004</v>
      </c>
    </row>
    <row r="5397" spans="1:22" x14ac:dyDescent="0.3">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c r="V5397">
        <f t="shared" si="84"/>
        <v>0.4499999999999999</v>
      </c>
    </row>
    <row r="5398" spans="1:22" x14ac:dyDescent="0.3">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c r="V5398">
        <f t="shared" si="84"/>
        <v>0.37</v>
      </c>
    </row>
    <row r="5399" spans="1:22" x14ac:dyDescent="0.3">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c r="V5399">
        <f t="shared" si="84"/>
        <v>0.28999999999999998</v>
      </c>
    </row>
    <row r="5400" spans="1:22" x14ac:dyDescent="0.3">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c r="V5400">
        <f t="shared" si="84"/>
        <v>-0.69999999999999984</v>
      </c>
    </row>
    <row r="5401" spans="1:22" x14ac:dyDescent="0.3">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c r="V5401">
        <f t="shared" si="84"/>
        <v>1.1764705882352979E-2</v>
      </c>
    </row>
    <row r="5402" spans="1:22" x14ac:dyDescent="0.3">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c r="V5402">
        <f t="shared" si="84"/>
        <v>0.21</v>
      </c>
    </row>
    <row r="5403" spans="1:22" x14ac:dyDescent="0.3">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c r="V5403">
        <f t="shared" si="84"/>
        <v>0.32999999999999996</v>
      </c>
    </row>
    <row r="5404" spans="1:22" x14ac:dyDescent="0.3">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c r="V5404">
        <f t="shared" si="84"/>
        <v>0.3125</v>
      </c>
    </row>
    <row r="5405" spans="1:22" x14ac:dyDescent="0.3">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c r="V5405">
        <f t="shared" si="84"/>
        <v>0.35000000000000003</v>
      </c>
    </row>
    <row r="5406" spans="1:22" x14ac:dyDescent="0.3">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c r="V5406">
        <f t="shared" si="84"/>
        <v>0.12499999999999988</v>
      </c>
    </row>
    <row r="5407" spans="1:22" x14ac:dyDescent="0.3">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c r="V5407">
        <f t="shared" si="84"/>
        <v>0.42</v>
      </c>
    </row>
    <row r="5408" spans="1:22" x14ac:dyDescent="0.3">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c r="V5408">
        <f t="shared" si="84"/>
        <v>0.47000000000000003</v>
      </c>
    </row>
    <row r="5409" spans="1:22" x14ac:dyDescent="0.3">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c r="V5409">
        <f t="shared" si="84"/>
        <v>0.45999999999999996</v>
      </c>
    </row>
    <row r="5410" spans="1:22" x14ac:dyDescent="0.3">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c r="V5410">
        <f t="shared" si="84"/>
        <v>0.37499999999999989</v>
      </c>
    </row>
    <row r="5411" spans="1:22" x14ac:dyDescent="0.3">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c r="V5411">
        <f t="shared" si="84"/>
        <v>0.37499999999999994</v>
      </c>
    </row>
    <row r="5412" spans="1:22" x14ac:dyDescent="0.3">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c r="V5412">
        <f t="shared" si="84"/>
        <v>0.26</v>
      </c>
    </row>
    <row r="5413" spans="1:22" x14ac:dyDescent="0.3">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c r="V5413">
        <f t="shared" si="84"/>
        <v>0.34999999999999987</v>
      </c>
    </row>
    <row r="5414" spans="1:22" x14ac:dyDescent="0.3">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c r="V5414">
        <f t="shared" si="84"/>
        <v>7.9999999999999918E-2</v>
      </c>
    </row>
    <row r="5415" spans="1:22" x14ac:dyDescent="0.3">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c r="V5415">
        <f t="shared" si="84"/>
        <v>0.27999999999999997</v>
      </c>
    </row>
    <row r="5416" spans="1:22" x14ac:dyDescent="0.3">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c r="V5416">
        <f t="shared" si="84"/>
        <v>-2.7000000000000015</v>
      </c>
    </row>
    <row r="5417" spans="1:22" x14ac:dyDescent="0.3">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c r="V5417">
        <f t="shared" si="84"/>
        <v>0.34999999999999992</v>
      </c>
    </row>
    <row r="5418" spans="1:22" x14ac:dyDescent="0.3">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c r="V5418">
        <f t="shared" si="84"/>
        <v>-0.22499999999999998</v>
      </c>
    </row>
    <row r="5419" spans="1:22" x14ac:dyDescent="0.3">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c r="V5419">
        <f t="shared" si="84"/>
        <v>0.5</v>
      </c>
    </row>
    <row r="5420" spans="1:22" x14ac:dyDescent="0.3">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c r="V5420">
        <f t="shared" si="84"/>
        <v>0.34999999999999992</v>
      </c>
    </row>
    <row r="5421" spans="1:22" x14ac:dyDescent="0.3">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c r="V5421">
        <f t="shared" si="84"/>
        <v>0.10000000000000003</v>
      </c>
    </row>
    <row r="5422" spans="1:22" x14ac:dyDescent="0.3">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c r="V5422">
        <f t="shared" si="84"/>
        <v>-0.2166666666666667</v>
      </c>
    </row>
    <row r="5423" spans="1:22" x14ac:dyDescent="0.3">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c r="V5423">
        <f t="shared" si="84"/>
        <v>3.7499999999999999E-2</v>
      </c>
    </row>
    <row r="5424" spans="1:22" x14ac:dyDescent="0.3">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c r="V5424">
        <f t="shared" si="84"/>
        <v>0.35000000000000009</v>
      </c>
    </row>
    <row r="5425" spans="1:22" x14ac:dyDescent="0.3">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c r="V5425">
        <f t="shared" si="84"/>
        <v>0.4499999999999999</v>
      </c>
    </row>
    <row r="5426" spans="1:22" x14ac:dyDescent="0.3">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c r="V5426">
        <f t="shared" si="84"/>
        <v>0.28999999999999998</v>
      </c>
    </row>
    <row r="5427" spans="1:22" x14ac:dyDescent="0.3">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c r="V5427">
        <f t="shared" si="84"/>
        <v>0.4</v>
      </c>
    </row>
    <row r="5428" spans="1:22" x14ac:dyDescent="0.3">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c r="V5428">
        <f t="shared" si="84"/>
        <v>0.45999999999999996</v>
      </c>
    </row>
    <row r="5429" spans="1:22" x14ac:dyDescent="0.3">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c r="V5429">
        <f t="shared" si="84"/>
        <v>5.8823529411764719E-2</v>
      </c>
    </row>
    <row r="5430" spans="1:22" x14ac:dyDescent="0.3">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c r="V5430">
        <f t="shared" si="84"/>
        <v>0.26</v>
      </c>
    </row>
    <row r="5431" spans="1:22" x14ac:dyDescent="0.3">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c r="V5431">
        <f t="shared" si="84"/>
        <v>6.2499999999999938E-2</v>
      </c>
    </row>
    <row r="5432" spans="1:22" x14ac:dyDescent="0.3">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c r="V5432">
        <f t="shared" si="84"/>
        <v>9.9999999999999978E-2</v>
      </c>
    </row>
    <row r="5433" spans="1:22" x14ac:dyDescent="0.3">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c r="V5433">
        <f t="shared" si="84"/>
        <v>0.33749999999999997</v>
      </c>
    </row>
    <row r="5434" spans="1:22" x14ac:dyDescent="0.3">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c r="V5434">
        <f t="shared" si="84"/>
        <v>-0.79999999999999993</v>
      </c>
    </row>
    <row r="5435" spans="1:22" x14ac:dyDescent="0.3">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c r="V5435">
        <f t="shared" si="84"/>
        <v>7.4999999999999983E-2</v>
      </c>
    </row>
    <row r="5436" spans="1:22" x14ac:dyDescent="0.3">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c r="V5436">
        <f t="shared" si="84"/>
        <v>0.28000000000000003</v>
      </c>
    </row>
    <row r="5437" spans="1:22" x14ac:dyDescent="0.3">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c r="V5437">
        <f t="shared" si="84"/>
        <v>0.35999999999999993</v>
      </c>
    </row>
    <row r="5438" spans="1:22" x14ac:dyDescent="0.3">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c r="V5438">
        <f t="shared" si="84"/>
        <v>0.27500000000000008</v>
      </c>
    </row>
    <row r="5439" spans="1:22" x14ac:dyDescent="0.3">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c r="V5439">
        <f t="shared" si="84"/>
        <v>-0.69999999999999951</v>
      </c>
    </row>
    <row r="5440" spans="1:22" x14ac:dyDescent="0.3">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c r="V5440">
        <f t="shared" si="84"/>
        <v>7.4999999999999956E-2</v>
      </c>
    </row>
    <row r="5441" spans="1:22" x14ac:dyDescent="0.3">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c r="V5441">
        <f t="shared" si="84"/>
        <v>0.31249999999999994</v>
      </c>
    </row>
    <row r="5442" spans="1:22" x14ac:dyDescent="0.3">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c r="V5442">
        <f t="shared" ref="V5442:V5505" si="85">U5442/R5442</f>
        <v>7.5000000000000025E-2</v>
      </c>
    </row>
    <row r="5443" spans="1:22" x14ac:dyDescent="0.3">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c r="V5443">
        <f t="shared" si="85"/>
        <v>0.37499999999999994</v>
      </c>
    </row>
    <row r="5444" spans="1:22" x14ac:dyDescent="0.3">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c r="V5444">
        <f t="shared" si="85"/>
        <v>0.37</v>
      </c>
    </row>
    <row r="5445" spans="1:22" x14ac:dyDescent="0.3">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c r="V5445">
        <f t="shared" si="85"/>
        <v>0.33749999999999997</v>
      </c>
    </row>
    <row r="5446" spans="1:22" x14ac:dyDescent="0.3">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c r="V5446">
        <f t="shared" si="85"/>
        <v>0.26</v>
      </c>
    </row>
    <row r="5447" spans="1:22" x14ac:dyDescent="0.3">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c r="V5447">
        <f t="shared" si="85"/>
        <v>0.33749999999999997</v>
      </c>
    </row>
    <row r="5448" spans="1:22" x14ac:dyDescent="0.3">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c r="V5448">
        <f t="shared" si="85"/>
        <v>0.25</v>
      </c>
    </row>
    <row r="5449" spans="1:22" x14ac:dyDescent="0.3">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c r="V5449">
        <f t="shared" si="85"/>
        <v>0.34999999999999992</v>
      </c>
    </row>
    <row r="5450" spans="1:22" x14ac:dyDescent="0.3">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c r="V5450">
        <f t="shared" si="85"/>
        <v>2.0000000000000018E-2</v>
      </c>
    </row>
    <row r="5451" spans="1:22" x14ac:dyDescent="0.3">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c r="V5451">
        <f t="shared" si="85"/>
        <v>0.18999999999999986</v>
      </c>
    </row>
    <row r="5452" spans="1:22" x14ac:dyDescent="0.3">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c r="V5452">
        <f t="shared" si="85"/>
        <v>0.44999999999999996</v>
      </c>
    </row>
    <row r="5453" spans="1:22" x14ac:dyDescent="0.3">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c r="V5453">
        <f t="shared" si="85"/>
        <v>0.31999999999999995</v>
      </c>
    </row>
    <row r="5454" spans="1:22" x14ac:dyDescent="0.3">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c r="V5454">
        <f t="shared" si="85"/>
        <v>0.28999999999999987</v>
      </c>
    </row>
    <row r="5455" spans="1:22" x14ac:dyDescent="0.3">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c r="V5455">
        <f t="shared" si="85"/>
        <v>0.36249999999999982</v>
      </c>
    </row>
    <row r="5456" spans="1:22" x14ac:dyDescent="0.3">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c r="V5456">
        <f t="shared" si="85"/>
        <v>8.7499999999999994E-2</v>
      </c>
    </row>
    <row r="5457" spans="1:22" x14ac:dyDescent="0.3">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c r="V5457">
        <f t="shared" si="85"/>
        <v>0.11249999999999985</v>
      </c>
    </row>
    <row r="5458" spans="1:22" x14ac:dyDescent="0.3">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c r="V5458">
        <f t="shared" si="85"/>
        <v>0.48999999999999994</v>
      </c>
    </row>
    <row r="5459" spans="1:22" x14ac:dyDescent="0.3">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c r="V5459">
        <f t="shared" si="85"/>
        <v>0.3</v>
      </c>
    </row>
    <row r="5460" spans="1:22" x14ac:dyDescent="0.3">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c r="V5460">
        <f t="shared" si="85"/>
        <v>0.32500000000000001</v>
      </c>
    </row>
    <row r="5461" spans="1:22" x14ac:dyDescent="0.3">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c r="V5461">
        <f t="shared" si="85"/>
        <v>6.2500000000000042E-2</v>
      </c>
    </row>
    <row r="5462" spans="1:22" x14ac:dyDescent="0.3">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c r="V5462">
        <f t="shared" si="85"/>
        <v>-0.2375000000000001</v>
      </c>
    </row>
    <row r="5463" spans="1:22" x14ac:dyDescent="0.3">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c r="V5463">
        <f t="shared" si="85"/>
        <v>0.48</v>
      </c>
    </row>
    <row r="5464" spans="1:22" x14ac:dyDescent="0.3">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c r="V5464">
        <f t="shared" si="85"/>
        <v>-0.73333333333333328</v>
      </c>
    </row>
    <row r="5465" spans="1:22" x14ac:dyDescent="0.3">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c r="V5465">
        <f t="shared" si="85"/>
        <v>0.35</v>
      </c>
    </row>
    <row r="5466" spans="1:22" x14ac:dyDescent="0.3">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c r="V5466">
        <f t="shared" si="85"/>
        <v>0.33749999999999997</v>
      </c>
    </row>
    <row r="5467" spans="1:22" x14ac:dyDescent="0.3">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c r="V5467">
        <f t="shared" si="85"/>
        <v>-1.7666666666666664</v>
      </c>
    </row>
    <row r="5468" spans="1:22" x14ac:dyDescent="0.3">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c r="V5468">
        <f t="shared" si="85"/>
        <v>0.37499999999999989</v>
      </c>
    </row>
    <row r="5469" spans="1:22" x14ac:dyDescent="0.3">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c r="V5469">
        <f t="shared" si="85"/>
        <v>0.11249999999999995</v>
      </c>
    </row>
    <row r="5470" spans="1:22" x14ac:dyDescent="0.3">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c r="V5470">
        <f t="shared" si="85"/>
        <v>0.12499999999999993</v>
      </c>
    </row>
    <row r="5471" spans="1:22" x14ac:dyDescent="0.3">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c r="V5471">
        <f t="shared" si="85"/>
        <v>0.48000000000000004</v>
      </c>
    </row>
    <row r="5472" spans="1:22" x14ac:dyDescent="0.3">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c r="V5472">
        <f t="shared" si="85"/>
        <v>7.4999999999999969E-2</v>
      </c>
    </row>
    <row r="5473" spans="1:22" x14ac:dyDescent="0.3">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c r="V5473">
        <f t="shared" si="85"/>
        <v>0.30000000000000004</v>
      </c>
    </row>
    <row r="5474" spans="1:22" x14ac:dyDescent="0.3">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c r="V5474">
        <f t="shared" si="85"/>
        <v>-0.22499999999999998</v>
      </c>
    </row>
    <row r="5475" spans="1:22" x14ac:dyDescent="0.3">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c r="V5475">
        <f t="shared" si="85"/>
        <v>-1.7999999999999987</v>
      </c>
    </row>
    <row r="5476" spans="1:22" x14ac:dyDescent="0.3">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c r="V5476">
        <f t="shared" si="85"/>
        <v>4.9999999999999996E-2</v>
      </c>
    </row>
    <row r="5477" spans="1:22" x14ac:dyDescent="0.3">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c r="V5477">
        <f t="shared" si="85"/>
        <v>0.5</v>
      </c>
    </row>
    <row r="5478" spans="1:22" x14ac:dyDescent="0.3">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c r="V5478">
        <f t="shared" si="85"/>
        <v>0.26999999999999996</v>
      </c>
    </row>
    <row r="5479" spans="1:22" x14ac:dyDescent="0.3">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c r="V5479">
        <f t="shared" si="85"/>
        <v>0.49000000000000005</v>
      </c>
    </row>
    <row r="5480" spans="1:22" x14ac:dyDescent="0.3">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c r="V5480">
        <f t="shared" si="85"/>
        <v>0.49000000000000005</v>
      </c>
    </row>
    <row r="5481" spans="1:22" x14ac:dyDescent="0.3">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c r="V5481">
        <f t="shared" si="85"/>
        <v>-0.69999999999999962</v>
      </c>
    </row>
    <row r="5482" spans="1:22" x14ac:dyDescent="0.3">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c r="V5482">
        <f t="shared" si="85"/>
        <v>0.11249999999999998</v>
      </c>
    </row>
    <row r="5483" spans="1:22" x14ac:dyDescent="0.3">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c r="V5483">
        <f t="shared" si="85"/>
        <v>0.17999999999999991</v>
      </c>
    </row>
    <row r="5484" spans="1:22" x14ac:dyDescent="0.3">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c r="V5484">
        <f t="shared" si="85"/>
        <v>0.48</v>
      </c>
    </row>
    <row r="5485" spans="1:22" x14ac:dyDescent="0.3">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c r="V5485">
        <f t="shared" si="85"/>
        <v>9.9999999999999256E-3</v>
      </c>
    </row>
    <row r="5486" spans="1:22" x14ac:dyDescent="0.3">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c r="V5486">
        <f t="shared" si="85"/>
        <v>-0.16250000000000001</v>
      </c>
    </row>
    <row r="5487" spans="1:22" x14ac:dyDescent="0.3">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c r="V5487">
        <f t="shared" si="85"/>
        <v>0.32499999999999984</v>
      </c>
    </row>
    <row r="5488" spans="1:22" x14ac:dyDescent="0.3">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c r="V5488">
        <f t="shared" si="85"/>
        <v>-1.7500000000000013</v>
      </c>
    </row>
    <row r="5489" spans="1:22" x14ac:dyDescent="0.3">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c r="V5489">
        <f t="shared" si="85"/>
        <v>-0.23750000000000002</v>
      </c>
    </row>
    <row r="5490" spans="1:22" x14ac:dyDescent="0.3">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c r="V5490">
        <f t="shared" si="85"/>
        <v>0.32500000000000001</v>
      </c>
    </row>
    <row r="5491" spans="1:22" x14ac:dyDescent="0.3">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c r="V5491">
        <f t="shared" si="85"/>
        <v>8.7500000000000064E-2</v>
      </c>
    </row>
    <row r="5492" spans="1:22" x14ac:dyDescent="0.3">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c r="V5492">
        <f t="shared" si="85"/>
        <v>-8.7500000000000064E-2</v>
      </c>
    </row>
    <row r="5493" spans="1:22" x14ac:dyDescent="0.3">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c r="V5493">
        <f t="shared" si="85"/>
        <v>0.10000000000000009</v>
      </c>
    </row>
    <row r="5494" spans="1:22" x14ac:dyDescent="0.3">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c r="V5494">
        <f t="shared" si="85"/>
        <v>1.9999999999999969E-2</v>
      </c>
    </row>
    <row r="5495" spans="1:22" x14ac:dyDescent="0.3">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c r="V5495">
        <f t="shared" si="85"/>
        <v>0.48000000000000004</v>
      </c>
    </row>
    <row r="5496" spans="1:22" x14ac:dyDescent="0.3">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c r="V5496">
        <f t="shared" si="85"/>
        <v>-1.1764705882352886E-2</v>
      </c>
    </row>
    <row r="5497" spans="1:22" x14ac:dyDescent="0.3">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c r="V5497">
        <f t="shared" si="85"/>
        <v>-0.79999999999999982</v>
      </c>
    </row>
    <row r="5498" spans="1:22" x14ac:dyDescent="0.3">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c r="V5498">
        <f t="shared" si="85"/>
        <v>0.3</v>
      </c>
    </row>
    <row r="5499" spans="1:22" x14ac:dyDescent="0.3">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c r="V5499">
        <f t="shared" si="85"/>
        <v>0.28999999999999987</v>
      </c>
    </row>
    <row r="5500" spans="1:22" x14ac:dyDescent="0.3">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c r="V5500">
        <f t="shared" si="85"/>
        <v>0.45999999999999996</v>
      </c>
    </row>
    <row r="5501" spans="1:22" x14ac:dyDescent="0.3">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c r="V5501">
        <f t="shared" si="85"/>
        <v>0.21</v>
      </c>
    </row>
    <row r="5502" spans="1:22" x14ac:dyDescent="0.3">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c r="V5502">
        <f t="shared" si="85"/>
        <v>0.13333333333333336</v>
      </c>
    </row>
    <row r="5503" spans="1:22" x14ac:dyDescent="0.3">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c r="V5503">
        <f t="shared" si="85"/>
        <v>0.49</v>
      </c>
    </row>
    <row r="5504" spans="1:22" x14ac:dyDescent="0.3">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c r="V5504">
        <f t="shared" si="85"/>
        <v>0.19999999999999993</v>
      </c>
    </row>
    <row r="5505" spans="1:22" x14ac:dyDescent="0.3">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c r="V5505">
        <f t="shared" si="85"/>
        <v>6.2499999999999979E-2</v>
      </c>
    </row>
    <row r="5506" spans="1:22" x14ac:dyDescent="0.3">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c r="V5506">
        <f t="shared" ref="V5506:V5569" si="86">U5506/R5506</f>
        <v>0.3249999999999999</v>
      </c>
    </row>
    <row r="5507" spans="1:22" x14ac:dyDescent="0.3">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c r="V5507">
        <f t="shared" si="86"/>
        <v>-0.21666666666666665</v>
      </c>
    </row>
    <row r="5508" spans="1:22" x14ac:dyDescent="0.3">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c r="V5508">
        <f t="shared" si="86"/>
        <v>0.44999999999999996</v>
      </c>
    </row>
    <row r="5509" spans="1:22" x14ac:dyDescent="0.3">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c r="V5509">
        <f t="shared" si="86"/>
        <v>0.48000000000000004</v>
      </c>
    </row>
    <row r="5510" spans="1:22" x14ac:dyDescent="0.3">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c r="V5510">
        <f t="shared" si="86"/>
        <v>0.42999999999999994</v>
      </c>
    </row>
    <row r="5511" spans="1:22" x14ac:dyDescent="0.3">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c r="V5511">
        <f t="shared" si="86"/>
        <v>0.33749999999999986</v>
      </c>
    </row>
    <row r="5512" spans="1:22" x14ac:dyDescent="0.3">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c r="V5512">
        <f t="shared" si="86"/>
        <v>0.31249999999999994</v>
      </c>
    </row>
    <row r="5513" spans="1:22" x14ac:dyDescent="0.3">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c r="V5513">
        <f t="shared" si="86"/>
        <v>0.33749999999999986</v>
      </c>
    </row>
    <row r="5514" spans="1:22" x14ac:dyDescent="0.3">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c r="V5514">
        <f t="shared" si="86"/>
        <v>0.33749999999999991</v>
      </c>
    </row>
    <row r="5515" spans="1:22" x14ac:dyDescent="0.3">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c r="V5515">
        <f t="shared" si="86"/>
        <v>9.9999999999999239E-3</v>
      </c>
    </row>
    <row r="5516" spans="1:22" x14ac:dyDescent="0.3">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c r="V5516">
        <f t="shared" si="86"/>
        <v>0.28000000000000003</v>
      </c>
    </row>
    <row r="5517" spans="1:22" x14ac:dyDescent="0.3">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c r="V5517">
        <f t="shared" si="86"/>
        <v>2.9999999999999975E-2</v>
      </c>
    </row>
    <row r="5518" spans="1:22" x14ac:dyDescent="0.3">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c r="V5518">
        <f t="shared" si="86"/>
        <v>0.4</v>
      </c>
    </row>
    <row r="5519" spans="1:22" x14ac:dyDescent="0.3">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c r="V5519">
        <f t="shared" si="86"/>
        <v>-4.285714285714283E-2</v>
      </c>
    </row>
    <row r="5520" spans="1:22" x14ac:dyDescent="0.3">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c r="V5520">
        <f t="shared" si="86"/>
        <v>0.12499999999999993</v>
      </c>
    </row>
    <row r="5521" spans="1:22" x14ac:dyDescent="0.3">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c r="V5521">
        <f t="shared" si="86"/>
        <v>0.23750000000000002</v>
      </c>
    </row>
    <row r="5522" spans="1:22" x14ac:dyDescent="0.3">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c r="V5522">
        <f t="shared" si="86"/>
        <v>0.36249999999999993</v>
      </c>
    </row>
    <row r="5523" spans="1:22" x14ac:dyDescent="0.3">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c r="V5523">
        <f t="shared" si="86"/>
        <v>-0.11249999999999995</v>
      </c>
    </row>
    <row r="5524" spans="1:22" x14ac:dyDescent="0.3">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c r="V5524">
        <f t="shared" si="86"/>
        <v>0.32499999999999984</v>
      </c>
    </row>
    <row r="5525" spans="1:22" x14ac:dyDescent="0.3">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c r="V5525">
        <f t="shared" si="86"/>
        <v>0.27</v>
      </c>
    </row>
    <row r="5526" spans="1:22" x14ac:dyDescent="0.3">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c r="V5526">
        <f t="shared" si="86"/>
        <v>0.45999999999999991</v>
      </c>
    </row>
    <row r="5527" spans="1:22" x14ac:dyDescent="0.3">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c r="V5527">
        <f t="shared" si="86"/>
        <v>0.41000000000000003</v>
      </c>
    </row>
    <row r="5528" spans="1:22" x14ac:dyDescent="0.3">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c r="V5528">
        <f t="shared" si="86"/>
        <v>0.36</v>
      </c>
    </row>
    <row r="5529" spans="1:22" x14ac:dyDescent="0.3">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c r="V5529">
        <f t="shared" si="86"/>
        <v>0.48</v>
      </c>
    </row>
    <row r="5530" spans="1:22" x14ac:dyDescent="0.3">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c r="V5530">
        <f t="shared" si="86"/>
        <v>0.34999999999999992</v>
      </c>
    </row>
    <row r="5531" spans="1:22" x14ac:dyDescent="0.3">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c r="V5531">
        <f t="shared" si="86"/>
        <v>0.34999999999999987</v>
      </c>
    </row>
    <row r="5532" spans="1:22" x14ac:dyDescent="0.3">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c r="V5532">
        <f t="shared" si="86"/>
        <v>0.29999999999999993</v>
      </c>
    </row>
    <row r="5533" spans="1:22" x14ac:dyDescent="0.3">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c r="V5533">
        <f t="shared" si="86"/>
        <v>0.42000000000000004</v>
      </c>
    </row>
    <row r="5534" spans="1:22" x14ac:dyDescent="0.3">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c r="V5534">
        <f t="shared" si="86"/>
        <v>0.18999999999999989</v>
      </c>
    </row>
    <row r="5535" spans="1:22" x14ac:dyDescent="0.3">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c r="V5535">
        <f t="shared" si="86"/>
        <v>0.4</v>
      </c>
    </row>
    <row r="5536" spans="1:22" x14ac:dyDescent="0.3">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c r="V5536">
        <f t="shared" si="86"/>
        <v>0.47</v>
      </c>
    </row>
    <row r="5537" spans="1:22" x14ac:dyDescent="0.3">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c r="V5537">
        <f t="shared" si="86"/>
        <v>0.48</v>
      </c>
    </row>
    <row r="5538" spans="1:22" x14ac:dyDescent="0.3">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c r="V5538">
        <f t="shared" si="86"/>
        <v>0.48</v>
      </c>
    </row>
    <row r="5539" spans="1:22" x14ac:dyDescent="0.3">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c r="V5539">
        <f t="shared" si="86"/>
        <v>0.48000000000000004</v>
      </c>
    </row>
    <row r="5540" spans="1:22" x14ac:dyDescent="0.3">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c r="V5540">
        <f t="shared" si="86"/>
        <v>0.45999999999999996</v>
      </c>
    </row>
    <row r="5541" spans="1:22" x14ac:dyDescent="0.3">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c r="V5541">
        <f t="shared" si="86"/>
        <v>-0.3</v>
      </c>
    </row>
    <row r="5542" spans="1:22" x14ac:dyDescent="0.3">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c r="V5542">
        <f t="shared" si="86"/>
        <v>-1.6500000000000006</v>
      </c>
    </row>
    <row r="5543" spans="1:22" x14ac:dyDescent="0.3">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c r="V5543">
        <f t="shared" si="86"/>
        <v>0.11249999999999992</v>
      </c>
    </row>
    <row r="5544" spans="1:22" x14ac:dyDescent="0.3">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c r="V5544">
        <f t="shared" si="86"/>
        <v>-0.47999999999999993</v>
      </c>
    </row>
    <row r="5545" spans="1:22" x14ac:dyDescent="0.3">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c r="V5545">
        <f t="shared" si="86"/>
        <v>-0.73333333333333317</v>
      </c>
    </row>
    <row r="5546" spans="1:22" x14ac:dyDescent="0.3">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c r="V5546">
        <f t="shared" si="86"/>
        <v>-0.79999999999999971</v>
      </c>
    </row>
    <row r="5547" spans="1:22" x14ac:dyDescent="0.3">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c r="V5547">
        <f t="shared" si="86"/>
        <v>0.25999999999999995</v>
      </c>
    </row>
    <row r="5548" spans="1:22" x14ac:dyDescent="0.3">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c r="V5548">
        <f t="shared" si="86"/>
        <v>0.42000000000000004</v>
      </c>
    </row>
    <row r="5549" spans="1:22" x14ac:dyDescent="0.3">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c r="V5549">
        <f t="shared" si="86"/>
        <v>0.37499999999999994</v>
      </c>
    </row>
    <row r="5550" spans="1:22" x14ac:dyDescent="0.3">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c r="V5550">
        <f t="shared" si="86"/>
        <v>0.27</v>
      </c>
    </row>
    <row r="5551" spans="1:22" x14ac:dyDescent="0.3">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c r="V5551">
        <f t="shared" si="86"/>
        <v>0.24999999999999994</v>
      </c>
    </row>
    <row r="5552" spans="1:22" x14ac:dyDescent="0.3">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c r="V5552">
        <f t="shared" si="86"/>
        <v>0.1249999999999999</v>
      </c>
    </row>
    <row r="5553" spans="1:22" x14ac:dyDescent="0.3">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c r="V5553">
        <f t="shared" si="86"/>
        <v>-0.18750000000000008</v>
      </c>
    </row>
    <row r="5554" spans="1:22" x14ac:dyDescent="0.3">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c r="V5554">
        <f t="shared" si="86"/>
        <v>0.26249999999999996</v>
      </c>
    </row>
    <row r="5555" spans="1:22" x14ac:dyDescent="0.3">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c r="V5555">
        <f t="shared" si="86"/>
        <v>0.34999999999999992</v>
      </c>
    </row>
    <row r="5556" spans="1:22" x14ac:dyDescent="0.3">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c r="V5556">
        <f t="shared" si="86"/>
        <v>-0.19117647058823542</v>
      </c>
    </row>
    <row r="5557" spans="1:22" x14ac:dyDescent="0.3">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c r="V5557">
        <f t="shared" si="86"/>
        <v>0.33999999999999997</v>
      </c>
    </row>
    <row r="5558" spans="1:22" x14ac:dyDescent="0.3">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c r="V5558">
        <f t="shared" si="86"/>
        <v>0.31999999999999995</v>
      </c>
    </row>
    <row r="5559" spans="1:22" x14ac:dyDescent="0.3">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c r="V5559">
        <f t="shared" si="86"/>
        <v>0.28000000000000008</v>
      </c>
    </row>
    <row r="5560" spans="1:22" x14ac:dyDescent="0.3">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c r="V5560">
        <f t="shared" si="86"/>
        <v>0.48000000000000004</v>
      </c>
    </row>
    <row r="5561" spans="1:22" x14ac:dyDescent="0.3">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c r="V5561">
        <f t="shared" si="86"/>
        <v>0.17999999999999991</v>
      </c>
    </row>
    <row r="5562" spans="1:22" x14ac:dyDescent="0.3">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c r="V5562">
        <f t="shared" si="86"/>
        <v>0.45999999999999996</v>
      </c>
    </row>
    <row r="5563" spans="1:22" x14ac:dyDescent="0.3">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c r="V5563">
        <f t="shared" si="86"/>
        <v>0.5</v>
      </c>
    </row>
    <row r="5564" spans="1:22" x14ac:dyDescent="0.3">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c r="V5564">
        <f t="shared" si="86"/>
        <v>0.48000000000000009</v>
      </c>
    </row>
    <row r="5565" spans="1:22" x14ac:dyDescent="0.3">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c r="V5565">
        <f t="shared" si="86"/>
        <v>0.48</v>
      </c>
    </row>
    <row r="5566" spans="1:22" x14ac:dyDescent="0.3">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c r="V5566">
        <f t="shared" si="86"/>
        <v>0.11249999999999982</v>
      </c>
    </row>
    <row r="5567" spans="1:22" x14ac:dyDescent="0.3">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c r="V5567">
        <f t="shared" si="86"/>
        <v>4.2857142857142767E-2</v>
      </c>
    </row>
    <row r="5568" spans="1:22" x14ac:dyDescent="0.3">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c r="V5568">
        <f t="shared" si="86"/>
        <v>6.2499999999999972E-2</v>
      </c>
    </row>
    <row r="5569" spans="1:22" x14ac:dyDescent="0.3">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c r="V5569">
        <f t="shared" si="86"/>
        <v>-2.857142857142855E-2</v>
      </c>
    </row>
    <row r="5570" spans="1:22" x14ac:dyDescent="0.3">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c r="V5570">
        <f t="shared" ref="V5570:V5633" si="87">U5570/R5570</f>
        <v>0.35000000000000003</v>
      </c>
    </row>
    <row r="5571" spans="1:22" x14ac:dyDescent="0.3">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c r="V5571">
        <f t="shared" si="87"/>
        <v>0.36249999999999993</v>
      </c>
    </row>
    <row r="5572" spans="1:22" x14ac:dyDescent="0.3">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c r="V5572">
        <f t="shared" si="87"/>
        <v>-0.21250000000000002</v>
      </c>
    </row>
    <row r="5573" spans="1:22" x14ac:dyDescent="0.3">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c r="V5573">
        <f t="shared" si="87"/>
        <v>0.36250000000000004</v>
      </c>
    </row>
    <row r="5574" spans="1:22" x14ac:dyDescent="0.3">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c r="V5574">
        <f t="shared" si="87"/>
        <v>-0.8</v>
      </c>
    </row>
    <row r="5575" spans="1:22" x14ac:dyDescent="0.3">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c r="V5575">
        <f t="shared" si="87"/>
        <v>0.32499999999999984</v>
      </c>
    </row>
    <row r="5576" spans="1:22" x14ac:dyDescent="0.3">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c r="V5576">
        <f t="shared" si="87"/>
        <v>-0.25000000000000011</v>
      </c>
    </row>
    <row r="5577" spans="1:22" x14ac:dyDescent="0.3">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c r="V5577">
        <f t="shared" si="87"/>
        <v>-0.25000000000000006</v>
      </c>
    </row>
    <row r="5578" spans="1:22" x14ac:dyDescent="0.3">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c r="V5578">
        <f t="shared" si="87"/>
        <v>0.32</v>
      </c>
    </row>
    <row r="5579" spans="1:22" x14ac:dyDescent="0.3">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c r="V5579">
        <f t="shared" si="87"/>
        <v>0.28000000000000003</v>
      </c>
    </row>
    <row r="5580" spans="1:22" x14ac:dyDescent="0.3">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c r="V5580">
        <f t="shared" si="87"/>
        <v>0.28999999999999987</v>
      </c>
    </row>
    <row r="5581" spans="1:22" x14ac:dyDescent="0.3">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c r="V5581">
        <f t="shared" si="87"/>
        <v>-6.2500000000000028E-2</v>
      </c>
    </row>
    <row r="5582" spans="1:22" x14ac:dyDescent="0.3">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c r="V5582">
        <f t="shared" si="87"/>
        <v>0.48000000000000004</v>
      </c>
    </row>
    <row r="5583" spans="1:22" x14ac:dyDescent="0.3">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c r="V5583">
        <f t="shared" si="87"/>
        <v>0.4300000000000001</v>
      </c>
    </row>
    <row r="5584" spans="1:22" x14ac:dyDescent="0.3">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c r="V5584">
        <f t="shared" si="87"/>
        <v>0.4300000000000001</v>
      </c>
    </row>
    <row r="5585" spans="1:22" x14ac:dyDescent="0.3">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c r="V5585">
        <f t="shared" si="87"/>
        <v>0.31999999999999995</v>
      </c>
    </row>
    <row r="5586" spans="1:22" x14ac:dyDescent="0.3">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c r="V5586">
        <f t="shared" si="87"/>
        <v>1.9999999999999987E-2</v>
      </c>
    </row>
    <row r="5587" spans="1:22" x14ac:dyDescent="0.3">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c r="V5587">
        <f t="shared" si="87"/>
        <v>0.29999999999999993</v>
      </c>
    </row>
    <row r="5588" spans="1:22" x14ac:dyDescent="0.3">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c r="V5588">
        <f t="shared" si="87"/>
        <v>1.9999999999999976E-2</v>
      </c>
    </row>
    <row r="5589" spans="1:22" x14ac:dyDescent="0.3">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c r="V5589">
        <f t="shared" si="87"/>
        <v>0.33</v>
      </c>
    </row>
    <row r="5590" spans="1:22" x14ac:dyDescent="0.3">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c r="V5590">
        <f t="shared" si="87"/>
        <v>0.36249999999999999</v>
      </c>
    </row>
    <row r="5591" spans="1:22" x14ac:dyDescent="0.3">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c r="V5591">
        <f t="shared" si="87"/>
        <v>0.28000000000000008</v>
      </c>
    </row>
    <row r="5592" spans="1:22" x14ac:dyDescent="0.3">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c r="V5592">
        <f t="shared" si="87"/>
        <v>0.22999999999999995</v>
      </c>
    </row>
    <row r="5593" spans="1:22" x14ac:dyDescent="0.3">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c r="V5593">
        <f t="shared" si="87"/>
        <v>0.10999999999999995</v>
      </c>
    </row>
    <row r="5594" spans="1:22" x14ac:dyDescent="0.3">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c r="V5594">
        <f t="shared" si="87"/>
        <v>0.5</v>
      </c>
    </row>
    <row r="5595" spans="1:22" x14ac:dyDescent="0.3">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c r="V5595">
        <f t="shared" si="87"/>
        <v>-0.76666666666666639</v>
      </c>
    </row>
    <row r="5596" spans="1:22" x14ac:dyDescent="0.3">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c r="V5596">
        <f t="shared" si="87"/>
        <v>0.28000000000000008</v>
      </c>
    </row>
    <row r="5597" spans="1:22" x14ac:dyDescent="0.3">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c r="V5597">
        <f t="shared" si="87"/>
        <v>0.29999999999999993</v>
      </c>
    </row>
    <row r="5598" spans="1:22" x14ac:dyDescent="0.3">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c r="V5598">
        <f t="shared" si="87"/>
        <v>0.47000000000000003</v>
      </c>
    </row>
    <row r="5599" spans="1:22" x14ac:dyDescent="0.3">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c r="V5599">
        <f t="shared" si="87"/>
        <v>0.26</v>
      </c>
    </row>
    <row r="5600" spans="1:22" x14ac:dyDescent="0.3">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c r="V5600">
        <f t="shared" si="87"/>
        <v>0.26</v>
      </c>
    </row>
    <row r="5601" spans="1:22" x14ac:dyDescent="0.3">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c r="V5601">
        <f t="shared" si="87"/>
        <v>7.4999999999999956E-2</v>
      </c>
    </row>
    <row r="5602" spans="1:22" x14ac:dyDescent="0.3">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c r="V5602">
        <f t="shared" si="87"/>
        <v>0.33749999999999986</v>
      </c>
    </row>
    <row r="5603" spans="1:22" x14ac:dyDescent="0.3">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c r="V5603">
        <f t="shared" si="87"/>
        <v>-2.5000000000000029E-2</v>
      </c>
    </row>
    <row r="5604" spans="1:22" x14ac:dyDescent="0.3">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c r="V5604">
        <f t="shared" si="87"/>
        <v>7.5000000000000025E-2</v>
      </c>
    </row>
    <row r="5605" spans="1:22" x14ac:dyDescent="0.3">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c r="V5605">
        <f t="shared" si="87"/>
        <v>0.34999999999999992</v>
      </c>
    </row>
    <row r="5606" spans="1:22" x14ac:dyDescent="0.3">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c r="V5606">
        <f t="shared" si="87"/>
        <v>0.35</v>
      </c>
    </row>
    <row r="5607" spans="1:22" x14ac:dyDescent="0.3">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c r="V5607">
        <f t="shared" si="87"/>
        <v>6.2499999999999972E-2</v>
      </c>
    </row>
    <row r="5608" spans="1:22" x14ac:dyDescent="0.3">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c r="V5608">
        <f t="shared" si="87"/>
        <v>-0.11250000000000006</v>
      </c>
    </row>
    <row r="5609" spans="1:22" x14ac:dyDescent="0.3">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c r="V5609">
        <f t="shared" si="87"/>
        <v>0.27</v>
      </c>
    </row>
    <row r="5610" spans="1:22" x14ac:dyDescent="0.3">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c r="V5610">
        <f t="shared" si="87"/>
        <v>0.26</v>
      </c>
    </row>
    <row r="5611" spans="1:22" x14ac:dyDescent="0.3">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c r="V5611">
        <f t="shared" si="87"/>
        <v>0.3299999999999999</v>
      </c>
    </row>
    <row r="5612" spans="1:22" x14ac:dyDescent="0.3">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c r="V5612">
        <f t="shared" si="87"/>
        <v>-8.7499999999999953E-2</v>
      </c>
    </row>
    <row r="5613" spans="1:22" x14ac:dyDescent="0.3">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c r="V5613">
        <f t="shared" si="87"/>
        <v>0.44000000000000006</v>
      </c>
    </row>
    <row r="5614" spans="1:22" x14ac:dyDescent="0.3">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c r="V5614">
        <f t="shared" si="87"/>
        <v>0.15000000000000002</v>
      </c>
    </row>
    <row r="5615" spans="1:22" x14ac:dyDescent="0.3">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c r="V5615">
        <f t="shared" si="87"/>
        <v>4.9999999999999968E-2</v>
      </c>
    </row>
    <row r="5616" spans="1:22" x14ac:dyDescent="0.3">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c r="V5616">
        <f t="shared" si="87"/>
        <v>0.41000000000000009</v>
      </c>
    </row>
    <row r="5617" spans="1:22" x14ac:dyDescent="0.3">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c r="V5617">
        <f t="shared" si="87"/>
        <v>0.27000000000000007</v>
      </c>
    </row>
    <row r="5618" spans="1:22" x14ac:dyDescent="0.3">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c r="V5618">
        <f t="shared" si="87"/>
        <v>0.27</v>
      </c>
    </row>
    <row r="5619" spans="1:22" x14ac:dyDescent="0.3">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c r="V5619">
        <f t="shared" si="87"/>
        <v>0.27500000000000008</v>
      </c>
    </row>
    <row r="5620" spans="1:22" x14ac:dyDescent="0.3">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c r="V5620">
        <f t="shared" si="87"/>
        <v>1.9999999999999997E-2</v>
      </c>
    </row>
    <row r="5621" spans="1:22" x14ac:dyDescent="0.3">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c r="V5621">
        <f t="shared" si="87"/>
        <v>0.35</v>
      </c>
    </row>
    <row r="5622" spans="1:22" x14ac:dyDescent="0.3">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c r="V5622">
        <f t="shared" si="87"/>
        <v>0.33999999999999997</v>
      </c>
    </row>
    <row r="5623" spans="1:22" x14ac:dyDescent="0.3">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c r="V5623">
        <f t="shared" si="87"/>
        <v>0.25000000000000006</v>
      </c>
    </row>
    <row r="5624" spans="1:22" x14ac:dyDescent="0.3">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c r="V5624">
        <f t="shared" si="87"/>
        <v>0.25000000000000006</v>
      </c>
    </row>
    <row r="5625" spans="1:22" x14ac:dyDescent="0.3">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c r="V5625">
        <f t="shared" si="87"/>
        <v>0.21</v>
      </c>
    </row>
    <row r="5626" spans="1:22" x14ac:dyDescent="0.3">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c r="V5626">
        <f t="shared" si="87"/>
        <v>5.9999999999999949E-2</v>
      </c>
    </row>
    <row r="5627" spans="1:22" x14ac:dyDescent="0.3">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c r="V5627">
        <f t="shared" si="87"/>
        <v>0.48</v>
      </c>
    </row>
    <row r="5628" spans="1:22" x14ac:dyDescent="0.3">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c r="V5628">
        <f t="shared" si="87"/>
        <v>0.1699999999999999</v>
      </c>
    </row>
    <row r="5629" spans="1:22" x14ac:dyDescent="0.3">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c r="V5629">
        <f t="shared" si="87"/>
        <v>0.33750000000000002</v>
      </c>
    </row>
    <row r="5630" spans="1:22" x14ac:dyDescent="0.3">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c r="V5630">
        <f t="shared" si="87"/>
        <v>-4.9999999999999989E-2</v>
      </c>
    </row>
    <row r="5631" spans="1:22" x14ac:dyDescent="0.3">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c r="V5631">
        <f t="shared" si="87"/>
        <v>-0.41666666666666685</v>
      </c>
    </row>
    <row r="5632" spans="1:22" x14ac:dyDescent="0.3">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c r="V5632">
        <f t="shared" si="87"/>
        <v>0.44000000000000011</v>
      </c>
    </row>
    <row r="5633" spans="1:22" x14ac:dyDescent="0.3">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c r="V5633">
        <f t="shared" si="87"/>
        <v>5.9999999999999949E-2</v>
      </c>
    </row>
    <row r="5634" spans="1:22" x14ac:dyDescent="0.3">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c r="V5634">
        <f t="shared" ref="V5634:V5697" si="88">U5634/R5634</f>
        <v>0.46999999999999992</v>
      </c>
    </row>
    <row r="5635" spans="1:22" x14ac:dyDescent="0.3">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c r="V5635">
        <f t="shared" si="88"/>
        <v>0.34999999999999987</v>
      </c>
    </row>
    <row r="5636" spans="1:22" x14ac:dyDescent="0.3">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c r="V5636">
        <f t="shared" si="88"/>
        <v>0.5</v>
      </c>
    </row>
    <row r="5637" spans="1:22" x14ac:dyDescent="0.3">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c r="V5637">
        <f t="shared" si="88"/>
        <v>0.35</v>
      </c>
    </row>
    <row r="5638" spans="1:22" x14ac:dyDescent="0.3">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c r="V5638">
        <f t="shared" si="88"/>
        <v>0.29999999999999988</v>
      </c>
    </row>
    <row r="5639" spans="1:22" x14ac:dyDescent="0.3">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c r="V5639">
        <f t="shared" si="88"/>
        <v>0.37999999999999995</v>
      </c>
    </row>
    <row r="5640" spans="1:22" x14ac:dyDescent="0.3">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c r="V5640">
        <f t="shared" si="88"/>
        <v>0.11249999999999993</v>
      </c>
    </row>
    <row r="5641" spans="1:22" x14ac:dyDescent="0.3">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c r="V5641">
        <f t="shared" si="88"/>
        <v>6.2499999999999924E-2</v>
      </c>
    </row>
    <row r="5642" spans="1:22" x14ac:dyDescent="0.3">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c r="V5642">
        <f t="shared" si="88"/>
        <v>0.35000000000000003</v>
      </c>
    </row>
    <row r="5643" spans="1:22" x14ac:dyDescent="0.3">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c r="V5643">
        <f t="shared" si="88"/>
        <v>0.25999999999999995</v>
      </c>
    </row>
    <row r="5644" spans="1:22" x14ac:dyDescent="0.3">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c r="V5644">
        <f t="shared" si="88"/>
        <v>0.44000000000000006</v>
      </c>
    </row>
    <row r="5645" spans="1:22" x14ac:dyDescent="0.3">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c r="V5645">
        <f t="shared" si="88"/>
        <v>0.49000000000000005</v>
      </c>
    </row>
    <row r="5646" spans="1:22" x14ac:dyDescent="0.3">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c r="V5646">
        <f t="shared" si="88"/>
        <v>0.32500000000000001</v>
      </c>
    </row>
    <row r="5647" spans="1:22" x14ac:dyDescent="0.3">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c r="V5647">
        <f t="shared" si="88"/>
        <v>0.27</v>
      </c>
    </row>
    <row r="5648" spans="1:22" x14ac:dyDescent="0.3">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c r="V5648">
        <f t="shared" si="88"/>
        <v>0.36000000000000004</v>
      </c>
    </row>
    <row r="5649" spans="1:22" x14ac:dyDescent="0.3">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c r="V5649">
        <f t="shared" si="88"/>
        <v>0.48000000000000004</v>
      </c>
    </row>
    <row r="5650" spans="1:22" x14ac:dyDescent="0.3">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c r="V5650">
        <f t="shared" si="88"/>
        <v>0.48</v>
      </c>
    </row>
    <row r="5651" spans="1:22" x14ac:dyDescent="0.3">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c r="V5651">
        <f t="shared" si="88"/>
        <v>0.5</v>
      </c>
    </row>
    <row r="5652" spans="1:22" x14ac:dyDescent="0.3">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c r="V5652">
        <f t="shared" si="88"/>
        <v>0</v>
      </c>
    </row>
    <row r="5653" spans="1:22" x14ac:dyDescent="0.3">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c r="V5653">
        <f t="shared" si="88"/>
        <v>0.17647058823529407</v>
      </c>
    </row>
    <row r="5654" spans="1:22" x14ac:dyDescent="0.3">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c r="V5654">
        <f t="shared" si="88"/>
        <v>0.49</v>
      </c>
    </row>
    <row r="5655" spans="1:22" x14ac:dyDescent="0.3">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c r="V5655">
        <f t="shared" si="88"/>
        <v>0.27</v>
      </c>
    </row>
    <row r="5656" spans="1:22" x14ac:dyDescent="0.3">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c r="V5656">
        <f t="shared" si="88"/>
        <v>-0.66666666666666641</v>
      </c>
    </row>
    <row r="5657" spans="1:22" x14ac:dyDescent="0.3">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c r="V5657">
        <f t="shared" si="88"/>
        <v>0.12499999999999997</v>
      </c>
    </row>
    <row r="5658" spans="1:22" x14ac:dyDescent="0.3">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c r="V5658">
        <f t="shared" si="88"/>
        <v>0.3249999999999999</v>
      </c>
    </row>
    <row r="5659" spans="1:22" x14ac:dyDescent="0.3">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c r="V5659">
        <f t="shared" si="88"/>
        <v>-7.4999999999999969E-2</v>
      </c>
    </row>
    <row r="5660" spans="1:22" x14ac:dyDescent="0.3">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c r="V5660">
        <f t="shared" si="88"/>
        <v>-0.70000000000000007</v>
      </c>
    </row>
    <row r="5661" spans="1:22" x14ac:dyDescent="0.3">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c r="V5661">
        <f t="shared" si="88"/>
        <v>0.32499999999999996</v>
      </c>
    </row>
    <row r="5662" spans="1:22" x14ac:dyDescent="0.3">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c r="V5662">
        <f t="shared" si="88"/>
        <v>-0.25</v>
      </c>
    </row>
    <row r="5663" spans="1:22" x14ac:dyDescent="0.3">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c r="V5663">
        <f t="shared" si="88"/>
        <v>0.34999999999999992</v>
      </c>
    </row>
    <row r="5664" spans="1:22" x14ac:dyDescent="0.3">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c r="V5664">
        <f t="shared" si="88"/>
        <v>-0.18750000000000014</v>
      </c>
    </row>
    <row r="5665" spans="1:22" x14ac:dyDescent="0.3">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c r="V5665">
        <f t="shared" si="88"/>
        <v>7.5000000000000067E-2</v>
      </c>
    </row>
    <row r="5666" spans="1:22" x14ac:dyDescent="0.3">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c r="V5666">
        <f t="shared" si="88"/>
        <v>-0.73333333333333317</v>
      </c>
    </row>
    <row r="5667" spans="1:22" x14ac:dyDescent="0.3">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c r="V5667">
        <f t="shared" si="88"/>
        <v>6.2500000000000042E-2</v>
      </c>
    </row>
    <row r="5668" spans="1:22" x14ac:dyDescent="0.3">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c r="V5668">
        <f t="shared" si="88"/>
        <v>8.750000000000005E-2</v>
      </c>
    </row>
    <row r="5669" spans="1:22" x14ac:dyDescent="0.3">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c r="V5669">
        <f t="shared" si="88"/>
        <v>0.47</v>
      </c>
    </row>
    <row r="5670" spans="1:22" x14ac:dyDescent="0.3">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c r="V5670">
        <f t="shared" si="88"/>
        <v>0.32500000000000001</v>
      </c>
    </row>
    <row r="5671" spans="1:22" x14ac:dyDescent="0.3">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c r="V5671">
        <f t="shared" si="88"/>
        <v>0.34</v>
      </c>
    </row>
    <row r="5672" spans="1:22" x14ac:dyDescent="0.3">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c r="V5672">
        <f t="shared" si="88"/>
        <v>0.25999999999999995</v>
      </c>
    </row>
    <row r="5673" spans="1:22" x14ac:dyDescent="0.3">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c r="V5673">
        <f t="shared" si="88"/>
        <v>6.2500000000000042E-2</v>
      </c>
    </row>
    <row r="5674" spans="1:22" x14ac:dyDescent="0.3">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c r="V5674">
        <f t="shared" si="88"/>
        <v>0.34999999999999987</v>
      </c>
    </row>
    <row r="5675" spans="1:22" x14ac:dyDescent="0.3">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c r="V5675">
        <f t="shared" si="88"/>
        <v>0.31249999999999994</v>
      </c>
    </row>
    <row r="5676" spans="1:22" x14ac:dyDescent="0.3">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c r="V5676">
        <f t="shared" si="88"/>
        <v>0.48000000000000004</v>
      </c>
    </row>
    <row r="5677" spans="1:22" x14ac:dyDescent="0.3">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c r="V5677">
        <f t="shared" si="88"/>
        <v>0.10000000000000002</v>
      </c>
    </row>
    <row r="5678" spans="1:22" x14ac:dyDescent="0.3">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c r="V5678">
        <f t="shared" si="88"/>
        <v>7.9999999999999932E-2</v>
      </c>
    </row>
    <row r="5679" spans="1:22" x14ac:dyDescent="0.3">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c r="V5679">
        <f t="shared" si="88"/>
        <v>-1.2999999999999998</v>
      </c>
    </row>
    <row r="5680" spans="1:22" x14ac:dyDescent="0.3">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c r="V5680">
        <f t="shared" si="88"/>
        <v>0.44999999999999996</v>
      </c>
    </row>
    <row r="5681" spans="1:22" x14ac:dyDescent="0.3">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c r="V5681">
        <f t="shared" si="88"/>
        <v>0.49</v>
      </c>
    </row>
    <row r="5682" spans="1:22" x14ac:dyDescent="0.3">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c r="V5682">
        <f t="shared" si="88"/>
        <v>0.45999999999999996</v>
      </c>
    </row>
    <row r="5683" spans="1:22" x14ac:dyDescent="0.3">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c r="V5683">
        <f t="shared" si="88"/>
        <v>0.48000000000000004</v>
      </c>
    </row>
    <row r="5684" spans="1:22" x14ac:dyDescent="0.3">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c r="V5684">
        <f t="shared" si="88"/>
        <v>0.45</v>
      </c>
    </row>
    <row r="5685" spans="1:22" x14ac:dyDescent="0.3">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c r="V5685">
        <f t="shared" si="88"/>
        <v>0.28000000000000003</v>
      </c>
    </row>
    <row r="5686" spans="1:22" x14ac:dyDescent="0.3">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c r="V5686">
        <f t="shared" si="88"/>
        <v>0.26</v>
      </c>
    </row>
    <row r="5687" spans="1:22" x14ac:dyDescent="0.3">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c r="V5687">
        <f t="shared" si="88"/>
        <v>0.36249999999999993</v>
      </c>
    </row>
    <row r="5688" spans="1:22" x14ac:dyDescent="0.3">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c r="V5688">
        <f t="shared" si="88"/>
        <v>0.36249999999999999</v>
      </c>
    </row>
    <row r="5689" spans="1:22" x14ac:dyDescent="0.3">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c r="V5689">
        <f t="shared" si="88"/>
        <v>9.9999999999999922E-2</v>
      </c>
    </row>
    <row r="5690" spans="1:22" x14ac:dyDescent="0.3">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c r="V5690">
        <f t="shared" si="88"/>
        <v>0.33749999999999997</v>
      </c>
    </row>
    <row r="5691" spans="1:22" x14ac:dyDescent="0.3">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c r="V5691">
        <f t="shared" si="88"/>
        <v>-0.32857142857142857</v>
      </c>
    </row>
    <row r="5692" spans="1:22" x14ac:dyDescent="0.3">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c r="V5692">
        <f t="shared" si="88"/>
        <v>0.33999999999999997</v>
      </c>
    </row>
    <row r="5693" spans="1:22" x14ac:dyDescent="0.3">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c r="V5693">
        <f t="shared" si="88"/>
        <v>0.45999999999999985</v>
      </c>
    </row>
    <row r="5694" spans="1:22" x14ac:dyDescent="0.3">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c r="V5694">
        <f t="shared" si="88"/>
        <v>0.26999999999999996</v>
      </c>
    </row>
    <row r="5695" spans="1:22" x14ac:dyDescent="0.3">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c r="V5695">
        <f t="shared" si="88"/>
        <v>0.48</v>
      </c>
    </row>
    <row r="5696" spans="1:22" x14ac:dyDescent="0.3">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c r="V5696">
        <f t="shared" si="88"/>
        <v>0.26</v>
      </c>
    </row>
    <row r="5697" spans="1:22" x14ac:dyDescent="0.3">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c r="V5697">
        <f t="shared" si="88"/>
        <v>-2.5000000000000053E-2</v>
      </c>
    </row>
    <row r="5698" spans="1:22" x14ac:dyDescent="0.3">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c r="V5698">
        <f t="shared" ref="V5698:V5761" si="89">U5698/R5698</f>
        <v>-1.5500000000000009</v>
      </c>
    </row>
    <row r="5699" spans="1:22" x14ac:dyDescent="0.3">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c r="V5699">
        <f t="shared" si="89"/>
        <v>-1.7500000000000009</v>
      </c>
    </row>
    <row r="5700" spans="1:22" x14ac:dyDescent="0.3">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c r="V5700">
        <f t="shared" si="89"/>
        <v>0.37499999999999989</v>
      </c>
    </row>
    <row r="5701" spans="1:22" x14ac:dyDescent="0.3">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c r="V5701">
        <f t="shared" si="89"/>
        <v>0.49000000000000005</v>
      </c>
    </row>
    <row r="5702" spans="1:22" x14ac:dyDescent="0.3">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c r="V5702">
        <f t="shared" si="89"/>
        <v>0.37499999999999994</v>
      </c>
    </row>
    <row r="5703" spans="1:22" x14ac:dyDescent="0.3">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c r="V5703">
        <f t="shared" si="89"/>
        <v>-0.16249999999999998</v>
      </c>
    </row>
    <row r="5704" spans="1:22" x14ac:dyDescent="0.3">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c r="V5704">
        <f t="shared" si="89"/>
        <v>0.11249999999999984</v>
      </c>
    </row>
    <row r="5705" spans="1:22" x14ac:dyDescent="0.3">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c r="V5705">
        <f t="shared" si="89"/>
        <v>-0.38333333333333353</v>
      </c>
    </row>
    <row r="5706" spans="1:22" x14ac:dyDescent="0.3">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c r="V5706">
        <f t="shared" si="89"/>
        <v>0.16249999999999992</v>
      </c>
    </row>
    <row r="5707" spans="1:22" x14ac:dyDescent="0.3">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c r="V5707">
        <f t="shared" si="89"/>
        <v>0.28999999999999987</v>
      </c>
    </row>
    <row r="5708" spans="1:22" x14ac:dyDescent="0.3">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c r="V5708">
        <f t="shared" si="89"/>
        <v>0.36249999999999993</v>
      </c>
    </row>
    <row r="5709" spans="1:22" x14ac:dyDescent="0.3">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c r="V5709">
        <f t="shared" si="89"/>
        <v>0.38</v>
      </c>
    </row>
    <row r="5710" spans="1:22" x14ac:dyDescent="0.3">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c r="V5710">
        <f t="shared" si="89"/>
        <v>2.0000000000000018E-2</v>
      </c>
    </row>
    <row r="5711" spans="1:22" x14ac:dyDescent="0.3">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c r="V5711">
        <f t="shared" si="89"/>
        <v>0.16666666666666671</v>
      </c>
    </row>
    <row r="5712" spans="1:22" x14ac:dyDescent="0.3">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c r="V5712">
        <f t="shared" si="89"/>
        <v>0.36249999999999999</v>
      </c>
    </row>
    <row r="5713" spans="1:22" x14ac:dyDescent="0.3">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c r="V5713">
        <f t="shared" si="89"/>
        <v>0.48000000000000004</v>
      </c>
    </row>
    <row r="5714" spans="1:22" x14ac:dyDescent="0.3">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c r="V5714">
        <f t="shared" si="89"/>
        <v>0.11249999999999998</v>
      </c>
    </row>
    <row r="5715" spans="1:22" x14ac:dyDescent="0.3">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c r="V5715">
        <f t="shared" si="89"/>
        <v>0.27</v>
      </c>
    </row>
    <row r="5716" spans="1:22" x14ac:dyDescent="0.3">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c r="V5716">
        <f t="shared" si="89"/>
        <v>0.27000000000000007</v>
      </c>
    </row>
    <row r="5717" spans="1:22" x14ac:dyDescent="0.3">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c r="V5717">
        <f t="shared" si="89"/>
        <v>0.17999999999999994</v>
      </c>
    </row>
    <row r="5718" spans="1:22" x14ac:dyDescent="0.3">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c r="V5718">
        <f t="shared" si="89"/>
        <v>0.28999999999999992</v>
      </c>
    </row>
    <row r="5719" spans="1:22" x14ac:dyDescent="0.3">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c r="V5719">
        <f t="shared" si="89"/>
        <v>0.47</v>
      </c>
    </row>
    <row r="5720" spans="1:22" x14ac:dyDescent="0.3">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c r="V5720">
        <f t="shared" si="89"/>
        <v>0.17777777777777781</v>
      </c>
    </row>
    <row r="5721" spans="1:22" x14ac:dyDescent="0.3">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c r="V5721">
        <f t="shared" si="89"/>
        <v>0.26000000000000006</v>
      </c>
    </row>
    <row r="5722" spans="1:22" x14ac:dyDescent="0.3">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c r="V5722">
        <f t="shared" si="89"/>
        <v>0.26250000000000012</v>
      </c>
    </row>
    <row r="5723" spans="1:22" x14ac:dyDescent="0.3">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c r="V5723">
        <f t="shared" si="89"/>
        <v>4.9999999999999926E-2</v>
      </c>
    </row>
    <row r="5724" spans="1:22" x14ac:dyDescent="0.3">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c r="V5724">
        <f t="shared" si="89"/>
        <v>0.18749999999999989</v>
      </c>
    </row>
    <row r="5725" spans="1:22" x14ac:dyDescent="0.3">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c r="V5725">
        <f t="shared" si="89"/>
        <v>0.48000000000000004</v>
      </c>
    </row>
    <row r="5726" spans="1:22" x14ac:dyDescent="0.3">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c r="V5726">
        <f t="shared" si="89"/>
        <v>-0.25</v>
      </c>
    </row>
    <row r="5727" spans="1:22" x14ac:dyDescent="0.3">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c r="V5727">
        <f t="shared" si="89"/>
        <v>0.44000000000000006</v>
      </c>
    </row>
    <row r="5728" spans="1:22" x14ac:dyDescent="0.3">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c r="V5728">
        <f t="shared" si="89"/>
        <v>0.12499999999999988</v>
      </c>
    </row>
    <row r="5729" spans="1:22" x14ac:dyDescent="0.3">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c r="V5729">
        <f t="shared" si="89"/>
        <v>0.18</v>
      </c>
    </row>
    <row r="5730" spans="1:22" x14ac:dyDescent="0.3">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c r="V5730">
        <f t="shared" si="89"/>
        <v>0.28000000000000008</v>
      </c>
    </row>
    <row r="5731" spans="1:22" x14ac:dyDescent="0.3">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c r="V5731">
        <f t="shared" si="89"/>
        <v>0.46</v>
      </c>
    </row>
    <row r="5732" spans="1:22" x14ac:dyDescent="0.3">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c r="V5732">
        <f t="shared" si="89"/>
        <v>8.9999999999999927E-2</v>
      </c>
    </row>
    <row r="5733" spans="1:22" x14ac:dyDescent="0.3">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c r="V5733">
        <f t="shared" si="89"/>
        <v>0.45999999999999996</v>
      </c>
    </row>
    <row r="5734" spans="1:22" x14ac:dyDescent="0.3">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c r="V5734">
        <f t="shared" si="89"/>
        <v>0.28999999999999992</v>
      </c>
    </row>
    <row r="5735" spans="1:22" x14ac:dyDescent="0.3">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c r="V5735">
        <f t="shared" si="89"/>
        <v>0.26000000000000006</v>
      </c>
    </row>
    <row r="5736" spans="1:22" x14ac:dyDescent="0.3">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c r="V5736">
        <f t="shared" si="89"/>
        <v>0.33999999999999991</v>
      </c>
    </row>
    <row r="5737" spans="1:22" x14ac:dyDescent="0.3">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c r="V5737">
        <f t="shared" si="89"/>
        <v>0.35000000000000009</v>
      </c>
    </row>
    <row r="5738" spans="1:22" x14ac:dyDescent="0.3">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c r="V5738">
        <f t="shared" si="89"/>
        <v>0.48</v>
      </c>
    </row>
    <row r="5739" spans="1:22" x14ac:dyDescent="0.3">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c r="V5739">
        <f t="shared" si="89"/>
        <v>0.29999999999999993</v>
      </c>
    </row>
    <row r="5740" spans="1:22" x14ac:dyDescent="0.3">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c r="V5740">
        <f t="shared" si="89"/>
        <v>0.34999999999999992</v>
      </c>
    </row>
    <row r="5741" spans="1:22" x14ac:dyDescent="0.3">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c r="V5741">
        <f t="shared" si="89"/>
        <v>0.49</v>
      </c>
    </row>
    <row r="5742" spans="1:22" x14ac:dyDescent="0.3">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c r="V5742">
        <f t="shared" si="89"/>
        <v>0.38</v>
      </c>
    </row>
    <row r="5743" spans="1:22" x14ac:dyDescent="0.3">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c r="V5743">
        <f t="shared" si="89"/>
        <v>9.9999999999999978E-2</v>
      </c>
    </row>
    <row r="5744" spans="1:22" x14ac:dyDescent="0.3">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c r="V5744">
        <f t="shared" si="89"/>
        <v>0.48</v>
      </c>
    </row>
    <row r="5745" spans="1:22" x14ac:dyDescent="0.3">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c r="V5745">
        <f t="shared" si="89"/>
        <v>0.48</v>
      </c>
    </row>
    <row r="5746" spans="1:22" x14ac:dyDescent="0.3">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c r="V5746">
        <f t="shared" si="89"/>
        <v>9.9999999999999534E-3</v>
      </c>
    </row>
    <row r="5747" spans="1:22" x14ac:dyDescent="0.3">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c r="V5747">
        <f t="shared" si="89"/>
        <v>0.3199999999999999</v>
      </c>
    </row>
    <row r="5748" spans="1:22" x14ac:dyDescent="0.3">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c r="V5748">
        <f t="shared" si="89"/>
        <v>0.12499999999999993</v>
      </c>
    </row>
    <row r="5749" spans="1:22" x14ac:dyDescent="0.3">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c r="V5749">
        <f t="shared" si="89"/>
        <v>0.26249999999999996</v>
      </c>
    </row>
    <row r="5750" spans="1:22" x14ac:dyDescent="0.3">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c r="V5750">
        <f t="shared" si="89"/>
        <v>-0.15000000000000008</v>
      </c>
    </row>
    <row r="5751" spans="1:22" x14ac:dyDescent="0.3">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c r="V5751">
        <f t="shared" si="89"/>
        <v>0.49000000000000005</v>
      </c>
    </row>
    <row r="5752" spans="1:22" x14ac:dyDescent="0.3">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c r="V5752">
        <f t="shared" si="89"/>
        <v>-0.52000000000000013</v>
      </c>
    </row>
    <row r="5753" spans="1:22" x14ac:dyDescent="0.3">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c r="V5753">
        <f t="shared" si="89"/>
        <v>0.5</v>
      </c>
    </row>
    <row r="5754" spans="1:22" x14ac:dyDescent="0.3">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c r="V5754">
        <f t="shared" si="89"/>
        <v>0.45999999999999996</v>
      </c>
    </row>
    <row r="5755" spans="1:22" x14ac:dyDescent="0.3">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c r="V5755">
        <f t="shared" si="89"/>
        <v>0.26</v>
      </c>
    </row>
    <row r="5756" spans="1:22" x14ac:dyDescent="0.3">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c r="V5756">
        <f t="shared" si="89"/>
        <v>0.25999999999999995</v>
      </c>
    </row>
    <row r="5757" spans="1:22" x14ac:dyDescent="0.3">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c r="V5757">
        <f t="shared" si="89"/>
        <v>-2.7000000000000006</v>
      </c>
    </row>
    <row r="5758" spans="1:22" x14ac:dyDescent="0.3">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c r="V5758">
        <f t="shared" si="89"/>
        <v>0.31249999999999994</v>
      </c>
    </row>
    <row r="5759" spans="1:22" x14ac:dyDescent="0.3">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c r="V5759">
        <f t="shared" si="89"/>
        <v>0.26250000000000007</v>
      </c>
    </row>
    <row r="5760" spans="1:22" x14ac:dyDescent="0.3">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c r="V5760">
        <f t="shared" si="89"/>
        <v>-6.0000000000000074E-2</v>
      </c>
    </row>
    <row r="5761" spans="1:22" x14ac:dyDescent="0.3">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c r="V5761">
        <f t="shared" si="89"/>
        <v>0.25999999999999995</v>
      </c>
    </row>
    <row r="5762" spans="1:22" x14ac:dyDescent="0.3">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c r="V5762">
        <f t="shared" ref="V5762:V5825" si="90">U5762/R5762</f>
        <v>0.33750000000000002</v>
      </c>
    </row>
    <row r="5763" spans="1:22" x14ac:dyDescent="0.3">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c r="V5763">
        <f t="shared" si="90"/>
        <v>0.27999999999999997</v>
      </c>
    </row>
    <row r="5764" spans="1:22" x14ac:dyDescent="0.3">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c r="V5764">
        <f t="shared" si="90"/>
        <v>0.36</v>
      </c>
    </row>
    <row r="5765" spans="1:22" x14ac:dyDescent="0.3">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c r="V5765">
        <f t="shared" si="90"/>
        <v>0.14444444444444438</v>
      </c>
    </row>
    <row r="5766" spans="1:22" x14ac:dyDescent="0.3">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c r="V5766">
        <f t="shared" si="90"/>
        <v>4.9999999999999968E-2</v>
      </c>
    </row>
    <row r="5767" spans="1:22" x14ac:dyDescent="0.3">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c r="V5767">
        <f t="shared" si="90"/>
        <v>7.4999999999999969E-2</v>
      </c>
    </row>
    <row r="5768" spans="1:22" x14ac:dyDescent="0.3">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c r="V5768">
        <f t="shared" si="90"/>
        <v>0.33749999999999986</v>
      </c>
    </row>
    <row r="5769" spans="1:22" x14ac:dyDescent="0.3">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c r="V5769">
        <f t="shared" si="90"/>
        <v>0.23749999999999993</v>
      </c>
    </row>
    <row r="5770" spans="1:22" x14ac:dyDescent="0.3">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c r="V5770">
        <f t="shared" si="90"/>
        <v>0.48000000000000004</v>
      </c>
    </row>
    <row r="5771" spans="1:22" x14ac:dyDescent="0.3">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c r="V5771">
        <f t="shared" si="90"/>
        <v>0.44999999999999996</v>
      </c>
    </row>
    <row r="5772" spans="1:22" x14ac:dyDescent="0.3">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c r="V5772">
        <f t="shared" si="90"/>
        <v>0.31</v>
      </c>
    </row>
    <row r="5773" spans="1:22" x14ac:dyDescent="0.3">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c r="V5773">
        <f t="shared" si="90"/>
        <v>0.28999999999999987</v>
      </c>
    </row>
    <row r="5774" spans="1:22" x14ac:dyDescent="0.3">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c r="V5774">
        <f t="shared" si="90"/>
        <v>0.39</v>
      </c>
    </row>
    <row r="5775" spans="1:22" x14ac:dyDescent="0.3">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c r="V5775">
        <f t="shared" si="90"/>
        <v>9.9999999999999936E-2</v>
      </c>
    </row>
    <row r="5776" spans="1:22" x14ac:dyDescent="0.3">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c r="V5776">
        <f t="shared" si="90"/>
        <v>-5.0000000000000017E-2</v>
      </c>
    </row>
    <row r="5777" spans="1:22" x14ac:dyDescent="0.3">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c r="V5777">
        <f t="shared" si="90"/>
        <v>0.35</v>
      </c>
    </row>
    <row r="5778" spans="1:22" x14ac:dyDescent="0.3">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c r="V5778">
        <f t="shared" si="90"/>
        <v>0.375</v>
      </c>
    </row>
    <row r="5779" spans="1:22" x14ac:dyDescent="0.3">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c r="V5779">
        <f t="shared" si="90"/>
        <v>0.48</v>
      </c>
    </row>
    <row r="5780" spans="1:22" x14ac:dyDescent="0.3">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c r="V5780">
        <f t="shared" si="90"/>
        <v>0.26</v>
      </c>
    </row>
    <row r="5781" spans="1:22" x14ac:dyDescent="0.3">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c r="V5781">
        <f t="shared" si="90"/>
        <v>9.9999999999999964E-2</v>
      </c>
    </row>
    <row r="5782" spans="1:22" x14ac:dyDescent="0.3">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c r="V5782">
        <f t="shared" si="90"/>
        <v>0.33749999999999997</v>
      </c>
    </row>
    <row r="5783" spans="1:22" x14ac:dyDescent="0.3">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c r="V5783">
        <f t="shared" si="90"/>
        <v>0.27</v>
      </c>
    </row>
    <row r="5784" spans="1:22" x14ac:dyDescent="0.3">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c r="V5784">
        <f t="shared" si="90"/>
        <v>0.48000000000000004</v>
      </c>
    </row>
    <row r="5785" spans="1:22" x14ac:dyDescent="0.3">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c r="V5785">
        <f t="shared" si="90"/>
        <v>0.4499999999999999</v>
      </c>
    </row>
    <row r="5786" spans="1:22" x14ac:dyDescent="0.3">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c r="V5786">
        <f t="shared" si="90"/>
        <v>-1.7666666666666666</v>
      </c>
    </row>
    <row r="5787" spans="1:22" x14ac:dyDescent="0.3">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c r="V5787">
        <f t="shared" si="90"/>
        <v>0.11249999999999995</v>
      </c>
    </row>
    <row r="5788" spans="1:22" x14ac:dyDescent="0.3">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c r="V5788">
        <f t="shared" si="90"/>
        <v>-0.73333333333333317</v>
      </c>
    </row>
    <row r="5789" spans="1:22" x14ac:dyDescent="0.3">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c r="V5789">
        <f t="shared" si="90"/>
        <v>0.11249999999999988</v>
      </c>
    </row>
    <row r="5790" spans="1:22" x14ac:dyDescent="0.3">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c r="V5790">
        <f t="shared" si="90"/>
        <v>0.14999999999999986</v>
      </c>
    </row>
    <row r="5791" spans="1:22" x14ac:dyDescent="0.3">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c r="V5791">
        <f t="shared" si="90"/>
        <v>-0.7</v>
      </c>
    </row>
    <row r="5792" spans="1:22" x14ac:dyDescent="0.3">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c r="V5792">
        <f t="shared" si="90"/>
        <v>0.48000000000000004</v>
      </c>
    </row>
    <row r="5793" spans="1:22" x14ac:dyDescent="0.3">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c r="V5793">
        <f t="shared" si="90"/>
        <v>0</v>
      </c>
    </row>
    <row r="5794" spans="1:22" x14ac:dyDescent="0.3">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c r="V5794">
        <f t="shared" si="90"/>
        <v>0.26</v>
      </c>
    </row>
    <row r="5795" spans="1:22" x14ac:dyDescent="0.3">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c r="V5795">
        <f t="shared" si="90"/>
        <v>0.3</v>
      </c>
    </row>
    <row r="5796" spans="1:22" x14ac:dyDescent="0.3">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c r="V5796">
        <f t="shared" si="90"/>
        <v>0.35</v>
      </c>
    </row>
    <row r="5797" spans="1:22" x14ac:dyDescent="0.3">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c r="V5797">
        <f t="shared" si="90"/>
        <v>0.26000000000000006</v>
      </c>
    </row>
    <row r="5798" spans="1:22" x14ac:dyDescent="0.3">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c r="V5798">
        <f t="shared" si="90"/>
        <v>0.30999999999999994</v>
      </c>
    </row>
    <row r="5799" spans="1:22" x14ac:dyDescent="0.3">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c r="V5799">
        <f t="shared" si="90"/>
        <v>0.45999999999999996</v>
      </c>
    </row>
    <row r="5800" spans="1:22" x14ac:dyDescent="0.3">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c r="V5800">
        <f t="shared" si="90"/>
        <v>0.49000000000000005</v>
      </c>
    </row>
    <row r="5801" spans="1:22" x14ac:dyDescent="0.3">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c r="V5801">
        <f t="shared" si="90"/>
        <v>-1.4285714285714414E-2</v>
      </c>
    </row>
    <row r="5802" spans="1:22" x14ac:dyDescent="0.3">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c r="V5802">
        <f t="shared" si="90"/>
        <v>7.5000000000000025E-2</v>
      </c>
    </row>
    <row r="5803" spans="1:22" x14ac:dyDescent="0.3">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c r="V5803">
        <f t="shared" si="90"/>
        <v>0.34999999999999992</v>
      </c>
    </row>
    <row r="5804" spans="1:22" x14ac:dyDescent="0.3">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c r="V5804">
        <f t="shared" si="90"/>
        <v>7.5000000000000011E-2</v>
      </c>
    </row>
    <row r="5805" spans="1:22" x14ac:dyDescent="0.3">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c r="V5805">
        <f t="shared" si="90"/>
        <v>0.11249999999999982</v>
      </c>
    </row>
    <row r="5806" spans="1:22" x14ac:dyDescent="0.3">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c r="V5806">
        <f t="shared" si="90"/>
        <v>0.10000000000000002</v>
      </c>
    </row>
    <row r="5807" spans="1:22" x14ac:dyDescent="0.3">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c r="V5807">
        <f t="shared" si="90"/>
        <v>-0.13235294117647067</v>
      </c>
    </row>
    <row r="5808" spans="1:22" x14ac:dyDescent="0.3">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c r="V5808">
        <f t="shared" si="90"/>
        <v>0.33749999999999997</v>
      </c>
    </row>
    <row r="5809" spans="1:22" x14ac:dyDescent="0.3">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c r="V5809">
        <f t="shared" si="90"/>
        <v>0.10000000000000006</v>
      </c>
    </row>
    <row r="5810" spans="1:22" x14ac:dyDescent="0.3">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c r="V5810">
        <f t="shared" si="90"/>
        <v>0.26250000000000007</v>
      </c>
    </row>
    <row r="5811" spans="1:22" x14ac:dyDescent="0.3">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c r="V5811">
        <f t="shared" si="90"/>
        <v>-0.13749999999999996</v>
      </c>
    </row>
    <row r="5812" spans="1:22" x14ac:dyDescent="0.3">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c r="V5812">
        <f t="shared" si="90"/>
        <v>0.45999999999999996</v>
      </c>
    </row>
    <row r="5813" spans="1:22" x14ac:dyDescent="0.3">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c r="V5813">
        <f t="shared" si="90"/>
        <v>0.16999999999999987</v>
      </c>
    </row>
    <row r="5814" spans="1:22" x14ac:dyDescent="0.3">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c r="V5814">
        <f t="shared" si="90"/>
        <v>0.12499999999999989</v>
      </c>
    </row>
    <row r="5815" spans="1:22" x14ac:dyDescent="0.3">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c r="V5815">
        <f t="shared" si="90"/>
        <v>0.48000000000000004</v>
      </c>
    </row>
    <row r="5816" spans="1:22" x14ac:dyDescent="0.3">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c r="V5816">
        <f t="shared" si="90"/>
        <v>-6.2500000000000056E-2</v>
      </c>
    </row>
    <row r="5817" spans="1:22" x14ac:dyDescent="0.3">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c r="V5817">
        <f t="shared" si="90"/>
        <v>0.28000000000000003</v>
      </c>
    </row>
    <row r="5818" spans="1:22" x14ac:dyDescent="0.3">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c r="V5818">
        <f t="shared" si="90"/>
        <v>0.36249999999999999</v>
      </c>
    </row>
    <row r="5819" spans="1:22" x14ac:dyDescent="0.3">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c r="V5819">
        <f t="shared" si="90"/>
        <v>0.33749999999999991</v>
      </c>
    </row>
    <row r="5820" spans="1:22" x14ac:dyDescent="0.3">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c r="V5820">
        <f t="shared" si="90"/>
        <v>0.48000000000000009</v>
      </c>
    </row>
    <row r="5821" spans="1:22" x14ac:dyDescent="0.3">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c r="V5821">
        <f t="shared" si="90"/>
        <v>0.49000000000000005</v>
      </c>
    </row>
    <row r="5822" spans="1:22" x14ac:dyDescent="0.3">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c r="V5822">
        <f t="shared" si="90"/>
        <v>2.0000000000000018E-2</v>
      </c>
    </row>
    <row r="5823" spans="1:22" x14ac:dyDescent="0.3">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c r="V5823">
        <f t="shared" si="90"/>
        <v>0.27</v>
      </c>
    </row>
    <row r="5824" spans="1:22" x14ac:dyDescent="0.3">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c r="V5824">
        <f t="shared" si="90"/>
        <v>-3.7500000000000151E-2</v>
      </c>
    </row>
    <row r="5825" spans="1:22" x14ac:dyDescent="0.3">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c r="V5825">
        <f t="shared" si="90"/>
        <v>0.33749999999999997</v>
      </c>
    </row>
    <row r="5826" spans="1:22" x14ac:dyDescent="0.3">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c r="V5826">
        <f t="shared" ref="V5826:V5889" si="91">U5826/R5826</f>
        <v>7.5000000000000011E-2</v>
      </c>
    </row>
    <row r="5827" spans="1:22" x14ac:dyDescent="0.3">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c r="V5827">
        <f t="shared" si="91"/>
        <v>0.48</v>
      </c>
    </row>
    <row r="5828" spans="1:22" x14ac:dyDescent="0.3">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c r="V5828">
        <f t="shared" si="91"/>
        <v>0.15555555555555553</v>
      </c>
    </row>
    <row r="5829" spans="1:22" x14ac:dyDescent="0.3">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c r="V5829">
        <f t="shared" si="91"/>
        <v>-4.444444444444455E-2</v>
      </c>
    </row>
    <row r="5830" spans="1:22" x14ac:dyDescent="0.3">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c r="V5830">
        <f t="shared" si="91"/>
        <v>0.39999999999999997</v>
      </c>
    </row>
    <row r="5831" spans="1:22" x14ac:dyDescent="0.3">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c r="V5831">
        <f t="shared" si="91"/>
        <v>0.17999999999999997</v>
      </c>
    </row>
    <row r="5832" spans="1:22" x14ac:dyDescent="0.3">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c r="V5832">
        <f t="shared" si="91"/>
        <v>0.26999999999999996</v>
      </c>
    </row>
    <row r="5833" spans="1:22" x14ac:dyDescent="0.3">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c r="V5833">
        <f t="shared" si="91"/>
        <v>0.34</v>
      </c>
    </row>
    <row r="5834" spans="1:22" x14ac:dyDescent="0.3">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c r="V5834">
        <f t="shared" si="91"/>
        <v>0.32500000000000001</v>
      </c>
    </row>
    <row r="5835" spans="1:22" x14ac:dyDescent="0.3">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c r="V5835">
        <f t="shared" si="91"/>
        <v>0</v>
      </c>
    </row>
    <row r="5836" spans="1:22" x14ac:dyDescent="0.3">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c r="V5836">
        <f t="shared" si="91"/>
        <v>-0.66666666666666641</v>
      </c>
    </row>
    <row r="5837" spans="1:22" x14ac:dyDescent="0.3">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c r="V5837">
        <f t="shared" si="91"/>
        <v>-0.7</v>
      </c>
    </row>
    <row r="5838" spans="1:22" x14ac:dyDescent="0.3">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c r="V5838">
        <f t="shared" si="91"/>
        <v>-0.11249999999999992</v>
      </c>
    </row>
    <row r="5839" spans="1:22" x14ac:dyDescent="0.3">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c r="V5839">
        <f t="shared" si="91"/>
        <v>0.10000000000000003</v>
      </c>
    </row>
    <row r="5840" spans="1:22" x14ac:dyDescent="0.3">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c r="V5840">
        <f t="shared" si="91"/>
        <v>3.9999999999999952E-2</v>
      </c>
    </row>
    <row r="5841" spans="1:22" x14ac:dyDescent="0.3">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c r="V5841">
        <f t="shared" si="91"/>
        <v>0.48</v>
      </c>
    </row>
    <row r="5842" spans="1:22" x14ac:dyDescent="0.3">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c r="V5842">
        <f t="shared" si="91"/>
        <v>0.22999999999999993</v>
      </c>
    </row>
    <row r="5843" spans="1:22" x14ac:dyDescent="0.3">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c r="V5843">
        <f t="shared" si="91"/>
        <v>0.12499999999999993</v>
      </c>
    </row>
    <row r="5844" spans="1:22" x14ac:dyDescent="0.3">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c r="V5844">
        <f t="shared" si="91"/>
        <v>1.9999999999999997E-2</v>
      </c>
    </row>
    <row r="5845" spans="1:22" x14ac:dyDescent="0.3">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c r="V5845">
        <f t="shared" si="91"/>
        <v>0.36</v>
      </c>
    </row>
    <row r="5846" spans="1:22" x14ac:dyDescent="0.3">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c r="V5846">
        <f t="shared" si="91"/>
        <v>6.9999999999999951E-2</v>
      </c>
    </row>
    <row r="5847" spans="1:22" x14ac:dyDescent="0.3">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c r="V5847">
        <f t="shared" si="91"/>
        <v>0.48</v>
      </c>
    </row>
    <row r="5848" spans="1:22" x14ac:dyDescent="0.3">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c r="V5848">
        <f t="shared" si="91"/>
        <v>1.2499999999999912E-2</v>
      </c>
    </row>
    <row r="5849" spans="1:22" x14ac:dyDescent="0.3">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c r="V5849">
        <f t="shared" si="91"/>
        <v>0.4200000000000001</v>
      </c>
    </row>
    <row r="5850" spans="1:22" x14ac:dyDescent="0.3">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c r="V5850">
        <f t="shared" si="91"/>
        <v>0.24999999999999997</v>
      </c>
    </row>
    <row r="5851" spans="1:22" x14ac:dyDescent="0.3">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c r="V5851">
        <f t="shared" si="91"/>
        <v>0.17999999999999994</v>
      </c>
    </row>
    <row r="5852" spans="1:22" x14ac:dyDescent="0.3">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c r="V5852">
        <f t="shared" si="91"/>
        <v>0.5</v>
      </c>
    </row>
    <row r="5853" spans="1:22" x14ac:dyDescent="0.3">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c r="V5853">
        <f t="shared" si="91"/>
        <v>0.45999999999999996</v>
      </c>
    </row>
    <row r="5854" spans="1:22" x14ac:dyDescent="0.3">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c r="V5854">
        <f t="shared" si="91"/>
        <v>0.44000000000000006</v>
      </c>
    </row>
    <row r="5855" spans="1:22" x14ac:dyDescent="0.3">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c r="V5855">
        <f t="shared" si="91"/>
        <v>0.49</v>
      </c>
    </row>
    <row r="5856" spans="1:22" x14ac:dyDescent="0.3">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c r="V5856">
        <f t="shared" si="91"/>
        <v>-3.7500000000000144E-2</v>
      </c>
    </row>
    <row r="5857" spans="1:22" x14ac:dyDescent="0.3">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c r="V5857">
        <f t="shared" si="91"/>
        <v>-0.21249999999999997</v>
      </c>
    </row>
    <row r="5858" spans="1:22" x14ac:dyDescent="0.3">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c r="V5858">
        <f t="shared" si="91"/>
        <v>-1.600000000000001</v>
      </c>
    </row>
    <row r="5859" spans="1:22" x14ac:dyDescent="0.3">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c r="V5859">
        <f t="shared" si="91"/>
        <v>-0.77500000000000024</v>
      </c>
    </row>
    <row r="5860" spans="1:22" x14ac:dyDescent="0.3">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c r="V5860">
        <f t="shared" si="91"/>
        <v>5.8823529411764712E-2</v>
      </c>
    </row>
    <row r="5861" spans="1:22" x14ac:dyDescent="0.3">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c r="V5861">
        <f t="shared" si="91"/>
        <v>0.14999999999999997</v>
      </c>
    </row>
    <row r="5862" spans="1:22" x14ac:dyDescent="0.3">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c r="V5862">
        <f t="shared" si="91"/>
        <v>0.36250000000000004</v>
      </c>
    </row>
    <row r="5863" spans="1:22" x14ac:dyDescent="0.3">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c r="V5863">
        <f t="shared" si="91"/>
        <v>0.49</v>
      </c>
    </row>
    <row r="5864" spans="1:22" x14ac:dyDescent="0.3">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c r="V5864">
        <f t="shared" si="91"/>
        <v>0.48000000000000004</v>
      </c>
    </row>
    <row r="5865" spans="1:22" x14ac:dyDescent="0.3">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c r="V5865">
        <f t="shared" si="91"/>
        <v>0.39</v>
      </c>
    </row>
    <row r="5866" spans="1:22" x14ac:dyDescent="0.3">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c r="V5866">
        <f t="shared" si="91"/>
        <v>0.28000000000000003</v>
      </c>
    </row>
    <row r="5867" spans="1:22" x14ac:dyDescent="0.3">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c r="V5867">
        <f t="shared" si="91"/>
        <v>0.44000000000000006</v>
      </c>
    </row>
    <row r="5868" spans="1:22" x14ac:dyDescent="0.3">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c r="V5868">
        <f t="shared" si="91"/>
        <v>0.26000000000000006</v>
      </c>
    </row>
    <row r="5869" spans="1:22" x14ac:dyDescent="0.3">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c r="V5869">
        <f t="shared" si="91"/>
        <v>0.12499999999999997</v>
      </c>
    </row>
    <row r="5870" spans="1:22" x14ac:dyDescent="0.3">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c r="V5870">
        <f t="shared" si="91"/>
        <v>-0.76666666666666683</v>
      </c>
    </row>
    <row r="5871" spans="1:22" x14ac:dyDescent="0.3">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c r="V5871">
        <f t="shared" si="91"/>
        <v>6.2499999999999972E-2</v>
      </c>
    </row>
    <row r="5872" spans="1:22" x14ac:dyDescent="0.3">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c r="V5872">
        <f t="shared" si="91"/>
        <v>6.2500000000000069E-2</v>
      </c>
    </row>
    <row r="5873" spans="1:22" x14ac:dyDescent="0.3">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c r="V5873">
        <f t="shared" si="91"/>
        <v>0.1699999999999999</v>
      </c>
    </row>
    <row r="5874" spans="1:22" x14ac:dyDescent="0.3">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c r="V5874">
        <f t="shared" si="91"/>
        <v>0.28000000000000008</v>
      </c>
    </row>
    <row r="5875" spans="1:22" x14ac:dyDescent="0.3">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c r="V5875">
        <f t="shared" si="91"/>
        <v>0.5</v>
      </c>
    </row>
    <row r="5876" spans="1:22" x14ac:dyDescent="0.3">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c r="V5876">
        <f t="shared" si="91"/>
        <v>0.45999999999999996</v>
      </c>
    </row>
    <row r="5877" spans="1:22" x14ac:dyDescent="0.3">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c r="V5877">
        <f t="shared" si="91"/>
        <v>8.7499999999999994E-2</v>
      </c>
    </row>
    <row r="5878" spans="1:22" x14ac:dyDescent="0.3">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c r="V5878">
        <f t="shared" si="91"/>
        <v>0.49000000000000005</v>
      </c>
    </row>
    <row r="5879" spans="1:22" x14ac:dyDescent="0.3">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c r="V5879">
        <f t="shared" si="91"/>
        <v>0.49000000000000005</v>
      </c>
    </row>
    <row r="5880" spans="1:22" x14ac:dyDescent="0.3">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c r="V5880">
        <f t="shared" si="91"/>
        <v>0.27999999999999997</v>
      </c>
    </row>
    <row r="5881" spans="1:22" x14ac:dyDescent="0.3">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c r="V5881">
        <f t="shared" si="91"/>
        <v>0.47999999999999993</v>
      </c>
    </row>
    <row r="5882" spans="1:22" x14ac:dyDescent="0.3">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c r="V5882">
        <f t="shared" si="91"/>
        <v>6.2499999999999972E-2</v>
      </c>
    </row>
    <row r="5883" spans="1:22" x14ac:dyDescent="0.3">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c r="V5883">
        <f t="shared" si="91"/>
        <v>0.49</v>
      </c>
    </row>
    <row r="5884" spans="1:22" x14ac:dyDescent="0.3">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c r="V5884">
        <f t="shared" si="91"/>
        <v>-0.11250000000000007</v>
      </c>
    </row>
    <row r="5885" spans="1:22" x14ac:dyDescent="0.3">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c r="V5885">
        <f t="shared" si="91"/>
        <v>0.26000000000000006</v>
      </c>
    </row>
    <row r="5886" spans="1:22" x14ac:dyDescent="0.3">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c r="V5886">
        <f t="shared" si="91"/>
        <v>3.9999999999999952E-2</v>
      </c>
    </row>
    <row r="5887" spans="1:22" x14ac:dyDescent="0.3">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c r="V5887">
        <f t="shared" si="91"/>
        <v>0.34999999999999992</v>
      </c>
    </row>
    <row r="5888" spans="1:22" x14ac:dyDescent="0.3">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c r="V5888">
        <f t="shared" si="91"/>
        <v>0.48000000000000004</v>
      </c>
    </row>
    <row r="5889" spans="1:22" x14ac:dyDescent="0.3">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c r="V5889">
        <f t="shared" si="91"/>
        <v>0.26</v>
      </c>
    </row>
    <row r="5890" spans="1:22" x14ac:dyDescent="0.3">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c r="V5890">
        <f t="shared" ref="V5890:V5953" si="92">U5890/R5890</f>
        <v>0.45999999999999996</v>
      </c>
    </row>
    <row r="5891" spans="1:22" x14ac:dyDescent="0.3">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c r="V5891">
        <f t="shared" si="92"/>
        <v>0.47</v>
      </c>
    </row>
    <row r="5892" spans="1:22" x14ac:dyDescent="0.3">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c r="V5892">
        <f t="shared" si="92"/>
        <v>0.34999999999999987</v>
      </c>
    </row>
    <row r="5893" spans="1:22" x14ac:dyDescent="0.3">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c r="V5893">
        <f t="shared" si="92"/>
        <v>7.4999999999999928E-2</v>
      </c>
    </row>
    <row r="5894" spans="1:22" x14ac:dyDescent="0.3">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c r="V5894">
        <f t="shared" si="92"/>
        <v>2.4999999999999918E-2</v>
      </c>
    </row>
    <row r="5895" spans="1:22" x14ac:dyDescent="0.3">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c r="V5895">
        <f t="shared" si="92"/>
        <v>0.49</v>
      </c>
    </row>
    <row r="5896" spans="1:22" x14ac:dyDescent="0.3">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c r="V5896">
        <f t="shared" si="92"/>
        <v>0.23999999999999996</v>
      </c>
    </row>
    <row r="5897" spans="1:22" x14ac:dyDescent="0.3">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c r="V5897">
        <f t="shared" si="92"/>
        <v>0.5</v>
      </c>
    </row>
    <row r="5898" spans="1:22" x14ac:dyDescent="0.3">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c r="V5898">
        <f t="shared" si="92"/>
        <v>0.4499999999999999</v>
      </c>
    </row>
    <row r="5899" spans="1:22" x14ac:dyDescent="0.3">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c r="V5899">
        <f t="shared" si="92"/>
        <v>0.30999999999999994</v>
      </c>
    </row>
    <row r="5900" spans="1:22" x14ac:dyDescent="0.3">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c r="V5900">
        <f t="shared" si="92"/>
        <v>0.48000000000000004</v>
      </c>
    </row>
    <row r="5901" spans="1:22" x14ac:dyDescent="0.3">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c r="V5901">
        <f t="shared" si="92"/>
        <v>0.5</v>
      </c>
    </row>
    <row r="5902" spans="1:22" x14ac:dyDescent="0.3">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c r="V5902">
        <f t="shared" si="92"/>
        <v>0.31249999999999994</v>
      </c>
    </row>
    <row r="5903" spans="1:22" x14ac:dyDescent="0.3">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c r="V5903">
        <f t="shared" si="92"/>
        <v>0.33</v>
      </c>
    </row>
    <row r="5904" spans="1:22" x14ac:dyDescent="0.3">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c r="V5904">
        <f t="shared" si="92"/>
        <v>0.47</v>
      </c>
    </row>
    <row r="5905" spans="1:22" x14ac:dyDescent="0.3">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c r="V5905">
        <f t="shared" si="92"/>
        <v>0.49</v>
      </c>
    </row>
    <row r="5906" spans="1:22" x14ac:dyDescent="0.3">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c r="V5906">
        <f t="shared" si="92"/>
        <v>0.48</v>
      </c>
    </row>
    <row r="5907" spans="1:22" x14ac:dyDescent="0.3">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c r="V5907">
        <f t="shared" si="92"/>
        <v>0.48000000000000004</v>
      </c>
    </row>
    <row r="5908" spans="1:22" x14ac:dyDescent="0.3">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c r="V5908">
        <f t="shared" si="92"/>
        <v>5.999999999999997E-2</v>
      </c>
    </row>
    <row r="5909" spans="1:22" x14ac:dyDescent="0.3">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c r="V5909">
        <f t="shared" si="92"/>
        <v>0.37499999999999994</v>
      </c>
    </row>
    <row r="5910" spans="1:22" x14ac:dyDescent="0.3">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c r="V5910">
        <f t="shared" si="92"/>
        <v>0.44999999999999996</v>
      </c>
    </row>
    <row r="5911" spans="1:22" x14ac:dyDescent="0.3">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c r="V5911">
        <f t="shared" si="92"/>
        <v>0.39</v>
      </c>
    </row>
    <row r="5912" spans="1:22" x14ac:dyDescent="0.3">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c r="V5912">
        <f t="shared" si="92"/>
        <v>0.32500000000000001</v>
      </c>
    </row>
    <row r="5913" spans="1:22" x14ac:dyDescent="0.3">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c r="V5913">
        <f t="shared" si="92"/>
        <v>0.28000000000000003</v>
      </c>
    </row>
    <row r="5914" spans="1:22" x14ac:dyDescent="0.3">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c r="V5914">
        <f t="shared" si="92"/>
        <v>0.26</v>
      </c>
    </row>
    <row r="5915" spans="1:22" x14ac:dyDescent="0.3">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c r="V5915">
        <f t="shared" si="92"/>
        <v>6.9999999999999896E-2</v>
      </c>
    </row>
    <row r="5916" spans="1:22" x14ac:dyDescent="0.3">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c r="V5916">
        <f t="shared" si="92"/>
        <v>0.47</v>
      </c>
    </row>
    <row r="5917" spans="1:22" x14ac:dyDescent="0.3">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c r="V5917">
        <f t="shared" si="92"/>
        <v>4.4444444444444418E-2</v>
      </c>
    </row>
    <row r="5918" spans="1:22" x14ac:dyDescent="0.3">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c r="V5918">
        <f t="shared" si="92"/>
        <v>0.28999999999999998</v>
      </c>
    </row>
    <row r="5919" spans="1:22" x14ac:dyDescent="0.3">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c r="V5919">
        <f t="shared" si="92"/>
        <v>3.7499999999999978E-2</v>
      </c>
    </row>
    <row r="5920" spans="1:22" x14ac:dyDescent="0.3">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c r="V5920">
        <f t="shared" si="92"/>
        <v>-1.2500000000000072E-2</v>
      </c>
    </row>
    <row r="5921" spans="1:22" x14ac:dyDescent="0.3">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c r="V5921">
        <f t="shared" si="92"/>
        <v>0.28000000000000003</v>
      </c>
    </row>
    <row r="5922" spans="1:22" x14ac:dyDescent="0.3">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c r="V5922">
        <f t="shared" si="92"/>
        <v>0.3299999999999999</v>
      </c>
    </row>
    <row r="5923" spans="1:22" x14ac:dyDescent="0.3">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c r="V5923">
        <f t="shared" si="92"/>
        <v>0.48</v>
      </c>
    </row>
    <row r="5924" spans="1:22" x14ac:dyDescent="0.3">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c r="V5924">
        <f t="shared" si="92"/>
        <v>1.9999999999999921E-2</v>
      </c>
    </row>
    <row r="5925" spans="1:22" x14ac:dyDescent="0.3">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c r="V5925">
        <f t="shared" si="92"/>
        <v>-0.38333333333333358</v>
      </c>
    </row>
    <row r="5926" spans="1:22" x14ac:dyDescent="0.3">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c r="V5926">
        <f t="shared" si="92"/>
        <v>0.28999999999999987</v>
      </c>
    </row>
    <row r="5927" spans="1:22" x14ac:dyDescent="0.3">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c r="V5927">
        <f t="shared" si="92"/>
        <v>0.33</v>
      </c>
    </row>
    <row r="5928" spans="1:22" x14ac:dyDescent="0.3">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c r="V5928">
        <f t="shared" si="92"/>
        <v>0.26000000000000006</v>
      </c>
    </row>
    <row r="5929" spans="1:22" x14ac:dyDescent="0.3">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c r="V5929">
        <f t="shared" si="92"/>
        <v>0.47</v>
      </c>
    </row>
    <row r="5930" spans="1:22" x14ac:dyDescent="0.3">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c r="V5930">
        <f t="shared" si="92"/>
        <v>0.44000000000000006</v>
      </c>
    </row>
    <row r="5931" spans="1:22" x14ac:dyDescent="0.3">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c r="V5931">
        <f t="shared" si="92"/>
        <v>-0.52</v>
      </c>
    </row>
    <row r="5932" spans="1:22" x14ac:dyDescent="0.3">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c r="V5932">
        <f t="shared" si="92"/>
        <v>0.34999999999999992</v>
      </c>
    </row>
    <row r="5933" spans="1:22" x14ac:dyDescent="0.3">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c r="V5933">
        <f t="shared" si="92"/>
        <v>-0.16666666666666682</v>
      </c>
    </row>
    <row r="5934" spans="1:22" x14ac:dyDescent="0.3">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c r="V5934">
        <f t="shared" si="92"/>
        <v>7.4999999999999983E-2</v>
      </c>
    </row>
    <row r="5935" spans="1:22" x14ac:dyDescent="0.3">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c r="V5935">
        <f t="shared" si="92"/>
        <v>0.28749999999999998</v>
      </c>
    </row>
    <row r="5936" spans="1:22" x14ac:dyDescent="0.3">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c r="V5936">
        <f t="shared" si="92"/>
        <v>0.16249999999999992</v>
      </c>
    </row>
    <row r="5937" spans="1:22" x14ac:dyDescent="0.3">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c r="V5937">
        <f t="shared" si="92"/>
        <v>0.33999999999999997</v>
      </c>
    </row>
    <row r="5938" spans="1:22" x14ac:dyDescent="0.3">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c r="V5938">
        <f t="shared" si="92"/>
        <v>0.11249999999999989</v>
      </c>
    </row>
    <row r="5939" spans="1:22" x14ac:dyDescent="0.3">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c r="V5939">
        <f t="shared" si="92"/>
        <v>0.12499999999999985</v>
      </c>
    </row>
    <row r="5940" spans="1:22" x14ac:dyDescent="0.3">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c r="V5940">
        <f t="shared" si="92"/>
        <v>9.9999999999999992E-2</v>
      </c>
    </row>
    <row r="5941" spans="1:22" x14ac:dyDescent="0.3">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c r="V5941">
        <f t="shared" si="92"/>
        <v>0.32499999999999996</v>
      </c>
    </row>
    <row r="5942" spans="1:22" x14ac:dyDescent="0.3">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c r="V5942">
        <f t="shared" si="92"/>
        <v>0.29999999999999988</v>
      </c>
    </row>
    <row r="5943" spans="1:22" x14ac:dyDescent="0.3">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c r="V5943">
        <f t="shared" si="92"/>
        <v>0.27</v>
      </c>
    </row>
    <row r="5944" spans="1:22" x14ac:dyDescent="0.3">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c r="V5944">
        <f t="shared" si="92"/>
        <v>8.750000000000005E-2</v>
      </c>
    </row>
    <row r="5945" spans="1:22" x14ac:dyDescent="0.3">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c r="V5945">
        <f t="shared" si="92"/>
        <v>0.42000000000000004</v>
      </c>
    </row>
    <row r="5946" spans="1:22" x14ac:dyDescent="0.3">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c r="V5946">
        <f t="shared" si="92"/>
        <v>0.31999999999999995</v>
      </c>
    </row>
    <row r="5947" spans="1:22" x14ac:dyDescent="0.3">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c r="V5947">
        <f t="shared" si="92"/>
        <v>0.48000000000000004</v>
      </c>
    </row>
    <row r="5948" spans="1:22" x14ac:dyDescent="0.3">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c r="V5948">
        <f t="shared" si="92"/>
        <v>0.27000000000000007</v>
      </c>
    </row>
    <row r="5949" spans="1:22" x14ac:dyDescent="0.3">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c r="V5949">
        <f t="shared" si="92"/>
        <v>0.49</v>
      </c>
    </row>
    <row r="5950" spans="1:22" x14ac:dyDescent="0.3">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c r="V5950">
        <f t="shared" si="92"/>
        <v>0.46</v>
      </c>
    </row>
    <row r="5951" spans="1:22" x14ac:dyDescent="0.3">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c r="V5951">
        <f t="shared" si="92"/>
        <v>0.4200000000000001</v>
      </c>
    </row>
    <row r="5952" spans="1:22" x14ac:dyDescent="0.3">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c r="V5952">
        <f t="shared" si="92"/>
        <v>0.3</v>
      </c>
    </row>
    <row r="5953" spans="1:22" x14ac:dyDescent="0.3">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c r="V5953">
        <f t="shared" si="92"/>
        <v>0.47999999999999993</v>
      </c>
    </row>
    <row r="5954" spans="1:22" x14ac:dyDescent="0.3">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c r="V5954">
        <f t="shared" ref="V5954:V6017" si="93">U5954/R5954</f>
        <v>0.34999999999999992</v>
      </c>
    </row>
    <row r="5955" spans="1:22" x14ac:dyDescent="0.3">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c r="V5955">
        <f t="shared" si="93"/>
        <v>0.28000000000000003</v>
      </c>
    </row>
    <row r="5956" spans="1:22" x14ac:dyDescent="0.3">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c r="V5956">
        <f t="shared" si="93"/>
        <v>0.32499999999999996</v>
      </c>
    </row>
    <row r="5957" spans="1:22" x14ac:dyDescent="0.3">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c r="V5957">
        <f t="shared" si="93"/>
        <v>-0.47999999999999993</v>
      </c>
    </row>
    <row r="5958" spans="1:22" x14ac:dyDescent="0.3">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c r="V5958">
        <f t="shared" si="93"/>
        <v>1.0000000000000089E-2</v>
      </c>
    </row>
    <row r="5959" spans="1:22" x14ac:dyDescent="0.3">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c r="V5959">
        <f t="shared" si="93"/>
        <v>0.26</v>
      </c>
    </row>
    <row r="5960" spans="1:22" x14ac:dyDescent="0.3">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c r="V5960">
        <f t="shared" si="93"/>
        <v>0.49</v>
      </c>
    </row>
    <row r="5961" spans="1:22" x14ac:dyDescent="0.3">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c r="V5961">
        <f t="shared" si="93"/>
        <v>9.999999999999995E-2</v>
      </c>
    </row>
    <row r="5962" spans="1:22" x14ac:dyDescent="0.3">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c r="V5962">
        <f t="shared" si="93"/>
        <v>0.30999999999999989</v>
      </c>
    </row>
    <row r="5963" spans="1:22" x14ac:dyDescent="0.3">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c r="V5963">
        <f t="shared" si="93"/>
        <v>9.9999999999999964E-2</v>
      </c>
    </row>
    <row r="5964" spans="1:22" x14ac:dyDescent="0.3">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c r="V5964">
        <f t="shared" si="93"/>
        <v>0.26</v>
      </c>
    </row>
    <row r="5965" spans="1:22" x14ac:dyDescent="0.3">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c r="V5965">
        <f t="shared" si="93"/>
        <v>0.44999999999999996</v>
      </c>
    </row>
    <row r="5966" spans="1:22" x14ac:dyDescent="0.3">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c r="V5966">
        <f t="shared" si="93"/>
        <v>0.29999999999999993</v>
      </c>
    </row>
    <row r="5967" spans="1:22" x14ac:dyDescent="0.3">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c r="V5967">
        <f t="shared" si="93"/>
        <v>0.28000000000000003</v>
      </c>
    </row>
    <row r="5968" spans="1:22" x14ac:dyDescent="0.3">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c r="V5968">
        <f t="shared" si="93"/>
        <v>9.9999999999999978E-2</v>
      </c>
    </row>
    <row r="5969" spans="1:22" x14ac:dyDescent="0.3">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c r="V5969">
        <f t="shared" si="93"/>
        <v>0.49</v>
      </c>
    </row>
    <row r="5970" spans="1:22" x14ac:dyDescent="0.3">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c r="V5970">
        <f t="shared" si="93"/>
        <v>0.48</v>
      </c>
    </row>
    <row r="5971" spans="1:22" x14ac:dyDescent="0.3">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c r="V5971">
        <f t="shared" si="93"/>
        <v>0.36249999999999993</v>
      </c>
    </row>
    <row r="5972" spans="1:22" x14ac:dyDescent="0.3">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c r="V5972">
        <f t="shared" si="93"/>
        <v>0.49000000000000005</v>
      </c>
    </row>
    <row r="5973" spans="1:22" x14ac:dyDescent="0.3">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c r="V5973">
        <f t="shared" si="93"/>
        <v>0.36000000000000004</v>
      </c>
    </row>
    <row r="5974" spans="1:22" x14ac:dyDescent="0.3">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c r="V5974">
        <f t="shared" si="93"/>
        <v>0.1249999999999999</v>
      </c>
    </row>
    <row r="5975" spans="1:22" x14ac:dyDescent="0.3">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c r="V5975">
        <f t="shared" si="93"/>
        <v>0.29999999999999988</v>
      </c>
    </row>
    <row r="5976" spans="1:22" x14ac:dyDescent="0.3">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c r="V5976">
        <f t="shared" si="93"/>
        <v>-0.17500000000000007</v>
      </c>
    </row>
    <row r="5977" spans="1:22" x14ac:dyDescent="0.3">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c r="V5977">
        <f t="shared" si="93"/>
        <v>0.26</v>
      </c>
    </row>
    <row r="5978" spans="1:22" x14ac:dyDescent="0.3">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c r="V5978">
        <f t="shared" si="93"/>
        <v>0.45999999999999996</v>
      </c>
    </row>
    <row r="5979" spans="1:22" x14ac:dyDescent="0.3">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c r="V5979">
        <f t="shared" si="93"/>
        <v>6.25E-2</v>
      </c>
    </row>
    <row r="5980" spans="1:22" x14ac:dyDescent="0.3">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c r="V5980">
        <f t="shared" si="93"/>
        <v>0.26000000000000006</v>
      </c>
    </row>
    <row r="5981" spans="1:22" x14ac:dyDescent="0.3">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c r="V5981">
        <f t="shared" si="93"/>
        <v>0.48</v>
      </c>
    </row>
    <row r="5982" spans="1:22" x14ac:dyDescent="0.3">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c r="V5982">
        <f t="shared" si="93"/>
        <v>0.28000000000000008</v>
      </c>
    </row>
    <row r="5983" spans="1:22" x14ac:dyDescent="0.3">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c r="V5983">
        <f t="shared" si="93"/>
        <v>0.28999999999999987</v>
      </c>
    </row>
    <row r="5984" spans="1:22" x14ac:dyDescent="0.3">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c r="V5984">
        <f t="shared" si="93"/>
        <v>0.49</v>
      </c>
    </row>
    <row r="5985" spans="1:22" x14ac:dyDescent="0.3">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c r="V5985">
        <f t="shared" si="93"/>
        <v>0.31249999999999978</v>
      </c>
    </row>
    <row r="5986" spans="1:22" x14ac:dyDescent="0.3">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c r="V5986">
        <f t="shared" si="93"/>
        <v>0.41000000000000003</v>
      </c>
    </row>
    <row r="5987" spans="1:22" x14ac:dyDescent="0.3">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c r="V5987">
        <f t="shared" si="93"/>
        <v>0.45999999999999996</v>
      </c>
    </row>
    <row r="5988" spans="1:22" x14ac:dyDescent="0.3">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c r="V5988">
        <f t="shared" si="93"/>
        <v>9.999999999999969E-3</v>
      </c>
    </row>
    <row r="5989" spans="1:22" x14ac:dyDescent="0.3">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c r="V5989">
        <f t="shared" si="93"/>
        <v>0.49000000000000005</v>
      </c>
    </row>
    <row r="5990" spans="1:22" x14ac:dyDescent="0.3">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c r="V5990">
        <f t="shared" si="93"/>
        <v>0.47</v>
      </c>
    </row>
    <row r="5991" spans="1:22" x14ac:dyDescent="0.3">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c r="V5991">
        <f t="shared" si="93"/>
        <v>0.25000000000000006</v>
      </c>
    </row>
    <row r="5992" spans="1:22" x14ac:dyDescent="0.3">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c r="V5992">
        <f t="shared" si="93"/>
        <v>0.37499999999999994</v>
      </c>
    </row>
    <row r="5993" spans="1:22" x14ac:dyDescent="0.3">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c r="V5993">
        <f t="shared" si="93"/>
        <v>8.7500000000000078E-2</v>
      </c>
    </row>
    <row r="5994" spans="1:22" x14ac:dyDescent="0.3">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c r="V5994">
        <f t="shared" si="93"/>
        <v>-0.11250000000000006</v>
      </c>
    </row>
    <row r="5995" spans="1:22" x14ac:dyDescent="0.3">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c r="V5995">
        <f t="shared" si="93"/>
        <v>-6.2499999999999986E-2</v>
      </c>
    </row>
    <row r="5996" spans="1:22" x14ac:dyDescent="0.3">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c r="V5996">
        <f t="shared" si="93"/>
        <v>0.1249999999999999</v>
      </c>
    </row>
    <row r="5997" spans="1:22" x14ac:dyDescent="0.3">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c r="V5997">
        <f t="shared" si="93"/>
        <v>-0.3000000000000001</v>
      </c>
    </row>
    <row r="5998" spans="1:22" x14ac:dyDescent="0.3">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c r="V5998">
        <f t="shared" si="93"/>
        <v>6.2500000000000028E-2</v>
      </c>
    </row>
    <row r="5999" spans="1:22" x14ac:dyDescent="0.3">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c r="V5999">
        <f t="shared" si="93"/>
        <v>-0.44999999999999996</v>
      </c>
    </row>
    <row r="6000" spans="1:22" x14ac:dyDescent="0.3">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c r="V6000">
        <f t="shared" si="93"/>
        <v>1.2499999999999912E-2</v>
      </c>
    </row>
    <row r="6001" spans="1:22" x14ac:dyDescent="0.3">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c r="V6001">
        <f t="shared" si="93"/>
        <v>0.48000000000000004</v>
      </c>
    </row>
    <row r="6002" spans="1:22" x14ac:dyDescent="0.3">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c r="V6002">
        <f t="shared" si="93"/>
        <v>0.45999999999999996</v>
      </c>
    </row>
    <row r="6003" spans="1:22" x14ac:dyDescent="0.3">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c r="V6003">
        <f t="shared" si="93"/>
        <v>8.7500000000000036E-2</v>
      </c>
    </row>
    <row r="6004" spans="1:22" x14ac:dyDescent="0.3">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c r="V6004">
        <f t="shared" si="93"/>
        <v>-0.79999999999999971</v>
      </c>
    </row>
    <row r="6005" spans="1:22" x14ac:dyDescent="0.3">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c r="V6005">
        <f t="shared" si="93"/>
        <v>-0.69999999999999984</v>
      </c>
    </row>
    <row r="6006" spans="1:22" x14ac:dyDescent="0.3">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c r="V6006">
        <f t="shared" si="93"/>
        <v>0.42</v>
      </c>
    </row>
    <row r="6007" spans="1:22" x14ac:dyDescent="0.3">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c r="V6007">
        <f t="shared" si="93"/>
        <v>7.7777777777777751E-2</v>
      </c>
    </row>
    <row r="6008" spans="1:22" x14ac:dyDescent="0.3">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c r="V6008">
        <f t="shared" si="93"/>
        <v>2.9999999999999975E-2</v>
      </c>
    </row>
    <row r="6009" spans="1:22" x14ac:dyDescent="0.3">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c r="V6009">
        <f t="shared" si="93"/>
        <v>0.1699999999999999</v>
      </c>
    </row>
    <row r="6010" spans="1:22" x14ac:dyDescent="0.3">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c r="V6010">
        <f t="shared" si="93"/>
        <v>0.46</v>
      </c>
    </row>
    <row r="6011" spans="1:22" x14ac:dyDescent="0.3">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c r="V6011">
        <f t="shared" si="93"/>
        <v>0.18999999999999995</v>
      </c>
    </row>
    <row r="6012" spans="1:22" x14ac:dyDescent="0.3">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c r="V6012">
        <f t="shared" si="93"/>
        <v>0.11249999999999984</v>
      </c>
    </row>
    <row r="6013" spans="1:22" x14ac:dyDescent="0.3">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c r="V6013">
        <f t="shared" si="93"/>
        <v>0.45</v>
      </c>
    </row>
    <row r="6014" spans="1:22" x14ac:dyDescent="0.3">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c r="V6014">
        <f t="shared" si="93"/>
        <v>0.125</v>
      </c>
    </row>
    <row r="6015" spans="1:22" x14ac:dyDescent="0.3">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c r="V6015">
        <f t="shared" si="93"/>
        <v>0.47999999999999993</v>
      </c>
    </row>
    <row r="6016" spans="1:22" x14ac:dyDescent="0.3">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c r="V6016">
        <f t="shared" si="93"/>
        <v>8.750000000000005E-2</v>
      </c>
    </row>
    <row r="6017" spans="1:22" x14ac:dyDescent="0.3">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c r="V6017">
        <f t="shared" si="93"/>
        <v>0.16999999999999987</v>
      </c>
    </row>
    <row r="6018" spans="1:22" x14ac:dyDescent="0.3">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c r="V6018">
        <f t="shared" ref="V6018:V6081" si="94">U6018/R6018</f>
        <v>0.39000000000000012</v>
      </c>
    </row>
    <row r="6019" spans="1:22" x14ac:dyDescent="0.3">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c r="V6019">
        <f t="shared" si="94"/>
        <v>0.48000000000000004</v>
      </c>
    </row>
    <row r="6020" spans="1:22" x14ac:dyDescent="0.3">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c r="V6020">
        <f t="shared" si="94"/>
        <v>0.48</v>
      </c>
    </row>
    <row r="6021" spans="1:22" x14ac:dyDescent="0.3">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c r="V6021">
        <f t="shared" si="94"/>
        <v>0.1249999999999999</v>
      </c>
    </row>
    <row r="6022" spans="1:22" x14ac:dyDescent="0.3">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c r="V6022">
        <f t="shared" si="94"/>
        <v>0.27000000000000007</v>
      </c>
    </row>
    <row r="6023" spans="1:22" x14ac:dyDescent="0.3">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c r="V6023">
        <f t="shared" si="94"/>
        <v>0.21</v>
      </c>
    </row>
    <row r="6024" spans="1:22" x14ac:dyDescent="0.3">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c r="V6024">
        <f t="shared" si="94"/>
        <v>0.34999999999999981</v>
      </c>
    </row>
    <row r="6025" spans="1:22" x14ac:dyDescent="0.3">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c r="V6025">
        <f t="shared" si="94"/>
        <v>7.0000000000000021E-2</v>
      </c>
    </row>
    <row r="6026" spans="1:22" x14ac:dyDescent="0.3">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c r="V6026">
        <f t="shared" si="94"/>
        <v>9.9999999999999978E-2</v>
      </c>
    </row>
    <row r="6027" spans="1:22" x14ac:dyDescent="0.3">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c r="V6027">
        <f t="shared" si="94"/>
        <v>0.36249999999999993</v>
      </c>
    </row>
    <row r="6028" spans="1:22" x14ac:dyDescent="0.3">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c r="V6028">
        <f t="shared" si="94"/>
        <v>3.9999999999999952E-2</v>
      </c>
    </row>
    <row r="6029" spans="1:22" x14ac:dyDescent="0.3">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c r="V6029">
        <f t="shared" si="94"/>
        <v>0.35</v>
      </c>
    </row>
    <row r="6030" spans="1:22" x14ac:dyDescent="0.3">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c r="V6030">
        <f t="shared" si="94"/>
        <v>0.32499999999999996</v>
      </c>
    </row>
    <row r="6031" spans="1:22" x14ac:dyDescent="0.3">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c r="V6031">
        <f t="shared" si="94"/>
        <v>0.28999999999999987</v>
      </c>
    </row>
    <row r="6032" spans="1:22" x14ac:dyDescent="0.3">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c r="V6032">
        <f t="shared" si="94"/>
        <v>0.10000000000000002</v>
      </c>
    </row>
    <row r="6033" spans="1:22" x14ac:dyDescent="0.3">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c r="V6033">
        <f t="shared" si="94"/>
        <v>0.30999999999999989</v>
      </c>
    </row>
    <row r="6034" spans="1:22" x14ac:dyDescent="0.3">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c r="V6034">
        <f t="shared" si="94"/>
        <v>0.28000000000000003</v>
      </c>
    </row>
    <row r="6035" spans="1:22" x14ac:dyDescent="0.3">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c r="V6035">
        <f t="shared" si="94"/>
        <v>0.33999999999999997</v>
      </c>
    </row>
    <row r="6036" spans="1:22" x14ac:dyDescent="0.3">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c r="V6036">
        <f t="shared" si="94"/>
        <v>-2.7000000000000006</v>
      </c>
    </row>
    <row r="6037" spans="1:22" x14ac:dyDescent="0.3">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c r="V6037">
        <f t="shared" si="94"/>
        <v>-1.650000000000001</v>
      </c>
    </row>
    <row r="6038" spans="1:22" x14ac:dyDescent="0.3">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c r="V6038">
        <f t="shared" si="94"/>
        <v>0.39000000000000007</v>
      </c>
    </row>
    <row r="6039" spans="1:22" x14ac:dyDescent="0.3">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c r="V6039">
        <f t="shared" si="94"/>
        <v>0.48</v>
      </c>
    </row>
    <row r="6040" spans="1:22" x14ac:dyDescent="0.3">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c r="V6040">
        <f t="shared" si="94"/>
        <v>3.9999999999999973E-2</v>
      </c>
    </row>
    <row r="6041" spans="1:22" x14ac:dyDescent="0.3">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c r="V6041">
        <f t="shared" si="94"/>
        <v>0.47999999999999993</v>
      </c>
    </row>
    <row r="6042" spans="1:22" x14ac:dyDescent="0.3">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c r="V6042">
        <f t="shared" si="94"/>
        <v>8.7500000000000064E-2</v>
      </c>
    </row>
    <row r="6043" spans="1:22" x14ac:dyDescent="0.3">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c r="V6043">
        <f t="shared" si="94"/>
        <v>0.35</v>
      </c>
    </row>
    <row r="6044" spans="1:22" x14ac:dyDescent="0.3">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c r="V6044">
        <f t="shared" si="94"/>
        <v>0.27499999999999997</v>
      </c>
    </row>
    <row r="6045" spans="1:22" x14ac:dyDescent="0.3">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c r="V6045">
        <f t="shared" si="94"/>
        <v>-0.11250000000000004</v>
      </c>
    </row>
    <row r="6046" spans="1:22" x14ac:dyDescent="0.3">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c r="V6046">
        <f t="shared" si="94"/>
        <v>0.36249999999999999</v>
      </c>
    </row>
    <row r="6047" spans="1:22" x14ac:dyDescent="0.3">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c r="V6047">
        <f t="shared" si="94"/>
        <v>0.37499999999999989</v>
      </c>
    </row>
    <row r="6048" spans="1:22" x14ac:dyDescent="0.3">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c r="V6048">
        <f t="shared" si="94"/>
        <v>0.25000000000000006</v>
      </c>
    </row>
    <row r="6049" spans="1:22" x14ac:dyDescent="0.3">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c r="V6049">
        <f t="shared" si="94"/>
        <v>-0.79999999999999993</v>
      </c>
    </row>
    <row r="6050" spans="1:22" x14ac:dyDescent="0.3">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c r="V6050">
        <f t="shared" si="94"/>
        <v>-0.76666666666666672</v>
      </c>
    </row>
    <row r="6051" spans="1:22" x14ac:dyDescent="0.3">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c r="V6051">
        <f t="shared" si="94"/>
        <v>0.31249999999999983</v>
      </c>
    </row>
    <row r="6052" spans="1:22" x14ac:dyDescent="0.3">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c r="V6052">
        <f t="shared" si="94"/>
        <v>0.28000000000000003</v>
      </c>
    </row>
    <row r="6053" spans="1:22" x14ac:dyDescent="0.3">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c r="V6053">
        <f t="shared" si="94"/>
        <v>0.28000000000000008</v>
      </c>
    </row>
    <row r="6054" spans="1:22" x14ac:dyDescent="0.3">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c r="V6054">
        <f t="shared" si="94"/>
        <v>0.33749999999999997</v>
      </c>
    </row>
    <row r="6055" spans="1:22" x14ac:dyDescent="0.3">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c r="V6055">
        <f t="shared" si="94"/>
        <v>0.27500000000000008</v>
      </c>
    </row>
    <row r="6056" spans="1:22" x14ac:dyDescent="0.3">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c r="V6056">
        <f t="shared" si="94"/>
        <v>-0.7999999999999996</v>
      </c>
    </row>
    <row r="6057" spans="1:22" x14ac:dyDescent="0.3">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c r="V6057">
        <f t="shared" si="94"/>
        <v>-1.6500000000000006</v>
      </c>
    </row>
    <row r="6058" spans="1:22" x14ac:dyDescent="0.3">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c r="V6058">
        <f t="shared" si="94"/>
        <v>0.36249999999999993</v>
      </c>
    </row>
    <row r="6059" spans="1:22" x14ac:dyDescent="0.3">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c r="V6059">
        <f t="shared" si="94"/>
        <v>0.46999999999999992</v>
      </c>
    </row>
    <row r="6060" spans="1:22" x14ac:dyDescent="0.3">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c r="V6060">
        <f t="shared" si="94"/>
        <v>0.48000000000000004</v>
      </c>
    </row>
    <row r="6061" spans="1:22" x14ac:dyDescent="0.3">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c r="V6061">
        <f t="shared" si="94"/>
        <v>0.25</v>
      </c>
    </row>
    <row r="6062" spans="1:22" x14ac:dyDescent="0.3">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c r="V6062">
        <f t="shared" si="94"/>
        <v>0.27000000000000007</v>
      </c>
    </row>
    <row r="6063" spans="1:22" x14ac:dyDescent="0.3">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c r="V6063">
        <f t="shared" si="94"/>
        <v>0.41000000000000009</v>
      </c>
    </row>
    <row r="6064" spans="1:22" x14ac:dyDescent="0.3">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c r="V6064">
        <f t="shared" si="94"/>
        <v>0.18749999999999994</v>
      </c>
    </row>
    <row r="6065" spans="1:22" x14ac:dyDescent="0.3">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c r="V6065">
        <f t="shared" si="94"/>
        <v>0.48999999999999988</v>
      </c>
    </row>
    <row r="6066" spans="1:22" x14ac:dyDescent="0.3">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c r="V6066">
        <f t="shared" si="94"/>
        <v>0.45</v>
      </c>
    </row>
    <row r="6067" spans="1:22" x14ac:dyDescent="0.3">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c r="V6067">
        <f t="shared" si="94"/>
        <v>0.3249999999999999</v>
      </c>
    </row>
    <row r="6068" spans="1:22" x14ac:dyDescent="0.3">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c r="V6068">
        <f t="shared" si="94"/>
        <v>0.11249999999999986</v>
      </c>
    </row>
    <row r="6069" spans="1:22" x14ac:dyDescent="0.3">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c r="V6069">
        <f t="shared" si="94"/>
        <v>-0.18750000000000011</v>
      </c>
    </row>
    <row r="6070" spans="1:22" x14ac:dyDescent="0.3">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c r="V6070">
        <f t="shared" si="94"/>
        <v>0.48</v>
      </c>
    </row>
    <row r="6071" spans="1:22" x14ac:dyDescent="0.3">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c r="V6071">
        <f t="shared" si="94"/>
        <v>0.11249999999999986</v>
      </c>
    </row>
    <row r="6072" spans="1:22" x14ac:dyDescent="0.3">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c r="V6072">
        <f t="shared" si="94"/>
        <v>0.33749999999999991</v>
      </c>
    </row>
    <row r="6073" spans="1:22" x14ac:dyDescent="0.3">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c r="V6073">
        <f t="shared" si="94"/>
        <v>-0.1750000000000001</v>
      </c>
    </row>
    <row r="6074" spans="1:22" x14ac:dyDescent="0.3">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c r="V6074">
        <f t="shared" si="94"/>
        <v>0.16249999999999998</v>
      </c>
    </row>
    <row r="6075" spans="1:22" x14ac:dyDescent="0.3">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c r="V6075">
        <f t="shared" si="94"/>
        <v>-0.22500000000000003</v>
      </c>
    </row>
    <row r="6076" spans="1:22" x14ac:dyDescent="0.3">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c r="V6076">
        <f t="shared" si="94"/>
        <v>0.33750000000000002</v>
      </c>
    </row>
    <row r="6077" spans="1:22" x14ac:dyDescent="0.3">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c r="V6077">
        <f t="shared" si="94"/>
        <v>1.0000000000000089E-2</v>
      </c>
    </row>
    <row r="6078" spans="1:22" x14ac:dyDescent="0.3">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c r="V6078">
        <f t="shared" si="94"/>
        <v>0.44000000000000011</v>
      </c>
    </row>
    <row r="6079" spans="1:22" x14ac:dyDescent="0.3">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c r="V6079">
        <f t="shared" si="94"/>
        <v>0.42</v>
      </c>
    </row>
    <row r="6080" spans="1:22" x14ac:dyDescent="0.3">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c r="V6080">
        <f t="shared" si="94"/>
        <v>0.29999999999999993</v>
      </c>
    </row>
    <row r="6081" spans="1:22" x14ac:dyDescent="0.3">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c r="V6081">
        <f t="shared" si="94"/>
        <v>0.32</v>
      </c>
    </row>
    <row r="6082" spans="1:22" x14ac:dyDescent="0.3">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c r="V6082">
        <f t="shared" ref="V6082:V6145" si="95">U6082/R6082</f>
        <v>4.9999999999999982E-2</v>
      </c>
    </row>
    <row r="6083" spans="1:22" x14ac:dyDescent="0.3">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c r="V6083">
        <f t="shared" si="95"/>
        <v>-0.44999999999999996</v>
      </c>
    </row>
    <row r="6084" spans="1:22" x14ac:dyDescent="0.3">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c r="V6084">
        <f t="shared" si="95"/>
        <v>-1.5500000000000005</v>
      </c>
    </row>
    <row r="6085" spans="1:22" x14ac:dyDescent="0.3">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c r="V6085">
        <f t="shared" si="95"/>
        <v>0.11249999999999988</v>
      </c>
    </row>
    <row r="6086" spans="1:22" x14ac:dyDescent="0.3">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c r="V6086">
        <f t="shared" si="95"/>
        <v>-2.5000000000000019E-2</v>
      </c>
    </row>
    <row r="6087" spans="1:22" x14ac:dyDescent="0.3">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c r="V6087">
        <f t="shared" si="95"/>
        <v>0.3249999999999999</v>
      </c>
    </row>
    <row r="6088" spans="1:22" x14ac:dyDescent="0.3">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c r="V6088">
        <f t="shared" si="95"/>
        <v>-1.5000000000000004</v>
      </c>
    </row>
    <row r="6089" spans="1:22" x14ac:dyDescent="0.3">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c r="V6089">
        <f t="shared" si="95"/>
        <v>0.44000000000000006</v>
      </c>
    </row>
    <row r="6090" spans="1:22" x14ac:dyDescent="0.3">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c r="V6090">
        <f t="shared" si="95"/>
        <v>0.48000000000000004</v>
      </c>
    </row>
    <row r="6091" spans="1:22" x14ac:dyDescent="0.3">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c r="V6091">
        <f t="shared" si="95"/>
        <v>-0.83333333333333304</v>
      </c>
    </row>
    <row r="6092" spans="1:22" x14ac:dyDescent="0.3">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c r="V6092">
        <f t="shared" si="95"/>
        <v>6.6666666666666693E-2</v>
      </c>
    </row>
    <row r="6093" spans="1:22" x14ac:dyDescent="0.3">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c r="V6093">
        <f t="shared" si="95"/>
        <v>0.44999999999999996</v>
      </c>
    </row>
    <row r="6094" spans="1:22" x14ac:dyDescent="0.3">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c r="V6094">
        <f t="shared" si="95"/>
        <v>0.47000000000000003</v>
      </c>
    </row>
    <row r="6095" spans="1:22" x14ac:dyDescent="0.3">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c r="V6095">
        <f t="shared" si="95"/>
        <v>0.29999999999999993</v>
      </c>
    </row>
    <row r="6096" spans="1:22" x14ac:dyDescent="0.3">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c r="V6096">
        <f t="shared" si="95"/>
        <v>0.28000000000000008</v>
      </c>
    </row>
    <row r="6097" spans="1:22" x14ac:dyDescent="0.3">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c r="V6097">
        <f t="shared" si="95"/>
        <v>0.45999999999999996</v>
      </c>
    </row>
    <row r="6098" spans="1:22" x14ac:dyDescent="0.3">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c r="V6098">
        <f t="shared" si="95"/>
        <v>9.9999999999999853E-2</v>
      </c>
    </row>
    <row r="6099" spans="1:22" x14ac:dyDescent="0.3">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c r="V6099">
        <f t="shared" si="95"/>
        <v>0.33749999999999997</v>
      </c>
    </row>
    <row r="6100" spans="1:22" x14ac:dyDescent="0.3">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c r="V6100">
        <f t="shared" si="95"/>
        <v>0.41000000000000003</v>
      </c>
    </row>
    <row r="6101" spans="1:22" x14ac:dyDescent="0.3">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c r="V6101">
        <f t="shared" si="95"/>
        <v>0.21111111111111108</v>
      </c>
    </row>
    <row r="6102" spans="1:22" x14ac:dyDescent="0.3">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c r="V6102">
        <f t="shared" si="95"/>
        <v>0.27</v>
      </c>
    </row>
    <row r="6103" spans="1:22" x14ac:dyDescent="0.3">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c r="V6103">
        <f t="shared" si="95"/>
        <v>0.16666666666666669</v>
      </c>
    </row>
    <row r="6104" spans="1:22" x14ac:dyDescent="0.3">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c r="V6104">
        <f t="shared" si="95"/>
        <v>0.27</v>
      </c>
    </row>
    <row r="6105" spans="1:22" x14ac:dyDescent="0.3">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c r="V6105">
        <f t="shared" si="95"/>
        <v>0.33999999999999991</v>
      </c>
    </row>
    <row r="6106" spans="1:22" x14ac:dyDescent="0.3">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c r="V6106">
        <f t="shared" si="95"/>
        <v>-0.26666666666666677</v>
      </c>
    </row>
    <row r="6107" spans="1:22" x14ac:dyDescent="0.3">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c r="V6107">
        <f t="shared" si="95"/>
        <v>0.26250000000000001</v>
      </c>
    </row>
    <row r="6108" spans="1:22" x14ac:dyDescent="0.3">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c r="V6108">
        <f t="shared" si="95"/>
        <v>-2.5500000000000016</v>
      </c>
    </row>
    <row r="6109" spans="1:22" x14ac:dyDescent="0.3">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c r="V6109">
        <f t="shared" si="95"/>
        <v>-0.12500000000000006</v>
      </c>
    </row>
    <row r="6110" spans="1:22" x14ac:dyDescent="0.3">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c r="V6110">
        <f t="shared" si="95"/>
        <v>0.34999999999999992</v>
      </c>
    </row>
    <row r="6111" spans="1:22" x14ac:dyDescent="0.3">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c r="V6111">
        <f t="shared" si="95"/>
        <v>-1.7000000000000011</v>
      </c>
    </row>
    <row r="6112" spans="1:22" x14ac:dyDescent="0.3">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c r="V6112">
        <f t="shared" si="95"/>
        <v>-1.4285714285714403E-2</v>
      </c>
    </row>
    <row r="6113" spans="1:22" x14ac:dyDescent="0.3">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c r="V6113">
        <f t="shared" si="95"/>
        <v>0.30000000000000004</v>
      </c>
    </row>
    <row r="6114" spans="1:22" x14ac:dyDescent="0.3">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c r="V6114">
        <f t="shared" si="95"/>
        <v>0.32499999999999996</v>
      </c>
    </row>
    <row r="6115" spans="1:22" x14ac:dyDescent="0.3">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c r="V6115">
        <f t="shared" si="95"/>
        <v>0</v>
      </c>
    </row>
    <row r="6116" spans="1:22" x14ac:dyDescent="0.3">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c r="V6116">
        <f t="shared" si="95"/>
        <v>-2.8571428571428518E-2</v>
      </c>
    </row>
    <row r="6117" spans="1:22" x14ac:dyDescent="0.3">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c r="V6117">
        <f t="shared" si="95"/>
        <v>0.33749999999999991</v>
      </c>
    </row>
    <row r="6118" spans="1:22" x14ac:dyDescent="0.3">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c r="V6118">
        <f t="shared" si="95"/>
        <v>0.26</v>
      </c>
    </row>
    <row r="6119" spans="1:22" x14ac:dyDescent="0.3">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c r="V6119">
        <f t="shared" si="95"/>
        <v>0.45999999999999996</v>
      </c>
    </row>
    <row r="6120" spans="1:22" x14ac:dyDescent="0.3">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c r="V6120">
        <f t="shared" si="95"/>
        <v>9.9999999999999964E-2</v>
      </c>
    </row>
    <row r="6121" spans="1:22" x14ac:dyDescent="0.3">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c r="V6121">
        <f t="shared" si="95"/>
        <v>0.27500000000000002</v>
      </c>
    </row>
    <row r="6122" spans="1:22" x14ac:dyDescent="0.3">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c r="V6122">
        <f t="shared" si="95"/>
        <v>0.14999999999999997</v>
      </c>
    </row>
    <row r="6123" spans="1:22" x14ac:dyDescent="0.3">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c r="V6123">
        <f t="shared" si="95"/>
        <v>-1.7666666666666664</v>
      </c>
    </row>
    <row r="6124" spans="1:22" x14ac:dyDescent="0.3">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c r="V6124">
        <f t="shared" si="95"/>
        <v>7.4999999999999997E-2</v>
      </c>
    </row>
    <row r="6125" spans="1:22" x14ac:dyDescent="0.3">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c r="V6125">
        <f t="shared" si="95"/>
        <v>0.32499999999999996</v>
      </c>
    </row>
    <row r="6126" spans="1:22" x14ac:dyDescent="0.3">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c r="V6126">
        <f t="shared" si="95"/>
        <v>0.18999999999999986</v>
      </c>
    </row>
    <row r="6127" spans="1:22" x14ac:dyDescent="0.3">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c r="V6127">
        <f t="shared" si="95"/>
        <v>0.44999999999999996</v>
      </c>
    </row>
    <row r="6128" spans="1:22" x14ac:dyDescent="0.3">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c r="V6128">
        <f t="shared" si="95"/>
        <v>0.3249999999999999</v>
      </c>
    </row>
    <row r="6129" spans="1:22" x14ac:dyDescent="0.3">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c r="V6129">
        <f t="shared" si="95"/>
        <v>0.16666666666666669</v>
      </c>
    </row>
    <row r="6130" spans="1:22" x14ac:dyDescent="0.3">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c r="V6130">
        <f t="shared" si="95"/>
        <v>0.37499999999999994</v>
      </c>
    </row>
    <row r="6131" spans="1:22" x14ac:dyDescent="0.3">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c r="V6131">
        <f t="shared" si="95"/>
        <v>0.38999999999999996</v>
      </c>
    </row>
    <row r="6132" spans="1:22" x14ac:dyDescent="0.3">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c r="V6132">
        <f t="shared" si="95"/>
        <v>0.35</v>
      </c>
    </row>
    <row r="6133" spans="1:22" x14ac:dyDescent="0.3">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c r="V6133">
        <f t="shared" si="95"/>
        <v>0.21111111111111105</v>
      </c>
    </row>
    <row r="6134" spans="1:22" x14ac:dyDescent="0.3">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c r="V6134">
        <f t="shared" si="95"/>
        <v>0.36249999999999999</v>
      </c>
    </row>
    <row r="6135" spans="1:22" x14ac:dyDescent="0.3">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c r="V6135">
        <f t="shared" si="95"/>
        <v>7.4999999999999983E-2</v>
      </c>
    </row>
    <row r="6136" spans="1:22" x14ac:dyDescent="0.3">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c r="V6136">
        <f t="shared" si="95"/>
        <v>0.28999999999999987</v>
      </c>
    </row>
    <row r="6137" spans="1:22" x14ac:dyDescent="0.3">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c r="V6137">
        <f t="shared" si="95"/>
        <v>0.125</v>
      </c>
    </row>
    <row r="6138" spans="1:22" x14ac:dyDescent="0.3">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c r="V6138">
        <f t="shared" si="95"/>
        <v>-2.5500000000000012</v>
      </c>
    </row>
    <row r="6139" spans="1:22" x14ac:dyDescent="0.3">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c r="V6139">
        <f t="shared" si="95"/>
        <v>0.35</v>
      </c>
    </row>
    <row r="6140" spans="1:22" x14ac:dyDescent="0.3">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c r="V6140">
        <f t="shared" si="95"/>
        <v>-5.8823529411764705E-2</v>
      </c>
    </row>
    <row r="6141" spans="1:22" x14ac:dyDescent="0.3">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c r="V6141">
        <f t="shared" si="95"/>
        <v>0.26</v>
      </c>
    </row>
    <row r="6142" spans="1:22" x14ac:dyDescent="0.3">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c r="V6142">
        <f t="shared" si="95"/>
        <v>0.48999999999999994</v>
      </c>
    </row>
    <row r="6143" spans="1:22" x14ac:dyDescent="0.3">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c r="V6143">
        <f t="shared" si="95"/>
        <v>2.0000000000000025E-2</v>
      </c>
    </row>
    <row r="6144" spans="1:22" x14ac:dyDescent="0.3">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c r="V6144">
        <f t="shared" si="95"/>
        <v>0.28999999999999998</v>
      </c>
    </row>
    <row r="6145" spans="1:22" x14ac:dyDescent="0.3">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c r="V6145">
        <f t="shared" si="95"/>
        <v>0.41000000000000014</v>
      </c>
    </row>
    <row r="6146" spans="1:22" x14ac:dyDescent="0.3">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c r="V6146">
        <f t="shared" ref="V6146:V6209" si="96">U6146/R6146</f>
        <v>0.45999999999999991</v>
      </c>
    </row>
    <row r="6147" spans="1:22" x14ac:dyDescent="0.3">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c r="V6147">
        <f t="shared" si="96"/>
        <v>0.27</v>
      </c>
    </row>
    <row r="6148" spans="1:22" x14ac:dyDescent="0.3">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c r="V6148">
        <f t="shared" si="96"/>
        <v>0.27</v>
      </c>
    </row>
    <row r="6149" spans="1:22" x14ac:dyDescent="0.3">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c r="V6149">
        <f t="shared" si="96"/>
        <v>0.36249999999999993</v>
      </c>
    </row>
    <row r="6150" spans="1:22" x14ac:dyDescent="0.3">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c r="V6150">
        <f t="shared" si="96"/>
        <v>6.2500000000000014E-2</v>
      </c>
    </row>
    <row r="6151" spans="1:22" x14ac:dyDescent="0.3">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c r="V6151">
        <f t="shared" si="96"/>
        <v>-0.1</v>
      </c>
    </row>
    <row r="6152" spans="1:22" x14ac:dyDescent="0.3">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c r="V6152">
        <f t="shared" si="96"/>
        <v>0.25000000000000006</v>
      </c>
    </row>
    <row r="6153" spans="1:22" x14ac:dyDescent="0.3">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c r="V6153">
        <f t="shared" si="96"/>
        <v>5.8823529411764719E-2</v>
      </c>
    </row>
    <row r="6154" spans="1:22" x14ac:dyDescent="0.3">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c r="V6154">
        <f t="shared" si="96"/>
        <v>9.999999999999969E-3</v>
      </c>
    </row>
    <row r="6155" spans="1:22" x14ac:dyDescent="0.3">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c r="V6155">
        <f t="shared" si="96"/>
        <v>0.19999999999999996</v>
      </c>
    </row>
    <row r="6156" spans="1:22" x14ac:dyDescent="0.3">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c r="V6156">
        <f t="shared" si="96"/>
        <v>0.11249999999999991</v>
      </c>
    </row>
    <row r="6157" spans="1:22" x14ac:dyDescent="0.3">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c r="V6157">
        <f t="shared" si="96"/>
        <v>9.9999999999999936E-2</v>
      </c>
    </row>
    <row r="6158" spans="1:22" x14ac:dyDescent="0.3">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c r="V6158">
        <f t="shared" si="96"/>
        <v>0.22499999999999995</v>
      </c>
    </row>
    <row r="6159" spans="1:22" x14ac:dyDescent="0.3">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c r="V6159">
        <f t="shared" si="96"/>
        <v>0.47000000000000003</v>
      </c>
    </row>
    <row r="6160" spans="1:22" x14ac:dyDescent="0.3">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c r="V6160">
        <f t="shared" si="96"/>
        <v>0.14000000000000007</v>
      </c>
    </row>
    <row r="6161" spans="1:22" x14ac:dyDescent="0.3">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c r="V6161">
        <f t="shared" si="96"/>
        <v>0.14000000000000004</v>
      </c>
    </row>
    <row r="6162" spans="1:22" x14ac:dyDescent="0.3">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c r="V6162">
        <f t="shared" si="96"/>
        <v>8.7499999999999925E-2</v>
      </c>
    </row>
    <row r="6163" spans="1:22" x14ac:dyDescent="0.3">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c r="V6163">
        <f t="shared" si="96"/>
        <v>0.33749999999999997</v>
      </c>
    </row>
    <row r="6164" spans="1:22" x14ac:dyDescent="0.3">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c r="V6164">
        <f t="shared" si="96"/>
        <v>7.4999999999999914E-2</v>
      </c>
    </row>
    <row r="6165" spans="1:22" x14ac:dyDescent="0.3">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c r="V6165">
        <f t="shared" si="96"/>
        <v>-0.76666666666666672</v>
      </c>
    </row>
    <row r="6166" spans="1:22" x14ac:dyDescent="0.3">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c r="V6166">
        <f t="shared" si="96"/>
        <v>0.27500000000000002</v>
      </c>
    </row>
    <row r="6167" spans="1:22" x14ac:dyDescent="0.3">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c r="V6167">
        <f t="shared" si="96"/>
        <v>0.27500000000000002</v>
      </c>
    </row>
    <row r="6168" spans="1:22" x14ac:dyDescent="0.3">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c r="V6168">
        <f t="shared" si="96"/>
        <v>0.31249999999999989</v>
      </c>
    </row>
    <row r="6169" spans="1:22" x14ac:dyDescent="0.3">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c r="V6169">
        <f t="shared" si="96"/>
        <v>0.37499999999999994</v>
      </c>
    </row>
    <row r="6170" spans="1:22" x14ac:dyDescent="0.3">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c r="V6170">
        <f t="shared" si="96"/>
        <v>0.49</v>
      </c>
    </row>
    <row r="6171" spans="1:22" x14ac:dyDescent="0.3">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c r="V6171">
        <f t="shared" si="96"/>
        <v>0.48</v>
      </c>
    </row>
    <row r="6172" spans="1:22" x14ac:dyDescent="0.3">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c r="V6172">
        <f t="shared" si="96"/>
        <v>0.33749999999999991</v>
      </c>
    </row>
    <row r="6173" spans="1:22" x14ac:dyDescent="0.3">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c r="V6173">
        <f t="shared" si="96"/>
        <v>0.28999999999999998</v>
      </c>
    </row>
    <row r="6174" spans="1:22" x14ac:dyDescent="0.3">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c r="V6174">
        <f t="shared" si="96"/>
        <v>0.47</v>
      </c>
    </row>
    <row r="6175" spans="1:22" x14ac:dyDescent="0.3">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c r="V6175">
        <f t="shared" si="96"/>
        <v>0.4300000000000001</v>
      </c>
    </row>
    <row r="6176" spans="1:22" x14ac:dyDescent="0.3">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c r="V6176">
        <f t="shared" si="96"/>
        <v>0.27000000000000007</v>
      </c>
    </row>
    <row r="6177" spans="1:22" x14ac:dyDescent="0.3">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c r="V6177">
        <f t="shared" si="96"/>
        <v>0.25</v>
      </c>
    </row>
    <row r="6178" spans="1:22" x14ac:dyDescent="0.3">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c r="V6178">
        <f t="shared" si="96"/>
        <v>0.27999999999999997</v>
      </c>
    </row>
    <row r="6179" spans="1:22" x14ac:dyDescent="0.3">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c r="V6179">
        <f t="shared" si="96"/>
        <v>0.46999999999999992</v>
      </c>
    </row>
    <row r="6180" spans="1:22" x14ac:dyDescent="0.3">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c r="V6180">
        <f t="shared" si="96"/>
        <v>0.49</v>
      </c>
    </row>
    <row r="6181" spans="1:22" x14ac:dyDescent="0.3">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c r="V6181">
        <f t="shared" si="96"/>
        <v>0.1</v>
      </c>
    </row>
    <row r="6182" spans="1:22" x14ac:dyDescent="0.3">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c r="V6182">
        <f t="shared" si="96"/>
        <v>0.28000000000000008</v>
      </c>
    </row>
    <row r="6183" spans="1:22" x14ac:dyDescent="0.3">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c r="V6183">
        <f t="shared" si="96"/>
        <v>0.28999999999999992</v>
      </c>
    </row>
    <row r="6184" spans="1:22" x14ac:dyDescent="0.3">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c r="V6184">
        <f t="shared" si="96"/>
        <v>0.47</v>
      </c>
    </row>
    <row r="6185" spans="1:22" x14ac:dyDescent="0.3">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c r="V6185">
        <f t="shared" si="96"/>
        <v>1.9999999999999997E-2</v>
      </c>
    </row>
    <row r="6186" spans="1:22" x14ac:dyDescent="0.3">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c r="V6186">
        <f t="shared" si="96"/>
        <v>6.2500000000000042E-2</v>
      </c>
    </row>
    <row r="6187" spans="1:22" x14ac:dyDescent="0.3">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c r="V6187">
        <f t="shared" si="96"/>
        <v>9.9999999999999964E-2</v>
      </c>
    </row>
    <row r="6188" spans="1:22" x14ac:dyDescent="0.3">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c r="V6188">
        <f t="shared" si="96"/>
        <v>0.29000000000000004</v>
      </c>
    </row>
    <row r="6189" spans="1:22" x14ac:dyDescent="0.3">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c r="V6189">
        <f t="shared" si="96"/>
        <v>0.33749999999999991</v>
      </c>
    </row>
    <row r="6190" spans="1:22" x14ac:dyDescent="0.3">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c r="V6190">
        <f t="shared" si="96"/>
        <v>0.29999999999999993</v>
      </c>
    </row>
    <row r="6191" spans="1:22" x14ac:dyDescent="0.3">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c r="V6191">
        <f t="shared" si="96"/>
        <v>0.12499999999999996</v>
      </c>
    </row>
    <row r="6192" spans="1:22" x14ac:dyDescent="0.3">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c r="V6192">
        <f t="shared" si="96"/>
        <v>0.25999999999999995</v>
      </c>
    </row>
    <row r="6193" spans="1:22" x14ac:dyDescent="0.3">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c r="V6193">
        <f t="shared" si="96"/>
        <v>0.27</v>
      </c>
    </row>
    <row r="6194" spans="1:22" x14ac:dyDescent="0.3">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c r="V6194">
        <f t="shared" si="96"/>
        <v>0.34999999999999992</v>
      </c>
    </row>
    <row r="6195" spans="1:22" x14ac:dyDescent="0.3">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c r="V6195">
        <f t="shared" si="96"/>
        <v>-1.55</v>
      </c>
    </row>
    <row r="6196" spans="1:22" x14ac:dyDescent="0.3">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c r="V6196">
        <f t="shared" si="96"/>
        <v>0.34999999999999992</v>
      </c>
    </row>
    <row r="6197" spans="1:22" x14ac:dyDescent="0.3">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c r="V6197">
        <f t="shared" si="96"/>
        <v>-0.23333333333333339</v>
      </c>
    </row>
    <row r="6198" spans="1:22" x14ac:dyDescent="0.3">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c r="V6198">
        <f t="shared" si="96"/>
        <v>-6.2499999999999924E-2</v>
      </c>
    </row>
    <row r="6199" spans="1:22" x14ac:dyDescent="0.3">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c r="V6199">
        <f t="shared" si="96"/>
        <v>0.4499999999999999</v>
      </c>
    </row>
    <row r="6200" spans="1:22" x14ac:dyDescent="0.3">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c r="V6200">
        <f t="shared" si="96"/>
        <v>0.25999999999999995</v>
      </c>
    </row>
    <row r="6201" spans="1:22" x14ac:dyDescent="0.3">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c r="V6201">
        <f t="shared" si="96"/>
        <v>0.47999999999999993</v>
      </c>
    </row>
    <row r="6202" spans="1:22" x14ac:dyDescent="0.3">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c r="V6202">
        <f t="shared" si="96"/>
        <v>0.33749999999999991</v>
      </c>
    </row>
    <row r="6203" spans="1:22" x14ac:dyDescent="0.3">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c r="V6203">
        <f t="shared" si="96"/>
        <v>-0.11249999999999993</v>
      </c>
    </row>
    <row r="6204" spans="1:22" x14ac:dyDescent="0.3">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c r="V6204">
        <f t="shared" si="96"/>
        <v>1.2499999999999912E-2</v>
      </c>
    </row>
    <row r="6205" spans="1:22" x14ac:dyDescent="0.3">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c r="V6205">
        <f t="shared" si="96"/>
        <v>-0.19999999999999996</v>
      </c>
    </row>
    <row r="6206" spans="1:22" x14ac:dyDescent="0.3">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c r="V6206">
        <f t="shared" si="96"/>
        <v>0.22500000000000006</v>
      </c>
    </row>
    <row r="6207" spans="1:22" x14ac:dyDescent="0.3">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c r="V6207">
        <f t="shared" si="96"/>
        <v>0.31249999999999983</v>
      </c>
    </row>
    <row r="6208" spans="1:22" x14ac:dyDescent="0.3">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c r="V6208">
        <f t="shared" si="96"/>
        <v>0.31249999999999989</v>
      </c>
    </row>
    <row r="6209" spans="1:22" x14ac:dyDescent="0.3">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c r="V6209">
        <f t="shared" si="96"/>
        <v>-0.25714285714285706</v>
      </c>
    </row>
    <row r="6210" spans="1:22" x14ac:dyDescent="0.3">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c r="V6210">
        <f t="shared" ref="V6210:V6273" si="97">U6210/R6210</f>
        <v>-0.125</v>
      </c>
    </row>
    <row r="6211" spans="1:22" x14ac:dyDescent="0.3">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c r="V6211">
        <f t="shared" si="97"/>
        <v>0.33749999999999991</v>
      </c>
    </row>
    <row r="6212" spans="1:22" x14ac:dyDescent="0.3">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c r="V6212">
        <f t="shared" si="97"/>
        <v>0.28999999999999987</v>
      </c>
    </row>
    <row r="6213" spans="1:22" x14ac:dyDescent="0.3">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c r="V6213">
        <f t="shared" si="97"/>
        <v>0.34</v>
      </c>
    </row>
    <row r="6214" spans="1:22" x14ac:dyDescent="0.3">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c r="V6214">
        <f t="shared" si="97"/>
        <v>0.5</v>
      </c>
    </row>
    <row r="6215" spans="1:22" x14ac:dyDescent="0.3">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c r="V6215">
        <f t="shared" si="97"/>
        <v>0.28999999999999992</v>
      </c>
    </row>
    <row r="6216" spans="1:22" x14ac:dyDescent="0.3">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c r="V6216">
        <f t="shared" si="97"/>
        <v>0.49</v>
      </c>
    </row>
    <row r="6217" spans="1:22" x14ac:dyDescent="0.3">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c r="V6217">
        <f t="shared" si="97"/>
        <v>0.41000000000000003</v>
      </c>
    </row>
    <row r="6218" spans="1:22" x14ac:dyDescent="0.3">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c r="V6218">
        <f t="shared" si="97"/>
        <v>0.47</v>
      </c>
    </row>
    <row r="6219" spans="1:22" x14ac:dyDescent="0.3">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c r="V6219">
        <f t="shared" si="97"/>
        <v>9.9999999999999881E-3</v>
      </c>
    </row>
    <row r="6220" spans="1:22" x14ac:dyDescent="0.3">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c r="V6220">
        <f t="shared" si="97"/>
        <v>0.28000000000000003</v>
      </c>
    </row>
    <row r="6221" spans="1:22" x14ac:dyDescent="0.3">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c r="V6221">
        <f t="shared" si="97"/>
        <v>0.26999999999999996</v>
      </c>
    </row>
    <row r="6222" spans="1:22" x14ac:dyDescent="0.3">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c r="V6222">
        <f t="shared" si="97"/>
        <v>6.9999999999999896E-2</v>
      </c>
    </row>
    <row r="6223" spans="1:22" x14ac:dyDescent="0.3">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c r="V6223">
        <f t="shared" si="97"/>
        <v>0.45999999999999996</v>
      </c>
    </row>
    <row r="6224" spans="1:22" x14ac:dyDescent="0.3">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c r="V6224">
        <f t="shared" si="97"/>
        <v>0.26250000000000007</v>
      </c>
    </row>
    <row r="6225" spans="1:22" x14ac:dyDescent="0.3">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c r="V6225">
        <f t="shared" si="97"/>
        <v>8.7499999999999939E-2</v>
      </c>
    </row>
    <row r="6226" spans="1:22" x14ac:dyDescent="0.3">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c r="V6226">
        <f t="shared" si="97"/>
        <v>-0.25</v>
      </c>
    </row>
    <row r="6227" spans="1:22" x14ac:dyDescent="0.3">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c r="V6227">
        <f t="shared" si="97"/>
        <v>-1.566666666666666</v>
      </c>
    </row>
    <row r="6228" spans="1:22" x14ac:dyDescent="0.3">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c r="V6228">
        <f t="shared" si="97"/>
        <v>-4.999999999999992E-2</v>
      </c>
    </row>
    <row r="6229" spans="1:22" x14ac:dyDescent="0.3">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c r="V6229">
        <f t="shared" si="97"/>
        <v>8.7499999999999994E-2</v>
      </c>
    </row>
    <row r="6230" spans="1:22" x14ac:dyDescent="0.3">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c r="V6230">
        <f t="shared" si="97"/>
        <v>-0.18333333333333338</v>
      </c>
    </row>
    <row r="6231" spans="1:22" x14ac:dyDescent="0.3">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c r="V6231">
        <f t="shared" si="97"/>
        <v>0.28749999999999998</v>
      </c>
    </row>
    <row r="6232" spans="1:22" x14ac:dyDescent="0.3">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c r="V6232">
        <f t="shared" si="97"/>
        <v>0.39</v>
      </c>
    </row>
    <row r="6233" spans="1:22" x14ac:dyDescent="0.3">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c r="V6233">
        <f t="shared" si="97"/>
        <v>4.9999999999999954E-2</v>
      </c>
    </row>
    <row r="6234" spans="1:22" x14ac:dyDescent="0.3">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c r="V6234">
        <f t="shared" si="97"/>
        <v>0.48000000000000004</v>
      </c>
    </row>
    <row r="6235" spans="1:22" x14ac:dyDescent="0.3">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c r="V6235">
        <f t="shared" si="97"/>
        <v>0.48000000000000004</v>
      </c>
    </row>
    <row r="6236" spans="1:22" x14ac:dyDescent="0.3">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c r="V6236">
        <f t="shared" si="97"/>
        <v>0.31249999999999994</v>
      </c>
    </row>
    <row r="6237" spans="1:22" x14ac:dyDescent="0.3">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c r="V6237">
        <f t="shared" si="97"/>
        <v>-0.22500000000000006</v>
      </c>
    </row>
    <row r="6238" spans="1:22" x14ac:dyDescent="0.3">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c r="V6238">
        <f t="shared" si="97"/>
        <v>0.375</v>
      </c>
    </row>
    <row r="6239" spans="1:22" x14ac:dyDescent="0.3">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c r="V6239">
        <f t="shared" si="97"/>
        <v>0.35000000000000003</v>
      </c>
    </row>
    <row r="6240" spans="1:22" x14ac:dyDescent="0.3">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c r="V6240">
        <f t="shared" si="97"/>
        <v>0.13000000000000006</v>
      </c>
    </row>
    <row r="6241" spans="1:22" x14ac:dyDescent="0.3">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c r="V6241">
        <f t="shared" si="97"/>
        <v>0.26</v>
      </c>
    </row>
    <row r="6242" spans="1:22" x14ac:dyDescent="0.3">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c r="V6242">
        <f t="shared" si="97"/>
        <v>0.32500000000000001</v>
      </c>
    </row>
    <row r="6243" spans="1:22" x14ac:dyDescent="0.3">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c r="V6243">
        <f t="shared" si="97"/>
        <v>0.41000000000000003</v>
      </c>
    </row>
    <row r="6244" spans="1:22" x14ac:dyDescent="0.3">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c r="V6244">
        <f t="shared" si="97"/>
        <v>-0.79999999999999982</v>
      </c>
    </row>
    <row r="6245" spans="1:22" x14ac:dyDescent="0.3">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c r="V6245">
        <f t="shared" si="97"/>
        <v>0.29999999999999993</v>
      </c>
    </row>
    <row r="6246" spans="1:22" x14ac:dyDescent="0.3">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c r="V6246">
        <f t="shared" si="97"/>
        <v>0.26</v>
      </c>
    </row>
    <row r="6247" spans="1:22" x14ac:dyDescent="0.3">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c r="V6247">
        <f t="shared" si="97"/>
        <v>0.28999999999999987</v>
      </c>
    </row>
    <row r="6248" spans="1:22" x14ac:dyDescent="0.3">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c r="V6248">
        <f t="shared" si="97"/>
        <v>0.43000000000000005</v>
      </c>
    </row>
    <row r="6249" spans="1:22" x14ac:dyDescent="0.3">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c r="V6249">
        <f t="shared" si="97"/>
        <v>0.46</v>
      </c>
    </row>
    <row r="6250" spans="1:22" x14ac:dyDescent="0.3">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c r="V6250">
        <f t="shared" si="97"/>
        <v>0.42000000000000004</v>
      </c>
    </row>
    <row r="6251" spans="1:22" x14ac:dyDescent="0.3">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c r="V6251">
        <f t="shared" si="97"/>
        <v>0.25999999999999995</v>
      </c>
    </row>
    <row r="6252" spans="1:22" x14ac:dyDescent="0.3">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c r="V6252">
        <f t="shared" si="97"/>
        <v>0.5</v>
      </c>
    </row>
    <row r="6253" spans="1:22" x14ac:dyDescent="0.3">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c r="V6253">
        <f t="shared" si="97"/>
        <v>-2.6500000000000008</v>
      </c>
    </row>
    <row r="6254" spans="1:22" x14ac:dyDescent="0.3">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c r="V6254">
        <f t="shared" si="97"/>
        <v>0.47999999999999993</v>
      </c>
    </row>
    <row r="6255" spans="1:22" x14ac:dyDescent="0.3">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c r="V6255">
        <f t="shared" si="97"/>
        <v>0.25000000000000006</v>
      </c>
    </row>
    <row r="6256" spans="1:22" x14ac:dyDescent="0.3">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c r="V6256">
        <f t="shared" si="97"/>
        <v>0.38</v>
      </c>
    </row>
    <row r="6257" spans="1:22" x14ac:dyDescent="0.3">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c r="V6257">
        <f t="shared" si="97"/>
        <v>0.34999999999999987</v>
      </c>
    </row>
    <row r="6258" spans="1:22" x14ac:dyDescent="0.3">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c r="V6258">
        <f t="shared" si="97"/>
        <v>-0.73333333333333306</v>
      </c>
    </row>
    <row r="6259" spans="1:22" x14ac:dyDescent="0.3">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c r="V6259">
        <f t="shared" si="97"/>
        <v>-0.21249999999999991</v>
      </c>
    </row>
    <row r="6260" spans="1:22" x14ac:dyDescent="0.3">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c r="V6260">
        <f t="shared" si="97"/>
        <v>0.49</v>
      </c>
    </row>
    <row r="6261" spans="1:22" x14ac:dyDescent="0.3">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c r="V6261">
        <f t="shared" si="97"/>
        <v>0.49</v>
      </c>
    </row>
    <row r="6262" spans="1:22" x14ac:dyDescent="0.3">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c r="V6262">
        <f t="shared" si="97"/>
        <v>0.33749999999999986</v>
      </c>
    </row>
    <row r="6263" spans="1:22" x14ac:dyDescent="0.3">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c r="V6263">
        <f t="shared" si="97"/>
        <v>0.48000000000000004</v>
      </c>
    </row>
    <row r="6264" spans="1:22" x14ac:dyDescent="0.3">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c r="V6264">
        <f t="shared" si="97"/>
        <v>-1.6500000000000001</v>
      </c>
    </row>
    <row r="6265" spans="1:22" x14ac:dyDescent="0.3">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c r="V6265">
        <f t="shared" si="97"/>
        <v>0.44999999999999996</v>
      </c>
    </row>
    <row r="6266" spans="1:22" x14ac:dyDescent="0.3">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c r="V6266">
        <f t="shared" si="97"/>
        <v>0.5</v>
      </c>
    </row>
    <row r="6267" spans="1:22" x14ac:dyDescent="0.3">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c r="V6267">
        <f t="shared" si="97"/>
        <v>0.33749999999999991</v>
      </c>
    </row>
    <row r="6268" spans="1:22" x14ac:dyDescent="0.3">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c r="V6268">
        <f t="shared" si="97"/>
        <v>0.33749999999999991</v>
      </c>
    </row>
    <row r="6269" spans="1:22" x14ac:dyDescent="0.3">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c r="V6269">
        <f t="shared" si="97"/>
        <v>0.3</v>
      </c>
    </row>
    <row r="6270" spans="1:22" x14ac:dyDescent="0.3">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c r="V6270">
        <f t="shared" si="97"/>
        <v>0.45999999999999996</v>
      </c>
    </row>
    <row r="6271" spans="1:22" x14ac:dyDescent="0.3">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c r="V6271">
        <f t="shared" si="97"/>
        <v>-0.20000000000000015</v>
      </c>
    </row>
    <row r="6272" spans="1:22" x14ac:dyDescent="0.3">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c r="V6272">
        <f t="shared" si="97"/>
        <v>3.7499999999999915E-2</v>
      </c>
    </row>
    <row r="6273" spans="1:22" x14ac:dyDescent="0.3">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c r="V6273">
        <f t="shared" si="97"/>
        <v>0.24999999999999997</v>
      </c>
    </row>
    <row r="6274" spans="1:22" x14ac:dyDescent="0.3">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c r="V6274">
        <f t="shared" ref="V6274:V6337" si="98">U6274/R6274</f>
        <v>0.20000000000000004</v>
      </c>
    </row>
    <row r="6275" spans="1:22" x14ac:dyDescent="0.3">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c r="V6275">
        <f t="shared" si="98"/>
        <v>0.36000000000000004</v>
      </c>
    </row>
    <row r="6276" spans="1:22" x14ac:dyDescent="0.3">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c r="V6276">
        <f t="shared" si="98"/>
        <v>0.21</v>
      </c>
    </row>
    <row r="6277" spans="1:22" x14ac:dyDescent="0.3">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c r="V6277">
        <f t="shared" si="98"/>
        <v>0.44000000000000011</v>
      </c>
    </row>
    <row r="6278" spans="1:22" x14ac:dyDescent="0.3">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c r="V6278">
        <f t="shared" si="98"/>
        <v>0.47</v>
      </c>
    </row>
    <row r="6279" spans="1:22" x14ac:dyDescent="0.3">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c r="V6279">
        <f t="shared" si="98"/>
        <v>0.24999999999999994</v>
      </c>
    </row>
    <row r="6280" spans="1:22" x14ac:dyDescent="0.3">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c r="V6280">
        <f t="shared" si="98"/>
        <v>-0.22499999999999998</v>
      </c>
    </row>
    <row r="6281" spans="1:22" x14ac:dyDescent="0.3">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c r="V6281">
        <f t="shared" si="98"/>
        <v>0.3249999999999999</v>
      </c>
    </row>
    <row r="6282" spans="1:22" x14ac:dyDescent="0.3">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c r="V6282">
        <f t="shared" si="98"/>
        <v>0.33749999999999997</v>
      </c>
    </row>
    <row r="6283" spans="1:22" x14ac:dyDescent="0.3">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c r="V6283">
        <f t="shared" si="98"/>
        <v>0.14999999999999988</v>
      </c>
    </row>
    <row r="6284" spans="1:22" x14ac:dyDescent="0.3">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c r="V6284">
        <f t="shared" si="98"/>
        <v>-0.18750000000000003</v>
      </c>
    </row>
    <row r="6285" spans="1:22" x14ac:dyDescent="0.3">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c r="V6285">
        <f t="shared" si="98"/>
        <v>0.46999999999999992</v>
      </c>
    </row>
    <row r="6286" spans="1:22" x14ac:dyDescent="0.3">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c r="V6286">
        <f t="shared" si="98"/>
        <v>0.10000000000000002</v>
      </c>
    </row>
    <row r="6287" spans="1:22" x14ac:dyDescent="0.3">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c r="V6287">
        <f t="shared" si="98"/>
        <v>-0.35000000000000009</v>
      </c>
    </row>
    <row r="6288" spans="1:22" x14ac:dyDescent="0.3">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c r="V6288">
        <f t="shared" si="98"/>
        <v>7.4999999999999983E-2</v>
      </c>
    </row>
    <row r="6289" spans="1:22" x14ac:dyDescent="0.3">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c r="V6289">
        <f t="shared" si="98"/>
        <v>-0.17500000000000007</v>
      </c>
    </row>
    <row r="6290" spans="1:22" x14ac:dyDescent="0.3">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c r="V6290">
        <f t="shared" si="98"/>
        <v>0.34999999999999987</v>
      </c>
    </row>
    <row r="6291" spans="1:22" x14ac:dyDescent="0.3">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c r="V6291">
        <f t="shared" si="98"/>
        <v>0.11249999999999986</v>
      </c>
    </row>
    <row r="6292" spans="1:22" x14ac:dyDescent="0.3">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c r="V6292">
        <f t="shared" si="98"/>
        <v>0.28000000000000008</v>
      </c>
    </row>
    <row r="6293" spans="1:22" x14ac:dyDescent="0.3">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c r="V6293">
        <f t="shared" si="98"/>
        <v>0.24000000000000005</v>
      </c>
    </row>
    <row r="6294" spans="1:22" x14ac:dyDescent="0.3">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c r="V6294">
        <f t="shared" si="98"/>
        <v>8.7499999999999994E-2</v>
      </c>
    </row>
    <row r="6295" spans="1:22" x14ac:dyDescent="0.3">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c r="V6295">
        <f t="shared" si="98"/>
        <v>0.26</v>
      </c>
    </row>
    <row r="6296" spans="1:22" x14ac:dyDescent="0.3">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c r="V6296">
        <f t="shared" si="98"/>
        <v>0.375</v>
      </c>
    </row>
    <row r="6297" spans="1:22" x14ac:dyDescent="0.3">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c r="V6297">
        <f t="shared" si="98"/>
        <v>0.28999999999999987</v>
      </c>
    </row>
    <row r="6298" spans="1:22" x14ac:dyDescent="0.3">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c r="V6298">
        <f t="shared" si="98"/>
        <v>0.12000000000000001</v>
      </c>
    </row>
    <row r="6299" spans="1:22" x14ac:dyDescent="0.3">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c r="V6299">
        <f t="shared" si="98"/>
        <v>0.46999999999999992</v>
      </c>
    </row>
    <row r="6300" spans="1:22" x14ac:dyDescent="0.3">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c r="V6300">
        <f t="shared" si="98"/>
        <v>0.33750000000000002</v>
      </c>
    </row>
    <row r="6301" spans="1:22" x14ac:dyDescent="0.3">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c r="V6301">
        <f t="shared" si="98"/>
        <v>0.36999999999999994</v>
      </c>
    </row>
    <row r="6302" spans="1:22" x14ac:dyDescent="0.3">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c r="V6302">
        <f t="shared" si="98"/>
        <v>-1.5500000000000007</v>
      </c>
    </row>
    <row r="6303" spans="1:22" x14ac:dyDescent="0.3">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c r="V6303">
        <f t="shared" si="98"/>
        <v>0.33749999999999997</v>
      </c>
    </row>
    <row r="6304" spans="1:22" x14ac:dyDescent="0.3">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c r="V6304">
        <f t="shared" si="98"/>
        <v>0.10000000000000007</v>
      </c>
    </row>
    <row r="6305" spans="1:22" x14ac:dyDescent="0.3">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c r="V6305">
        <f t="shared" si="98"/>
        <v>0.31249999999999989</v>
      </c>
    </row>
    <row r="6306" spans="1:22" x14ac:dyDescent="0.3">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c r="V6306">
        <f t="shared" si="98"/>
        <v>0.48</v>
      </c>
    </row>
    <row r="6307" spans="1:22" x14ac:dyDescent="0.3">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c r="V6307">
        <f t="shared" si="98"/>
        <v>-0.23749999999999993</v>
      </c>
    </row>
    <row r="6308" spans="1:22" x14ac:dyDescent="0.3">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c r="V6308">
        <f t="shared" si="98"/>
        <v>-0.13750000000000009</v>
      </c>
    </row>
    <row r="6309" spans="1:22" x14ac:dyDescent="0.3">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c r="V6309">
        <f t="shared" si="98"/>
        <v>0.35</v>
      </c>
    </row>
    <row r="6310" spans="1:22" x14ac:dyDescent="0.3">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c r="V6310">
        <f t="shared" si="98"/>
        <v>-0.15000000000000011</v>
      </c>
    </row>
    <row r="6311" spans="1:22" x14ac:dyDescent="0.3">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c r="V6311">
        <f t="shared" si="98"/>
        <v>0.36249999999999993</v>
      </c>
    </row>
    <row r="6312" spans="1:22" x14ac:dyDescent="0.3">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c r="V6312">
        <f t="shared" si="98"/>
        <v>0.34999999999999992</v>
      </c>
    </row>
    <row r="6313" spans="1:22" x14ac:dyDescent="0.3">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c r="V6313">
        <f t="shared" si="98"/>
        <v>0.1699999999999999</v>
      </c>
    </row>
    <row r="6314" spans="1:22" x14ac:dyDescent="0.3">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c r="V6314">
        <f t="shared" si="98"/>
        <v>0.14000000000000001</v>
      </c>
    </row>
    <row r="6315" spans="1:22" x14ac:dyDescent="0.3">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c r="V6315">
        <f t="shared" si="98"/>
        <v>0.49000000000000005</v>
      </c>
    </row>
    <row r="6316" spans="1:22" x14ac:dyDescent="0.3">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c r="V6316">
        <f t="shared" si="98"/>
        <v>0.29999999999999988</v>
      </c>
    </row>
    <row r="6317" spans="1:22" x14ac:dyDescent="0.3">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c r="V6317">
        <f t="shared" si="98"/>
        <v>0.49</v>
      </c>
    </row>
    <row r="6318" spans="1:22" x14ac:dyDescent="0.3">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c r="V6318">
        <f t="shared" si="98"/>
        <v>0.47999999999999987</v>
      </c>
    </row>
    <row r="6319" spans="1:22" x14ac:dyDescent="0.3">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c r="V6319">
        <f t="shared" si="98"/>
        <v>0.5</v>
      </c>
    </row>
    <row r="6320" spans="1:22" x14ac:dyDescent="0.3">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c r="V6320">
        <f t="shared" si="98"/>
        <v>8.7499999999999967E-2</v>
      </c>
    </row>
    <row r="6321" spans="1:22" x14ac:dyDescent="0.3">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c r="V6321">
        <f t="shared" si="98"/>
        <v>0.44999999999999996</v>
      </c>
    </row>
    <row r="6322" spans="1:22" x14ac:dyDescent="0.3">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c r="V6322">
        <f t="shared" si="98"/>
        <v>0.34999999999999992</v>
      </c>
    </row>
    <row r="6323" spans="1:22" x14ac:dyDescent="0.3">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c r="V6323">
        <f t="shared" si="98"/>
        <v>0.36249999999999993</v>
      </c>
    </row>
    <row r="6324" spans="1:22" x14ac:dyDescent="0.3">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c r="V6324">
        <f t="shared" si="98"/>
        <v>0.49</v>
      </c>
    </row>
    <row r="6325" spans="1:22" x14ac:dyDescent="0.3">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c r="V6325">
        <f t="shared" si="98"/>
        <v>0.47</v>
      </c>
    </row>
    <row r="6326" spans="1:22" x14ac:dyDescent="0.3">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c r="V6326">
        <f t="shared" si="98"/>
        <v>0.48000000000000004</v>
      </c>
    </row>
    <row r="6327" spans="1:22" x14ac:dyDescent="0.3">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c r="V6327">
        <f t="shared" si="98"/>
        <v>0.49</v>
      </c>
    </row>
    <row r="6328" spans="1:22" x14ac:dyDescent="0.3">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c r="V6328">
        <f t="shared" si="98"/>
        <v>0.28999999999999998</v>
      </c>
    </row>
    <row r="6329" spans="1:22" x14ac:dyDescent="0.3">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c r="V6329">
        <f t="shared" si="98"/>
        <v>0.11000000000000004</v>
      </c>
    </row>
    <row r="6330" spans="1:22" x14ac:dyDescent="0.3">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c r="V6330">
        <f t="shared" si="98"/>
        <v>0.46999999999999986</v>
      </c>
    </row>
    <row r="6331" spans="1:22" x14ac:dyDescent="0.3">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c r="V6331">
        <f t="shared" si="98"/>
        <v>0.37777777777777782</v>
      </c>
    </row>
    <row r="6332" spans="1:22" x14ac:dyDescent="0.3">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c r="V6332">
        <f t="shared" si="98"/>
        <v>0.24</v>
      </c>
    </row>
    <row r="6333" spans="1:22" x14ac:dyDescent="0.3">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c r="V6333">
        <f t="shared" si="98"/>
        <v>0.28999999999999998</v>
      </c>
    </row>
    <row r="6334" spans="1:22" x14ac:dyDescent="0.3">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c r="V6334">
        <f t="shared" si="98"/>
        <v>0.3299999999999999</v>
      </c>
    </row>
    <row r="6335" spans="1:22" x14ac:dyDescent="0.3">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c r="V6335">
        <f t="shared" si="98"/>
        <v>0.44999999999999996</v>
      </c>
    </row>
    <row r="6336" spans="1:22" x14ac:dyDescent="0.3">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c r="V6336">
        <f t="shared" si="98"/>
        <v>0.47</v>
      </c>
    </row>
    <row r="6337" spans="1:22" x14ac:dyDescent="0.3">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c r="V6337">
        <f t="shared" si="98"/>
        <v>0.35</v>
      </c>
    </row>
    <row r="6338" spans="1:22" x14ac:dyDescent="0.3">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c r="V6338">
        <f t="shared" ref="V6338:V6401" si="99">U6338/R6338</f>
        <v>0.33999999999999997</v>
      </c>
    </row>
    <row r="6339" spans="1:22" x14ac:dyDescent="0.3">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c r="V6339">
        <f t="shared" si="99"/>
        <v>0.12499999999999983</v>
      </c>
    </row>
    <row r="6340" spans="1:22" x14ac:dyDescent="0.3">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c r="V6340">
        <f t="shared" si="99"/>
        <v>0.5</v>
      </c>
    </row>
    <row r="6341" spans="1:22" x14ac:dyDescent="0.3">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c r="V6341">
        <f t="shared" si="99"/>
        <v>1.1111111111111053E-2</v>
      </c>
    </row>
    <row r="6342" spans="1:22" x14ac:dyDescent="0.3">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c r="V6342">
        <f t="shared" si="99"/>
        <v>0.25999999999999995</v>
      </c>
    </row>
    <row r="6343" spans="1:22" x14ac:dyDescent="0.3">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c r="V6343">
        <f t="shared" si="99"/>
        <v>-0.22499999999999998</v>
      </c>
    </row>
    <row r="6344" spans="1:22" x14ac:dyDescent="0.3">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c r="V6344">
        <f t="shared" si="99"/>
        <v>0.44000000000000006</v>
      </c>
    </row>
    <row r="6345" spans="1:22" x14ac:dyDescent="0.3">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c r="V6345">
        <f t="shared" si="99"/>
        <v>0.49</v>
      </c>
    </row>
    <row r="6346" spans="1:22" x14ac:dyDescent="0.3">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c r="V6346">
        <f t="shared" si="99"/>
        <v>0.47999999999999993</v>
      </c>
    </row>
    <row r="6347" spans="1:22" x14ac:dyDescent="0.3">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c r="V6347">
        <f t="shared" si="99"/>
        <v>0.28999999999999992</v>
      </c>
    </row>
    <row r="6348" spans="1:22" x14ac:dyDescent="0.3">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c r="V6348">
        <f t="shared" si="99"/>
        <v>0.48999999999999994</v>
      </c>
    </row>
    <row r="6349" spans="1:22" x14ac:dyDescent="0.3">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c r="V6349">
        <f t="shared" si="99"/>
        <v>0.36249999999999988</v>
      </c>
    </row>
    <row r="6350" spans="1:22" x14ac:dyDescent="0.3">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c r="V6350">
        <f t="shared" si="99"/>
        <v>0.28000000000000003</v>
      </c>
    </row>
    <row r="6351" spans="1:22" x14ac:dyDescent="0.3">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c r="V6351">
        <f t="shared" si="99"/>
        <v>0.29999999999999988</v>
      </c>
    </row>
    <row r="6352" spans="1:22" x14ac:dyDescent="0.3">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c r="V6352">
        <f t="shared" si="99"/>
        <v>-0.97500000000000009</v>
      </c>
    </row>
    <row r="6353" spans="1:22" x14ac:dyDescent="0.3">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c r="V6353">
        <f t="shared" si="99"/>
        <v>7.4999999999999997E-2</v>
      </c>
    </row>
    <row r="6354" spans="1:22" x14ac:dyDescent="0.3">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c r="V6354">
        <f t="shared" si="99"/>
        <v>-0.83333333333333326</v>
      </c>
    </row>
    <row r="6355" spans="1:22" x14ac:dyDescent="0.3">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c r="V6355">
        <f t="shared" si="99"/>
        <v>0.25</v>
      </c>
    </row>
    <row r="6356" spans="1:22" x14ac:dyDescent="0.3">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c r="V6356">
        <f t="shared" si="99"/>
        <v>0.29999999999999993</v>
      </c>
    </row>
    <row r="6357" spans="1:22" x14ac:dyDescent="0.3">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c r="V6357">
        <f t="shared" si="99"/>
        <v>-0.16250000000000009</v>
      </c>
    </row>
    <row r="6358" spans="1:22" x14ac:dyDescent="0.3">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c r="V6358">
        <f t="shared" si="99"/>
        <v>0.34999999999999992</v>
      </c>
    </row>
    <row r="6359" spans="1:22" x14ac:dyDescent="0.3">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c r="V6359">
        <f t="shared" si="99"/>
        <v>0.48000000000000004</v>
      </c>
    </row>
    <row r="6360" spans="1:22" x14ac:dyDescent="0.3">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c r="V6360">
        <f t="shared" si="99"/>
        <v>0.48000000000000004</v>
      </c>
    </row>
    <row r="6361" spans="1:22" x14ac:dyDescent="0.3">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c r="V6361">
        <f t="shared" si="99"/>
        <v>0.1</v>
      </c>
    </row>
    <row r="6362" spans="1:22" x14ac:dyDescent="0.3">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c r="V6362">
        <f t="shared" si="99"/>
        <v>0.28000000000000008</v>
      </c>
    </row>
    <row r="6363" spans="1:22" x14ac:dyDescent="0.3">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c r="V6363">
        <f t="shared" si="99"/>
        <v>0.16249999999999989</v>
      </c>
    </row>
    <row r="6364" spans="1:22" x14ac:dyDescent="0.3">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c r="V6364">
        <f t="shared" si="99"/>
        <v>0.37499999999999994</v>
      </c>
    </row>
    <row r="6365" spans="1:22" x14ac:dyDescent="0.3">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c r="V6365">
        <f t="shared" si="99"/>
        <v>0.10000000000000003</v>
      </c>
    </row>
    <row r="6366" spans="1:22" x14ac:dyDescent="0.3">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c r="V6366">
        <f t="shared" si="99"/>
        <v>0.48000000000000004</v>
      </c>
    </row>
    <row r="6367" spans="1:22" x14ac:dyDescent="0.3">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c r="V6367">
        <f t="shared" si="99"/>
        <v>0.27</v>
      </c>
    </row>
    <row r="6368" spans="1:22" x14ac:dyDescent="0.3">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c r="V6368">
        <f t="shared" si="99"/>
        <v>3.0000000000000065E-2</v>
      </c>
    </row>
    <row r="6369" spans="1:22" x14ac:dyDescent="0.3">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c r="V6369">
        <f t="shared" si="99"/>
        <v>0.28000000000000008</v>
      </c>
    </row>
    <row r="6370" spans="1:22" x14ac:dyDescent="0.3">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c r="V6370">
        <f t="shared" si="99"/>
        <v>0.375</v>
      </c>
    </row>
    <row r="6371" spans="1:22" x14ac:dyDescent="0.3">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c r="V6371">
        <f t="shared" si="99"/>
        <v>-0.77500000000000024</v>
      </c>
    </row>
    <row r="6372" spans="1:22" x14ac:dyDescent="0.3">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c r="V6372">
        <f t="shared" si="99"/>
        <v>0.11249999999999988</v>
      </c>
    </row>
    <row r="6373" spans="1:22" x14ac:dyDescent="0.3">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c r="V6373">
        <f t="shared" si="99"/>
        <v>0.26</v>
      </c>
    </row>
    <row r="6374" spans="1:22" x14ac:dyDescent="0.3">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c r="V6374">
        <f t="shared" si="99"/>
        <v>0.47</v>
      </c>
    </row>
    <row r="6375" spans="1:22" x14ac:dyDescent="0.3">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c r="V6375">
        <f t="shared" si="99"/>
        <v>0.17999999999999994</v>
      </c>
    </row>
    <row r="6376" spans="1:22" x14ac:dyDescent="0.3">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c r="V6376">
        <f t="shared" si="99"/>
        <v>0.12499999999999985</v>
      </c>
    </row>
    <row r="6377" spans="1:22" x14ac:dyDescent="0.3">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c r="V6377">
        <f t="shared" si="99"/>
        <v>-1.2500000000000127E-2</v>
      </c>
    </row>
    <row r="6378" spans="1:22" x14ac:dyDescent="0.3">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c r="V6378">
        <f t="shared" si="99"/>
        <v>0.34999999999999987</v>
      </c>
    </row>
    <row r="6379" spans="1:22" x14ac:dyDescent="0.3">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c r="V6379">
        <f t="shared" si="99"/>
        <v>0.28999999999999992</v>
      </c>
    </row>
    <row r="6380" spans="1:22" x14ac:dyDescent="0.3">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c r="V6380">
        <f t="shared" si="99"/>
        <v>0.42000000000000004</v>
      </c>
    </row>
    <row r="6381" spans="1:22" x14ac:dyDescent="0.3">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c r="V6381">
        <f t="shared" si="99"/>
        <v>0.25</v>
      </c>
    </row>
    <row r="6382" spans="1:22" x14ac:dyDescent="0.3">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c r="V6382">
        <f t="shared" si="99"/>
        <v>-0.23750000000000002</v>
      </c>
    </row>
    <row r="6383" spans="1:22" x14ac:dyDescent="0.3">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c r="V6383">
        <f t="shared" si="99"/>
        <v>-0.56000000000000016</v>
      </c>
    </row>
    <row r="6384" spans="1:22" x14ac:dyDescent="0.3">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c r="V6384">
        <f t="shared" si="99"/>
        <v>-0.23333333333333331</v>
      </c>
    </row>
    <row r="6385" spans="1:22" x14ac:dyDescent="0.3">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c r="V6385">
        <f t="shared" si="99"/>
        <v>-1.6000000000000005</v>
      </c>
    </row>
    <row r="6386" spans="1:22" x14ac:dyDescent="0.3">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c r="V6386">
        <f t="shared" si="99"/>
        <v>0.3000000000000001</v>
      </c>
    </row>
    <row r="6387" spans="1:22" x14ac:dyDescent="0.3">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c r="V6387">
        <f t="shared" si="99"/>
        <v>0.21249999999999999</v>
      </c>
    </row>
    <row r="6388" spans="1:22" x14ac:dyDescent="0.3">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c r="V6388">
        <f t="shared" si="99"/>
        <v>-1.5500000000000005</v>
      </c>
    </row>
    <row r="6389" spans="1:22" x14ac:dyDescent="0.3">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c r="V6389">
        <f t="shared" si="99"/>
        <v>0.44999999999999996</v>
      </c>
    </row>
    <row r="6390" spans="1:22" x14ac:dyDescent="0.3">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c r="V6390">
        <f t="shared" si="99"/>
        <v>3.0000000000000013E-2</v>
      </c>
    </row>
    <row r="6391" spans="1:22" x14ac:dyDescent="0.3">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c r="V6391">
        <f t="shared" si="99"/>
        <v>0.46999999999999992</v>
      </c>
    </row>
    <row r="6392" spans="1:22" x14ac:dyDescent="0.3">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c r="V6392">
        <f t="shared" si="99"/>
        <v>0.49</v>
      </c>
    </row>
    <row r="6393" spans="1:22" x14ac:dyDescent="0.3">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c r="V6393">
        <f t="shared" si="99"/>
        <v>0.45999999999999996</v>
      </c>
    </row>
    <row r="6394" spans="1:22" x14ac:dyDescent="0.3">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c r="V6394">
        <f t="shared" si="99"/>
        <v>0.49000000000000005</v>
      </c>
    </row>
    <row r="6395" spans="1:22" x14ac:dyDescent="0.3">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c r="V6395">
        <f t="shared" si="99"/>
        <v>0.49</v>
      </c>
    </row>
    <row r="6396" spans="1:22" x14ac:dyDescent="0.3">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c r="V6396">
        <f t="shared" si="99"/>
        <v>0.5</v>
      </c>
    </row>
    <row r="6397" spans="1:22" x14ac:dyDescent="0.3">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c r="V6397">
        <f t="shared" si="99"/>
        <v>0.27</v>
      </c>
    </row>
    <row r="6398" spans="1:22" x14ac:dyDescent="0.3">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c r="V6398">
        <f t="shared" si="99"/>
        <v>0.33749999999999991</v>
      </c>
    </row>
    <row r="6399" spans="1:22" x14ac:dyDescent="0.3">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c r="V6399">
        <f t="shared" si="99"/>
        <v>0.11249999999999984</v>
      </c>
    </row>
    <row r="6400" spans="1:22" x14ac:dyDescent="0.3">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c r="V6400">
        <f t="shared" si="99"/>
        <v>0.29999999999999988</v>
      </c>
    </row>
    <row r="6401" spans="1:22" x14ac:dyDescent="0.3">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c r="V6401">
        <f t="shared" si="99"/>
        <v>0.48</v>
      </c>
    </row>
    <row r="6402" spans="1:22" x14ac:dyDescent="0.3">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c r="V6402">
        <f t="shared" ref="V6402:V6465" si="100">U6402/R6402</f>
        <v>0.29999999999999988</v>
      </c>
    </row>
    <row r="6403" spans="1:22" x14ac:dyDescent="0.3">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c r="V6403">
        <f t="shared" si="100"/>
        <v>0.14000000000000004</v>
      </c>
    </row>
    <row r="6404" spans="1:22" x14ac:dyDescent="0.3">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c r="V6404">
        <f t="shared" si="100"/>
        <v>0.48</v>
      </c>
    </row>
    <row r="6405" spans="1:22" x14ac:dyDescent="0.3">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c r="V6405">
        <f t="shared" si="100"/>
        <v>0.38</v>
      </c>
    </row>
    <row r="6406" spans="1:22" x14ac:dyDescent="0.3">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c r="V6406">
        <f t="shared" si="100"/>
        <v>0.11249999999999989</v>
      </c>
    </row>
    <row r="6407" spans="1:22" x14ac:dyDescent="0.3">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c r="V6407">
        <f t="shared" si="100"/>
        <v>1.2499999999999832E-2</v>
      </c>
    </row>
    <row r="6408" spans="1:22" x14ac:dyDescent="0.3">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c r="V6408">
        <f t="shared" si="100"/>
        <v>0.28999999999999992</v>
      </c>
    </row>
    <row r="6409" spans="1:22" x14ac:dyDescent="0.3">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c r="V6409">
        <f t="shared" si="100"/>
        <v>-1.4285714285714464E-2</v>
      </c>
    </row>
    <row r="6410" spans="1:22" x14ac:dyDescent="0.3">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c r="V6410">
        <f t="shared" si="100"/>
        <v>0.12499999999999996</v>
      </c>
    </row>
    <row r="6411" spans="1:22" x14ac:dyDescent="0.3">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c r="V6411">
        <f t="shared" si="100"/>
        <v>0.33749999999999991</v>
      </c>
    </row>
    <row r="6412" spans="1:22" x14ac:dyDescent="0.3">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c r="V6412">
        <f t="shared" si="100"/>
        <v>8.7499999999999994E-2</v>
      </c>
    </row>
    <row r="6413" spans="1:22" x14ac:dyDescent="0.3">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c r="V6413">
        <f t="shared" si="100"/>
        <v>0.34999999999999987</v>
      </c>
    </row>
    <row r="6414" spans="1:22" x14ac:dyDescent="0.3">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c r="V6414">
        <f t="shared" si="100"/>
        <v>0.47000000000000003</v>
      </c>
    </row>
    <row r="6415" spans="1:22" x14ac:dyDescent="0.3">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c r="V6415">
        <f t="shared" si="100"/>
        <v>9.999999999999995E-2</v>
      </c>
    </row>
    <row r="6416" spans="1:22" x14ac:dyDescent="0.3">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c r="V6416">
        <f t="shared" si="100"/>
        <v>-0.6666666666666663</v>
      </c>
    </row>
    <row r="6417" spans="1:22" x14ac:dyDescent="0.3">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c r="V6417">
        <f t="shared" si="100"/>
        <v>0.35</v>
      </c>
    </row>
    <row r="6418" spans="1:22" x14ac:dyDescent="0.3">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c r="V6418">
        <f t="shared" si="100"/>
        <v>-0.23333333333333334</v>
      </c>
    </row>
    <row r="6419" spans="1:22" x14ac:dyDescent="0.3">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c r="V6419">
        <f t="shared" si="100"/>
        <v>-0.22499999999999995</v>
      </c>
    </row>
    <row r="6420" spans="1:22" x14ac:dyDescent="0.3">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c r="V6420">
        <f t="shared" si="100"/>
        <v>0.28000000000000003</v>
      </c>
    </row>
    <row r="6421" spans="1:22" x14ac:dyDescent="0.3">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c r="V6421">
        <f t="shared" si="100"/>
        <v>0.22000000000000003</v>
      </c>
    </row>
    <row r="6422" spans="1:22" x14ac:dyDescent="0.3">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c r="V6422">
        <f t="shared" si="100"/>
        <v>0.28000000000000003</v>
      </c>
    </row>
    <row r="6423" spans="1:22" x14ac:dyDescent="0.3">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c r="V6423">
        <f t="shared" si="100"/>
        <v>3.0000000000000061E-2</v>
      </c>
    </row>
    <row r="6424" spans="1:22" x14ac:dyDescent="0.3">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c r="V6424">
        <f t="shared" si="100"/>
        <v>0.30999999999999994</v>
      </c>
    </row>
    <row r="6425" spans="1:22" x14ac:dyDescent="0.3">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c r="V6425">
        <f t="shared" si="100"/>
        <v>-0.16250000000000009</v>
      </c>
    </row>
    <row r="6426" spans="1:22" x14ac:dyDescent="0.3">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c r="V6426">
        <f t="shared" si="100"/>
        <v>0.48000000000000004</v>
      </c>
    </row>
    <row r="6427" spans="1:22" x14ac:dyDescent="0.3">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c r="V6427">
        <f t="shared" si="100"/>
        <v>0.13333333333333322</v>
      </c>
    </row>
    <row r="6428" spans="1:22" x14ac:dyDescent="0.3">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c r="V6428">
        <f t="shared" si="100"/>
        <v>-0.66666666666666652</v>
      </c>
    </row>
    <row r="6429" spans="1:22" x14ac:dyDescent="0.3">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c r="V6429">
        <f t="shared" si="100"/>
        <v>0.34999999999999992</v>
      </c>
    </row>
    <row r="6430" spans="1:22" x14ac:dyDescent="0.3">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c r="V6430">
        <f t="shared" si="100"/>
        <v>-0.2</v>
      </c>
    </row>
    <row r="6431" spans="1:22" x14ac:dyDescent="0.3">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c r="V6431">
        <f t="shared" si="100"/>
        <v>-6.2499999999999993E-2</v>
      </c>
    </row>
    <row r="6432" spans="1:22" x14ac:dyDescent="0.3">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c r="V6432">
        <f t="shared" si="100"/>
        <v>-0.31666666666666676</v>
      </c>
    </row>
    <row r="6433" spans="1:22" x14ac:dyDescent="0.3">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c r="V6433">
        <f t="shared" si="100"/>
        <v>-0.73333333333333328</v>
      </c>
    </row>
    <row r="6434" spans="1:22" x14ac:dyDescent="0.3">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c r="V6434">
        <f t="shared" si="100"/>
        <v>-0.12500000000000011</v>
      </c>
    </row>
    <row r="6435" spans="1:22" x14ac:dyDescent="0.3">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c r="V6435">
        <f t="shared" si="100"/>
        <v>0.36249999999999999</v>
      </c>
    </row>
    <row r="6436" spans="1:22" x14ac:dyDescent="0.3">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c r="V6436">
        <f t="shared" si="100"/>
        <v>7.4999999999999969E-2</v>
      </c>
    </row>
    <row r="6437" spans="1:22" x14ac:dyDescent="0.3">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c r="V6437">
        <f t="shared" si="100"/>
        <v>0.4200000000000001</v>
      </c>
    </row>
    <row r="6438" spans="1:22" x14ac:dyDescent="0.3">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c r="V6438">
        <f t="shared" si="100"/>
        <v>5.9999999999999915E-2</v>
      </c>
    </row>
    <row r="6439" spans="1:22" x14ac:dyDescent="0.3">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c r="V6439">
        <f t="shared" si="100"/>
        <v>7.5000000000000067E-2</v>
      </c>
    </row>
    <row r="6440" spans="1:22" x14ac:dyDescent="0.3">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c r="V6440">
        <f t="shared" si="100"/>
        <v>-9.9999999999999978E-2</v>
      </c>
    </row>
    <row r="6441" spans="1:22" x14ac:dyDescent="0.3">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c r="V6441">
        <f t="shared" si="100"/>
        <v>-1.1111111111111195E-2</v>
      </c>
    </row>
    <row r="6442" spans="1:22" x14ac:dyDescent="0.3">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c r="V6442">
        <f t="shared" si="100"/>
        <v>0.36</v>
      </c>
    </row>
    <row r="6443" spans="1:22" x14ac:dyDescent="0.3">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c r="V6443">
        <f t="shared" si="100"/>
        <v>0.23999999999999996</v>
      </c>
    </row>
    <row r="6444" spans="1:22" x14ac:dyDescent="0.3">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c r="V6444">
        <f t="shared" si="100"/>
        <v>0.48</v>
      </c>
    </row>
    <row r="6445" spans="1:22" x14ac:dyDescent="0.3">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c r="V6445">
        <f t="shared" si="100"/>
        <v>0.45999999999999996</v>
      </c>
    </row>
    <row r="6446" spans="1:22" x14ac:dyDescent="0.3">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c r="V6446">
        <f t="shared" si="100"/>
        <v>0.41000000000000003</v>
      </c>
    </row>
    <row r="6447" spans="1:22" x14ac:dyDescent="0.3">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c r="V6447">
        <f t="shared" si="100"/>
        <v>0.35</v>
      </c>
    </row>
    <row r="6448" spans="1:22" x14ac:dyDescent="0.3">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c r="V6448">
        <f t="shared" si="100"/>
        <v>-0.74999999999999989</v>
      </c>
    </row>
    <row r="6449" spans="1:22" x14ac:dyDescent="0.3">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c r="V6449">
        <f t="shared" si="100"/>
        <v>0.34999999999999987</v>
      </c>
    </row>
    <row r="6450" spans="1:22" x14ac:dyDescent="0.3">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c r="V6450">
        <f t="shared" si="100"/>
        <v>7.4999999999999928E-2</v>
      </c>
    </row>
    <row r="6451" spans="1:22" x14ac:dyDescent="0.3">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c r="V6451">
        <f t="shared" si="100"/>
        <v>0.48</v>
      </c>
    </row>
    <row r="6452" spans="1:22" x14ac:dyDescent="0.3">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c r="V6452">
        <f t="shared" si="100"/>
        <v>0.45999999999999996</v>
      </c>
    </row>
    <row r="6453" spans="1:22" x14ac:dyDescent="0.3">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c r="V6453">
        <f t="shared" si="100"/>
        <v>0.3299999999999999</v>
      </c>
    </row>
    <row r="6454" spans="1:22" x14ac:dyDescent="0.3">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c r="V6454">
        <f t="shared" si="100"/>
        <v>8.750000000000005E-2</v>
      </c>
    </row>
    <row r="6455" spans="1:22" x14ac:dyDescent="0.3">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c r="V6455">
        <f t="shared" si="100"/>
        <v>0.16249999999999989</v>
      </c>
    </row>
    <row r="6456" spans="1:22" x14ac:dyDescent="0.3">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c r="V6456">
        <f t="shared" si="100"/>
        <v>0.27</v>
      </c>
    </row>
    <row r="6457" spans="1:22" x14ac:dyDescent="0.3">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c r="V6457">
        <f t="shared" si="100"/>
        <v>0.30999999999999994</v>
      </c>
    </row>
    <row r="6458" spans="1:22" x14ac:dyDescent="0.3">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c r="V6458">
        <f t="shared" si="100"/>
        <v>0.27000000000000007</v>
      </c>
    </row>
    <row r="6459" spans="1:22" x14ac:dyDescent="0.3">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c r="V6459">
        <f t="shared" si="100"/>
        <v>0.44000000000000011</v>
      </c>
    </row>
    <row r="6460" spans="1:22" x14ac:dyDescent="0.3">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c r="V6460">
        <f t="shared" si="100"/>
        <v>0.28999999999999998</v>
      </c>
    </row>
    <row r="6461" spans="1:22" x14ac:dyDescent="0.3">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c r="V6461">
        <f t="shared" si="100"/>
        <v>0.45</v>
      </c>
    </row>
    <row r="6462" spans="1:22" x14ac:dyDescent="0.3">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c r="V6462">
        <f t="shared" si="100"/>
        <v>0.25</v>
      </c>
    </row>
    <row r="6463" spans="1:22" x14ac:dyDescent="0.3">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c r="V6463">
        <f t="shared" si="100"/>
        <v>0.20999999999999996</v>
      </c>
    </row>
    <row r="6464" spans="1:22" x14ac:dyDescent="0.3">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c r="V6464">
        <f t="shared" si="100"/>
        <v>8.9999999999999927E-2</v>
      </c>
    </row>
    <row r="6465" spans="1:22" x14ac:dyDescent="0.3">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c r="V6465">
        <f t="shared" si="100"/>
        <v>0.5</v>
      </c>
    </row>
    <row r="6466" spans="1:22" x14ac:dyDescent="0.3">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c r="V6466">
        <f t="shared" ref="V6466:V6529" si="101">U6466/R6466</f>
        <v>0.48</v>
      </c>
    </row>
    <row r="6467" spans="1:22" x14ac:dyDescent="0.3">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c r="V6467">
        <f t="shared" si="101"/>
        <v>7.4999999999999997E-2</v>
      </c>
    </row>
    <row r="6468" spans="1:22" x14ac:dyDescent="0.3">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c r="V6468">
        <f t="shared" si="101"/>
        <v>0.37</v>
      </c>
    </row>
    <row r="6469" spans="1:22" x14ac:dyDescent="0.3">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c r="V6469">
        <f t="shared" si="101"/>
        <v>0.27999999999999997</v>
      </c>
    </row>
    <row r="6470" spans="1:22" x14ac:dyDescent="0.3">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c r="V6470">
        <f t="shared" si="101"/>
        <v>0.28000000000000008</v>
      </c>
    </row>
    <row r="6471" spans="1:22" x14ac:dyDescent="0.3">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c r="V6471">
        <f t="shared" si="101"/>
        <v>0.33</v>
      </c>
    </row>
    <row r="6472" spans="1:22" x14ac:dyDescent="0.3">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c r="V6472">
        <f t="shared" si="101"/>
        <v>0.27000000000000007</v>
      </c>
    </row>
    <row r="6473" spans="1:22" x14ac:dyDescent="0.3">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c r="V6473">
        <f t="shared" si="101"/>
        <v>9.999999999999995E-2</v>
      </c>
    </row>
    <row r="6474" spans="1:22" x14ac:dyDescent="0.3">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c r="V6474">
        <f t="shared" si="101"/>
        <v>0.33749999999999986</v>
      </c>
    </row>
    <row r="6475" spans="1:22" x14ac:dyDescent="0.3">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c r="V6475">
        <f t="shared" si="101"/>
        <v>0.1000000000000001</v>
      </c>
    </row>
    <row r="6476" spans="1:22" x14ac:dyDescent="0.3">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c r="V6476">
        <f t="shared" si="101"/>
        <v>-0.8600000000000001</v>
      </c>
    </row>
    <row r="6477" spans="1:22" x14ac:dyDescent="0.3">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c r="V6477">
        <f t="shared" si="101"/>
        <v>-0.76666666666666639</v>
      </c>
    </row>
    <row r="6478" spans="1:22" x14ac:dyDescent="0.3">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c r="V6478">
        <f t="shared" si="101"/>
        <v>0.11249999999999995</v>
      </c>
    </row>
    <row r="6479" spans="1:22" x14ac:dyDescent="0.3">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c r="V6479">
        <f t="shared" si="101"/>
        <v>-1.2500000000000134E-2</v>
      </c>
    </row>
    <row r="6480" spans="1:22" x14ac:dyDescent="0.3">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c r="V6480">
        <f t="shared" si="101"/>
        <v>0.34999999999999992</v>
      </c>
    </row>
    <row r="6481" spans="1:22" x14ac:dyDescent="0.3">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c r="V6481">
        <f t="shared" si="101"/>
        <v>0.10000000000000002</v>
      </c>
    </row>
    <row r="6482" spans="1:22" x14ac:dyDescent="0.3">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c r="V6482">
        <f t="shared" si="101"/>
        <v>7.4999999999999997E-2</v>
      </c>
    </row>
    <row r="6483" spans="1:22" x14ac:dyDescent="0.3">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c r="V6483">
        <f t="shared" si="101"/>
        <v>0</v>
      </c>
    </row>
    <row r="6484" spans="1:22" x14ac:dyDescent="0.3">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c r="V6484">
        <f t="shared" si="101"/>
        <v>-3.7500000000000068E-2</v>
      </c>
    </row>
    <row r="6485" spans="1:22" x14ac:dyDescent="0.3">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c r="V6485">
        <f t="shared" si="101"/>
        <v>-0.3000000000000001</v>
      </c>
    </row>
    <row r="6486" spans="1:22" x14ac:dyDescent="0.3">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c r="V6486">
        <f t="shared" si="101"/>
        <v>0.45999999999999991</v>
      </c>
    </row>
    <row r="6487" spans="1:22" x14ac:dyDescent="0.3">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c r="V6487">
        <f t="shared" si="101"/>
        <v>0.49</v>
      </c>
    </row>
    <row r="6488" spans="1:22" x14ac:dyDescent="0.3">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c r="V6488">
        <f t="shared" si="101"/>
        <v>0.16249999999999998</v>
      </c>
    </row>
    <row r="6489" spans="1:22" x14ac:dyDescent="0.3">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c r="V6489">
        <f t="shared" si="101"/>
        <v>-0.7666666666666665</v>
      </c>
    </row>
    <row r="6490" spans="1:22" x14ac:dyDescent="0.3">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c r="V6490">
        <f t="shared" si="101"/>
        <v>0.3249999999999999</v>
      </c>
    </row>
    <row r="6491" spans="1:22" x14ac:dyDescent="0.3">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c r="V6491">
        <f t="shared" si="101"/>
        <v>0.48</v>
      </c>
    </row>
    <row r="6492" spans="1:22" x14ac:dyDescent="0.3">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c r="V6492">
        <f t="shared" si="101"/>
        <v>0.16249999999999998</v>
      </c>
    </row>
    <row r="6493" spans="1:22" x14ac:dyDescent="0.3">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c r="V6493">
        <f t="shared" si="101"/>
        <v>3.7499999999999908E-2</v>
      </c>
    </row>
    <row r="6494" spans="1:22" x14ac:dyDescent="0.3">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c r="V6494">
        <f t="shared" si="101"/>
        <v>0.11249999999999988</v>
      </c>
    </row>
    <row r="6495" spans="1:22" x14ac:dyDescent="0.3">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c r="V6495">
        <f t="shared" si="101"/>
        <v>0.10000000000000002</v>
      </c>
    </row>
    <row r="6496" spans="1:22" x14ac:dyDescent="0.3">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c r="V6496">
        <f t="shared" si="101"/>
        <v>-0.11249999999999998</v>
      </c>
    </row>
    <row r="6497" spans="1:22" x14ac:dyDescent="0.3">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c r="V6497">
        <f t="shared" si="101"/>
        <v>0.34999999999999992</v>
      </c>
    </row>
    <row r="6498" spans="1:22" x14ac:dyDescent="0.3">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c r="V6498">
        <f t="shared" si="101"/>
        <v>-0.12500000000000006</v>
      </c>
    </row>
    <row r="6499" spans="1:22" x14ac:dyDescent="0.3">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c r="V6499">
        <f t="shared" si="101"/>
        <v>0.28999999999999992</v>
      </c>
    </row>
    <row r="6500" spans="1:22" x14ac:dyDescent="0.3">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c r="V6500">
        <f t="shared" si="101"/>
        <v>0.45999999999999991</v>
      </c>
    </row>
    <row r="6501" spans="1:22" x14ac:dyDescent="0.3">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c r="V6501">
        <f t="shared" si="101"/>
        <v>0.22999999999999998</v>
      </c>
    </row>
    <row r="6502" spans="1:22" x14ac:dyDescent="0.3">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c r="V6502">
        <f t="shared" si="101"/>
        <v>0.45999999999999991</v>
      </c>
    </row>
    <row r="6503" spans="1:22" x14ac:dyDescent="0.3">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c r="V6503">
        <f t="shared" si="101"/>
        <v>-0.20000000000000004</v>
      </c>
    </row>
    <row r="6504" spans="1:22" x14ac:dyDescent="0.3">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c r="V6504">
        <f t="shared" si="101"/>
        <v>-0.20000000000000004</v>
      </c>
    </row>
    <row r="6505" spans="1:22" x14ac:dyDescent="0.3">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c r="V6505">
        <f t="shared" si="101"/>
        <v>-0.7</v>
      </c>
    </row>
    <row r="6506" spans="1:22" x14ac:dyDescent="0.3">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c r="V6506">
        <f t="shared" si="101"/>
        <v>0.27999999999999997</v>
      </c>
    </row>
    <row r="6507" spans="1:22" x14ac:dyDescent="0.3">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c r="V6507">
        <f t="shared" si="101"/>
        <v>8.7499999999999981E-2</v>
      </c>
    </row>
    <row r="6508" spans="1:22" x14ac:dyDescent="0.3">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c r="V6508">
        <f t="shared" si="101"/>
        <v>0.31249999999999989</v>
      </c>
    </row>
    <row r="6509" spans="1:22" x14ac:dyDescent="0.3">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c r="V6509">
        <f t="shared" si="101"/>
        <v>-7.4999999999999956E-2</v>
      </c>
    </row>
    <row r="6510" spans="1:22" x14ac:dyDescent="0.3">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c r="V6510">
        <f t="shared" si="101"/>
        <v>0.4900000000000001</v>
      </c>
    </row>
    <row r="6511" spans="1:22" x14ac:dyDescent="0.3">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c r="V6511">
        <f t="shared" si="101"/>
        <v>0.34999999999999992</v>
      </c>
    </row>
    <row r="6512" spans="1:22" x14ac:dyDescent="0.3">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c r="V6512">
        <f t="shared" si="101"/>
        <v>0.49</v>
      </c>
    </row>
    <row r="6513" spans="1:22" x14ac:dyDescent="0.3">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c r="V6513">
        <f t="shared" si="101"/>
        <v>0.33999999999999997</v>
      </c>
    </row>
    <row r="6514" spans="1:22" x14ac:dyDescent="0.3">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c r="V6514">
        <f t="shared" si="101"/>
        <v>0.49000000000000005</v>
      </c>
    </row>
    <row r="6515" spans="1:22" x14ac:dyDescent="0.3">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c r="V6515">
        <f t="shared" si="101"/>
        <v>0.49</v>
      </c>
    </row>
    <row r="6516" spans="1:22" x14ac:dyDescent="0.3">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c r="V6516">
        <f t="shared" si="101"/>
        <v>0.11249999999999998</v>
      </c>
    </row>
    <row r="6517" spans="1:22" x14ac:dyDescent="0.3">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c r="V6517">
        <f t="shared" si="101"/>
        <v>0</v>
      </c>
    </row>
    <row r="6518" spans="1:22" x14ac:dyDescent="0.3">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c r="V6518">
        <f t="shared" si="101"/>
        <v>0.19999999999999998</v>
      </c>
    </row>
    <row r="6519" spans="1:22" x14ac:dyDescent="0.3">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c r="V6519">
        <f t="shared" si="101"/>
        <v>0.42000000000000004</v>
      </c>
    </row>
    <row r="6520" spans="1:22" x14ac:dyDescent="0.3">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c r="V6520">
        <f t="shared" si="101"/>
        <v>0.28000000000000008</v>
      </c>
    </row>
    <row r="6521" spans="1:22" x14ac:dyDescent="0.3">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c r="V6521">
        <f t="shared" si="101"/>
        <v>0.31249999999999989</v>
      </c>
    </row>
    <row r="6522" spans="1:22" x14ac:dyDescent="0.3">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c r="V6522">
        <f t="shared" si="101"/>
        <v>0.45999999999999996</v>
      </c>
    </row>
    <row r="6523" spans="1:22" x14ac:dyDescent="0.3">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c r="V6523">
        <f t="shared" si="101"/>
        <v>0.24</v>
      </c>
    </row>
    <row r="6524" spans="1:22" x14ac:dyDescent="0.3">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c r="V6524">
        <f t="shared" si="101"/>
        <v>0.44999999999999996</v>
      </c>
    </row>
    <row r="6525" spans="1:22" x14ac:dyDescent="0.3">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c r="V6525">
        <f t="shared" si="101"/>
        <v>0.32499999999999996</v>
      </c>
    </row>
    <row r="6526" spans="1:22" x14ac:dyDescent="0.3">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c r="V6526">
        <f t="shared" si="101"/>
        <v>-0.21666666666666681</v>
      </c>
    </row>
    <row r="6527" spans="1:22" x14ac:dyDescent="0.3">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c r="V6527">
        <f t="shared" si="101"/>
        <v>-0.83333333333333326</v>
      </c>
    </row>
    <row r="6528" spans="1:22" x14ac:dyDescent="0.3">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c r="V6528">
        <f t="shared" si="101"/>
        <v>-0.83333333333333337</v>
      </c>
    </row>
    <row r="6529" spans="1:22" x14ac:dyDescent="0.3">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c r="V6529">
        <f t="shared" si="101"/>
        <v>0.44999999999999996</v>
      </c>
    </row>
    <row r="6530" spans="1:22" x14ac:dyDescent="0.3">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c r="V6530">
        <f t="shared" ref="V6530:V6593" si="102">U6530/R6530</f>
        <v>0.26000000000000006</v>
      </c>
    </row>
    <row r="6531" spans="1:22" x14ac:dyDescent="0.3">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c r="V6531">
        <f t="shared" si="102"/>
        <v>0.33750000000000002</v>
      </c>
    </row>
    <row r="6532" spans="1:22" x14ac:dyDescent="0.3">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c r="V6532">
        <f t="shared" si="102"/>
        <v>-1.55</v>
      </c>
    </row>
    <row r="6533" spans="1:22" x14ac:dyDescent="0.3">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c r="V6533">
        <f t="shared" si="102"/>
        <v>0.28999999999999992</v>
      </c>
    </row>
    <row r="6534" spans="1:22" x14ac:dyDescent="0.3">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c r="V6534">
        <f t="shared" si="102"/>
        <v>0.21</v>
      </c>
    </row>
    <row r="6535" spans="1:22" x14ac:dyDescent="0.3">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c r="V6535">
        <f t="shared" si="102"/>
        <v>0.36</v>
      </c>
    </row>
    <row r="6536" spans="1:22" x14ac:dyDescent="0.3">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c r="V6536">
        <f t="shared" si="102"/>
        <v>0.33749999999999986</v>
      </c>
    </row>
    <row r="6537" spans="1:22" x14ac:dyDescent="0.3">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c r="V6537">
        <f t="shared" si="102"/>
        <v>-1.2500000000000072E-2</v>
      </c>
    </row>
    <row r="6538" spans="1:22" x14ac:dyDescent="0.3">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c r="V6538">
        <f t="shared" si="102"/>
        <v>-0.44999999999999996</v>
      </c>
    </row>
    <row r="6539" spans="1:22" x14ac:dyDescent="0.3">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c r="V6539">
        <f t="shared" si="102"/>
        <v>-0.25</v>
      </c>
    </row>
    <row r="6540" spans="1:22" x14ac:dyDescent="0.3">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c r="V6540">
        <f t="shared" si="102"/>
        <v>0.26</v>
      </c>
    </row>
    <row r="6541" spans="1:22" x14ac:dyDescent="0.3">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c r="V6541">
        <f t="shared" si="102"/>
        <v>0.26</v>
      </c>
    </row>
    <row r="6542" spans="1:22" x14ac:dyDescent="0.3">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c r="V6542">
        <f t="shared" si="102"/>
        <v>0.47</v>
      </c>
    </row>
    <row r="6543" spans="1:22" x14ac:dyDescent="0.3">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c r="V6543">
        <f t="shared" si="102"/>
        <v>0.16999999999999993</v>
      </c>
    </row>
    <row r="6544" spans="1:22" x14ac:dyDescent="0.3">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c r="V6544">
        <f t="shared" si="102"/>
        <v>9.9999999999999978E-2</v>
      </c>
    </row>
    <row r="6545" spans="1:22" x14ac:dyDescent="0.3">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c r="V6545">
        <f t="shared" si="102"/>
        <v>0.24</v>
      </c>
    </row>
    <row r="6546" spans="1:22" x14ac:dyDescent="0.3">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c r="V6546">
        <f t="shared" si="102"/>
        <v>-0.80000000000000038</v>
      </c>
    </row>
    <row r="6547" spans="1:22" x14ac:dyDescent="0.3">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c r="V6547">
        <f t="shared" si="102"/>
        <v>0.35</v>
      </c>
    </row>
    <row r="6548" spans="1:22" x14ac:dyDescent="0.3">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c r="V6548">
        <f t="shared" si="102"/>
        <v>0.31249999999999989</v>
      </c>
    </row>
    <row r="6549" spans="1:22" x14ac:dyDescent="0.3">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c r="V6549">
        <f t="shared" si="102"/>
        <v>-0.27142857142857146</v>
      </c>
    </row>
    <row r="6550" spans="1:22" x14ac:dyDescent="0.3">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c r="V6550">
        <f t="shared" si="102"/>
        <v>0.32499999999999984</v>
      </c>
    </row>
    <row r="6551" spans="1:22" x14ac:dyDescent="0.3">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c r="V6551">
        <f t="shared" si="102"/>
        <v>0.25000000000000006</v>
      </c>
    </row>
    <row r="6552" spans="1:22" x14ac:dyDescent="0.3">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c r="V6552">
        <f t="shared" si="102"/>
        <v>6.6666666666666749E-2</v>
      </c>
    </row>
    <row r="6553" spans="1:22" x14ac:dyDescent="0.3">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c r="V6553">
        <f t="shared" si="102"/>
        <v>0.48</v>
      </c>
    </row>
    <row r="6554" spans="1:22" x14ac:dyDescent="0.3">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c r="V6554">
        <f t="shared" si="102"/>
        <v>4.9999999999999954E-2</v>
      </c>
    </row>
    <row r="6555" spans="1:22" x14ac:dyDescent="0.3">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c r="V6555">
        <f t="shared" si="102"/>
        <v>0.22500000000000001</v>
      </c>
    </row>
    <row r="6556" spans="1:22" x14ac:dyDescent="0.3">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c r="V6556">
        <f t="shared" si="102"/>
        <v>6.2499999999999903E-2</v>
      </c>
    </row>
    <row r="6557" spans="1:22" x14ac:dyDescent="0.3">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c r="V6557">
        <f t="shared" si="102"/>
        <v>0.3249999999999999</v>
      </c>
    </row>
    <row r="6558" spans="1:22" x14ac:dyDescent="0.3">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c r="V6558">
        <f t="shared" si="102"/>
        <v>-1.7000000000000011</v>
      </c>
    </row>
    <row r="6559" spans="1:22" x14ac:dyDescent="0.3">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c r="V6559">
        <f t="shared" si="102"/>
        <v>0.32499999999999996</v>
      </c>
    </row>
    <row r="6560" spans="1:22" x14ac:dyDescent="0.3">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c r="V6560">
        <f t="shared" si="102"/>
        <v>0.11111111111111115</v>
      </c>
    </row>
    <row r="6561" spans="1:22" x14ac:dyDescent="0.3">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c r="V6561">
        <f t="shared" si="102"/>
        <v>0.46999999999999992</v>
      </c>
    </row>
    <row r="6562" spans="1:22" x14ac:dyDescent="0.3">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c r="V6562">
        <f t="shared" si="102"/>
        <v>0.48000000000000004</v>
      </c>
    </row>
    <row r="6563" spans="1:22" x14ac:dyDescent="0.3">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c r="V6563">
        <f t="shared" si="102"/>
        <v>-2.7000000000000015</v>
      </c>
    </row>
    <row r="6564" spans="1:22" x14ac:dyDescent="0.3">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c r="V6564">
        <f t="shared" si="102"/>
        <v>0.49</v>
      </c>
    </row>
    <row r="6565" spans="1:22" x14ac:dyDescent="0.3">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c r="V6565">
        <f t="shared" si="102"/>
        <v>-0.19999999999999998</v>
      </c>
    </row>
    <row r="6566" spans="1:22" x14ac:dyDescent="0.3">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c r="V6566">
        <f t="shared" si="102"/>
        <v>0.28999999999999998</v>
      </c>
    </row>
    <row r="6567" spans="1:22" x14ac:dyDescent="0.3">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c r="V6567">
        <f t="shared" si="102"/>
        <v>0.27999999999999997</v>
      </c>
    </row>
    <row r="6568" spans="1:22" x14ac:dyDescent="0.3">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c r="V6568">
        <f t="shared" si="102"/>
        <v>-1.7500000000000007</v>
      </c>
    </row>
    <row r="6569" spans="1:22" x14ac:dyDescent="0.3">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c r="V6569">
        <f t="shared" si="102"/>
        <v>9.999999999999995E-2</v>
      </c>
    </row>
    <row r="6570" spans="1:22" x14ac:dyDescent="0.3">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c r="V6570">
        <f t="shared" si="102"/>
        <v>0.375</v>
      </c>
    </row>
    <row r="6571" spans="1:22" x14ac:dyDescent="0.3">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c r="V6571">
        <f t="shared" si="102"/>
        <v>-5.7142857142857134E-2</v>
      </c>
    </row>
    <row r="6572" spans="1:22" x14ac:dyDescent="0.3">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c r="V6572">
        <f t="shared" si="102"/>
        <v>0.33749999999999986</v>
      </c>
    </row>
    <row r="6573" spans="1:22" x14ac:dyDescent="0.3">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c r="V6573">
        <f t="shared" si="102"/>
        <v>0.12499999999999982</v>
      </c>
    </row>
    <row r="6574" spans="1:22" x14ac:dyDescent="0.3">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c r="V6574">
        <f t="shared" si="102"/>
        <v>0.49</v>
      </c>
    </row>
    <row r="6575" spans="1:22" x14ac:dyDescent="0.3">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c r="V6575">
        <f t="shared" si="102"/>
        <v>0.12000000000000001</v>
      </c>
    </row>
    <row r="6576" spans="1:22" x14ac:dyDescent="0.3">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c r="V6576">
        <f t="shared" si="102"/>
        <v>0.37000000000000005</v>
      </c>
    </row>
    <row r="6577" spans="1:22" x14ac:dyDescent="0.3">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c r="V6577">
        <f t="shared" si="102"/>
        <v>0.42000000000000004</v>
      </c>
    </row>
    <row r="6578" spans="1:22" x14ac:dyDescent="0.3">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c r="V6578">
        <f t="shared" si="102"/>
        <v>-0.1</v>
      </c>
    </row>
    <row r="6579" spans="1:22" x14ac:dyDescent="0.3">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c r="V6579">
        <f t="shared" si="102"/>
        <v>0.28999999999999987</v>
      </c>
    </row>
    <row r="6580" spans="1:22" x14ac:dyDescent="0.3">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c r="V6580">
        <f t="shared" si="102"/>
        <v>7.4999999999999983E-2</v>
      </c>
    </row>
    <row r="6581" spans="1:22" x14ac:dyDescent="0.3">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c r="V6581">
        <f t="shared" si="102"/>
        <v>0.48</v>
      </c>
    </row>
    <row r="6582" spans="1:22" x14ac:dyDescent="0.3">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c r="V6582">
        <f t="shared" si="102"/>
        <v>0.26999999999999996</v>
      </c>
    </row>
    <row r="6583" spans="1:22" x14ac:dyDescent="0.3">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c r="V6583">
        <f t="shared" si="102"/>
        <v>0.29999999999999988</v>
      </c>
    </row>
    <row r="6584" spans="1:22" x14ac:dyDescent="0.3">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c r="V6584">
        <f t="shared" si="102"/>
        <v>0.48000000000000004</v>
      </c>
    </row>
    <row r="6585" spans="1:22" x14ac:dyDescent="0.3">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c r="V6585">
        <f t="shared" si="102"/>
        <v>0.28999999999999987</v>
      </c>
    </row>
    <row r="6586" spans="1:22" x14ac:dyDescent="0.3">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c r="V6586">
        <f t="shared" si="102"/>
        <v>0.25000000000000006</v>
      </c>
    </row>
    <row r="6587" spans="1:22" x14ac:dyDescent="0.3">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c r="V6587">
        <f t="shared" si="102"/>
        <v>0.44</v>
      </c>
    </row>
    <row r="6588" spans="1:22" x14ac:dyDescent="0.3">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c r="V6588">
        <f t="shared" si="102"/>
        <v>0.28999999999999987</v>
      </c>
    </row>
    <row r="6589" spans="1:22" x14ac:dyDescent="0.3">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c r="V6589">
        <f t="shared" si="102"/>
        <v>0.22999999999999993</v>
      </c>
    </row>
    <row r="6590" spans="1:22" x14ac:dyDescent="0.3">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c r="V6590">
        <f t="shared" si="102"/>
        <v>0.48</v>
      </c>
    </row>
    <row r="6591" spans="1:22" x14ac:dyDescent="0.3">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c r="V6591">
        <f t="shared" si="102"/>
        <v>4.9999999999999933E-2</v>
      </c>
    </row>
    <row r="6592" spans="1:22" x14ac:dyDescent="0.3">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c r="V6592">
        <f t="shared" si="102"/>
        <v>0.32499999999999996</v>
      </c>
    </row>
    <row r="6593" spans="1:22" x14ac:dyDescent="0.3">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c r="V6593">
        <f t="shared" si="102"/>
        <v>0.27999999999999997</v>
      </c>
    </row>
    <row r="6594" spans="1:22" x14ac:dyDescent="0.3">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c r="V6594">
        <f t="shared" ref="V6594:V6657" si="103">U6594/R6594</f>
        <v>8.7499999999999994E-2</v>
      </c>
    </row>
    <row r="6595" spans="1:22" x14ac:dyDescent="0.3">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c r="V6595">
        <f t="shared" si="103"/>
        <v>0.34999999999999987</v>
      </c>
    </row>
    <row r="6596" spans="1:22" x14ac:dyDescent="0.3">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c r="V6596">
        <f t="shared" si="103"/>
        <v>0.28000000000000003</v>
      </c>
    </row>
    <row r="6597" spans="1:22" x14ac:dyDescent="0.3">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c r="V6597">
        <f t="shared" si="103"/>
        <v>-0.6666666666666663</v>
      </c>
    </row>
    <row r="6598" spans="1:22" x14ac:dyDescent="0.3">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c r="V6598">
        <f t="shared" si="103"/>
        <v>0.35</v>
      </c>
    </row>
    <row r="6599" spans="1:22" x14ac:dyDescent="0.3">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c r="V6599">
        <f t="shared" si="103"/>
        <v>-0.6666666666666663</v>
      </c>
    </row>
    <row r="6600" spans="1:22" x14ac:dyDescent="0.3">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c r="V6600">
        <f t="shared" si="103"/>
        <v>0.36250000000000004</v>
      </c>
    </row>
    <row r="6601" spans="1:22" x14ac:dyDescent="0.3">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c r="V6601">
        <f t="shared" si="103"/>
        <v>0.38999999999999996</v>
      </c>
    </row>
    <row r="6602" spans="1:22" x14ac:dyDescent="0.3">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c r="V6602">
        <f t="shared" si="103"/>
        <v>0.5</v>
      </c>
    </row>
    <row r="6603" spans="1:22" x14ac:dyDescent="0.3">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c r="V6603">
        <f t="shared" si="103"/>
        <v>0.26999999999999996</v>
      </c>
    </row>
    <row r="6604" spans="1:22" x14ac:dyDescent="0.3">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c r="V6604">
        <f t="shared" si="103"/>
        <v>0.45999999999999996</v>
      </c>
    </row>
    <row r="6605" spans="1:22" x14ac:dyDescent="0.3">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c r="V6605">
        <f t="shared" si="103"/>
        <v>-0.22500000000000001</v>
      </c>
    </row>
    <row r="6606" spans="1:22" x14ac:dyDescent="0.3">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c r="V6606">
        <f t="shared" si="103"/>
        <v>0</v>
      </c>
    </row>
    <row r="6607" spans="1:22" x14ac:dyDescent="0.3">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c r="V6607">
        <f t="shared" si="103"/>
        <v>0.48000000000000009</v>
      </c>
    </row>
    <row r="6608" spans="1:22" x14ac:dyDescent="0.3">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c r="V6608">
        <f t="shared" si="103"/>
        <v>0.11249999999999992</v>
      </c>
    </row>
    <row r="6609" spans="1:22" x14ac:dyDescent="0.3">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c r="V6609">
        <f t="shared" si="103"/>
        <v>-0.17500000000000013</v>
      </c>
    </row>
    <row r="6610" spans="1:22" x14ac:dyDescent="0.3">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c r="V6610">
        <f t="shared" si="103"/>
        <v>0.31249999999999983</v>
      </c>
    </row>
    <row r="6611" spans="1:22" x14ac:dyDescent="0.3">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c r="V6611">
        <f t="shared" si="103"/>
        <v>0.28000000000000003</v>
      </c>
    </row>
    <row r="6612" spans="1:22" x14ac:dyDescent="0.3">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c r="V6612">
        <f t="shared" si="103"/>
        <v>0.3125</v>
      </c>
    </row>
    <row r="6613" spans="1:22" x14ac:dyDescent="0.3">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c r="V6613">
        <f t="shared" si="103"/>
        <v>0.27000000000000007</v>
      </c>
    </row>
    <row r="6614" spans="1:22" x14ac:dyDescent="0.3">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c r="V6614">
        <f t="shared" si="103"/>
        <v>0.45999999999999996</v>
      </c>
    </row>
    <row r="6615" spans="1:22" x14ac:dyDescent="0.3">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c r="V6615">
        <f t="shared" si="103"/>
        <v>0.28000000000000003</v>
      </c>
    </row>
    <row r="6616" spans="1:22" x14ac:dyDescent="0.3">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c r="V6616">
        <f t="shared" si="103"/>
        <v>0.1699999999999999</v>
      </c>
    </row>
    <row r="6617" spans="1:22" x14ac:dyDescent="0.3">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c r="V6617">
        <f t="shared" si="103"/>
        <v>5.8823529411764712E-2</v>
      </c>
    </row>
    <row r="6618" spans="1:22" x14ac:dyDescent="0.3">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c r="V6618">
        <f t="shared" si="103"/>
        <v>0.47999999999999993</v>
      </c>
    </row>
    <row r="6619" spans="1:22" x14ac:dyDescent="0.3">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c r="V6619">
        <f t="shared" si="103"/>
        <v>0.49</v>
      </c>
    </row>
    <row r="6620" spans="1:22" x14ac:dyDescent="0.3">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c r="V6620">
        <f t="shared" si="103"/>
        <v>0.48</v>
      </c>
    </row>
    <row r="6621" spans="1:22" x14ac:dyDescent="0.3">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c r="V6621">
        <f t="shared" si="103"/>
        <v>0.26</v>
      </c>
    </row>
    <row r="6622" spans="1:22" x14ac:dyDescent="0.3">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c r="V6622">
        <f t="shared" si="103"/>
        <v>2.0000000000000018E-2</v>
      </c>
    </row>
    <row r="6623" spans="1:22" x14ac:dyDescent="0.3">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c r="V6623">
        <f t="shared" si="103"/>
        <v>0.25000000000000006</v>
      </c>
    </row>
    <row r="6624" spans="1:22" x14ac:dyDescent="0.3">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c r="V6624">
        <f t="shared" si="103"/>
        <v>0.28999999999999992</v>
      </c>
    </row>
    <row r="6625" spans="1:22" x14ac:dyDescent="0.3">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c r="V6625">
        <f t="shared" si="103"/>
        <v>0.47</v>
      </c>
    </row>
    <row r="6626" spans="1:22" x14ac:dyDescent="0.3">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c r="V6626">
        <f t="shared" si="103"/>
        <v>-0.12857142857142864</v>
      </c>
    </row>
    <row r="6627" spans="1:22" x14ac:dyDescent="0.3">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c r="V6627">
        <f t="shared" si="103"/>
        <v>-4.2857142857142871E-2</v>
      </c>
    </row>
    <row r="6628" spans="1:22" x14ac:dyDescent="0.3">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c r="V6628">
        <f t="shared" si="103"/>
        <v>0.31999999999999995</v>
      </c>
    </row>
    <row r="6629" spans="1:22" x14ac:dyDescent="0.3">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c r="V6629">
        <f t="shared" si="103"/>
        <v>0.48000000000000004</v>
      </c>
    </row>
    <row r="6630" spans="1:22" x14ac:dyDescent="0.3">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c r="V6630">
        <f t="shared" si="103"/>
        <v>0.47999999999999993</v>
      </c>
    </row>
    <row r="6631" spans="1:22" x14ac:dyDescent="0.3">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c r="V6631">
        <f t="shared" si="103"/>
        <v>-0.73333333333333339</v>
      </c>
    </row>
    <row r="6632" spans="1:22" x14ac:dyDescent="0.3">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c r="V6632">
        <f t="shared" si="103"/>
        <v>7.4999999999999942E-2</v>
      </c>
    </row>
    <row r="6633" spans="1:22" x14ac:dyDescent="0.3">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c r="V6633">
        <f t="shared" si="103"/>
        <v>0.36</v>
      </c>
    </row>
    <row r="6634" spans="1:22" x14ac:dyDescent="0.3">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c r="V6634">
        <f t="shared" si="103"/>
        <v>0.28000000000000008</v>
      </c>
    </row>
    <row r="6635" spans="1:22" x14ac:dyDescent="0.3">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c r="V6635">
        <f t="shared" si="103"/>
        <v>0.43000000000000005</v>
      </c>
    </row>
    <row r="6636" spans="1:22" x14ac:dyDescent="0.3">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c r="V6636">
        <f t="shared" si="103"/>
        <v>-0.76666666666666639</v>
      </c>
    </row>
    <row r="6637" spans="1:22" x14ac:dyDescent="0.3">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c r="V6637">
        <f t="shared" si="103"/>
        <v>0.11249999999999988</v>
      </c>
    </row>
    <row r="6638" spans="1:22" x14ac:dyDescent="0.3">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c r="V6638">
        <f t="shared" si="103"/>
        <v>0.32500000000000001</v>
      </c>
    </row>
    <row r="6639" spans="1:22" x14ac:dyDescent="0.3">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c r="V6639">
        <f t="shared" si="103"/>
        <v>0.28999999999999987</v>
      </c>
    </row>
    <row r="6640" spans="1:22" x14ac:dyDescent="0.3">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c r="V6640">
        <f t="shared" si="103"/>
        <v>0.33749999999999991</v>
      </c>
    </row>
    <row r="6641" spans="1:22" x14ac:dyDescent="0.3">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c r="V6641">
        <f t="shared" si="103"/>
        <v>-0.51666666666666661</v>
      </c>
    </row>
    <row r="6642" spans="1:22" x14ac:dyDescent="0.3">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c r="V6642">
        <f t="shared" si="103"/>
        <v>0.48</v>
      </c>
    </row>
    <row r="6643" spans="1:22" x14ac:dyDescent="0.3">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c r="V6643">
        <f t="shared" si="103"/>
        <v>0.37</v>
      </c>
    </row>
    <row r="6644" spans="1:22" x14ac:dyDescent="0.3">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c r="V6644">
        <f t="shared" si="103"/>
        <v>0.5</v>
      </c>
    </row>
    <row r="6645" spans="1:22" x14ac:dyDescent="0.3">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c r="V6645">
        <f t="shared" si="103"/>
        <v>8.7500000000000008E-2</v>
      </c>
    </row>
    <row r="6646" spans="1:22" x14ac:dyDescent="0.3">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c r="V6646">
        <f t="shared" si="103"/>
        <v>-0.22499999999999998</v>
      </c>
    </row>
    <row r="6647" spans="1:22" x14ac:dyDescent="0.3">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c r="V6647">
        <f t="shared" si="103"/>
        <v>0.11249999999999988</v>
      </c>
    </row>
    <row r="6648" spans="1:22" x14ac:dyDescent="0.3">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c r="V6648">
        <f t="shared" si="103"/>
        <v>-0.53999999999999981</v>
      </c>
    </row>
    <row r="6649" spans="1:22" x14ac:dyDescent="0.3">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c r="V6649">
        <f t="shared" si="103"/>
        <v>0.10000000000000006</v>
      </c>
    </row>
    <row r="6650" spans="1:22" x14ac:dyDescent="0.3">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c r="V6650">
        <f t="shared" si="103"/>
        <v>-1.6000000000000008</v>
      </c>
    </row>
    <row r="6651" spans="1:22" x14ac:dyDescent="0.3">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c r="V6651">
        <f t="shared" si="103"/>
        <v>0.33749999999999991</v>
      </c>
    </row>
    <row r="6652" spans="1:22" x14ac:dyDescent="0.3">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c r="V6652">
        <f t="shared" si="103"/>
        <v>0.33750000000000002</v>
      </c>
    </row>
    <row r="6653" spans="1:22" x14ac:dyDescent="0.3">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c r="V6653">
        <f t="shared" si="103"/>
        <v>-0.54999999999999993</v>
      </c>
    </row>
    <row r="6654" spans="1:22" x14ac:dyDescent="0.3">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c r="V6654">
        <f t="shared" si="103"/>
        <v>0.34999999999999992</v>
      </c>
    </row>
    <row r="6655" spans="1:22" x14ac:dyDescent="0.3">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c r="V6655">
        <f t="shared" si="103"/>
        <v>-0.18571428571428572</v>
      </c>
    </row>
    <row r="6656" spans="1:22" x14ac:dyDescent="0.3">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c r="V6656">
        <f t="shared" si="103"/>
        <v>7.4999999999999969E-2</v>
      </c>
    </row>
    <row r="6657" spans="1:22" x14ac:dyDescent="0.3">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c r="V6657">
        <f t="shared" si="103"/>
        <v>0.14999999999999986</v>
      </c>
    </row>
    <row r="6658" spans="1:22" x14ac:dyDescent="0.3">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c r="V6658">
        <f t="shared" ref="V6658:V6721" si="104">U6658/R6658</f>
        <v>-0.125</v>
      </c>
    </row>
    <row r="6659" spans="1:22" x14ac:dyDescent="0.3">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c r="V6659">
        <f t="shared" si="104"/>
        <v>0.36249999999999999</v>
      </c>
    </row>
    <row r="6660" spans="1:22" x14ac:dyDescent="0.3">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c r="V6660">
        <f t="shared" si="104"/>
        <v>0.23750000000000007</v>
      </c>
    </row>
    <row r="6661" spans="1:22" x14ac:dyDescent="0.3">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c r="V6661">
        <f t="shared" si="104"/>
        <v>-0.47999999999999993</v>
      </c>
    </row>
    <row r="6662" spans="1:22" x14ac:dyDescent="0.3">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c r="V6662">
        <f t="shared" si="104"/>
        <v>0.29999999999999993</v>
      </c>
    </row>
    <row r="6663" spans="1:22" x14ac:dyDescent="0.3">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c r="V6663">
        <f t="shared" si="104"/>
        <v>0.28999999999999987</v>
      </c>
    </row>
    <row r="6664" spans="1:22" x14ac:dyDescent="0.3">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c r="V6664">
        <f t="shared" si="104"/>
        <v>0.47</v>
      </c>
    </row>
    <row r="6665" spans="1:22" x14ac:dyDescent="0.3">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c r="V6665">
        <f t="shared" si="104"/>
        <v>0.16999999999999987</v>
      </c>
    </row>
    <row r="6666" spans="1:22" x14ac:dyDescent="0.3">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c r="V6666">
        <f t="shared" si="104"/>
        <v>0.44999999999999996</v>
      </c>
    </row>
    <row r="6667" spans="1:22" x14ac:dyDescent="0.3">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c r="V6667">
        <f t="shared" si="104"/>
        <v>0.36249999999999988</v>
      </c>
    </row>
    <row r="6668" spans="1:22" x14ac:dyDescent="0.3">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c r="V6668">
        <f t="shared" si="104"/>
        <v>0.36000000000000004</v>
      </c>
    </row>
    <row r="6669" spans="1:22" x14ac:dyDescent="0.3">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c r="V6669">
        <f t="shared" si="104"/>
        <v>0.48</v>
      </c>
    </row>
    <row r="6670" spans="1:22" x14ac:dyDescent="0.3">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c r="V6670">
        <f t="shared" si="104"/>
        <v>0.26</v>
      </c>
    </row>
    <row r="6671" spans="1:22" x14ac:dyDescent="0.3">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c r="V6671">
        <f t="shared" si="104"/>
        <v>0.40000000000000008</v>
      </c>
    </row>
    <row r="6672" spans="1:22" x14ac:dyDescent="0.3">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c r="V6672">
        <f t="shared" si="104"/>
        <v>0.4499999999999999</v>
      </c>
    </row>
    <row r="6673" spans="1:22" x14ac:dyDescent="0.3">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c r="V6673">
        <f t="shared" si="104"/>
        <v>0.34999999999999992</v>
      </c>
    </row>
    <row r="6674" spans="1:22" x14ac:dyDescent="0.3">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c r="V6674">
        <f t="shared" si="104"/>
        <v>0.29999999999999993</v>
      </c>
    </row>
    <row r="6675" spans="1:22" x14ac:dyDescent="0.3">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c r="V6675">
        <f t="shared" si="104"/>
        <v>0.17999999999999997</v>
      </c>
    </row>
    <row r="6676" spans="1:22" x14ac:dyDescent="0.3">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c r="V6676">
        <f t="shared" si="104"/>
        <v>0.44999999999999996</v>
      </c>
    </row>
    <row r="6677" spans="1:22" x14ac:dyDescent="0.3">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c r="V6677">
        <f t="shared" si="104"/>
        <v>0.27000000000000007</v>
      </c>
    </row>
    <row r="6678" spans="1:22" x14ac:dyDescent="0.3">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c r="V6678">
        <f t="shared" si="104"/>
        <v>0.26</v>
      </c>
    </row>
    <row r="6679" spans="1:22" x14ac:dyDescent="0.3">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c r="V6679">
        <f t="shared" si="104"/>
        <v>0.42000000000000004</v>
      </c>
    </row>
    <row r="6680" spans="1:22" x14ac:dyDescent="0.3">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c r="V6680">
        <f t="shared" si="104"/>
        <v>7.4999999999999956E-2</v>
      </c>
    </row>
    <row r="6681" spans="1:22" x14ac:dyDescent="0.3">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c r="V6681">
        <f t="shared" si="104"/>
        <v>0.25999999999999995</v>
      </c>
    </row>
    <row r="6682" spans="1:22" x14ac:dyDescent="0.3">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c r="V6682">
        <f t="shared" si="104"/>
        <v>0.47</v>
      </c>
    </row>
    <row r="6683" spans="1:22" x14ac:dyDescent="0.3">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c r="V6683">
        <f t="shared" si="104"/>
        <v>0.5</v>
      </c>
    </row>
    <row r="6684" spans="1:22" x14ac:dyDescent="0.3">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c r="V6684">
        <f t="shared" si="104"/>
        <v>0.48</v>
      </c>
    </row>
    <row r="6685" spans="1:22" x14ac:dyDescent="0.3">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c r="V6685">
        <f t="shared" si="104"/>
        <v>0.44000000000000011</v>
      </c>
    </row>
    <row r="6686" spans="1:22" x14ac:dyDescent="0.3">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c r="V6686">
        <f t="shared" si="104"/>
        <v>-8.7500000000000008E-2</v>
      </c>
    </row>
    <row r="6687" spans="1:22" x14ac:dyDescent="0.3">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c r="V6687">
        <f t="shared" si="104"/>
        <v>-0.47499999999999987</v>
      </c>
    </row>
    <row r="6688" spans="1:22" x14ac:dyDescent="0.3">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c r="V6688">
        <f t="shared" si="104"/>
        <v>0.11249999999999985</v>
      </c>
    </row>
    <row r="6689" spans="1:22" x14ac:dyDescent="0.3">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c r="V6689">
        <f t="shared" si="104"/>
        <v>4.9999999999999961E-2</v>
      </c>
    </row>
    <row r="6690" spans="1:22" x14ac:dyDescent="0.3">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c r="V6690">
        <f t="shared" si="104"/>
        <v>0.18999999999999992</v>
      </c>
    </row>
    <row r="6691" spans="1:22" x14ac:dyDescent="0.3">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c r="V6691">
        <f t="shared" si="104"/>
        <v>0.17499999999999988</v>
      </c>
    </row>
    <row r="6692" spans="1:22" x14ac:dyDescent="0.3">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c r="V6692">
        <f t="shared" si="104"/>
        <v>0.48</v>
      </c>
    </row>
    <row r="6693" spans="1:22" x14ac:dyDescent="0.3">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c r="V6693">
        <f t="shared" si="104"/>
        <v>0.35000000000000003</v>
      </c>
    </row>
    <row r="6694" spans="1:22" x14ac:dyDescent="0.3">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c r="V6694">
        <f t="shared" si="104"/>
        <v>0.45999999999999996</v>
      </c>
    </row>
    <row r="6695" spans="1:22" x14ac:dyDescent="0.3">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c r="V6695">
        <f t="shared" si="104"/>
        <v>0.49000000000000005</v>
      </c>
    </row>
    <row r="6696" spans="1:22" x14ac:dyDescent="0.3">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c r="V6696">
        <f t="shared" si="104"/>
        <v>0.30999999999999994</v>
      </c>
    </row>
    <row r="6697" spans="1:22" x14ac:dyDescent="0.3">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c r="V6697">
        <f t="shared" si="104"/>
        <v>0.32499999999999996</v>
      </c>
    </row>
    <row r="6698" spans="1:22" x14ac:dyDescent="0.3">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c r="V6698">
        <f t="shared" si="104"/>
        <v>0.32499999999999996</v>
      </c>
    </row>
    <row r="6699" spans="1:22" x14ac:dyDescent="0.3">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c r="V6699">
        <f t="shared" si="104"/>
        <v>0.49</v>
      </c>
    </row>
    <row r="6700" spans="1:22" x14ac:dyDescent="0.3">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c r="V6700">
        <f t="shared" si="104"/>
        <v>0.47000000000000003</v>
      </c>
    </row>
    <row r="6701" spans="1:22" x14ac:dyDescent="0.3">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c r="V6701">
        <f t="shared" si="104"/>
        <v>9.9999999999999964E-2</v>
      </c>
    </row>
    <row r="6702" spans="1:22" x14ac:dyDescent="0.3">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c r="V6702">
        <f t="shared" si="104"/>
        <v>0.34999999999999992</v>
      </c>
    </row>
    <row r="6703" spans="1:22" x14ac:dyDescent="0.3">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c r="V6703">
        <f t="shared" si="104"/>
        <v>0.12499999999999993</v>
      </c>
    </row>
    <row r="6704" spans="1:22" x14ac:dyDescent="0.3">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c r="V6704">
        <f t="shared" si="104"/>
        <v>-0.7666666666666665</v>
      </c>
    </row>
    <row r="6705" spans="1:22" x14ac:dyDescent="0.3">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c r="V6705">
        <f t="shared" si="104"/>
        <v>8.7500000000000036E-2</v>
      </c>
    </row>
    <row r="6706" spans="1:22" x14ac:dyDescent="0.3">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c r="V6706">
        <f t="shared" si="104"/>
        <v>0.32999999999999996</v>
      </c>
    </row>
    <row r="6707" spans="1:22" x14ac:dyDescent="0.3">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c r="V6707">
        <f t="shared" si="104"/>
        <v>6.2500000000000056E-2</v>
      </c>
    </row>
    <row r="6708" spans="1:22" x14ac:dyDescent="0.3">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c r="V6708">
        <f t="shared" si="104"/>
        <v>0.11249999999999995</v>
      </c>
    </row>
    <row r="6709" spans="1:22" x14ac:dyDescent="0.3">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c r="V6709">
        <f t="shared" si="104"/>
        <v>0.45999999999999996</v>
      </c>
    </row>
    <row r="6710" spans="1:22" x14ac:dyDescent="0.3">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c r="V6710">
        <f t="shared" si="104"/>
        <v>0.11249999999999992</v>
      </c>
    </row>
    <row r="6711" spans="1:22" x14ac:dyDescent="0.3">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c r="V6711">
        <f t="shared" si="104"/>
        <v>8.750000000000005E-2</v>
      </c>
    </row>
    <row r="6712" spans="1:22" x14ac:dyDescent="0.3">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c r="V6712">
        <f t="shared" si="104"/>
        <v>0.36249999999999988</v>
      </c>
    </row>
    <row r="6713" spans="1:22" x14ac:dyDescent="0.3">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c r="V6713">
        <f t="shared" si="104"/>
        <v>0.12499999999999993</v>
      </c>
    </row>
    <row r="6714" spans="1:22" x14ac:dyDescent="0.3">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c r="V6714">
        <f t="shared" si="104"/>
        <v>-1.0999999999999999</v>
      </c>
    </row>
    <row r="6715" spans="1:22" x14ac:dyDescent="0.3">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c r="V6715">
        <f t="shared" si="104"/>
        <v>-0.47499999999999987</v>
      </c>
    </row>
    <row r="6716" spans="1:22" x14ac:dyDescent="0.3">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c r="V6716">
        <f t="shared" si="104"/>
        <v>-0.12500000000000006</v>
      </c>
    </row>
    <row r="6717" spans="1:22" x14ac:dyDescent="0.3">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c r="V6717">
        <f t="shared" si="104"/>
        <v>0.26250000000000012</v>
      </c>
    </row>
    <row r="6718" spans="1:22" x14ac:dyDescent="0.3">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c r="V6718">
        <f t="shared" si="104"/>
        <v>0.47999999999999993</v>
      </c>
    </row>
    <row r="6719" spans="1:22" x14ac:dyDescent="0.3">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c r="V6719">
        <f t="shared" si="104"/>
        <v>0.49</v>
      </c>
    </row>
    <row r="6720" spans="1:22" x14ac:dyDescent="0.3">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c r="V6720">
        <f t="shared" si="104"/>
        <v>0.19999999999999998</v>
      </c>
    </row>
    <row r="6721" spans="1:22" x14ac:dyDescent="0.3">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c r="V6721">
        <f t="shared" si="104"/>
        <v>8.7500000000000008E-2</v>
      </c>
    </row>
    <row r="6722" spans="1:22" x14ac:dyDescent="0.3">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c r="V6722">
        <f t="shared" ref="V6722:V6785" si="105">U6722/R6722</f>
        <v>0.20999999999999996</v>
      </c>
    </row>
    <row r="6723" spans="1:22" x14ac:dyDescent="0.3">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c r="V6723">
        <f t="shared" si="105"/>
        <v>0.26000000000000006</v>
      </c>
    </row>
    <row r="6724" spans="1:22" x14ac:dyDescent="0.3">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c r="V6724">
        <f t="shared" si="105"/>
        <v>0.28999999999999981</v>
      </c>
    </row>
    <row r="6725" spans="1:22" x14ac:dyDescent="0.3">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c r="V6725">
        <f t="shared" si="105"/>
        <v>0.47000000000000003</v>
      </c>
    </row>
    <row r="6726" spans="1:22" x14ac:dyDescent="0.3">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c r="V6726">
        <f t="shared" si="105"/>
        <v>0.46</v>
      </c>
    </row>
    <row r="6727" spans="1:22" x14ac:dyDescent="0.3">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c r="V6727">
        <f t="shared" si="105"/>
        <v>0.47</v>
      </c>
    </row>
    <row r="6728" spans="1:22" x14ac:dyDescent="0.3">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c r="V6728">
        <f t="shared" si="105"/>
        <v>0.37499999999999994</v>
      </c>
    </row>
    <row r="6729" spans="1:22" x14ac:dyDescent="0.3">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c r="V6729">
        <f t="shared" si="105"/>
        <v>0.47</v>
      </c>
    </row>
    <row r="6730" spans="1:22" x14ac:dyDescent="0.3">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c r="V6730">
        <f t="shared" si="105"/>
        <v>0.16249999999999998</v>
      </c>
    </row>
    <row r="6731" spans="1:22" x14ac:dyDescent="0.3">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c r="V6731">
        <f t="shared" si="105"/>
        <v>-0.73333333333333306</v>
      </c>
    </row>
    <row r="6732" spans="1:22" x14ac:dyDescent="0.3">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c r="V6732">
        <f t="shared" si="105"/>
        <v>8.7500000000000022E-2</v>
      </c>
    </row>
    <row r="6733" spans="1:22" x14ac:dyDescent="0.3">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c r="V6733">
        <f t="shared" si="105"/>
        <v>0.34999999999999992</v>
      </c>
    </row>
    <row r="6734" spans="1:22" x14ac:dyDescent="0.3">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c r="V6734">
        <f t="shared" si="105"/>
        <v>0.35</v>
      </c>
    </row>
    <row r="6735" spans="1:22" x14ac:dyDescent="0.3">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c r="V6735">
        <f t="shared" si="105"/>
        <v>0.10000000000000005</v>
      </c>
    </row>
    <row r="6736" spans="1:22" x14ac:dyDescent="0.3">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c r="V6736">
        <f t="shared" si="105"/>
        <v>0.33749999999999997</v>
      </c>
    </row>
    <row r="6737" spans="1:22" x14ac:dyDescent="0.3">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c r="V6737">
        <f t="shared" si="105"/>
        <v>0.39</v>
      </c>
    </row>
    <row r="6738" spans="1:22" x14ac:dyDescent="0.3">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c r="V6738">
        <f t="shared" si="105"/>
        <v>0.14000000000000001</v>
      </c>
    </row>
    <row r="6739" spans="1:22" x14ac:dyDescent="0.3">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c r="V6739">
        <f t="shared" si="105"/>
        <v>3.9999999999999945E-2</v>
      </c>
    </row>
    <row r="6740" spans="1:22" x14ac:dyDescent="0.3">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c r="V6740">
        <f t="shared" si="105"/>
        <v>0.32499999999999984</v>
      </c>
    </row>
    <row r="6741" spans="1:22" x14ac:dyDescent="0.3">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c r="V6741">
        <f t="shared" si="105"/>
        <v>7.5000000000000039E-2</v>
      </c>
    </row>
    <row r="6742" spans="1:22" x14ac:dyDescent="0.3">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c r="V6742">
        <f t="shared" si="105"/>
        <v>-1.4285714285714448E-2</v>
      </c>
    </row>
    <row r="6743" spans="1:22" x14ac:dyDescent="0.3">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c r="V6743">
        <f t="shared" si="105"/>
        <v>0.23750000000000002</v>
      </c>
    </row>
    <row r="6744" spans="1:22" x14ac:dyDescent="0.3">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c r="V6744">
        <f t="shared" si="105"/>
        <v>-0.11249999999999995</v>
      </c>
    </row>
    <row r="6745" spans="1:22" x14ac:dyDescent="0.3">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c r="V6745">
        <f t="shared" si="105"/>
        <v>0.45</v>
      </c>
    </row>
    <row r="6746" spans="1:22" x14ac:dyDescent="0.3">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c r="V6746">
        <f t="shared" si="105"/>
        <v>0.22500000000000003</v>
      </c>
    </row>
    <row r="6747" spans="1:22" x14ac:dyDescent="0.3">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c r="V6747">
        <f t="shared" si="105"/>
        <v>7.5000000000000011E-2</v>
      </c>
    </row>
    <row r="6748" spans="1:22" x14ac:dyDescent="0.3">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c r="V6748">
        <f t="shared" si="105"/>
        <v>0.26000000000000006</v>
      </c>
    </row>
    <row r="6749" spans="1:22" x14ac:dyDescent="0.3">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c r="V6749">
        <f t="shared" si="105"/>
        <v>0.33749999999999991</v>
      </c>
    </row>
    <row r="6750" spans="1:22" x14ac:dyDescent="0.3">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c r="V6750">
        <f t="shared" si="105"/>
        <v>0.45</v>
      </c>
    </row>
    <row r="6751" spans="1:22" x14ac:dyDescent="0.3">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c r="V6751">
        <f t="shared" si="105"/>
        <v>0.25000000000000006</v>
      </c>
    </row>
    <row r="6752" spans="1:22" x14ac:dyDescent="0.3">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c r="V6752">
        <f t="shared" si="105"/>
        <v>0.16999999999999998</v>
      </c>
    </row>
    <row r="6753" spans="1:22" x14ac:dyDescent="0.3">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c r="V6753">
        <f t="shared" si="105"/>
        <v>0.26</v>
      </c>
    </row>
    <row r="6754" spans="1:22" x14ac:dyDescent="0.3">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c r="V6754">
        <f t="shared" si="105"/>
        <v>0.44999999999999996</v>
      </c>
    </row>
    <row r="6755" spans="1:22" x14ac:dyDescent="0.3">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c r="V6755">
        <f t="shared" si="105"/>
        <v>0.47000000000000003</v>
      </c>
    </row>
    <row r="6756" spans="1:22" x14ac:dyDescent="0.3">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c r="V6756">
        <f t="shared" si="105"/>
        <v>0.44</v>
      </c>
    </row>
    <row r="6757" spans="1:22" x14ac:dyDescent="0.3">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c r="V6757">
        <f t="shared" si="105"/>
        <v>0.4</v>
      </c>
    </row>
    <row r="6758" spans="1:22" x14ac:dyDescent="0.3">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c r="V6758">
        <f t="shared" si="105"/>
        <v>0.28000000000000003</v>
      </c>
    </row>
    <row r="6759" spans="1:22" x14ac:dyDescent="0.3">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c r="V6759">
        <f t="shared" si="105"/>
        <v>0.26000000000000006</v>
      </c>
    </row>
    <row r="6760" spans="1:22" x14ac:dyDescent="0.3">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c r="V6760">
        <f t="shared" si="105"/>
        <v>0</v>
      </c>
    </row>
    <row r="6761" spans="1:22" x14ac:dyDescent="0.3">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c r="V6761">
        <f t="shared" si="105"/>
        <v>7.4999999999999983E-2</v>
      </c>
    </row>
    <row r="6762" spans="1:22" x14ac:dyDescent="0.3">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c r="V6762">
        <f t="shared" si="105"/>
        <v>0</v>
      </c>
    </row>
    <row r="6763" spans="1:22" x14ac:dyDescent="0.3">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c r="V6763">
        <f t="shared" si="105"/>
        <v>0.12222222222222215</v>
      </c>
    </row>
    <row r="6764" spans="1:22" x14ac:dyDescent="0.3">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c r="V6764">
        <f t="shared" si="105"/>
        <v>0.33750000000000008</v>
      </c>
    </row>
    <row r="6765" spans="1:22" x14ac:dyDescent="0.3">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c r="V6765">
        <f t="shared" si="105"/>
        <v>-0.23750000000000004</v>
      </c>
    </row>
    <row r="6766" spans="1:22" x14ac:dyDescent="0.3">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c r="V6766">
        <f t="shared" si="105"/>
        <v>-1.4285714285714391E-2</v>
      </c>
    </row>
    <row r="6767" spans="1:22" x14ac:dyDescent="0.3">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c r="V6767">
        <f t="shared" si="105"/>
        <v>-5.7142857142857134E-2</v>
      </c>
    </row>
    <row r="6768" spans="1:22" x14ac:dyDescent="0.3">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c r="V6768">
        <f t="shared" si="105"/>
        <v>0.22500000000000006</v>
      </c>
    </row>
    <row r="6769" spans="1:22" x14ac:dyDescent="0.3">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c r="V6769">
        <f t="shared" si="105"/>
        <v>-0.42499999999999988</v>
      </c>
    </row>
    <row r="6770" spans="1:22" x14ac:dyDescent="0.3">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c r="V6770">
        <f t="shared" si="105"/>
        <v>0.5</v>
      </c>
    </row>
    <row r="6771" spans="1:22" x14ac:dyDescent="0.3">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c r="V6771">
        <f t="shared" si="105"/>
        <v>0.38000000000000006</v>
      </c>
    </row>
    <row r="6772" spans="1:22" x14ac:dyDescent="0.3">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c r="V6772">
        <f t="shared" si="105"/>
        <v>0.35</v>
      </c>
    </row>
    <row r="6773" spans="1:22" x14ac:dyDescent="0.3">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c r="V6773">
        <f t="shared" si="105"/>
        <v>-0.76666666666666639</v>
      </c>
    </row>
    <row r="6774" spans="1:22" x14ac:dyDescent="0.3">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c r="V6774">
        <f t="shared" si="105"/>
        <v>0.36249999999999999</v>
      </c>
    </row>
    <row r="6775" spans="1:22" x14ac:dyDescent="0.3">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c r="V6775">
        <f t="shared" si="105"/>
        <v>0.31249999999999994</v>
      </c>
    </row>
    <row r="6776" spans="1:22" x14ac:dyDescent="0.3">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c r="V6776">
        <f t="shared" si="105"/>
        <v>0.48000000000000004</v>
      </c>
    </row>
    <row r="6777" spans="1:22" x14ac:dyDescent="0.3">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c r="V6777">
        <f t="shared" si="105"/>
        <v>0.45999999999999996</v>
      </c>
    </row>
    <row r="6778" spans="1:22" x14ac:dyDescent="0.3">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c r="V6778">
        <f t="shared" si="105"/>
        <v>-0.18750000000000014</v>
      </c>
    </row>
    <row r="6779" spans="1:22" x14ac:dyDescent="0.3">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c r="V6779">
        <f t="shared" si="105"/>
        <v>0.34999999999999992</v>
      </c>
    </row>
    <row r="6780" spans="1:22" x14ac:dyDescent="0.3">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c r="V6780">
        <f t="shared" si="105"/>
        <v>8.9999999999999927E-2</v>
      </c>
    </row>
    <row r="6781" spans="1:22" x14ac:dyDescent="0.3">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c r="V6781">
        <f t="shared" si="105"/>
        <v>0.28999999999999992</v>
      </c>
    </row>
    <row r="6782" spans="1:22" x14ac:dyDescent="0.3">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c r="V6782">
        <f t="shared" si="105"/>
        <v>0.45999999999999996</v>
      </c>
    </row>
    <row r="6783" spans="1:22" x14ac:dyDescent="0.3">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c r="V6783">
        <f t="shared" si="105"/>
        <v>0.47</v>
      </c>
    </row>
    <row r="6784" spans="1:22" x14ac:dyDescent="0.3">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c r="V6784">
        <f t="shared" si="105"/>
        <v>0.14999999999999988</v>
      </c>
    </row>
    <row r="6785" spans="1:22" x14ac:dyDescent="0.3">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c r="V6785">
        <f t="shared" si="105"/>
        <v>0.11249999999999984</v>
      </c>
    </row>
    <row r="6786" spans="1:22" x14ac:dyDescent="0.3">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c r="V6786">
        <f t="shared" ref="V6786:V6849" si="106">U6786/R6786</f>
        <v>-0.24999999999999994</v>
      </c>
    </row>
    <row r="6787" spans="1:22" x14ac:dyDescent="0.3">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c r="V6787">
        <f t="shared" si="106"/>
        <v>-9.9999999999999992E-2</v>
      </c>
    </row>
    <row r="6788" spans="1:22" x14ac:dyDescent="0.3">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c r="V6788">
        <f t="shared" si="106"/>
        <v>0.34999999999999992</v>
      </c>
    </row>
    <row r="6789" spans="1:22" x14ac:dyDescent="0.3">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c r="V6789">
        <f t="shared" si="106"/>
        <v>9.9999999999999908E-2</v>
      </c>
    </row>
    <row r="6790" spans="1:22" x14ac:dyDescent="0.3">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c r="V6790">
        <f t="shared" si="106"/>
        <v>0.44999999999999996</v>
      </c>
    </row>
    <row r="6791" spans="1:22" x14ac:dyDescent="0.3">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c r="V6791">
        <f t="shared" si="106"/>
        <v>8.750000000000005E-2</v>
      </c>
    </row>
    <row r="6792" spans="1:22" x14ac:dyDescent="0.3">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c r="V6792">
        <f t="shared" si="106"/>
        <v>0.33749999999999997</v>
      </c>
    </row>
    <row r="6793" spans="1:22" x14ac:dyDescent="0.3">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c r="V6793">
        <f t="shared" si="106"/>
        <v>0.28000000000000003</v>
      </c>
    </row>
    <row r="6794" spans="1:22" x14ac:dyDescent="0.3">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c r="V6794">
        <f t="shared" si="106"/>
        <v>0.48</v>
      </c>
    </row>
    <row r="6795" spans="1:22" x14ac:dyDescent="0.3">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c r="V6795">
        <f t="shared" si="106"/>
        <v>7.4999999999999969E-2</v>
      </c>
    </row>
    <row r="6796" spans="1:22" x14ac:dyDescent="0.3">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c r="V6796">
        <f t="shared" si="106"/>
        <v>0.11249999999999986</v>
      </c>
    </row>
    <row r="6797" spans="1:22" x14ac:dyDescent="0.3">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c r="V6797">
        <f t="shared" si="106"/>
        <v>-0.44999999999999979</v>
      </c>
    </row>
    <row r="6798" spans="1:22" x14ac:dyDescent="0.3">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c r="V6798">
        <f t="shared" si="106"/>
        <v>-0.82499999999999996</v>
      </c>
    </row>
    <row r="6799" spans="1:22" x14ac:dyDescent="0.3">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c r="V6799">
        <f t="shared" si="106"/>
        <v>-1.6000000000000008</v>
      </c>
    </row>
    <row r="6800" spans="1:22" x14ac:dyDescent="0.3">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c r="V6800">
        <f t="shared" si="106"/>
        <v>-0.49999999999999989</v>
      </c>
    </row>
    <row r="6801" spans="1:22" x14ac:dyDescent="0.3">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c r="V6801">
        <f t="shared" si="106"/>
        <v>-0.67999999999999983</v>
      </c>
    </row>
    <row r="6802" spans="1:22" x14ac:dyDescent="0.3">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c r="V6802">
        <f t="shared" si="106"/>
        <v>-1.4333333333333331</v>
      </c>
    </row>
    <row r="6803" spans="1:22" x14ac:dyDescent="0.3">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c r="V6803">
        <f t="shared" si="106"/>
        <v>-0.17499999999999999</v>
      </c>
    </row>
    <row r="6804" spans="1:22" x14ac:dyDescent="0.3">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c r="V6804">
        <f t="shared" si="106"/>
        <v>0.21249999999999999</v>
      </c>
    </row>
    <row r="6805" spans="1:22" x14ac:dyDescent="0.3">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c r="V6805">
        <f t="shared" si="106"/>
        <v>8.7499999999999967E-2</v>
      </c>
    </row>
    <row r="6806" spans="1:22" x14ac:dyDescent="0.3">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c r="V6806">
        <f t="shared" si="106"/>
        <v>0.34999999999999992</v>
      </c>
    </row>
    <row r="6807" spans="1:22" x14ac:dyDescent="0.3">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c r="V6807">
        <f t="shared" si="106"/>
        <v>0.49000000000000005</v>
      </c>
    </row>
    <row r="6808" spans="1:22" x14ac:dyDescent="0.3">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c r="V6808">
        <f t="shared" si="106"/>
        <v>0.36249999999999999</v>
      </c>
    </row>
    <row r="6809" spans="1:22" x14ac:dyDescent="0.3">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c r="V6809">
        <f t="shared" si="106"/>
        <v>0.36250000000000004</v>
      </c>
    </row>
    <row r="6810" spans="1:22" x14ac:dyDescent="0.3">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c r="V6810">
        <f t="shared" si="106"/>
        <v>-0.35000000000000026</v>
      </c>
    </row>
    <row r="6811" spans="1:22" x14ac:dyDescent="0.3">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c r="V6811">
        <f t="shared" si="106"/>
        <v>-0.66666666666666663</v>
      </c>
    </row>
    <row r="6812" spans="1:22" x14ac:dyDescent="0.3">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c r="V6812">
        <f t="shared" si="106"/>
        <v>-1.4333333333333327</v>
      </c>
    </row>
    <row r="6813" spans="1:22" x14ac:dyDescent="0.3">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c r="V6813">
        <f t="shared" si="106"/>
        <v>-0.25714285714285706</v>
      </c>
    </row>
    <row r="6814" spans="1:22" x14ac:dyDescent="0.3">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c r="V6814">
        <f t="shared" si="106"/>
        <v>-0.6666666666666663</v>
      </c>
    </row>
    <row r="6815" spans="1:22" x14ac:dyDescent="0.3">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c r="V6815">
        <f t="shared" si="106"/>
        <v>3.7499999999999999E-2</v>
      </c>
    </row>
    <row r="6816" spans="1:22" x14ac:dyDescent="0.3">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c r="V6816">
        <f t="shared" si="106"/>
        <v>-0.69999999999999951</v>
      </c>
    </row>
    <row r="6817" spans="1:22" x14ac:dyDescent="0.3">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c r="V6817">
        <f t="shared" si="106"/>
        <v>0.42000000000000004</v>
      </c>
    </row>
    <row r="6818" spans="1:22" x14ac:dyDescent="0.3">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c r="V6818">
        <f t="shared" si="106"/>
        <v>0.5</v>
      </c>
    </row>
    <row r="6819" spans="1:22" x14ac:dyDescent="0.3">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c r="V6819">
        <f t="shared" si="106"/>
        <v>0.32499999999999996</v>
      </c>
    </row>
    <row r="6820" spans="1:22" x14ac:dyDescent="0.3">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c r="V6820">
        <f t="shared" si="106"/>
        <v>-1.6000000000000014</v>
      </c>
    </row>
    <row r="6821" spans="1:22" x14ac:dyDescent="0.3">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c r="V6821">
        <f t="shared" si="106"/>
        <v>-0.29999999999999993</v>
      </c>
    </row>
    <row r="6822" spans="1:22" x14ac:dyDescent="0.3">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c r="V6822">
        <f t="shared" si="106"/>
        <v>-2.857142857142848E-2</v>
      </c>
    </row>
    <row r="6823" spans="1:22" x14ac:dyDescent="0.3">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c r="V6823">
        <f t="shared" si="106"/>
        <v>-0.47499999999999981</v>
      </c>
    </row>
    <row r="6824" spans="1:22" x14ac:dyDescent="0.3">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c r="V6824">
        <f t="shared" si="106"/>
        <v>0.26</v>
      </c>
    </row>
    <row r="6825" spans="1:22" x14ac:dyDescent="0.3">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c r="V6825">
        <f t="shared" si="106"/>
        <v>0.5</v>
      </c>
    </row>
    <row r="6826" spans="1:22" x14ac:dyDescent="0.3">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c r="V6826">
        <f t="shared" si="106"/>
        <v>0.11000000000000003</v>
      </c>
    </row>
    <row r="6827" spans="1:22" x14ac:dyDescent="0.3">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c r="V6827">
        <f t="shared" si="106"/>
        <v>0.15000000000000002</v>
      </c>
    </row>
    <row r="6828" spans="1:22" x14ac:dyDescent="0.3">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c r="V6828">
        <f t="shared" si="106"/>
        <v>0.48</v>
      </c>
    </row>
    <row r="6829" spans="1:22" x14ac:dyDescent="0.3">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c r="V6829">
        <f t="shared" si="106"/>
        <v>0.44999999999999996</v>
      </c>
    </row>
    <row r="6830" spans="1:22" x14ac:dyDescent="0.3">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c r="V6830">
        <f t="shared" si="106"/>
        <v>0.48999999999999994</v>
      </c>
    </row>
    <row r="6831" spans="1:22" x14ac:dyDescent="0.3">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c r="V6831">
        <f t="shared" si="106"/>
        <v>0.28000000000000003</v>
      </c>
    </row>
    <row r="6832" spans="1:22" x14ac:dyDescent="0.3">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c r="V6832">
        <f t="shared" si="106"/>
        <v>0.27000000000000007</v>
      </c>
    </row>
    <row r="6833" spans="1:22" x14ac:dyDescent="0.3">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c r="V6833">
        <f t="shared" si="106"/>
        <v>0.26</v>
      </c>
    </row>
    <row r="6834" spans="1:22" x14ac:dyDescent="0.3">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c r="V6834">
        <f t="shared" si="106"/>
        <v>0.12499999999999992</v>
      </c>
    </row>
    <row r="6835" spans="1:22" x14ac:dyDescent="0.3">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c r="V6835">
        <f t="shared" si="106"/>
        <v>-8.7499999999999953E-2</v>
      </c>
    </row>
    <row r="6836" spans="1:22" x14ac:dyDescent="0.3">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c r="V6836">
        <f t="shared" si="106"/>
        <v>0.14000000000000007</v>
      </c>
    </row>
    <row r="6837" spans="1:22" x14ac:dyDescent="0.3">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c r="V6837">
        <f t="shared" si="106"/>
        <v>0.46</v>
      </c>
    </row>
    <row r="6838" spans="1:22" x14ac:dyDescent="0.3">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c r="V6838">
        <f t="shared" si="106"/>
        <v>0.41000000000000003</v>
      </c>
    </row>
    <row r="6839" spans="1:22" x14ac:dyDescent="0.3">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c r="V6839">
        <f t="shared" si="106"/>
        <v>0.25999999999999995</v>
      </c>
    </row>
    <row r="6840" spans="1:22" x14ac:dyDescent="0.3">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c r="V6840">
        <f t="shared" si="106"/>
        <v>0.28000000000000003</v>
      </c>
    </row>
    <row r="6841" spans="1:22" x14ac:dyDescent="0.3">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c r="V6841">
        <f t="shared" si="106"/>
        <v>0.11249999999999986</v>
      </c>
    </row>
    <row r="6842" spans="1:22" x14ac:dyDescent="0.3">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c r="V6842">
        <f t="shared" si="106"/>
        <v>-0.69999999999999962</v>
      </c>
    </row>
    <row r="6843" spans="1:22" x14ac:dyDescent="0.3">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c r="V6843">
        <f t="shared" si="106"/>
        <v>7.9999999999999932E-2</v>
      </c>
    </row>
    <row r="6844" spans="1:22" x14ac:dyDescent="0.3">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c r="V6844">
        <f t="shared" si="106"/>
        <v>0.46</v>
      </c>
    </row>
    <row r="6845" spans="1:22" x14ac:dyDescent="0.3">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c r="V6845">
        <f t="shared" si="106"/>
        <v>9.9999999999999777E-3</v>
      </c>
    </row>
    <row r="6846" spans="1:22" x14ac:dyDescent="0.3">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c r="V6846">
        <f t="shared" si="106"/>
        <v>0.28999999999999998</v>
      </c>
    </row>
    <row r="6847" spans="1:22" x14ac:dyDescent="0.3">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c r="V6847">
        <f t="shared" si="106"/>
        <v>0.10000000000000002</v>
      </c>
    </row>
    <row r="6848" spans="1:22" x14ac:dyDescent="0.3">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c r="V6848">
        <f t="shared" si="106"/>
        <v>0.45</v>
      </c>
    </row>
    <row r="6849" spans="1:22" x14ac:dyDescent="0.3">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c r="V6849">
        <f t="shared" si="106"/>
        <v>6.2500000000000056E-2</v>
      </c>
    </row>
    <row r="6850" spans="1:22" x14ac:dyDescent="0.3">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c r="V6850">
        <f t="shared" ref="V6850:V6913" si="107">U6850/R6850</f>
        <v>0.34999999999999987</v>
      </c>
    </row>
    <row r="6851" spans="1:22" x14ac:dyDescent="0.3">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c r="V6851">
        <f t="shared" si="107"/>
        <v>0.46</v>
      </c>
    </row>
    <row r="6852" spans="1:22" x14ac:dyDescent="0.3">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c r="V6852">
        <f t="shared" si="107"/>
        <v>0.26</v>
      </c>
    </row>
    <row r="6853" spans="1:22" x14ac:dyDescent="0.3">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c r="V6853">
        <f t="shared" si="107"/>
        <v>0.47000000000000003</v>
      </c>
    </row>
    <row r="6854" spans="1:22" x14ac:dyDescent="0.3">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c r="V6854">
        <f t="shared" si="107"/>
        <v>0.28000000000000003</v>
      </c>
    </row>
    <row r="6855" spans="1:22" x14ac:dyDescent="0.3">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c r="V6855">
        <f t="shared" si="107"/>
        <v>0.29999999999999988</v>
      </c>
    </row>
    <row r="6856" spans="1:22" x14ac:dyDescent="0.3">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c r="V6856">
        <f t="shared" si="107"/>
        <v>3.9999999999999931E-2</v>
      </c>
    </row>
    <row r="6857" spans="1:22" x14ac:dyDescent="0.3">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c r="V6857">
        <f t="shared" si="107"/>
        <v>0.45999999999999996</v>
      </c>
    </row>
    <row r="6858" spans="1:22" x14ac:dyDescent="0.3">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c r="V6858">
        <f t="shared" si="107"/>
        <v>0.47</v>
      </c>
    </row>
    <row r="6859" spans="1:22" x14ac:dyDescent="0.3">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c r="V6859">
        <f t="shared" si="107"/>
        <v>0.48000000000000004</v>
      </c>
    </row>
    <row r="6860" spans="1:22" x14ac:dyDescent="0.3">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c r="V6860">
        <f t="shared" si="107"/>
        <v>0.47</v>
      </c>
    </row>
    <row r="6861" spans="1:22" x14ac:dyDescent="0.3">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c r="V6861">
        <f t="shared" si="107"/>
        <v>0.33</v>
      </c>
    </row>
    <row r="6862" spans="1:22" x14ac:dyDescent="0.3">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c r="V6862">
        <f t="shared" si="107"/>
        <v>0.16999999999999987</v>
      </c>
    </row>
    <row r="6863" spans="1:22" x14ac:dyDescent="0.3">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c r="V6863">
        <f t="shared" si="107"/>
        <v>0.49000000000000005</v>
      </c>
    </row>
    <row r="6864" spans="1:22" x14ac:dyDescent="0.3">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c r="V6864">
        <f t="shared" si="107"/>
        <v>-8.7500000000000064E-2</v>
      </c>
    </row>
    <row r="6865" spans="1:22" x14ac:dyDescent="0.3">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c r="V6865">
        <f t="shared" si="107"/>
        <v>0.34999999999999992</v>
      </c>
    </row>
    <row r="6866" spans="1:22" x14ac:dyDescent="0.3">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c r="V6866">
        <f t="shared" si="107"/>
        <v>0.37499999999999994</v>
      </c>
    </row>
    <row r="6867" spans="1:22" x14ac:dyDescent="0.3">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c r="V6867">
        <f t="shared" si="107"/>
        <v>-0.22499999999999992</v>
      </c>
    </row>
    <row r="6868" spans="1:22" x14ac:dyDescent="0.3">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c r="V6868">
        <f t="shared" si="107"/>
        <v>0.36000000000000004</v>
      </c>
    </row>
    <row r="6869" spans="1:22" x14ac:dyDescent="0.3">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c r="V6869">
        <f t="shared" si="107"/>
        <v>-0.25</v>
      </c>
    </row>
    <row r="6870" spans="1:22" x14ac:dyDescent="0.3">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c r="V6870">
        <f t="shared" si="107"/>
        <v>6.2499999999999958E-2</v>
      </c>
    </row>
    <row r="6871" spans="1:22" x14ac:dyDescent="0.3">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c r="V6871">
        <f t="shared" si="107"/>
        <v>0.48000000000000004</v>
      </c>
    </row>
    <row r="6872" spans="1:22" x14ac:dyDescent="0.3">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c r="V6872">
        <f t="shared" si="107"/>
        <v>0.44999999999999996</v>
      </c>
    </row>
    <row r="6873" spans="1:22" x14ac:dyDescent="0.3">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c r="V6873">
        <f t="shared" si="107"/>
        <v>0.3249999999999999</v>
      </c>
    </row>
    <row r="6874" spans="1:22" x14ac:dyDescent="0.3">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c r="V6874">
        <f t="shared" si="107"/>
        <v>0.47000000000000003</v>
      </c>
    </row>
    <row r="6875" spans="1:22" x14ac:dyDescent="0.3">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c r="V6875">
        <f t="shared" si="107"/>
        <v>-1.6000000000000014</v>
      </c>
    </row>
    <row r="6876" spans="1:22" x14ac:dyDescent="0.3">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c r="V6876">
        <f t="shared" si="107"/>
        <v>-0.15000000000000013</v>
      </c>
    </row>
    <row r="6877" spans="1:22" x14ac:dyDescent="0.3">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c r="V6877">
        <f t="shared" si="107"/>
        <v>0.47</v>
      </c>
    </row>
    <row r="6878" spans="1:22" x14ac:dyDescent="0.3">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c r="V6878">
        <f t="shared" si="107"/>
        <v>0.18999999999999997</v>
      </c>
    </row>
    <row r="6879" spans="1:22" x14ac:dyDescent="0.3">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c r="V6879">
        <f t="shared" si="107"/>
        <v>-0.72500000000000009</v>
      </c>
    </row>
    <row r="6880" spans="1:22" x14ac:dyDescent="0.3">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c r="V6880">
        <f t="shared" si="107"/>
        <v>0.35</v>
      </c>
    </row>
    <row r="6881" spans="1:22" x14ac:dyDescent="0.3">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c r="V6881">
        <f t="shared" si="107"/>
        <v>6.2499999999999965E-2</v>
      </c>
    </row>
    <row r="6882" spans="1:22" x14ac:dyDescent="0.3">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c r="V6882">
        <f t="shared" si="107"/>
        <v>0.48</v>
      </c>
    </row>
    <row r="6883" spans="1:22" x14ac:dyDescent="0.3">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c r="V6883">
        <f t="shared" si="107"/>
        <v>0.20999999999999994</v>
      </c>
    </row>
    <row r="6884" spans="1:22" x14ac:dyDescent="0.3">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c r="V6884">
        <f t="shared" si="107"/>
        <v>2.0000000000000025E-2</v>
      </c>
    </row>
    <row r="6885" spans="1:22" x14ac:dyDescent="0.3">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c r="V6885">
        <f t="shared" si="107"/>
        <v>0.45999999999999996</v>
      </c>
    </row>
    <row r="6886" spans="1:22" x14ac:dyDescent="0.3">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c r="V6886">
        <f t="shared" si="107"/>
        <v>0.29999999999999993</v>
      </c>
    </row>
    <row r="6887" spans="1:22" x14ac:dyDescent="0.3">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c r="V6887">
        <f t="shared" si="107"/>
        <v>0.23749999999999999</v>
      </c>
    </row>
    <row r="6888" spans="1:22" x14ac:dyDescent="0.3">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c r="V6888">
        <f t="shared" si="107"/>
        <v>-0.21666666666666654</v>
      </c>
    </row>
    <row r="6889" spans="1:22" x14ac:dyDescent="0.3">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c r="V6889">
        <f t="shared" si="107"/>
        <v>0.46000000000000008</v>
      </c>
    </row>
    <row r="6890" spans="1:22" x14ac:dyDescent="0.3">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c r="V6890">
        <f t="shared" si="107"/>
        <v>0.375</v>
      </c>
    </row>
    <row r="6891" spans="1:22" x14ac:dyDescent="0.3">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c r="V6891">
        <f t="shared" si="107"/>
        <v>0.28000000000000003</v>
      </c>
    </row>
    <row r="6892" spans="1:22" x14ac:dyDescent="0.3">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c r="V6892">
        <f t="shared" si="107"/>
        <v>0.48000000000000004</v>
      </c>
    </row>
    <row r="6893" spans="1:22" x14ac:dyDescent="0.3">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c r="V6893">
        <f t="shared" si="107"/>
        <v>0.29999999999999988</v>
      </c>
    </row>
    <row r="6894" spans="1:22" x14ac:dyDescent="0.3">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c r="V6894">
        <f t="shared" si="107"/>
        <v>0.48000000000000004</v>
      </c>
    </row>
    <row r="6895" spans="1:22" x14ac:dyDescent="0.3">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c r="V6895">
        <f t="shared" si="107"/>
        <v>0.33999999999999997</v>
      </c>
    </row>
    <row r="6896" spans="1:22" x14ac:dyDescent="0.3">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c r="V6896">
        <f t="shared" si="107"/>
        <v>0.28999999999999998</v>
      </c>
    </row>
    <row r="6897" spans="1:22" x14ac:dyDescent="0.3">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c r="V6897">
        <f t="shared" si="107"/>
        <v>0.28999999999999987</v>
      </c>
    </row>
    <row r="6898" spans="1:22" x14ac:dyDescent="0.3">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c r="V6898">
        <f t="shared" si="107"/>
        <v>0.46999999999999992</v>
      </c>
    </row>
    <row r="6899" spans="1:22" x14ac:dyDescent="0.3">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c r="V6899">
        <f t="shared" si="107"/>
        <v>-0.73333333333333295</v>
      </c>
    </row>
    <row r="6900" spans="1:22" x14ac:dyDescent="0.3">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c r="V6900">
        <f t="shared" si="107"/>
        <v>-0.27142857142857152</v>
      </c>
    </row>
    <row r="6901" spans="1:22" x14ac:dyDescent="0.3">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c r="V6901">
        <f t="shared" si="107"/>
        <v>-1.7000000000000008</v>
      </c>
    </row>
    <row r="6902" spans="1:22" x14ac:dyDescent="0.3">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c r="V6902">
        <f t="shared" si="107"/>
        <v>0.29999999999999993</v>
      </c>
    </row>
    <row r="6903" spans="1:22" x14ac:dyDescent="0.3">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c r="V6903">
        <f t="shared" si="107"/>
        <v>0.35000000000000003</v>
      </c>
    </row>
    <row r="6904" spans="1:22" x14ac:dyDescent="0.3">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c r="V6904">
        <f t="shared" si="107"/>
        <v>0.35</v>
      </c>
    </row>
    <row r="6905" spans="1:22" x14ac:dyDescent="0.3">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c r="V6905">
        <f t="shared" si="107"/>
        <v>-2.7000000000000006</v>
      </c>
    </row>
    <row r="6906" spans="1:22" x14ac:dyDescent="0.3">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c r="V6906">
        <f t="shared" si="107"/>
        <v>-0.18750000000000003</v>
      </c>
    </row>
    <row r="6907" spans="1:22" x14ac:dyDescent="0.3">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c r="V6907">
        <f t="shared" si="107"/>
        <v>0.27</v>
      </c>
    </row>
    <row r="6908" spans="1:22" x14ac:dyDescent="0.3">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c r="V6908">
        <f t="shared" si="107"/>
        <v>0.48</v>
      </c>
    </row>
    <row r="6909" spans="1:22" x14ac:dyDescent="0.3">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c r="V6909">
        <f t="shared" si="107"/>
        <v>0.12499999999999992</v>
      </c>
    </row>
    <row r="6910" spans="1:22" x14ac:dyDescent="0.3">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c r="V6910">
        <f t="shared" si="107"/>
        <v>0.28999999999999992</v>
      </c>
    </row>
    <row r="6911" spans="1:22" x14ac:dyDescent="0.3">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c r="V6911">
        <f t="shared" si="107"/>
        <v>-0.79999999999999982</v>
      </c>
    </row>
    <row r="6912" spans="1:22" x14ac:dyDescent="0.3">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c r="V6912">
        <f t="shared" si="107"/>
        <v>0.22000000000000003</v>
      </c>
    </row>
    <row r="6913" spans="1:22" x14ac:dyDescent="0.3">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c r="V6913">
        <f t="shared" si="107"/>
        <v>0.27000000000000007</v>
      </c>
    </row>
    <row r="6914" spans="1:22" x14ac:dyDescent="0.3">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c r="V6914">
        <f t="shared" ref="V6914:V6977" si="108">U6914/R6914</f>
        <v>0.37</v>
      </c>
    </row>
    <row r="6915" spans="1:22" x14ac:dyDescent="0.3">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c r="V6915">
        <f t="shared" si="108"/>
        <v>7.4999999999999956E-2</v>
      </c>
    </row>
    <row r="6916" spans="1:22" x14ac:dyDescent="0.3">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c r="V6916">
        <f t="shared" si="108"/>
        <v>7.4999999999999997E-2</v>
      </c>
    </row>
    <row r="6917" spans="1:22" x14ac:dyDescent="0.3">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c r="V6917">
        <f t="shared" si="108"/>
        <v>-1.7500000000000009</v>
      </c>
    </row>
    <row r="6918" spans="1:22" x14ac:dyDescent="0.3">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c r="V6918">
        <f t="shared" si="108"/>
        <v>0.36250000000000004</v>
      </c>
    </row>
    <row r="6919" spans="1:22" x14ac:dyDescent="0.3">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c r="V6919">
        <f t="shared" si="108"/>
        <v>5.000000000000001E-2</v>
      </c>
    </row>
    <row r="6920" spans="1:22" x14ac:dyDescent="0.3">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c r="V6920">
        <f t="shared" si="108"/>
        <v>3.000000000000003E-2</v>
      </c>
    </row>
    <row r="6921" spans="1:22" x14ac:dyDescent="0.3">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c r="V6921">
        <f t="shared" si="108"/>
        <v>-0.73333333333333328</v>
      </c>
    </row>
    <row r="6922" spans="1:22" x14ac:dyDescent="0.3">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c r="V6922">
        <f t="shared" si="108"/>
        <v>0.27999999999999997</v>
      </c>
    </row>
    <row r="6923" spans="1:22" x14ac:dyDescent="0.3">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c r="V6923">
        <f t="shared" si="108"/>
        <v>0.5</v>
      </c>
    </row>
    <row r="6924" spans="1:22" x14ac:dyDescent="0.3">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c r="V6924">
        <f t="shared" si="108"/>
        <v>0.49</v>
      </c>
    </row>
    <row r="6925" spans="1:22" x14ac:dyDescent="0.3">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c r="V6925">
        <f t="shared" si="108"/>
        <v>0.45999999999999996</v>
      </c>
    </row>
    <row r="6926" spans="1:22" x14ac:dyDescent="0.3">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c r="V6926">
        <f t="shared" si="108"/>
        <v>0.45999999999999991</v>
      </c>
    </row>
    <row r="6927" spans="1:22" x14ac:dyDescent="0.3">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c r="V6927">
        <f t="shared" si="108"/>
        <v>6.2500000000000028E-2</v>
      </c>
    </row>
    <row r="6928" spans="1:22" x14ac:dyDescent="0.3">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c r="V6928">
        <f t="shared" si="108"/>
        <v>0.45999999999999996</v>
      </c>
    </row>
    <row r="6929" spans="1:22" x14ac:dyDescent="0.3">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c r="V6929">
        <f t="shared" si="108"/>
        <v>0.26999999999999996</v>
      </c>
    </row>
    <row r="6930" spans="1:22" x14ac:dyDescent="0.3">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c r="V6930">
        <f t="shared" si="108"/>
        <v>0.46999999999999992</v>
      </c>
    </row>
    <row r="6931" spans="1:22" x14ac:dyDescent="0.3">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c r="V6931">
        <f t="shared" si="108"/>
        <v>0.11249999999999982</v>
      </c>
    </row>
    <row r="6932" spans="1:22" x14ac:dyDescent="0.3">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c r="V6932">
        <f t="shared" si="108"/>
        <v>0.47</v>
      </c>
    </row>
    <row r="6933" spans="1:22" x14ac:dyDescent="0.3">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c r="V6933">
        <f t="shared" si="108"/>
        <v>-0.16666666666666685</v>
      </c>
    </row>
    <row r="6934" spans="1:22" x14ac:dyDescent="0.3">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c r="V6934">
        <f t="shared" si="108"/>
        <v>-0.58333333333333359</v>
      </c>
    </row>
    <row r="6935" spans="1:22" x14ac:dyDescent="0.3">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c r="V6935">
        <f t="shared" si="108"/>
        <v>3.7499999999999999E-2</v>
      </c>
    </row>
    <row r="6936" spans="1:22" x14ac:dyDescent="0.3">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c r="V6936">
        <f t="shared" si="108"/>
        <v>0.11249999999999992</v>
      </c>
    </row>
    <row r="6937" spans="1:22" x14ac:dyDescent="0.3">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c r="V6937">
        <f t="shared" si="108"/>
        <v>-0.1125000000000001</v>
      </c>
    </row>
    <row r="6938" spans="1:22" x14ac:dyDescent="0.3">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c r="V6938">
        <f t="shared" si="108"/>
        <v>-0.9</v>
      </c>
    </row>
    <row r="6939" spans="1:22" x14ac:dyDescent="0.3">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c r="V6939">
        <f t="shared" si="108"/>
        <v>0.3249999999999999</v>
      </c>
    </row>
    <row r="6940" spans="1:22" x14ac:dyDescent="0.3">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c r="V6940">
        <f t="shared" si="108"/>
        <v>0.11000000000000001</v>
      </c>
    </row>
    <row r="6941" spans="1:22" x14ac:dyDescent="0.3">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c r="V6941">
        <f t="shared" si="108"/>
        <v>0.36250000000000004</v>
      </c>
    </row>
    <row r="6942" spans="1:22" x14ac:dyDescent="0.3">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c r="V6942">
        <f t="shared" si="108"/>
        <v>0.28999999999999998</v>
      </c>
    </row>
    <row r="6943" spans="1:22" x14ac:dyDescent="0.3">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c r="V6943">
        <f t="shared" si="108"/>
        <v>0.29999999999999988</v>
      </c>
    </row>
    <row r="6944" spans="1:22" x14ac:dyDescent="0.3">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c r="V6944">
        <f t="shared" si="108"/>
        <v>0.46</v>
      </c>
    </row>
    <row r="6945" spans="1:22" x14ac:dyDescent="0.3">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c r="V6945">
        <f t="shared" si="108"/>
        <v>6.25E-2</v>
      </c>
    </row>
    <row r="6946" spans="1:22" x14ac:dyDescent="0.3">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c r="V6946">
        <f t="shared" si="108"/>
        <v>0.49</v>
      </c>
    </row>
    <row r="6947" spans="1:22" x14ac:dyDescent="0.3">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c r="V6947">
        <f t="shared" si="108"/>
        <v>-4.9999999999999975E-2</v>
      </c>
    </row>
    <row r="6948" spans="1:22" x14ac:dyDescent="0.3">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c r="V6948">
        <f t="shared" si="108"/>
        <v>0.47</v>
      </c>
    </row>
    <row r="6949" spans="1:22" x14ac:dyDescent="0.3">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c r="V6949">
        <f t="shared" si="108"/>
        <v>-0.25</v>
      </c>
    </row>
    <row r="6950" spans="1:22" x14ac:dyDescent="0.3">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c r="V6950">
        <f t="shared" si="108"/>
        <v>-0.18571428571428569</v>
      </c>
    </row>
    <row r="6951" spans="1:22" x14ac:dyDescent="0.3">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c r="V6951">
        <f t="shared" si="108"/>
        <v>0.3125</v>
      </c>
    </row>
    <row r="6952" spans="1:22" x14ac:dyDescent="0.3">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c r="V6952">
        <f t="shared" si="108"/>
        <v>-0.36666666666666681</v>
      </c>
    </row>
    <row r="6953" spans="1:22" x14ac:dyDescent="0.3">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c r="V6953">
        <f t="shared" si="108"/>
        <v>0.11666666666666657</v>
      </c>
    </row>
    <row r="6954" spans="1:22" x14ac:dyDescent="0.3">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c r="V6954">
        <f t="shared" si="108"/>
        <v>0.35</v>
      </c>
    </row>
    <row r="6955" spans="1:22" x14ac:dyDescent="0.3">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c r="V6955">
        <f t="shared" si="108"/>
        <v>0.36249999999999993</v>
      </c>
    </row>
    <row r="6956" spans="1:22" x14ac:dyDescent="0.3">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c r="V6956">
        <f t="shared" si="108"/>
        <v>0.10000000000000002</v>
      </c>
    </row>
    <row r="6957" spans="1:22" x14ac:dyDescent="0.3">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c r="V6957">
        <f t="shared" si="108"/>
        <v>0.46</v>
      </c>
    </row>
    <row r="6958" spans="1:22" x14ac:dyDescent="0.3">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c r="V6958">
        <f t="shared" si="108"/>
        <v>0.46999999999999992</v>
      </c>
    </row>
    <row r="6959" spans="1:22" x14ac:dyDescent="0.3">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c r="V6959">
        <f t="shared" si="108"/>
        <v>0.3</v>
      </c>
    </row>
    <row r="6960" spans="1:22" x14ac:dyDescent="0.3">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c r="V6960">
        <f t="shared" si="108"/>
        <v>0.28000000000000003</v>
      </c>
    </row>
    <row r="6961" spans="1:22" x14ac:dyDescent="0.3">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c r="V6961">
        <f t="shared" si="108"/>
        <v>0.5</v>
      </c>
    </row>
    <row r="6962" spans="1:22" x14ac:dyDescent="0.3">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c r="V6962">
        <f t="shared" si="108"/>
        <v>0.48000000000000004</v>
      </c>
    </row>
    <row r="6963" spans="1:22" x14ac:dyDescent="0.3">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c r="V6963">
        <f t="shared" si="108"/>
        <v>0.27000000000000007</v>
      </c>
    </row>
    <row r="6964" spans="1:22" x14ac:dyDescent="0.3">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c r="V6964">
        <f t="shared" si="108"/>
        <v>0.47</v>
      </c>
    </row>
    <row r="6965" spans="1:22" x14ac:dyDescent="0.3">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c r="V6965">
        <f t="shared" si="108"/>
        <v>0.25000000000000006</v>
      </c>
    </row>
    <row r="6966" spans="1:22" x14ac:dyDescent="0.3">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c r="V6966">
        <f t="shared" si="108"/>
        <v>0.45999999999999996</v>
      </c>
    </row>
    <row r="6967" spans="1:22" x14ac:dyDescent="0.3">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c r="V6967">
        <f t="shared" si="108"/>
        <v>0.23999999999999996</v>
      </c>
    </row>
    <row r="6968" spans="1:22" x14ac:dyDescent="0.3">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c r="V6968">
        <f t="shared" si="108"/>
        <v>0.49</v>
      </c>
    </row>
    <row r="6969" spans="1:22" x14ac:dyDescent="0.3">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c r="V6969">
        <f t="shared" si="108"/>
        <v>0.48</v>
      </c>
    </row>
    <row r="6970" spans="1:22" x14ac:dyDescent="0.3">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c r="V6970">
        <f t="shared" si="108"/>
        <v>0.26</v>
      </c>
    </row>
    <row r="6971" spans="1:22" x14ac:dyDescent="0.3">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c r="V6971">
        <f t="shared" si="108"/>
        <v>0.30999999999999994</v>
      </c>
    </row>
    <row r="6972" spans="1:22" x14ac:dyDescent="0.3">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c r="V6972">
        <f t="shared" si="108"/>
        <v>-0.20000000000000015</v>
      </c>
    </row>
    <row r="6973" spans="1:22" x14ac:dyDescent="0.3">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c r="V6973">
        <f t="shared" si="108"/>
        <v>5.0000000000000065E-2</v>
      </c>
    </row>
    <row r="6974" spans="1:22" x14ac:dyDescent="0.3">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c r="V6974">
        <f t="shared" si="108"/>
        <v>6.2500000000000042E-2</v>
      </c>
    </row>
    <row r="6975" spans="1:22" x14ac:dyDescent="0.3">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c r="V6975">
        <f t="shared" si="108"/>
        <v>-0.76666666666666661</v>
      </c>
    </row>
    <row r="6976" spans="1:22" x14ac:dyDescent="0.3">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c r="V6976">
        <f t="shared" si="108"/>
        <v>0.26250000000000007</v>
      </c>
    </row>
    <row r="6977" spans="1:22" x14ac:dyDescent="0.3">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c r="V6977">
        <f t="shared" si="108"/>
        <v>0.33749999999999997</v>
      </c>
    </row>
    <row r="6978" spans="1:22" x14ac:dyDescent="0.3">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c r="V6978">
        <f t="shared" ref="V6978:V7041" si="109">U6978/R6978</f>
        <v>7.4999999999999956E-2</v>
      </c>
    </row>
    <row r="6979" spans="1:22" x14ac:dyDescent="0.3">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c r="V6979">
        <f t="shared" si="109"/>
        <v>0.29999999999999988</v>
      </c>
    </row>
    <row r="6980" spans="1:22" x14ac:dyDescent="0.3">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c r="V6980">
        <f t="shared" si="109"/>
        <v>0.49</v>
      </c>
    </row>
    <row r="6981" spans="1:22" x14ac:dyDescent="0.3">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c r="V6981">
        <f t="shared" si="109"/>
        <v>0.44999999999999996</v>
      </c>
    </row>
    <row r="6982" spans="1:22" x14ac:dyDescent="0.3">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c r="V6982">
        <f t="shared" si="109"/>
        <v>0.47999999999999993</v>
      </c>
    </row>
    <row r="6983" spans="1:22" x14ac:dyDescent="0.3">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c r="V6983">
        <f t="shared" si="109"/>
        <v>0.45999999999999996</v>
      </c>
    </row>
    <row r="6984" spans="1:22" x14ac:dyDescent="0.3">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c r="V6984">
        <f t="shared" si="109"/>
        <v>0.45999999999999996</v>
      </c>
    </row>
    <row r="6985" spans="1:22" x14ac:dyDescent="0.3">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c r="V6985">
        <f t="shared" si="109"/>
        <v>0.26</v>
      </c>
    </row>
    <row r="6986" spans="1:22" x14ac:dyDescent="0.3">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c r="V6986">
        <f t="shared" si="109"/>
        <v>0.18888888888888883</v>
      </c>
    </row>
    <row r="6987" spans="1:22" x14ac:dyDescent="0.3">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c r="V6987">
        <f t="shared" si="109"/>
        <v>0.49</v>
      </c>
    </row>
    <row r="6988" spans="1:22" x14ac:dyDescent="0.3">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c r="V6988">
        <f t="shared" si="109"/>
        <v>0.25</v>
      </c>
    </row>
    <row r="6989" spans="1:22" x14ac:dyDescent="0.3">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c r="V6989">
        <f t="shared" si="109"/>
        <v>0.48</v>
      </c>
    </row>
    <row r="6990" spans="1:22" x14ac:dyDescent="0.3">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c r="V6990">
        <f t="shared" si="109"/>
        <v>0.11249999999999986</v>
      </c>
    </row>
    <row r="6991" spans="1:22" x14ac:dyDescent="0.3">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c r="V6991">
        <f t="shared" si="109"/>
        <v>-2.7000000000000011</v>
      </c>
    </row>
    <row r="6992" spans="1:22" x14ac:dyDescent="0.3">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c r="V6992">
        <f t="shared" si="109"/>
        <v>0.42000000000000004</v>
      </c>
    </row>
    <row r="6993" spans="1:22" x14ac:dyDescent="0.3">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c r="V6993">
        <f t="shared" si="109"/>
        <v>0.25999999999999995</v>
      </c>
    </row>
    <row r="6994" spans="1:22" x14ac:dyDescent="0.3">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c r="V6994">
        <f t="shared" si="109"/>
        <v>0.22000000000000003</v>
      </c>
    </row>
    <row r="6995" spans="1:22" x14ac:dyDescent="0.3">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c r="V6995">
        <f t="shared" si="109"/>
        <v>0.29999999999999993</v>
      </c>
    </row>
    <row r="6996" spans="1:22" x14ac:dyDescent="0.3">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c r="V6996">
        <f t="shared" si="109"/>
        <v>0.24999999999999994</v>
      </c>
    </row>
    <row r="6997" spans="1:22" x14ac:dyDescent="0.3">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c r="V6997">
        <f t="shared" si="109"/>
        <v>0.27</v>
      </c>
    </row>
    <row r="6998" spans="1:22" x14ac:dyDescent="0.3">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c r="V6998">
        <f t="shared" si="109"/>
        <v>-1.6000000000000005</v>
      </c>
    </row>
    <row r="6999" spans="1:22" x14ac:dyDescent="0.3">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c r="V6999">
        <f t="shared" si="109"/>
        <v>0.36249999999999993</v>
      </c>
    </row>
    <row r="7000" spans="1:22" x14ac:dyDescent="0.3">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c r="V7000">
        <f t="shared" si="109"/>
        <v>0.49</v>
      </c>
    </row>
    <row r="7001" spans="1:22" x14ac:dyDescent="0.3">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c r="V7001">
        <f t="shared" si="109"/>
        <v>0.29999999999999993</v>
      </c>
    </row>
    <row r="7002" spans="1:22" x14ac:dyDescent="0.3">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c r="V7002">
        <f t="shared" si="109"/>
        <v>3.0000000000000006E-2</v>
      </c>
    </row>
    <row r="7003" spans="1:22" x14ac:dyDescent="0.3">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c r="V7003">
        <f t="shared" si="109"/>
        <v>-0.3000000000000001</v>
      </c>
    </row>
    <row r="7004" spans="1:22" x14ac:dyDescent="0.3">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c r="V7004">
        <f t="shared" si="109"/>
        <v>9.0000000000000038E-2</v>
      </c>
    </row>
    <row r="7005" spans="1:22" x14ac:dyDescent="0.3">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c r="V7005">
        <f t="shared" si="109"/>
        <v>0.32499999999999996</v>
      </c>
    </row>
    <row r="7006" spans="1:22" x14ac:dyDescent="0.3">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c r="V7006">
        <f t="shared" si="109"/>
        <v>0.34999999999999992</v>
      </c>
    </row>
    <row r="7007" spans="1:22" x14ac:dyDescent="0.3">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c r="V7007">
        <f t="shared" si="109"/>
        <v>6.6666666666666666E-2</v>
      </c>
    </row>
    <row r="7008" spans="1:22" x14ac:dyDescent="0.3">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c r="V7008">
        <f t="shared" si="109"/>
        <v>-0.87499999999999989</v>
      </c>
    </row>
    <row r="7009" spans="1:22" x14ac:dyDescent="0.3">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c r="V7009">
        <f t="shared" si="109"/>
        <v>-0.69999999999999973</v>
      </c>
    </row>
    <row r="7010" spans="1:22" x14ac:dyDescent="0.3">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c r="V7010">
        <f t="shared" si="109"/>
        <v>-7.1428571428571355E-2</v>
      </c>
    </row>
    <row r="7011" spans="1:22" x14ac:dyDescent="0.3">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c r="V7011">
        <f t="shared" si="109"/>
        <v>-0.15000000000000008</v>
      </c>
    </row>
    <row r="7012" spans="1:22" x14ac:dyDescent="0.3">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c r="V7012">
        <f t="shared" si="109"/>
        <v>0.32499999999999996</v>
      </c>
    </row>
    <row r="7013" spans="1:22" x14ac:dyDescent="0.3">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c r="V7013">
        <f t="shared" si="109"/>
        <v>3.0000000000000044E-2</v>
      </c>
    </row>
    <row r="7014" spans="1:22" x14ac:dyDescent="0.3">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c r="V7014">
        <f t="shared" si="109"/>
        <v>0.27000000000000007</v>
      </c>
    </row>
    <row r="7015" spans="1:22" x14ac:dyDescent="0.3">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c r="V7015">
        <f t="shared" si="109"/>
        <v>0.1058823529411765</v>
      </c>
    </row>
    <row r="7016" spans="1:22" x14ac:dyDescent="0.3">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c r="V7016">
        <f t="shared" si="109"/>
        <v>0.26</v>
      </c>
    </row>
    <row r="7017" spans="1:22" x14ac:dyDescent="0.3">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c r="V7017">
        <f t="shared" si="109"/>
        <v>0.43000000000000005</v>
      </c>
    </row>
    <row r="7018" spans="1:22" x14ac:dyDescent="0.3">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c r="V7018">
        <f t="shared" si="109"/>
        <v>0.28000000000000008</v>
      </c>
    </row>
    <row r="7019" spans="1:22" x14ac:dyDescent="0.3">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c r="V7019">
        <f t="shared" si="109"/>
        <v>0.47000000000000003</v>
      </c>
    </row>
    <row r="7020" spans="1:22" x14ac:dyDescent="0.3">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c r="V7020">
        <f t="shared" si="109"/>
        <v>0.47000000000000003</v>
      </c>
    </row>
    <row r="7021" spans="1:22" x14ac:dyDescent="0.3">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c r="V7021">
        <f t="shared" si="109"/>
        <v>0.34999999999999992</v>
      </c>
    </row>
    <row r="7022" spans="1:22" x14ac:dyDescent="0.3">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c r="V7022">
        <f t="shared" si="109"/>
        <v>7.4999999999999956E-2</v>
      </c>
    </row>
    <row r="7023" spans="1:22" x14ac:dyDescent="0.3">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c r="V7023">
        <f t="shared" si="109"/>
        <v>0.30000000000000004</v>
      </c>
    </row>
    <row r="7024" spans="1:22" x14ac:dyDescent="0.3">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c r="V7024">
        <f t="shared" si="109"/>
        <v>7.4999999999999914E-2</v>
      </c>
    </row>
    <row r="7025" spans="1:22" x14ac:dyDescent="0.3">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c r="V7025">
        <f t="shared" si="109"/>
        <v>0.34999999999999992</v>
      </c>
    </row>
    <row r="7026" spans="1:22" x14ac:dyDescent="0.3">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c r="V7026">
        <f t="shared" si="109"/>
        <v>0.31249999999999989</v>
      </c>
    </row>
    <row r="7027" spans="1:22" x14ac:dyDescent="0.3">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c r="V7027">
        <f t="shared" si="109"/>
        <v>0.28999999999999992</v>
      </c>
    </row>
    <row r="7028" spans="1:22" x14ac:dyDescent="0.3">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c r="V7028">
        <f t="shared" si="109"/>
        <v>0.33749999999999991</v>
      </c>
    </row>
    <row r="7029" spans="1:22" x14ac:dyDescent="0.3">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c r="V7029">
        <f t="shared" si="109"/>
        <v>0.45999999999999996</v>
      </c>
    </row>
    <row r="7030" spans="1:22" x14ac:dyDescent="0.3">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c r="V7030">
        <f t="shared" si="109"/>
        <v>0.46</v>
      </c>
    </row>
    <row r="7031" spans="1:22" x14ac:dyDescent="0.3">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c r="V7031">
        <f t="shared" si="109"/>
        <v>0.28000000000000003</v>
      </c>
    </row>
    <row r="7032" spans="1:22" x14ac:dyDescent="0.3">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c r="V7032">
        <f t="shared" si="109"/>
        <v>0.17999999999999991</v>
      </c>
    </row>
    <row r="7033" spans="1:22" x14ac:dyDescent="0.3">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c r="V7033">
        <f t="shared" si="109"/>
        <v>0.26999999999999996</v>
      </c>
    </row>
    <row r="7034" spans="1:22" x14ac:dyDescent="0.3">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c r="V7034">
        <f t="shared" si="109"/>
        <v>3.3333333333333284E-2</v>
      </c>
    </row>
    <row r="7035" spans="1:22" x14ac:dyDescent="0.3">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c r="V7035">
        <f t="shared" si="109"/>
        <v>0.31249999999999989</v>
      </c>
    </row>
    <row r="7036" spans="1:22" x14ac:dyDescent="0.3">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c r="V7036">
        <f t="shared" si="109"/>
        <v>0.32499999999999996</v>
      </c>
    </row>
    <row r="7037" spans="1:22" x14ac:dyDescent="0.3">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c r="V7037">
        <f t="shared" si="109"/>
        <v>9.999999999999995E-2</v>
      </c>
    </row>
    <row r="7038" spans="1:22" x14ac:dyDescent="0.3">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c r="V7038">
        <f t="shared" si="109"/>
        <v>0.18749999999999994</v>
      </c>
    </row>
    <row r="7039" spans="1:22" x14ac:dyDescent="0.3">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c r="V7039">
        <f t="shared" si="109"/>
        <v>0.48000000000000004</v>
      </c>
    </row>
    <row r="7040" spans="1:22" x14ac:dyDescent="0.3">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c r="V7040">
        <f t="shared" si="109"/>
        <v>0.36</v>
      </c>
    </row>
    <row r="7041" spans="1:22" x14ac:dyDescent="0.3">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c r="V7041">
        <f t="shared" si="109"/>
        <v>0.25000000000000006</v>
      </c>
    </row>
    <row r="7042" spans="1:22" x14ac:dyDescent="0.3">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c r="V7042">
        <f t="shared" ref="V7042:V7105" si="110">U7042/R7042</f>
        <v>0.33749999999999991</v>
      </c>
    </row>
    <row r="7043" spans="1:22" x14ac:dyDescent="0.3">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c r="V7043">
        <f t="shared" si="110"/>
        <v>0.22</v>
      </c>
    </row>
    <row r="7044" spans="1:22" x14ac:dyDescent="0.3">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c r="V7044">
        <f t="shared" si="110"/>
        <v>0.11666666666666661</v>
      </c>
    </row>
    <row r="7045" spans="1:22" x14ac:dyDescent="0.3">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c r="V7045">
        <f t="shared" si="110"/>
        <v>-7.1428571428571341E-2</v>
      </c>
    </row>
    <row r="7046" spans="1:22" x14ac:dyDescent="0.3">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c r="V7046">
        <f t="shared" si="110"/>
        <v>0.12499999999999986</v>
      </c>
    </row>
    <row r="7047" spans="1:22" x14ac:dyDescent="0.3">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c r="V7047">
        <f t="shared" si="110"/>
        <v>0.36249999999999999</v>
      </c>
    </row>
    <row r="7048" spans="1:22" x14ac:dyDescent="0.3">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c r="V7048">
        <f t="shared" si="110"/>
        <v>2.4999999999999991E-2</v>
      </c>
    </row>
    <row r="7049" spans="1:22" x14ac:dyDescent="0.3">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c r="V7049">
        <f t="shared" si="110"/>
        <v>0.35</v>
      </c>
    </row>
    <row r="7050" spans="1:22" x14ac:dyDescent="0.3">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c r="V7050">
        <f t="shared" si="110"/>
        <v>0.34999999999999992</v>
      </c>
    </row>
    <row r="7051" spans="1:22" x14ac:dyDescent="0.3">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c r="V7051">
        <f t="shared" si="110"/>
        <v>0.16249999999999992</v>
      </c>
    </row>
    <row r="7052" spans="1:22" x14ac:dyDescent="0.3">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c r="V7052">
        <f t="shared" si="110"/>
        <v>0.3249999999999999</v>
      </c>
    </row>
    <row r="7053" spans="1:22" x14ac:dyDescent="0.3">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c r="V7053">
        <f t="shared" si="110"/>
        <v>0.26000000000000006</v>
      </c>
    </row>
    <row r="7054" spans="1:22" x14ac:dyDescent="0.3">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c r="V7054">
        <f t="shared" si="110"/>
        <v>0.44999999999999996</v>
      </c>
    </row>
    <row r="7055" spans="1:22" x14ac:dyDescent="0.3">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c r="V7055">
        <f t="shared" si="110"/>
        <v>0.20999999999999996</v>
      </c>
    </row>
    <row r="7056" spans="1:22" x14ac:dyDescent="0.3">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c r="V7056">
        <f t="shared" si="110"/>
        <v>-8.750000000000005E-2</v>
      </c>
    </row>
    <row r="7057" spans="1:22" x14ac:dyDescent="0.3">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c r="V7057">
        <f t="shared" si="110"/>
        <v>0.31249999999999989</v>
      </c>
    </row>
    <row r="7058" spans="1:22" x14ac:dyDescent="0.3">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c r="V7058">
        <f t="shared" si="110"/>
        <v>0.32499999999999984</v>
      </c>
    </row>
    <row r="7059" spans="1:22" x14ac:dyDescent="0.3">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c r="V7059">
        <f t="shared" si="110"/>
        <v>0.12499999999999989</v>
      </c>
    </row>
    <row r="7060" spans="1:22" x14ac:dyDescent="0.3">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c r="V7060">
        <f t="shared" si="110"/>
        <v>3.9999999999999945E-2</v>
      </c>
    </row>
    <row r="7061" spans="1:22" x14ac:dyDescent="0.3">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c r="V7061">
        <f t="shared" si="110"/>
        <v>0.28999999999999992</v>
      </c>
    </row>
    <row r="7062" spans="1:22" x14ac:dyDescent="0.3">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c r="V7062">
        <f t="shared" si="110"/>
        <v>0.36249999999999999</v>
      </c>
    </row>
    <row r="7063" spans="1:22" x14ac:dyDescent="0.3">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c r="V7063">
        <f t="shared" si="110"/>
        <v>0.33749999999999997</v>
      </c>
    </row>
    <row r="7064" spans="1:22" x14ac:dyDescent="0.3">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c r="V7064">
        <f t="shared" si="110"/>
        <v>0.375</v>
      </c>
    </row>
    <row r="7065" spans="1:22" x14ac:dyDescent="0.3">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c r="V7065">
        <f t="shared" si="110"/>
        <v>0.11249999999999984</v>
      </c>
    </row>
    <row r="7066" spans="1:22" x14ac:dyDescent="0.3">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c r="V7066">
        <f t="shared" si="110"/>
        <v>0.26</v>
      </c>
    </row>
    <row r="7067" spans="1:22" x14ac:dyDescent="0.3">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c r="V7067">
        <f t="shared" si="110"/>
        <v>0.26</v>
      </c>
    </row>
    <row r="7068" spans="1:22" x14ac:dyDescent="0.3">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c r="V7068">
        <f t="shared" si="110"/>
        <v>0.48000000000000004</v>
      </c>
    </row>
    <row r="7069" spans="1:22" x14ac:dyDescent="0.3">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c r="V7069">
        <f t="shared" si="110"/>
        <v>-1.6500000000000008</v>
      </c>
    </row>
    <row r="7070" spans="1:22" x14ac:dyDescent="0.3">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c r="V7070">
        <f t="shared" si="110"/>
        <v>0.375</v>
      </c>
    </row>
    <row r="7071" spans="1:22" x14ac:dyDescent="0.3">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c r="V7071">
        <f t="shared" si="110"/>
        <v>0.44999999999999996</v>
      </c>
    </row>
    <row r="7072" spans="1:22" x14ac:dyDescent="0.3">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c r="V7072">
        <f t="shared" si="110"/>
        <v>0.36249999999999999</v>
      </c>
    </row>
    <row r="7073" spans="1:22" x14ac:dyDescent="0.3">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c r="V7073">
        <f t="shared" si="110"/>
        <v>7.4999999999999983E-2</v>
      </c>
    </row>
    <row r="7074" spans="1:22" x14ac:dyDescent="0.3">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c r="V7074">
        <f t="shared" si="110"/>
        <v>0.34999999999999992</v>
      </c>
    </row>
    <row r="7075" spans="1:22" x14ac:dyDescent="0.3">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c r="V7075">
        <f t="shared" si="110"/>
        <v>8.750000000000005E-2</v>
      </c>
    </row>
    <row r="7076" spans="1:22" x14ac:dyDescent="0.3">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c r="V7076">
        <f t="shared" si="110"/>
        <v>-1.7500000000000009</v>
      </c>
    </row>
    <row r="7077" spans="1:22" x14ac:dyDescent="0.3">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c r="V7077">
        <f t="shared" si="110"/>
        <v>7.4999999999999983E-2</v>
      </c>
    </row>
    <row r="7078" spans="1:22" x14ac:dyDescent="0.3">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c r="V7078">
        <f t="shared" si="110"/>
        <v>0.49</v>
      </c>
    </row>
    <row r="7079" spans="1:22" x14ac:dyDescent="0.3">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c r="V7079">
        <f t="shared" si="110"/>
        <v>-0.76666666666666627</v>
      </c>
    </row>
    <row r="7080" spans="1:22" x14ac:dyDescent="0.3">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c r="V7080">
        <f t="shared" si="110"/>
        <v>0.11249999999999981</v>
      </c>
    </row>
    <row r="7081" spans="1:22" x14ac:dyDescent="0.3">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c r="V7081">
        <f t="shared" si="110"/>
        <v>0.17499999999999988</v>
      </c>
    </row>
    <row r="7082" spans="1:22" x14ac:dyDescent="0.3">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c r="V7082">
        <f t="shared" si="110"/>
        <v>-0.31666666666666676</v>
      </c>
    </row>
    <row r="7083" spans="1:22" x14ac:dyDescent="0.3">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c r="V7083">
        <f t="shared" si="110"/>
        <v>0.3</v>
      </c>
    </row>
    <row r="7084" spans="1:22" x14ac:dyDescent="0.3">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c r="V7084">
        <f t="shared" si="110"/>
        <v>-0.73333333333333306</v>
      </c>
    </row>
    <row r="7085" spans="1:22" x14ac:dyDescent="0.3">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c r="V7085">
        <f t="shared" si="110"/>
        <v>0.48</v>
      </c>
    </row>
    <row r="7086" spans="1:22" x14ac:dyDescent="0.3">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c r="V7086">
        <f t="shared" si="110"/>
        <v>7.4999999999999997E-2</v>
      </c>
    </row>
    <row r="7087" spans="1:22" x14ac:dyDescent="0.3">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c r="V7087">
        <f t="shared" si="110"/>
        <v>-0.73333333333333317</v>
      </c>
    </row>
    <row r="7088" spans="1:22" x14ac:dyDescent="0.3">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c r="V7088">
        <f t="shared" si="110"/>
        <v>-0.22499999999999998</v>
      </c>
    </row>
    <row r="7089" spans="1:22" x14ac:dyDescent="0.3">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c r="V7089">
        <f t="shared" si="110"/>
        <v>0.23999999999999996</v>
      </c>
    </row>
    <row r="7090" spans="1:22" x14ac:dyDescent="0.3">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c r="V7090">
        <f t="shared" si="110"/>
        <v>0.29999999999999993</v>
      </c>
    </row>
    <row r="7091" spans="1:22" x14ac:dyDescent="0.3">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c r="V7091">
        <f t="shared" si="110"/>
        <v>6.2499999999999993E-2</v>
      </c>
    </row>
    <row r="7092" spans="1:22" x14ac:dyDescent="0.3">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c r="V7092">
        <f t="shared" si="110"/>
        <v>0.46999999999999992</v>
      </c>
    </row>
    <row r="7093" spans="1:22" x14ac:dyDescent="0.3">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c r="V7093">
        <f t="shared" si="110"/>
        <v>0.28000000000000008</v>
      </c>
    </row>
    <row r="7094" spans="1:22" x14ac:dyDescent="0.3">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c r="V7094">
        <f t="shared" si="110"/>
        <v>0.26</v>
      </c>
    </row>
    <row r="7095" spans="1:22" x14ac:dyDescent="0.3">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c r="V7095">
        <f t="shared" si="110"/>
        <v>0.47</v>
      </c>
    </row>
    <row r="7096" spans="1:22" x14ac:dyDescent="0.3">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c r="V7096">
        <f t="shared" si="110"/>
        <v>0.18749999999999997</v>
      </c>
    </row>
    <row r="7097" spans="1:22" x14ac:dyDescent="0.3">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c r="V7097">
        <f t="shared" si="110"/>
        <v>0.375</v>
      </c>
    </row>
    <row r="7098" spans="1:22" x14ac:dyDescent="0.3">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c r="V7098">
        <f t="shared" si="110"/>
        <v>0.3249999999999999</v>
      </c>
    </row>
    <row r="7099" spans="1:22" x14ac:dyDescent="0.3">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c r="V7099">
        <f t="shared" si="110"/>
        <v>0.36250000000000004</v>
      </c>
    </row>
    <row r="7100" spans="1:22" x14ac:dyDescent="0.3">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c r="V7100">
        <f t="shared" si="110"/>
        <v>0.47</v>
      </c>
    </row>
    <row r="7101" spans="1:22" x14ac:dyDescent="0.3">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c r="V7101">
        <f t="shared" si="110"/>
        <v>0.46999999999999992</v>
      </c>
    </row>
    <row r="7102" spans="1:22" x14ac:dyDescent="0.3">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c r="V7102">
        <f t="shared" si="110"/>
        <v>0.37499999999999989</v>
      </c>
    </row>
    <row r="7103" spans="1:22" x14ac:dyDescent="0.3">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c r="V7103">
        <f t="shared" si="110"/>
        <v>0.33749999999999997</v>
      </c>
    </row>
    <row r="7104" spans="1:22" x14ac:dyDescent="0.3">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c r="V7104">
        <f t="shared" si="110"/>
        <v>-0.76666666666666639</v>
      </c>
    </row>
    <row r="7105" spans="1:22" x14ac:dyDescent="0.3">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c r="V7105">
        <f t="shared" si="110"/>
        <v>0.24999999999999994</v>
      </c>
    </row>
    <row r="7106" spans="1:22" x14ac:dyDescent="0.3">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c r="V7106">
        <f t="shared" ref="V7106:V7169" si="111">U7106/R7106</f>
        <v>-5.7142857142857162E-2</v>
      </c>
    </row>
    <row r="7107" spans="1:22" x14ac:dyDescent="0.3">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c r="V7107">
        <f t="shared" si="111"/>
        <v>0.18749999999999983</v>
      </c>
    </row>
    <row r="7108" spans="1:22" x14ac:dyDescent="0.3">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c r="V7108">
        <f t="shared" si="111"/>
        <v>1.2500000000000028E-2</v>
      </c>
    </row>
    <row r="7109" spans="1:22" x14ac:dyDescent="0.3">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c r="V7109">
        <f t="shared" si="111"/>
        <v>2.9999999999999961E-2</v>
      </c>
    </row>
    <row r="7110" spans="1:22" x14ac:dyDescent="0.3">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c r="V7110">
        <f t="shared" si="111"/>
        <v>0.44999999999999996</v>
      </c>
    </row>
    <row r="7111" spans="1:22" x14ac:dyDescent="0.3">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c r="V7111">
        <f t="shared" si="111"/>
        <v>3.0000000000000013E-2</v>
      </c>
    </row>
    <row r="7112" spans="1:22" x14ac:dyDescent="0.3">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c r="V7112">
        <f t="shared" si="111"/>
        <v>0.28999999999999987</v>
      </c>
    </row>
    <row r="7113" spans="1:22" x14ac:dyDescent="0.3">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c r="V7113">
        <f t="shared" si="111"/>
        <v>0.24999999999999994</v>
      </c>
    </row>
    <row r="7114" spans="1:22" x14ac:dyDescent="0.3">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c r="V7114">
        <f t="shared" si="111"/>
        <v>0.28000000000000003</v>
      </c>
    </row>
    <row r="7115" spans="1:22" x14ac:dyDescent="0.3">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c r="V7115">
        <f t="shared" si="111"/>
        <v>0.35</v>
      </c>
    </row>
    <row r="7116" spans="1:22" x14ac:dyDescent="0.3">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c r="V7116">
        <f t="shared" si="111"/>
        <v>0.19</v>
      </c>
    </row>
    <row r="7117" spans="1:22" x14ac:dyDescent="0.3">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c r="V7117">
        <f t="shared" si="111"/>
        <v>0.34999999999999987</v>
      </c>
    </row>
    <row r="7118" spans="1:22" x14ac:dyDescent="0.3">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c r="V7118">
        <f t="shared" si="111"/>
        <v>0.44999999999999996</v>
      </c>
    </row>
    <row r="7119" spans="1:22" x14ac:dyDescent="0.3">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c r="V7119">
        <f t="shared" si="111"/>
        <v>0.34999999999999987</v>
      </c>
    </row>
    <row r="7120" spans="1:22" x14ac:dyDescent="0.3">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c r="V7120">
        <f t="shared" si="111"/>
        <v>0.49000000000000005</v>
      </c>
    </row>
    <row r="7121" spans="1:22" x14ac:dyDescent="0.3">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c r="V7121">
        <f t="shared" si="111"/>
        <v>0.32499999999999996</v>
      </c>
    </row>
    <row r="7122" spans="1:22" x14ac:dyDescent="0.3">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c r="V7122">
        <f t="shared" si="111"/>
        <v>-0.76666666666666639</v>
      </c>
    </row>
    <row r="7123" spans="1:22" x14ac:dyDescent="0.3">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c r="V7123">
        <f t="shared" si="111"/>
        <v>0.45</v>
      </c>
    </row>
    <row r="7124" spans="1:22" x14ac:dyDescent="0.3">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c r="V7124">
        <f t="shared" si="111"/>
        <v>0.28999999999999992</v>
      </c>
    </row>
    <row r="7125" spans="1:22" x14ac:dyDescent="0.3">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c r="V7125">
        <f t="shared" si="111"/>
        <v>0.44000000000000011</v>
      </c>
    </row>
    <row r="7126" spans="1:22" x14ac:dyDescent="0.3">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c r="V7126">
        <f t="shared" si="111"/>
        <v>0.47999999999999987</v>
      </c>
    </row>
    <row r="7127" spans="1:22" x14ac:dyDescent="0.3">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c r="V7127">
        <f t="shared" si="111"/>
        <v>0.49000000000000005</v>
      </c>
    </row>
    <row r="7128" spans="1:22" x14ac:dyDescent="0.3">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c r="V7128">
        <f t="shared" si="111"/>
        <v>0.32999999999999996</v>
      </c>
    </row>
    <row r="7129" spans="1:22" x14ac:dyDescent="0.3">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c r="V7129">
        <f t="shared" si="111"/>
        <v>0.45999999999999996</v>
      </c>
    </row>
    <row r="7130" spans="1:22" x14ac:dyDescent="0.3">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c r="V7130">
        <f t="shared" si="111"/>
        <v>0.3299999999999999</v>
      </c>
    </row>
    <row r="7131" spans="1:22" x14ac:dyDescent="0.3">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c r="V7131">
        <f t="shared" si="111"/>
        <v>0.23750000000000004</v>
      </c>
    </row>
    <row r="7132" spans="1:22" x14ac:dyDescent="0.3">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c r="V7132">
        <f t="shared" si="111"/>
        <v>0.32500000000000001</v>
      </c>
    </row>
    <row r="7133" spans="1:22" x14ac:dyDescent="0.3">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c r="V7133">
        <f t="shared" si="111"/>
        <v>0.26</v>
      </c>
    </row>
    <row r="7134" spans="1:22" x14ac:dyDescent="0.3">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c r="V7134">
        <f t="shared" si="111"/>
        <v>0.28999999999999987</v>
      </c>
    </row>
    <row r="7135" spans="1:22" x14ac:dyDescent="0.3">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c r="V7135">
        <f t="shared" si="111"/>
        <v>0.36</v>
      </c>
    </row>
    <row r="7136" spans="1:22" x14ac:dyDescent="0.3">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c r="V7136">
        <f t="shared" si="111"/>
        <v>0.47999999999999993</v>
      </c>
    </row>
    <row r="7137" spans="1:22" x14ac:dyDescent="0.3">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c r="V7137">
        <f t="shared" si="111"/>
        <v>0.28999999999999998</v>
      </c>
    </row>
    <row r="7138" spans="1:22" x14ac:dyDescent="0.3">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c r="V7138">
        <f t="shared" si="111"/>
        <v>-0.79999999999999982</v>
      </c>
    </row>
    <row r="7139" spans="1:22" x14ac:dyDescent="0.3">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c r="V7139">
        <f t="shared" si="111"/>
        <v>7.4999999999999928E-2</v>
      </c>
    </row>
    <row r="7140" spans="1:22" x14ac:dyDescent="0.3">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c r="V7140">
        <f t="shared" si="111"/>
        <v>-0.79999999999999993</v>
      </c>
    </row>
    <row r="7141" spans="1:22" x14ac:dyDescent="0.3">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c r="V7141">
        <f t="shared" si="111"/>
        <v>-0.12500000000000003</v>
      </c>
    </row>
    <row r="7142" spans="1:22" x14ac:dyDescent="0.3">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c r="V7142">
        <f t="shared" si="111"/>
        <v>0.41000000000000003</v>
      </c>
    </row>
    <row r="7143" spans="1:22" x14ac:dyDescent="0.3">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c r="V7143">
        <f t="shared" si="111"/>
        <v>0.27999999999999997</v>
      </c>
    </row>
    <row r="7144" spans="1:22" x14ac:dyDescent="0.3">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c r="V7144">
        <f t="shared" si="111"/>
        <v>0.44000000000000006</v>
      </c>
    </row>
    <row r="7145" spans="1:22" x14ac:dyDescent="0.3">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c r="V7145">
        <f t="shared" si="111"/>
        <v>-0.23333333333333334</v>
      </c>
    </row>
    <row r="7146" spans="1:22" x14ac:dyDescent="0.3">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c r="V7146">
        <f t="shared" si="111"/>
        <v>-0.69999999999999984</v>
      </c>
    </row>
    <row r="7147" spans="1:22" x14ac:dyDescent="0.3">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c r="V7147">
        <f t="shared" si="111"/>
        <v>-0.30000000000000016</v>
      </c>
    </row>
    <row r="7148" spans="1:22" x14ac:dyDescent="0.3">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c r="V7148">
        <f t="shared" si="111"/>
        <v>7.5000000000000053E-2</v>
      </c>
    </row>
    <row r="7149" spans="1:22" x14ac:dyDescent="0.3">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c r="V7149">
        <f t="shared" si="111"/>
        <v>0.44999999999999996</v>
      </c>
    </row>
    <row r="7150" spans="1:22" x14ac:dyDescent="0.3">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c r="V7150">
        <f t="shared" si="111"/>
        <v>0.35</v>
      </c>
    </row>
    <row r="7151" spans="1:22" x14ac:dyDescent="0.3">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c r="V7151">
        <f t="shared" si="111"/>
        <v>0.11249999999999993</v>
      </c>
    </row>
    <row r="7152" spans="1:22" x14ac:dyDescent="0.3">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c r="V7152">
        <f t="shared" si="111"/>
        <v>0.25000000000000006</v>
      </c>
    </row>
    <row r="7153" spans="1:22" x14ac:dyDescent="0.3">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c r="V7153">
        <f t="shared" si="111"/>
        <v>-0.73999999999999988</v>
      </c>
    </row>
    <row r="7154" spans="1:22" x14ac:dyDescent="0.3">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c r="V7154">
        <f t="shared" si="111"/>
        <v>0.35</v>
      </c>
    </row>
    <row r="7155" spans="1:22" x14ac:dyDescent="0.3">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c r="V7155">
        <f t="shared" si="111"/>
        <v>-2.0500000000000003</v>
      </c>
    </row>
    <row r="7156" spans="1:22" x14ac:dyDescent="0.3">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c r="V7156">
        <f t="shared" si="111"/>
        <v>0.16999999999999987</v>
      </c>
    </row>
    <row r="7157" spans="1:22" x14ac:dyDescent="0.3">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c r="V7157">
        <f t="shared" si="111"/>
        <v>0.47000000000000003</v>
      </c>
    </row>
    <row r="7158" spans="1:22" x14ac:dyDescent="0.3">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c r="V7158">
        <f t="shared" si="111"/>
        <v>0.49</v>
      </c>
    </row>
    <row r="7159" spans="1:22" x14ac:dyDescent="0.3">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c r="V7159">
        <f t="shared" si="111"/>
        <v>9.999999999999969E-3</v>
      </c>
    </row>
    <row r="7160" spans="1:22" x14ac:dyDescent="0.3">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c r="V7160">
        <f t="shared" si="111"/>
        <v>0.49</v>
      </c>
    </row>
    <row r="7161" spans="1:22" x14ac:dyDescent="0.3">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c r="V7161">
        <f t="shared" si="111"/>
        <v>7.4999999999999969E-2</v>
      </c>
    </row>
    <row r="7162" spans="1:22" x14ac:dyDescent="0.3">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c r="V7162">
        <f t="shared" si="111"/>
        <v>0.35</v>
      </c>
    </row>
    <row r="7163" spans="1:22" x14ac:dyDescent="0.3">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c r="V7163">
        <f t="shared" si="111"/>
        <v>0.5</v>
      </c>
    </row>
    <row r="7164" spans="1:22" x14ac:dyDescent="0.3">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c r="V7164">
        <f t="shared" si="111"/>
        <v>0.49</v>
      </c>
    </row>
    <row r="7165" spans="1:22" x14ac:dyDescent="0.3">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c r="V7165">
        <f t="shared" si="111"/>
        <v>0.49</v>
      </c>
    </row>
    <row r="7166" spans="1:22" x14ac:dyDescent="0.3">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c r="V7166">
        <f t="shared" si="111"/>
        <v>0.33749999999999991</v>
      </c>
    </row>
    <row r="7167" spans="1:22" x14ac:dyDescent="0.3">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c r="V7167">
        <f t="shared" si="111"/>
        <v>0.24999999999999994</v>
      </c>
    </row>
    <row r="7168" spans="1:22" x14ac:dyDescent="0.3">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c r="V7168">
        <f t="shared" si="111"/>
        <v>0.28000000000000003</v>
      </c>
    </row>
    <row r="7169" spans="1:22" x14ac:dyDescent="0.3">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c r="V7169">
        <f t="shared" si="111"/>
        <v>0.10000000000000002</v>
      </c>
    </row>
    <row r="7170" spans="1:22" x14ac:dyDescent="0.3">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c r="V7170">
        <f t="shared" ref="V7170:V7233" si="112">U7170/R7170</f>
        <v>0.28999999999999998</v>
      </c>
    </row>
    <row r="7171" spans="1:22" x14ac:dyDescent="0.3">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c r="V7171">
        <f t="shared" si="112"/>
        <v>0.11249999999999985</v>
      </c>
    </row>
    <row r="7172" spans="1:22" x14ac:dyDescent="0.3">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c r="V7172">
        <f t="shared" si="112"/>
        <v>2.2222222222222272E-2</v>
      </c>
    </row>
    <row r="7173" spans="1:22" x14ac:dyDescent="0.3">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c r="V7173">
        <f t="shared" si="112"/>
        <v>0.21</v>
      </c>
    </row>
    <row r="7174" spans="1:22" x14ac:dyDescent="0.3">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c r="V7174">
        <f t="shared" si="112"/>
        <v>1.2500000000000013E-2</v>
      </c>
    </row>
    <row r="7175" spans="1:22" x14ac:dyDescent="0.3">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c r="V7175">
        <f t="shared" si="112"/>
        <v>0.23750000000000004</v>
      </c>
    </row>
    <row r="7176" spans="1:22" x14ac:dyDescent="0.3">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c r="V7176">
        <f t="shared" si="112"/>
        <v>0.31249999999999989</v>
      </c>
    </row>
    <row r="7177" spans="1:22" x14ac:dyDescent="0.3">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c r="V7177">
        <f t="shared" si="112"/>
        <v>-2.6000000000000005</v>
      </c>
    </row>
    <row r="7178" spans="1:22" x14ac:dyDescent="0.3">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c r="V7178">
        <f t="shared" si="112"/>
        <v>7.4999999999999969E-2</v>
      </c>
    </row>
    <row r="7179" spans="1:22" x14ac:dyDescent="0.3">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c r="V7179">
        <f t="shared" si="112"/>
        <v>-0.69999999999999984</v>
      </c>
    </row>
    <row r="7180" spans="1:22" x14ac:dyDescent="0.3">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c r="V7180">
        <f t="shared" si="112"/>
        <v>-0.7999999999999996</v>
      </c>
    </row>
    <row r="7181" spans="1:22" x14ac:dyDescent="0.3">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c r="V7181">
        <f t="shared" si="112"/>
        <v>0.28000000000000008</v>
      </c>
    </row>
    <row r="7182" spans="1:22" x14ac:dyDescent="0.3">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c r="V7182">
        <f t="shared" si="112"/>
        <v>0.41000000000000003</v>
      </c>
    </row>
    <row r="7183" spans="1:22" x14ac:dyDescent="0.3">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c r="V7183">
        <f t="shared" si="112"/>
        <v>1.2500000000000001E-2</v>
      </c>
    </row>
    <row r="7184" spans="1:22" x14ac:dyDescent="0.3">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c r="V7184">
        <f t="shared" si="112"/>
        <v>0.32499999999999996</v>
      </c>
    </row>
    <row r="7185" spans="1:22" x14ac:dyDescent="0.3">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c r="V7185">
        <f t="shared" si="112"/>
        <v>0.25000000000000006</v>
      </c>
    </row>
    <row r="7186" spans="1:22" x14ac:dyDescent="0.3">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c r="V7186">
        <f t="shared" si="112"/>
        <v>-0.18750000000000008</v>
      </c>
    </row>
    <row r="7187" spans="1:22" x14ac:dyDescent="0.3">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c r="V7187">
        <f t="shared" si="112"/>
        <v>0.12499999999999992</v>
      </c>
    </row>
    <row r="7188" spans="1:22" x14ac:dyDescent="0.3">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c r="V7188">
        <f t="shared" si="112"/>
        <v>-2.8571428571428616E-2</v>
      </c>
    </row>
    <row r="7189" spans="1:22" x14ac:dyDescent="0.3">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c r="V7189">
        <f t="shared" si="112"/>
        <v>-1.325</v>
      </c>
    </row>
    <row r="7190" spans="1:22" x14ac:dyDescent="0.3">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c r="V7190">
        <f t="shared" si="112"/>
        <v>-2.5500000000000016</v>
      </c>
    </row>
    <row r="7191" spans="1:22" x14ac:dyDescent="0.3">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c r="V7191">
        <f t="shared" si="112"/>
        <v>0.12499999999999993</v>
      </c>
    </row>
    <row r="7192" spans="1:22" x14ac:dyDescent="0.3">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c r="V7192">
        <f t="shared" si="112"/>
        <v>-1.2500000000000022E-2</v>
      </c>
    </row>
    <row r="7193" spans="1:22" x14ac:dyDescent="0.3">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c r="V7193">
        <f t="shared" si="112"/>
        <v>-0.83333333333333326</v>
      </c>
    </row>
    <row r="7194" spans="1:22" x14ac:dyDescent="0.3">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c r="V7194">
        <f t="shared" si="112"/>
        <v>0.16250000000000001</v>
      </c>
    </row>
    <row r="7195" spans="1:22" x14ac:dyDescent="0.3">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c r="V7195">
        <f t="shared" si="112"/>
        <v>0.13</v>
      </c>
    </row>
    <row r="7196" spans="1:22" x14ac:dyDescent="0.3">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c r="V7196">
        <f t="shared" si="112"/>
        <v>0.47000000000000003</v>
      </c>
    </row>
    <row r="7197" spans="1:22" x14ac:dyDescent="0.3">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c r="V7197">
        <f t="shared" si="112"/>
        <v>0.37</v>
      </c>
    </row>
    <row r="7198" spans="1:22" x14ac:dyDescent="0.3">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c r="V7198">
        <f t="shared" si="112"/>
        <v>0.28999999999999987</v>
      </c>
    </row>
    <row r="7199" spans="1:22" x14ac:dyDescent="0.3">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c r="V7199">
        <f t="shared" si="112"/>
        <v>0.45999999999999996</v>
      </c>
    </row>
    <row r="7200" spans="1:22" x14ac:dyDescent="0.3">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c r="V7200">
        <f t="shared" si="112"/>
        <v>0.26</v>
      </c>
    </row>
    <row r="7201" spans="1:22" x14ac:dyDescent="0.3">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c r="V7201">
        <f t="shared" si="112"/>
        <v>0.25</v>
      </c>
    </row>
    <row r="7202" spans="1:22" x14ac:dyDescent="0.3">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c r="V7202">
        <f t="shared" si="112"/>
        <v>0.12499999999999988</v>
      </c>
    </row>
    <row r="7203" spans="1:22" x14ac:dyDescent="0.3">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c r="V7203">
        <f t="shared" si="112"/>
        <v>-0.34545454545454524</v>
      </c>
    </row>
    <row r="7204" spans="1:22" x14ac:dyDescent="0.3">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c r="V7204">
        <f t="shared" si="112"/>
        <v>9.9999999999999964E-2</v>
      </c>
    </row>
    <row r="7205" spans="1:22" x14ac:dyDescent="0.3">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c r="V7205">
        <f t="shared" si="112"/>
        <v>-0.55000000000000016</v>
      </c>
    </row>
    <row r="7206" spans="1:22" x14ac:dyDescent="0.3">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c r="V7206">
        <f t="shared" si="112"/>
        <v>0.33999999999999997</v>
      </c>
    </row>
    <row r="7207" spans="1:22" x14ac:dyDescent="0.3">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c r="V7207">
        <f t="shared" si="112"/>
        <v>0.33999999999999991</v>
      </c>
    </row>
    <row r="7208" spans="1:22" x14ac:dyDescent="0.3">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c r="V7208">
        <f t="shared" si="112"/>
        <v>8.750000000000005E-2</v>
      </c>
    </row>
    <row r="7209" spans="1:22" x14ac:dyDescent="0.3">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c r="V7209">
        <f t="shared" si="112"/>
        <v>0.31249999999999989</v>
      </c>
    </row>
    <row r="7210" spans="1:22" x14ac:dyDescent="0.3">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c r="V7210">
        <f t="shared" si="112"/>
        <v>0.34999999999999992</v>
      </c>
    </row>
    <row r="7211" spans="1:22" x14ac:dyDescent="0.3">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c r="V7211">
        <f t="shared" si="112"/>
        <v>0.31249999999999989</v>
      </c>
    </row>
    <row r="7212" spans="1:22" x14ac:dyDescent="0.3">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c r="V7212">
        <f t="shared" si="112"/>
        <v>0.45999999999999996</v>
      </c>
    </row>
    <row r="7213" spans="1:22" x14ac:dyDescent="0.3">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c r="V7213">
        <f t="shared" si="112"/>
        <v>0.36249999999999999</v>
      </c>
    </row>
    <row r="7214" spans="1:22" x14ac:dyDescent="0.3">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c r="V7214">
        <f t="shared" si="112"/>
        <v>0.35000000000000009</v>
      </c>
    </row>
    <row r="7215" spans="1:22" x14ac:dyDescent="0.3">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c r="V7215">
        <f t="shared" si="112"/>
        <v>0.49</v>
      </c>
    </row>
    <row r="7216" spans="1:22" x14ac:dyDescent="0.3">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c r="V7216">
        <f t="shared" si="112"/>
        <v>0.28999999999999992</v>
      </c>
    </row>
    <row r="7217" spans="1:22" x14ac:dyDescent="0.3">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c r="V7217">
        <f t="shared" si="112"/>
        <v>0.48000000000000004</v>
      </c>
    </row>
    <row r="7218" spans="1:22" x14ac:dyDescent="0.3">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c r="V7218">
        <f t="shared" si="112"/>
        <v>0.28999999999999992</v>
      </c>
    </row>
    <row r="7219" spans="1:22" x14ac:dyDescent="0.3">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c r="V7219">
        <f t="shared" si="112"/>
        <v>0.34999999999999987</v>
      </c>
    </row>
    <row r="7220" spans="1:22" x14ac:dyDescent="0.3">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c r="V7220">
        <f t="shared" si="112"/>
        <v>0.36</v>
      </c>
    </row>
    <row r="7221" spans="1:22" x14ac:dyDescent="0.3">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c r="V7221">
        <f t="shared" si="112"/>
        <v>0.34999999999999992</v>
      </c>
    </row>
    <row r="7222" spans="1:22" x14ac:dyDescent="0.3">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c r="V7222">
        <f t="shared" si="112"/>
        <v>-0.83333333333333348</v>
      </c>
    </row>
    <row r="7223" spans="1:22" x14ac:dyDescent="0.3">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c r="V7223">
        <f t="shared" si="112"/>
        <v>0.25999999999999995</v>
      </c>
    </row>
    <row r="7224" spans="1:22" x14ac:dyDescent="0.3">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c r="V7224">
        <f t="shared" si="112"/>
        <v>-0.17500000000000004</v>
      </c>
    </row>
    <row r="7225" spans="1:22" x14ac:dyDescent="0.3">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c r="V7225">
        <f t="shared" si="112"/>
        <v>0.11249999999999998</v>
      </c>
    </row>
    <row r="7226" spans="1:22" x14ac:dyDescent="0.3">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c r="V7226">
        <f t="shared" si="112"/>
        <v>0.3299999999999999</v>
      </c>
    </row>
    <row r="7227" spans="1:22" x14ac:dyDescent="0.3">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c r="V7227">
        <f t="shared" si="112"/>
        <v>0.3299999999999999</v>
      </c>
    </row>
    <row r="7228" spans="1:22" x14ac:dyDescent="0.3">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c r="V7228">
        <f t="shared" si="112"/>
        <v>0.31249999999999989</v>
      </c>
    </row>
    <row r="7229" spans="1:22" x14ac:dyDescent="0.3">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c r="V7229">
        <f t="shared" si="112"/>
        <v>0.16249999999999987</v>
      </c>
    </row>
    <row r="7230" spans="1:22" x14ac:dyDescent="0.3">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c r="V7230">
        <f t="shared" si="112"/>
        <v>0.33749999999999986</v>
      </c>
    </row>
    <row r="7231" spans="1:22" x14ac:dyDescent="0.3">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c r="V7231">
        <f t="shared" si="112"/>
        <v>0.47</v>
      </c>
    </row>
    <row r="7232" spans="1:22" x14ac:dyDescent="0.3">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c r="V7232">
        <f t="shared" si="112"/>
        <v>0.5</v>
      </c>
    </row>
    <row r="7233" spans="1:22" x14ac:dyDescent="0.3">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c r="V7233">
        <f t="shared" si="112"/>
        <v>0.25999999999999995</v>
      </c>
    </row>
    <row r="7234" spans="1:22" x14ac:dyDescent="0.3">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c r="V7234">
        <f t="shared" ref="V7234:V7297" si="113">U7234/R7234</f>
        <v>0.45999999999999996</v>
      </c>
    </row>
    <row r="7235" spans="1:22" x14ac:dyDescent="0.3">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c r="V7235">
        <f t="shared" si="113"/>
        <v>0.39</v>
      </c>
    </row>
    <row r="7236" spans="1:22" x14ac:dyDescent="0.3">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c r="V7236">
        <f t="shared" si="113"/>
        <v>0.49</v>
      </c>
    </row>
    <row r="7237" spans="1:22" x14ac:dyDescent="0.3">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c r="V7237">
        <f t="shared" si="113"/>
        <v>0.32499999999999996</v>
      </c>
    </row>
    <row r="7238" spans="1:22" x14ac:dyDescent="0.3">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c r="V7238">
        <f t="shared" si="113"/>
        <v>0.27999999999999997</v>
      </c>
    </row>
    <row r="7239" spans="1:22" x14ac:dyDescent="0.3">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c r="V7239">
        <f t="shared" si="113"/>
        <v>-0.93333333333333324</v>
      </c>
    </row>
    <row r="7240" spans="1:22" x14ac:dyDescent="0.3">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c r="V7240">
        <f t="shared" si="113"/>
        <v>0.4200000000000001</v>
      </c>
    </row>
    <row r="7241" spans="1:22" x14ac:dyDescent="0.3">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c r="V7241">
        <f t="shared" si="113"/>
        <v>0.47</v>
      </c>
    </row>
    <row r="7242" spans="1:22" x14ac:dyDescent="0.3">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c r="V7242">
        <f t="shared" si="113"/>
        <v>0.40000000000000008</v>
      </c>
    </row>
    <row r="7243" spans="1:22" x14ac:dyDescent="0.3">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c r="V7243">
        <f t="shared" si="113"/>
        <v>0.3249999999999999</v>
      </c>
    </row>
    <row r="7244" spans="1:22" x14ac:dyDescent="0.3">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c r="V7244">
        <f t="shared" si="113"/>
        <v>0.33</v>
      </c>
    </row>
    <row r="7245" spans="1:22" x14ac:dyDescent="0.3">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c r="V7245">
        <f t="shared" si="113"/>
        <v>-0.14285714285714288</v>
      </c>
    </row>
    <row r="7246" spans="1:22" x14ac:dyDescent="0.3">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c r="V7246">
        <f t="shared" si="113"/>
        <v>0.38</v>
      </c>
    </row>
    <row r="7247" spans="1:22" x14ac:dyDescent="0.3">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c r="V7247">
        <f t="shared" si="113"/>
        <v>4.9999999999999885E-2</v>
      </c>
    </row>
    <row r="7248" spans="1:22" x14ac:dyDescent="0.3">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c r="V7248">
        <f t="shared" si="113"/>
        <v>0.3249999999999999</v>
      </c>
    </row>
    <row r="7249" spans="1:22" x14ac:dyDescent="0.3">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c r="V7249">
        <f t="shared" si="113"/>
        <v>-0.66</v>
      </c>
    </row>
    <row r="7250" spans="1:22" x14ac:dyDescent="0.3">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c r="V7250">
        <f t="shared" si="113"/>
        <v>-0.22500000000000006</v>
      </c>
    </row>
    <row r="7251" spans="1:22" x14ac:dyDescent="0.3">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c r="V7251">
        <f t="shared" si="113"/>
        <v>0.3</v>
      </c>
    </row>
    <row r="7252" spans="1:22" x14ac:dyDescent="0.3">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c r="V7252">
        <f t="shared" si="113"/>
        <v>0.4</v>
      </c>
    </row>
    <row r="7253" spans="1:22" x14ac:dyDescent="0.3">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c r="V7253">
        <f t="shared" si="113"/>
        <v>0.36250000000000004</v>
      </c>
    </row>
    <row r="7254" spans="1:22" x14ac:dyDescent="0.3">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c r="V7254">
        <f t="shared" si="113"/>
        <v>0.46</v>
      </c>
    </row>
    <row r="7255" spans="1:22" x14ac:dyDescent="0.3">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c r="V7255">
        <f t="shared" si="113"/>
        <v>0.29999999999999993</v>
      </c>
    </row>
    <row r="7256" spans="1:22" x14ac:dyDescent="0.3">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c r="V7256">
        <f t="shared" si="113"/>
        <v>0.4499999999999999</v>
      </c>
    </row>
    <row r="7257" spans="1:22" x14ac:dyDescent="0.3">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c r="V7257">
        <f t="shared" si="113"/>
        <v>0.28000000000000003</v>
      </c>
    </row>
    <row r="7258" spans="1:22" x14ac:dyDescent="0.3">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c r="V7258">
        <f t="shared" si="113"/>
        <v>0.25999999999999995</v>
      </c>
    </row>
    <row r="7259" spans="1:22" x14ac:dyDescent="0.3">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c r="V7259">
        <f t="shared" si="113"/>
        <v>0.48</v>
      </c>
    </row>
    <row r="7260" spans="1:22" x14ac:dyDescent="0.3">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c r="V7260">
        <f t="shared" si="113"/>
        <v>0.27</v>
      </c>
    </row>
    <row r="7261" spans="1:22" x14ac:dyDescent="0.3">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c r="V7261">
        <f t="shared" si="113"/>
        <v>0.48000000000000009</v>
      </c>
    </row>
    <row r="7262" spans="1:22" x14ac:dyDescent="0.3">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c r="V7262">
        <f t="shared" si="113"/>
        <v>0.28000000000000008</v>
      </c>
    </row>
    <row r="7263" spans="1:22" x14ac:dyDescent="0.3">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c r="V7263">
        <f t="shared" si="113"/>
        <v>0.28000000000000003</v>
      </c>
    </row>
    <row r="7264" spans="1:22" x14ac:dyDescent="0.3">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c r="V7264">
        <f t="shared" si="113"/>
        <v>-0.19999999999999996</v>
      </c>
    </row>
    <row r="7265" spans="1:22" x14ac:dyDescent="0.3">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c r="V7265">
        <f t="shared" si="113"/>
        <v>0.34999999999999987</v>
      </c>
    </row>
    <row r="7266" spans="1:22" x14ac:dyDescent="0.3">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c r="V7266">
        <f t="shared" si="113"/>
        <v>0.27999999999999997</v>
      </c>
    </row>
    <row r="7267" spans="1:22" x14ac:dyDescent="0.3">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c r="V7267">
        <f t="shared" si="113"/>
        <v>-0.22857142857142856</v>
      </c>
    </row>
    <row r="7268" spans="1:22" x14ac:dyDescent="0.3">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c r="V7268">
        <f t="shared" si="113"/>
        <v>-0.83333333333333326</v>
      </c>
    </row>
    <row r="7269" spans="1:22" x14ac:dyDescent="0.3">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c r="V7269">
        <f t="shared" si="113"/>
        <v>-1.2500000000000023E-2</v>
      </c>
    </row>
    <row r="7270" spans="1:22" x14ac:dyDescent="0.3">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c r="V7270">
        <f t="shared" si="113"/>
        <v>0.36250000000000004</v>
      </c>
    </row>
    <row r="7271" spans="1:22" x14ac:dyDescent="0.3">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c r="V7271">
        <f t="shared" si="113"/>
        <v>0.10000000000000003</v>
      </c>
    </row>
    <row r="7272" spans="1:22" x14ac:dyDescent="0.3">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c r="V7272">
        <f t="shared" si="113"/>
        <v>-4.7058823529411813E-2</v>
      </c>
    </row>
    <row r="7273" spans="1:22" x14ac:dyDescent="0.3">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c r="V7273">
        <f t="shared" si="113"/>
        <v>0.26</v>
      </c>
    </row>
    <row r="7274" spans="1:22" x14ac:dyDescent="0.3">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c r="V7274">
        <f t="shared" si="113"/>
        <v>-0.21249999999999999</v>
      </c>
    </row>
    <row r="7275" spans="1:22" x14ac:dyDescent="0.3">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c r="V7275">
        <f t="shared" si="113"/>
        <v>-0.66666666666666663</v>
      </c>
    </row>
    <row r="7276" spans="1:22" x14ac:dyDescent="0.3">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c r="V7276">
        <f t="shared" si="113"/>
        <v>0.12499999999999983</v>
      </c>
    </row>
    <row r="7277" spans="1:22" x14ac:dyDescent="0.3">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c r="V7277">
        <f t="shared" si="113"/>
        <v>0.33999999999999997</v>
      </c>
    </row>
    <row r="7278" spans="1:22" x14ac:dyDescent="0.3">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c r="V7278">
        <f t="shared" si="113"/>
        <v>0.3</v>
      </c>
    </row>
    <row r="7279" spans="1:22" x14ac:dyDescent="0.3">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c r="V7279">
        <f t="shared" si="113"/>
        <v>0.12499999999999988</v>
      </c>
    </row>
    <row r="7280" spans="1:22" x14ac:dyDescent="0.3">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c r="V7280">
        <f t="shared" si="113"/>
        <v>0.34</v>
      </c>
    </row>
    <row r="7281" spans="1:22" x14ac:dyDescent="0.3">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c r="V7281">
        <f t="shared" si="113"/>
        <v>0.26249999999999996</v>
      </c>
    </row>
    <row r="7282" spans="1:22" x14ac:dyDescent="0.3">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c r="V7282">
        <f t="shared" si="113"/>
        <v>0.5</v>
      </c>
    </row>
    <row r="7283" spans="1:22" x14ac:dyDescent="0.3">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c r="V7283">
        <f t="shared" si="113"/>
        <v>-0.79999999999999971</v>
      </c>
    </row>
    <row r="7284" spans="1:22" x14ac:dyDescent="0.3">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c r="V7284">
        <f t="shared" si="113"/>
        <v>-1.6500000000000006</v>
      </c>
    </row>
    <row r="7285" spans="1:22" x14ac:dyDescent="0.3">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c r="V7285">
        <f t="shared" si="113"/>
        <v>0.14999999999999986</v>
      </c>
    </row>
    <row r="7286" spans="1:22" x14ac:dyDescent="0.3">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c r="V7286">
        <f t="shared" si="113"/>
        <v>-0.13749999999999996</v>
      </c>
    </row>
    <row r="7287" spans="1:22" x14ac:dyDescent="0.3">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c r="V7287">
        <f t="shared" si="113"/>
        <v>0.3299999999999999</v>
      </c>
    </row>
    <row r="7288" spans="1:22" x14ac:dyDescent="0.3">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c r="V7288">
        <f t="shared" si="113"/>
        <v>7.9999999999999932E-2</v>
      </c>
    </row>
    <row r="7289" spans="1:22" x14ac:dyDescent="0.3">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c r="V7289">
        <f t="shared" si="113"/>
        <v>0.41000000000000009</v>
      </c>
    </row>
    <row r="7290" spans="1:22" x14ac:dyDescent="0.3">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c r="V7290">
        <f t="shared" si="113"/>
        <v>-0.21666666666666659</v>
      </c>
    </row>
    <row r="7291" spans="1:22" x14ac:dyDescent="0.3">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c r="V7291">
        <f t="shared" si="113"/>
        <v>0.25</v>
      </c>
    </row>
    <row r="7292" spans="1:22" x14ac:dyDescent="0.3">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c r="V7292">
        <f t="shared" si="113"/>
        <v>0.35000000000000003</v>
      </c>
    </row>
    <row r="7293" spans="1:22" x14ac:dyDescent="0.3">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c r="V7293">
        <f t="shared" si="113"/>
        <v>0.47</v>
      </c>
    </row>
    <row r="7294" spans="1:22" x14ac:dyDescent="0.3">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c r="V7294">
        <f t="shared" si="113"/>
        <v>-0.42000000000000026</v>
      </c>
    </row>
    <row r="7295" spans="1:22" x14ac:dyDescent="0.3">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c r="V7295">
        <f t="shared" si="113"/>
        <v>0.36000000000000004</v>
      </c>
    </row>
    <row r="7296" spans="1:22" x14ac:dyDescent="0.3">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c r="V7296">
        <f t="shared" si="113"/>
        <v>0.39</v>
      </c>
    </row>
    <row r="7297" spans="1:22" x14ac:dyDescent="0.3">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c r="V7297">
        <f t="shared" si="113"/>
        <v>7.500000000000008E-2</v>
      </c>
    </row>
    <row r="7298" spans="1:22" x14ac:dyDescent="0.3">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c r="V7298">
        <f t="shared" ref="V7298:V7361" si="114">U7298/R7298</f>
        <v>0.33749999999999997</v>
      </c>
    </row>
    <row r="7299" spans="1:22" x14ac:dyDescent="0.3">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c r="V7299">
        <f t="shared" si="114"/>
        <v>9.9999999999999992E-2</v>
      </c>
    </row>
    <row r="7300" spans="1:22" x14ac:dyDescent="0.3">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c r="V7300">
        <f t="shared" si="114"/>
        <v>-0.60000000000000009</v>
      </c>
    </row>
    <row r="7301" spans="1:22" x14ac:dyDescent="0.3">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c r="V7301">
        <f t="shared" si="114"/>
        <v>-0.87499999999999989</v>
      </c>
    </row>
    <row r="7302" spans="1:22" x14ac:dyDescent="0.3">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c r="V7302">
        <f t="shared" si="114"/>
        <v>-7.1428571428571397E-2</v>
      </c>
    </row>
    <row r="7303" spans="1:22" x14ac:dyDescent="0.3">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c r="V7303">
        <f t="shared" si="114"/>
        <v>-1.7000000000000008</v>
      </c>
    </row>
    <row r="7304" spans="1:22" x14ac:dyDescent="0.3">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c r="V7304">
        <f t="shared" si="114"/>
        <v>-0.1750000000000001</v>
      </c>
    </row>
    <row r="7305" spans="1:22" x14ac:dyDescent="0.3">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c r="V7305">
        <f t="shared" si="114"/>
        <v>6.2500000000000014E-2</v>
      </c>
    </row>
    <row r="7306" spans="1:22" x14ac:dyDescent="0.3">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c r="V7306">
        <f t="shared" si="114"/>
        <v>0.34999999999999992</v>
      </c>
    </row>
    <row r="7307" spans="1:22" x14ac:dyDescent="0.3">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c r="V7307">
        <f t="shared" si="114"/>
        <v>-0.17142857142857143</v>
      </c>
    </row>
    <row r="7308" spans="1:22" x14ac:dyDescent="0.3">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c r="V7308">
        <f t="shared" si="114"/>
        <v>0.17999999999999991</v>
      </c>
    </row>
    <row r="7309" spans="1:22" x14ac:dyDescent="0.3">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c r="V7309">
        <f t="shared" si="114"/>
        <v>8.7499999999999981E-2</v>
      </c>
    </row>
    <row r="7310" spans="1:22" x14ac:dyDescent="0.3">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c r="V7310">
        <f t="shared" si="114"/>
        <v>0.49</v>
      </c>
    </row>
    <row r="7311" spans="1:22" x14ac:dyDescent="0.3">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c r="V7311">
        <f t="shared" si="114"/>
        <v>5.000000000000001E-2</v>
      </c>
    </row>
    <row r="7312" spans="1:22" x14ac:dyDescent="0.3">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c r="V7312">
        <f t="shared" si="114"/>
        <v>0.44999999999999996</v>
      </c>
    </row>
    <row r="7313" spans="1:22" x14ac:dyDescent="0.3">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c r="V7313">
        <f t="shared" si="114"/>
        <v>-0.69999999999999962</v>
      </c>
    </row>
    <row r="7314" spans="1:22" x14ac:dyDescent="0.3">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c r="V7314">
        <f t="shared" si="114"/>
        <v>-0.7666666666666665</v>
      </c>
    </row>
    <row r="7315" spans="1:22" x14ac:dyDescent="0.3">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c r="V7315">
        <f t="shared" si="114"/>
        <v>0.19999999999999998</v>
      </c>
    </row>
    <row r="7316" spans="1:22" x14ac:dyDescent="0.3">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c r="V7316">
        <f t="shared" si="114"/>
        <v>8.750000000000005E-2</v>
      </c>
    </row>
    <row r="7317" spans="1:22" x14ac:dyDescent="0.3">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c r="V7317">
        <f t="shared" si="114"/>
        <v>0.28999999999999998</v>
      </c>
    </row>
    <row r="7318" spans="1:22" x14ac:dyDescent="0.3">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c r="V7318">
        <f t="shared" si="114"/>
        <v>-0.26666666666666689</v>
      </c>
    </row>
    <row r="7319" spans="1:22" x14ac:dyDescent="0.3">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c r="V7319">
        <f t="shared" si="114"/>
        <v>0.33750000000000002</v>
      </c>
    </row>
    <row r="7320" spans="1:22" x14ac:dyDescent="0.3">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c r="V7320">
        <f t="shared" si="114"/>
        <v>-0.83333333333333326</v>
      </c>
    </row>
    <row r="7321" spans="1:22" x14ac:dyDescent="0.3">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c r="V7321">
        <f t="shared" si="114"/>
        <v>0.27000000000000007</v>
      </c>
    </row>
    <row r="7322" spans="1:22" x14ac:dyDescent="0.3">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c r="V7322">
        <f t="shared" si="114"/>
        <v>0.27999999999999997</v>
      </c>
    </row>
    <row r="7323" spans="1:22" x14ac:dyDescent="0.3">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c r="V7323">
        <f t="shared" si="114"/>
        <v>0.37499999999999994</v>
      </c>
    </row>
    <row r="7324" spans="1:22" x14ac:dyDescent="0.3">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c r="V7324">
        <f t="shared" si="114"/>
        <v>0.21249999999999999</v>
      </c>
    </row>
    <row r="7325" spans="1:22" x14ac:dyDescent="0.3">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c r="V7325">
        <f t="shared" si="114"/>
        <v>0.26</v>
      </c>
    </row>
    <row r="7326" spans="1:22" x14ac:dyDescent="0.3">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c r="V7326">
        <f t="shared" si="114"/>
        <v>0.48</v>
      </c>
    </row>
    <row r="7327" spans="1:22" x14ac:dyDescent="0.3">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c r="V7327">
        <f t="shared" si="114"/>
        <v>0.28000000000000003</v>
      </c>
    </row>
    <row r="7328" spans="1:22" x14ac:dyDescent="0.3">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c r="V7328">
        <f t="shared" si="114"/>
        <v>0.35000000000000003</v>
      </c>
    </row>
    <row r="7329" spans="1:22" x14ac:dyDescent="0.3">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c r="V7329">
        <f t="shared" si="114"/>
        <v>0.13000000000000006</v>
      </c>
    </row>
    <row r="7330" spans="1:22" x14ac:dyDescent="0.3">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c r="V7330">
        <f t="shared" si="114"/>
        <v>0.32499999999999996</v>
      </c>
    </row>
    <row r="7331" spans="1:22" x14ac:dyDescent="0.3">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c r="V7331">
        <f t="shared" si="114"/>
        <v>0.17999999999999994</v>
      </c>
    </row>
    <row r="7332" spans="1:22" x14ac:dyDescent="0.3">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c r="V7332">
        <f t="shared" si="114"/>
        <v>-0.37499999999999994</v>
      </c>
    </row>
    <row r="7333" spans="1:22" x14ac:dyDescent="0.3">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c r="V7333">
        <f t="shared" si="114"/>
        <v>-0.21666666666666667</v>
      </c>
    </row>
    <row r="7334" spans="1:22" x14ac:dyDescent="0.3">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c r="V7334">
        <f t="shared" si="114"/>
        <v>-0.79999999999999971</v>
      </c>
    </row>
    <row r="7335" spans="1:22" x14ac:dyDescent="0.3">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c r="V7335">
        <f t="shared" si="114"/>
        <v>0.14999999999999994</v>
      </c>
    </row>
    <row r="7336" spans="1:22" x14ac:dyDescent="0.3">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c r="V7336">
        <f t="shared" si="114"/>
        <v>0.26250000000000012</v>
      </c>
    </row>
    <row r="7337" spans="1:22" x14ac:dyDescent="0.3">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c r="V7337">
        <f t="shared" si="114"/>
        <v>0.44000000000000006</v>
      </c>
    </row>
    <row r="7338" spans="1:22" x14ac:dyDescent="0.3">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c r="V7338">
        <f t="shared" si="114"/>
        <v>0.12499999999999989</v>
      </c>
    </row>
    <row r="7339" spans="1:22" x14ac:dyDescent="0.3">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c r="V7339">
        <f t="shared" si="114"/>
        <v>0.24999999999999997</v>
      </c>
    </row>
    <row r="7340" spans="1:22" x14ac:dyDescent="0.3">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c r="V7340">
        <f t="shared" si="114"/>
        <v>0.18888888888888886</v>
      </c>
    </row>
    <row r="7341" spans="1:22" x14ac:dyDescent="0.3">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c r="V7341">
        <f t="shared" si="114"/>
        <v>0.28000000000000003</v>
      </c>
    </row>
    <row r="7342" spans="1:22" x14ac:dyDescent="0.3">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c r="V7342">
        <f t="shared" si="114"/>
        <v>0.26999999999999996</v>
      </c>
    </row>
    <row r="7343" spans="1:22" x14ac:dyDescent="0.3">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c r="V7343">
        <f t="shared" si="114"/>
        <v>0.47</v>
      </c>
    </row>
    <row r="7344" spans="1:22" x14ac:dyDescent="0.3">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c r="V7344">
        <f t="shared" si="114"/>
        <v>0.36000000000000004</v>
      </c>
    </row>
    <row r="7345" spans="1:22" x14ac:dyDescent="0.3">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c r="V7345">
        <f t="shared" si="114"/>
        <v>0.10000000000000002</v>
      </c>
    </row>
    <row r="7346" spans="1:22" x14ac:dyDescent="0.3">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c r="V7346">
        <f t="shared" si="114"/>
        <v>-0.58181818181818168</v>
      </c>
    </row>
    <row r="7347" spans="1:22" x14ac:dyDescent="0.3">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c r="V7347">
        <f t="shared" si="114"/>
        <v>-0.22499999999999992</v>
      </c>
    </row>
    <row r="7348" spans="1:22" x14ac:dyDescent="0.3">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c r="V7348">
        <f t="shared" si="114"/>
        <v>9.9999999999999992E-2</v>
      </c>
    </row>
    <row r="7349" spans="1:22" x14ac:dyDescent="0.3">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c r="V7349">
        <f t="shared" si="114"/>
        <v>-0.18750000000000011</v>
      </c>
    </row>
    <row r="7350" spans="1:22" x14ac:dyDescent="0.3">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c r="V7350">
        <f t="shared" si="114"/>
        <v>-2.6000000000000005</v>
      </c>
    </row>
    <row r="7351" spans="1:22" x14ac:dyDescent="0.3">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c r="V7351">
        <f t="shared" si="114"/>
        <v>0.5</v>
      </c>
    </row>
    <row r="7352" spans="1:22" x14ac:dyDescent="0.3">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c r="V7352">
        <f t="shared" si="114"/>
        <v>0.48</v>
      </c>
    </row>
    <row r="7353" spans="1:22" x14ac:dyDescent="0.3">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c r="V7353">
        <f t="shared" si="114"/>
        <v>0.39</v>
      </c>
    </row>
    <row r="7354" spans="1:22" x14ac:dyDescent="0.3">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c r="V7354">
        <f t="shared" si="114"/>
        <v>-0.18333333333333343</v>
      </c>
    </row>
    <row r="7355" spans="1:22" x14ac:dyDescent="0.3">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c r="V7355">
        <f t="shared" si="114"/>
        <v>0.32499999999999984</v>
      </c>
    </row>
    <row r="7356" spans="1:22" x14ac:dyDescent="0.3">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c r="V7356">
        <f t="shared" si="114"/>
        <v>0.4499999999999999</v>
      </c>
    </row>
    <row r="7357" spans="1:22" x14ac:dyDescent="0.3">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c r="V7357">
        <f t="shared" si="114"/>
        <v>0.44999999999999996</v>
      </c>
    </row>
    <row r="7358" spans="1:22" x14ac:dyDescent="0.3">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c r="V7358">
        <f t="shared" si="114"/>
        <v>0.11249999999999993</v>
      </c>
    </row>
    <row r="7359" spans="1:22" x14ac:dyDescent="0.3">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c r="V7359">
        <f t="shared" si="114"/>
        <v>0</v>
      </c>
    </row>
    <row r="7360" spans="1:22" x14ac:dyDescent="0.3">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c r="V7360">
        <f t="shared" si="114"/>
        <v>-0.2</v>
      </c>
    </row>
    <row r="7361" spans="1:22" x14ac:dyDescent="0.3">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c r="V7361">
        <f t="shared" si="114"/>
        <v>-0.36666666666666681</v>
      </c>
    </row>
    <row r="7362" spans="1:22" x14ac:dyDescent="0.3">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c r="V7362">
        <f t="shared" ref="V7362:V7425" si="115">U7362/R7362</f>
        <v>0.48000000000000004</v>
      </c>
    </row>
    <row r="7363" spans="1:22" x14ac:dyDescent="0.3">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c r="V7363">
        <f t="shared" si="115"/>
        <v>-0.18750000000000014</v>
      </c>
    </row>
    <row r="7364" spans="1:22" x14ac:dyDescent="0.3">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c r="V7364">
        <f t="shared" si="115"/>
        <v>0.375</v>
      </c>
    </row>
    <row r="7365" spans="1:22" x14ac:dyDescent="0.3">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c r="V7365">
        <f t="shared" si="115"/>
        <v>-0.21666666666666673</v>
      </c>
    </row>
    <row r="7366" spans="1:22" x14ac:dyDescent="0.3">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c r="V7366">
        <f t="shared" si="115"/>
        <v>0.21249999999999994</v>
      </c>
    </row>
    <row r="7367" spans="1:22" x14ac:dyDescent="0.3">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c r="V7367">
        <f t="shared" si="115"/>
        <v>-0.73333333333333306</v>
      </c>
    </row>
    <row r="7368" spans="1:22" x14ac:dyDescent="0.3">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c r="V7368">
        <f t="shared" si="115"/>
        <v>-0.2375000000000001</v>
      </c>
    </row>
    <row r="7369" spans="1:22" x14ac:dyDescent="0.3">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c r="V7369">
        <f t="shared" si="115"/>
        <v>-7.1428571428571314E-2</v>
      </c>
    </row>
    <row r="7370" spans="1:22" x14ac:dyDescent="0.3">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c r="V7370">
        <f t="shared" si="115"/>
        <v>-0.76666666666666627</v>
      </c>
    </row>
    <row r="7371" spans="1:22" x14ac:dyDescent="0.3">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c r="V7371">
        <f t="shared" si="115"/>
        <v>0.36250000000000004</v>
      </c>
    </row>
    <row r="7372" spans="1:22" x14ac:dyDescent="0.3">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c r="V7372">
        <f t="shared" si="115"/>
        <v>0.28999999999999998</v>
      </c>
    </row>
    <row r="7373" spans="1:22" x14ac:dyDescent="0.3">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c r="V7373">
        <f t="shared" si="115"/>
        <v>0.28999999999999998</v>
      </c>
    </row>
    <row r="7374" spans="1:22" x14ac:dyDescent="0.3">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c r="V7374">
        <f t="shared" si="115"/>
        <v>9.9999999999999256E-3</v>
      </c>
    </row>
    <row r="7375" spans="1:22" x14ac:dyDescent="0.3">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c r="V7375">
        <f t="shared" si="115"/>
        <v>0.28999999999999987</v>
      </c>
    </row>
    <row r="7376" spans="1:22" x14ac:dyDescent="0.3">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c r="V7376">
        <f t="shared" si="115"/>
        <v>0.44999999999999996</v>
      </c>
    </row>
    <row r="7377" spans="1:22" x14ac:dyDescent="0.3">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c r="V7377">
        <f t="shared" si="115"/>
        <v>0.32499999999999984</v>
      </c>
    </row>
    <row r="7378" spans="1:22" x14ac:dyDescent="0.3">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c r="V7378">
        <f t="shared" si="115"/>
        <v>9.9999999999999992E-2</v>
      </c>
    </row>
    <row r="7379" spans="1:22" x14ac:dyDescent="0.3">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c r="V7379">
        <f t="shared" si="115"/>
        <v>0.27000000000000007</v>
      </c>
    </row>
    <row r="7380" spans="1:22" x14ac:dyDescent="0.3">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c r="V7380">
        <f t="shared" si="115"/>
        <v>0.11249999999999982</v>
      </c>
    </row>
    <row r="7381" spans="1:22" x14ac:dyDescent="0.3">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c r="V7381">
        <f t="shared" si="115"/>
        <v>9.9999999999999777E-3</v>
      </c>
    </row>
    <row r="7382" spans="1:22" x14ac:dyDescent="0.3">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c r="V7382">
        <f t="shared" si="115"/>
        <v>0.49000000000000005</v>
      </c>
    </row>
    <row r="7383" spans="1:22" x14ac:dyDescent="0.3">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c r="V7383">
        <f t="shared" si="115"/>
        <v>0.28000000000000003</v>
      </c>
    </row>
    <row r="7384" spans="1:22" x14ac:dyDescent="0.3">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c r="V7384">
        <f t="shared" si="115"/>
        <v>0.29999999999999993</v>
      </c>
    </row>
    <row r="7385" spans="1:22" x14ac:dyDescent="0.3">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c r="V7385">
        <f t="shared" si="115"/>
        <v>0.48</v>
      </c>
    </row>
    <row r="7386" spans="1:22" x14ac:dyDescent="0.3">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c r="V7386">
        <f t="shared" si="115"/>
        <v>0.35999999999999993</v>
      </c>
    </row>
    <row r="7387" spans="1:22" x14ac:dyDescent="0.3">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c r="V7387">
        <f t="shared" si="115"/>
        <v>0.48999999999999994</v>
      </c>
    </row>
    <row r="7388" spans="1:22" x14ac:dyDescent="0.3">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c r="V7388">
        <f t="shared" si="115"/>
        <v>0.27000000000000007</v>
      </c>
    </row>
    <row r="7389" spans="1:22" x14ac:dyDescent="0.3">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c r="V7389">
        <f t="shared" si="115"/>
        <v>0.28999999999999992</v>
      </c>
    </row>
    <row r="7390" spans="1:22" x14ac:dyDescent="0.3">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c r="V7390">
        <f t="shared" si="115"/>
        <v>9.9999999999999881E-3</v>
      </c>
    </row>
    <row r="7391" spans="1:22" x14ac:dyDescent="0.3">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c r="V7391">
        <f t="shared" si="115"/>
        <v>0.12499999999999994</v>
      </c>
    </row>
    <row r="7392" spans="1:22" x14ac:dyDescent="0.3">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c r="V7392">
        <f t="shared" si="115"/>
        <v>0.18749999999999989</v>
      </c>
    </row>
    <row r="7393" spans="1:22" x14ac:dyDescent="0.3">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c r="V7393">
        <f t="shared" si="115"/>
        <v>0.31249999999999989</v>
      </c>
    </row>
    <row r="7394" spans="1:22" x14ac:dyDescent="0.3">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c r="V7394">
        <f t="shared" si="115"/>
        <v>0.44999999999999996</v>
      </c>
    </row>
    <row r="7395" spans="1:22" x14ac:dyDescent="0.3">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c r="V7395">
        <f t="shared" si="115"/>
        <v>0.26</v>
      </c>
    </row>
    <row r="7396" spans="1:22" x14ac:dyDescent="0.3">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c r="V7396">
        <f t="shared" si="115"/>
        <v>0.45999999999999996</v>
      </c>
    </row>
    <row r="7397" spans="1:22" x14ac:dyDescent="0.3">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c r="V7397">
        <f t="shared" si="115"/>
        <v>-0.38333333333333358</v>
      </c>
    </row>
    <row r="7398" spans="1:22" x14ac:dyDescent="0.3">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c r="V7398">
        <f t="shared" si="115"/>
        <v>0.19999999999999998</v>
      </c>
    </row>
    <row r="7399" spans="1:22" x14ac:dyDescent="0.3">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c r="V7399">
        <f t="shared" si="115"/>
        <v>7.4999999999999983E-2</v>
      </c>
    </row>
    <row r="7400" spans="1:22" x14ac:dyDescent="0.3">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c r="V7400">
        <f t="shared" si="115"/>
        <v>0.3625000000000001</v>
      </c>
    </row>
    <row r="7401" spans="1:22" x14ac:dyDescent="0.3">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c r="V7401">
        <f t="shared" si="115"/>
        <v>0.13749999999999993</v>
      </c>
    </row>
    <row r="7402" spans="1:22" x14ac:dyDescent="0.3">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c r="V7402">
        <f t="shared" si="115"/>
        <v>0.34</v>
      </c>
    </row>
    <row r="7403" spans="1:22" x14ac:dyDescent="0.3">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c r="V7403">
        <f t="shared" si="115"/>
        <v>0.45999999999999996</v>
      </c>
    </row>
    <row r="7404" spans="1:22" x14ac:dyDescent="0.3">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c r="V7404">
        <f t="shared" si="115"/>
        <v>0.29999999999999988</v>
      </c>
    </row>
    <row r="7405" spans="1:22" x14ac:dyDescent="0.3">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c r="V7405">
        <f t="shared" si="115"/>
        <v>8.235294117647049E-2</v>
      </c>
    </row>
    <row r="7406" spans="1:22" x14ac:dyDescent="0.3">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c r="V7406">
        <f t="shared" si="115"/>
        <v>0.28000000000000008</v>
      </c>
    </row>
    <row r="7407" spans="1:22" x14ac:dyDescent="0.3">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c r="V7407">
        <f t="shared" si="115"/>
        <v>-6.2500000000000028E-2</v>
      </c>
    </row>
    <row r="7408" spans="1:22" x14ac:dyDescent="0.3">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c r="V7408">
        <f t="shared" si="115"/>
        <v>0.11249999999999986</v>
      </c>
    </row>
    <row r="7409" spans="1:22" x14ac:dyDescent="0.3">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c r="V7409">
        <f t="shared" si="115"/>
        <v>0.36250000000000004</v>
      </c>
    </row>
    <row r="7410" spans="1:22" x14ac:dyDescent="0.3">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c r="V7410">
        <f t="shared" si="115"/>
        <v>6.9999999999999937E-2</v>
      </c>
    </row>
    <row r="7411" spans="1:22" x14ac:dyDescent="0.3">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c r="V7411">
        <f t="shared" si="115"/>
        <v>-0.55000000000000004</v>
      </c>
    </row>
    <row r="7412" spans="1:22" x14ac:dyDescent="0.3">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c r="V7412">
        <f t="shared" si="115"/>
        <v>7.9999999999999891E-2</v>
      </c>
    </row>
    <row r="7413" spans="1:22" x14ac:dyDescent="0.3">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c r="V7413">
        <f t="shared" si="115"/>
        <v>0.11249999999999988</v>
      </c>
    </row>
    <row r="7414" spans="1:22" x14ac:dyDescent="0.3">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c r="V7414">
        <f t="shared" si="115"/>
        <v>-8.7499999999999967E-2</v>
      </c>
    </row>
    <row r="7415" spans="1:22" x14ac:dyDescent="0.3">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c r="V7415">
        <f t="shared" si="115"/>
        <v>-2.5000000000000026E-2</v>
      </c>
    </row>
    <row r="7416" spans="1:22" x14ac:dyDescent="0.3">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c r="V7416">
        <f t="shared" si="115"/>
        <v>-1.4285714285714363E-2</v>
      </c>
    </row>
    <row r="7417" spans="1:22" x14ac:dyDescent="0.3">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c r="V7417">
        <f t="shared" si="115"/>
        <v>0.12499999999999978</v>
      </c>
    </row>
    <row r="7418" spans="1:22" x14ac:dyDescent="0.3">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c r="V7418">
        <f t="shared" si="115"/>
        <v>-0.21666666666666665</v>
      </c>
    </row>
    <row r="7419" spans="1:22" x14ac:dyDescent="0.3">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c r="V7419">
        <f t="shared" si="115"/>
        <v>0.33749999999999986</v>
      </c>
    </row>
    <row r="7420" spans="1:22" x14ac:dyDescent="0.3">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c r="V7420">
        <f t="shared" si="115"/>
        <v>-0.79999999999999982</v>
      </c>
    </row>
    <row r="7421" spans="1:22" x14ac:dyDescent="0.3">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c r="V7421">
        <f t="shared" si="115"/>
        <v>-0.25</v>
      </c>
    </row>
    <row r="7422" spans="1:22" x14ac:dyDescent="0.3">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c r="V7422">
        <f t="shared" si="115"/>
        <v>-0.66666666666666641</v>
      </c>
    </row>
    <row r="7423" spans="1:22" x14ac:dyDescent="0.3">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c r="V7423">
        <f t="shared" si="115"/>
        <v>-0.22499999999999987</v>
      </c>
    </row>
    <row r="7424" spans="1:22" x14ac:dyDescent="0.3">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c r="V7424">
        <f t="shared" si="115"/>
        <v>-1.4333333333333329</v>
      </c>
    </row>
    <row r="7425" spans="1:22" x14ac:dyDescent="0.3">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c r="V7425">
        <f t="shared" si="115"/>
        <v>0.11249999999999984</v>
      </c>
    </row>
    <row r="7426" spans="1:22" x14ac:dyDescent="0.3">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c r="V7426">
        <f t="shared" ref="V7426:V7489" si="116">U7426/R7426</f>
        <v>0.17500000000000002</v>
      </c>
    </row>
    <row r="7427" spans="1:22" x14ac:dyDescent="0.3">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c r="V7427">
        <f t="shared" si="116"/>
        <v>-7.1428571428571494E-2</v>
      </c>
    </row>
    <row r="7428" spans="1:22" x14ac:dyDescent="0.3">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c r="V7428">
        <f t="shared" si="116"/>
        <v>-0.79999999999999982</v>
      </c>
    </row>
    <row r="7429" spans="1:22" x14ac:dyDescent="0.3">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c r="V7429">
        <f t="shared" si="116"/>
        <v>0.47</v>
      </c>
    </row>
    <row r="7430" spans="1:22" x14ac:dyDescent="0.3">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c r="V7430">
        <f t="shared" si="116"/>
        <v>0.49</v>
      </c>
    </row>
    <row r="7431" spans="1:22" x14ac:dyDescent="0.3">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c r="V7431">
        <f t="shared" si="116"/>
        <v>0.49</v>
      </c>
    </row>
    <row r="7432" spans="1:22" x14ac:dyDescent="0.3">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c r="V7432">
        <f t="shared" si="116"/>
        <v>0.48</v>
      </c>
    </row>
    <row r="7433" spans="1:22" x14ac:dyDescent="0.3">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c r="V7433">
        <f t="shared" si="116"/>
        <v>0.26</v>
      </c>
    </row>
    <row r="7434" spans="1:22" x14ac:dyDescent="0.3">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c r="V7434">
        <f t="shared" si="116"/>
        <v>-0.21249999999999997</v>
      </c>
    </row>
    <row r="7435" spans="1:22" x14ac:dyDescent="0.3">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c r="V7435">
        <f t="shared" si="116"/>
        <v>-0.69999999999999973</v>
      </c>
    </row>
    <row r="7436" spans="1:22" x14ac:dyDescent="0.3">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c r="V7436">
        <f t="shared" si="116"/>
        <v>0.33749999999999997</v>
      </c>
    </row>
    <row r="7437" spans="1:22" x14ac:dyDescent="0.3">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c r="V7437">
        <f t="shared" si="116"/>
        <v>0.36249999999999993</v>
      </c>
    </row>
    <row r="7438" spans="1:22" x14ac:dyDescent="0.3">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c r="V7438">
        <f t="shared" si="116"/>
        <v>0.26</v>
      </c>
    </row>
    <row r="7439" spans="1:22" x14ac:dyDescent="0.3">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c r="V7439">
        <f t="shared" si="116"/>
        <v>0.33749999999999997</v>
      </c>
    </row>
    <row r="7440" spans="1:22" x14ac:dyDescent="0.3">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c r="V7440">
        <f t="shared" si="116"/>
        <v>0.27999999999999997</v>
      </c>
    </row>
    <row r="7441" spans="1:22" x14ac:dyDescent="0.3">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c r="V7441">
        <f t="shared" si="116"/>
        <v>0.35</v>
      </c>
    </row>
    <row r="7442" spans="1:22" x14ac:dyDescent="0.3">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c r="V7442">
        <f t="shared" si="116"/>
        <v>-1.2500000000000035E-2</v>
      </c>
    </row>
    <row r="7443" spans="1:22" x14ac:dyDescent="0.3">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c r="V7443">
        <f t="shared" si="116"/>
        <v>0.45999999999999996</v>
      </c>
    </row>
    <row r="7444" spans="1:22" x14ac:dyDescent="0.3">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c r="V7444">
        <f t="shared" si="116"/>
        <v>0.35</v>
      </c>
    </row>
    <row r="7445" spans="1:22" x14ac:dyDescent="0.3">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c r="V7445">
        <f t="shared" si="116"/>
        <v>8.7499999999999925E-2</v>
      </c>
    </row>
    <row r="7446" spans="1:22" x14ac:dyDescent="0.3">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c r="V7446">
        <f t="shared" si="116"/>
        <v>0.34999999999999992</v>
      </c>
    </row>
    <row r="7447" spans="1:22" x14ac:dyDescent="0.3">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c r="V7447">
        <f t="shared" si="116"/>
        <v>0.36249999999999999</v>
      </c>
    </row>
    <row r="7448" spans="1:22" x14ac:dyDescent="0.3">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c r="V7448">
        <f t="shared" si="116"/>
        <v>-1.1749999999999996</v>
      </c>
    </row>
    <row r="7449" spans="1:22" x14ac:dyDescent="0.3">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c r="V7449">
        <f t="shared" si="116"/>
        <v>0.35</v>
      </c>
    </row>
    <row r="7450" spans="1:22" x14ac:dyDescent="0.3">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c r="V7450">
        <f t="shared" si="116"/>
        <v>0.16249999999999981</v>
      </c>
    </row>
    <row r="7451" spans="1:22" x14ac:dyDescent="0.3">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c r="V7451">
        <f t="shared" si="116"/>
        <v>0.32499999999999996</v>
      </c>
    </row>
    <row r="7452" spans="1:22" x14ac:dyDescent="0.3">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c r="V7452">
        <f t="shared" si="116"/>
        <v>-0.24285714285714288</v>
      </c>
    </row>
    <row r="7453" spans="1:22" x14ac:dyDescent="0.3">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c r="V7453">
        <f t="shared" si="116"/>
        <v>-1.7500000000000004</v>
      </c>
    </row>
    <row r="7454" spans="1:22" x14ac:dyDescent="0.3">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c r="V7454">
        <f t="shared" si="116"/>
        <v>6.2500000000000056E-2</v>
      </c>
    </row>
    <row r="7455" spans="1:22" x14ac:dyDescent="0.3">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c r="V7455">
        <f t="shared" si="116"/>
        <v>0.11249999999999992</v>
      </c>
    </row>
    <row r="7456" spans="1:22" x14ac:dyDescent="0.3">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c r="V7456">
        <f t="shared" si="116"/>
        <v>0.33749999999999997</v>
      </c>
    </row>
    <row r="7457" spans="1:22" x14ac:dyDescent="0.3">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c r="V7457">
        <f t="shared" si="116"/>
        <v>5.0000000000000024E-2</v>
      </c>
    </row>
    <row r="7458" spans="1:22" x14ac:dyDescent="0.3">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c r="V7458">
        <f t="shared" si="116"/>
        <v>0.26</v>
      </c>
    </row>
    <row r="7459" spans="1:22" x14ac:dyDescent="0.3">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c r="V7459">
        <f t="shared" si="116"/>
        <v>0.5</v>
      </c>
    </row>
    <row r="7460" spans="1:22" x14ac:dyDescent="0.3">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c r="V7460">
        <f t="shared" si="116"/>
        <v>9.9999999999999922E-2</v>
      </c>
    </row>
    <row r="7461" spans="1:22" x14ac:dyDescent="0.3">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c r="V7461">
        <f t="shared" si="116"/>
        <v>0.24000000000000002</v>
      </c>
    </row>
    <row r="7462" spans="1:22" x14ac:dyDescent="0.3">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c r="V7462">
        <f t="shared" si="116"/>
        <v>0.33749999999999991</v>
      </c>
    </row>
    <row r="7463" spans="1:22" x14ac:dyDescent="0.3">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c r="V7463">
        <f t="shared" si="116"/>
        <v>0.45999999999999996</v>
      </c>
    </row>
    <row r="7464" spans="1:22" x14ac:dyDescent="0.3">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c r="V7464">
        <f t="shared" si="116"/>
        <v>0.14999999999999997</v>
      </c>
    </row>
    <row r="7465" spans="1:22" x14ac:dyDescent="0.3">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c r="V7465">
        <f t="shared" si="116"/>
        <v>0.25000000000000006</v>
      </c>
    </row>
    <row r="7466" spans="1:22" x14ac:dyDescent="0.3">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c r="V7466">
        <f t="shared" si="116"/>
        <v>0.4499999999999999</v>
      </c>
    </row>
    <row r="7467" spans="1:22" x14ac:dyDescent="0.3">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c r="V7467">
        <f t="shared" si="116"/>
        <v>0.25</v>
      </c>
    </row>
    <row r="7468" spans="1:22" x14ac:dyDescent="0.3">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c r="V7468">
        <f t="shared" si="116"/>
        <v>0.27000000000000007</v>
      </c>
    </row>
    <row r="7469" spans="1:22" x14ac:dyDescent="0.3">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c r="V7469">
        <f t="shared" si="116"/>
        <v>0.33999999999999991</v>
      </c>
    </row>
    <row r="7470" spans="1:22" x14ac:dyDescent="0.3">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c r="V7470">
        <f t="shared" si="116"/>
        <v>0.47000000000000003</v>
      </c>
    </row>
    <row r="7471" spans="1:22" x14ac:dyDescent="0.3">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c r="V7471">
        <f t="shared" si="116"/>
        <v>0.4300000000000001</v>
      </c>
    </row>
    <row r="7472" spans="1:22" x14ac:dyDescent="0.3">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c r="V7472">
        <f t="shared" si="116"/>
        <v>-0.79999999999999993</v>
      </c>
    </row>
    <row r="7473" spans="1:22" x14ac:dyDescent="0.3">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c r="V7473">
        <f t="shared" si="116"/>
        <v>-0.20000000000000009</v>
      </c>
    </row>
    <row r="7474" spans="1:22" x14ac:dyDescent="0.3">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c r="V7474">
        <f t="shared" si="116"/>
        <v>0.29999999999999993</v>
      </c>
    </row>
    <row r="7475" spans="1:22" x14ac:dyDescent="0.3">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c r="V7475">
        <f t="shared" si="116"/>
        <v>0.23749999999999993</v>
      </c>
    </row>
    <row r="7476" spans="1:22" x14ac:dyDescent="0.3">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c r="V7476">
        <f t="shared" si="116"/>
        <v>0.28999999999999987</v>
      </c>
    </row>
    <row r="7477" spans="1:22" x14ac:dyDescent="0.3">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c r="V7477">
        <f t="shared" si="116"/>
        <v>0.44999999999999996</v>
      </c>
    </row>
    <row r="7478" spans="1:22" x14ac:dyDescent="0.3">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c r="V7478">
        <f t="shared" si="116"/>
        <v>0.27000000000000007</v>
      </c>
    </row>
    <row r="7479" spans="1:22" x14ac:dyDescent="0.3">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c r="V7479">
        <f t="shared" si="116"/>
        <v>0.28999999999999992</v>
      </c>
    </row>
    <row r="7480" spans="1:22" x14ac:dyDescent="0.3">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c r="V7480">
        <f t="shared" si="116"/>
        <v>0.26999999999999996</v>
      </c>
    </row>
    <row r="7481" spans="1:22" x14ac:dyDescent="0.3">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c r="V7481">
        <f t="shared" si="116"/>
        <v>9.9999999999999829E-3</v>
      </c>
    </row>
    <row r="7482" spans="1:22" x14ac:dyDescent="0.3">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c r="V7482">
        <f t="shared" si="116"/>
        <v>0.45999999999999996</v>
      </c>
    </row>
    <row r="7483" spans="1:22" x14ac:dyDescent="0.3">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c r="V7483">
        <f t="shared" si="116"/>
        <v>0.44999999999999996</v>
      </c>
    </row>
    <row r="7484" spans="1:22" x14ac:dyDescent="0.3">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c r="V7484">
        <f t="shared" si="116"/>
        <v>0.375</v>
      </c>
    </row>
    <row r="7485" spans="1:22" x14ac:dyDescent="0.3">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c r="V7485">
        <f t="shared" si="116"/>
        <v>-0.24285714285714288</v>
      </c>
    </row>
    <row r="7486" spans="1:22" x14ac:dyDescent="0.3">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c r="V7486">
        <f t="shared" si="116"/>
        <v>0.35</v>
      </c>
    </row>
    <row r="7487" spans="1:22" x14ac:dyDescent="0.3">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c r="V7487">
        <f t="shared" si="116"/>
        <v>0.49</v>
      </c>
    </row>
    <row r="7488" spans="1:22" x14ac:dyDescent="0.3">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c r="V7488">
        <f t="shared" si="116"/>
        <v>0.48999999999999994</v>
      </c>
    </row>
    <row r="7489" spans="1:22" x14ac:dyDescent="0.3">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c r="V7489">
        <f t="shared" si="116"/>
        <v>0.23000000000000004</v>
      </c>
    </row>
    <row r="7490" spans="1:22" x14ac:dyDescent="0.3">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c r="V7490">
        <f t="shared" ref="V7490:V7553" si="117">U7490/R7490</f>
        <v>-9.9999999999999936E-2</v>
      </c>
    </row>
    <row r="7491" spans="1:22" x14ac:dyDescent="0.3">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c r="V7491">
        <f t="shared" si="117"/>
        <v>0.48000000000000004</v>
      </c>
    </row>
    <row r="7492" spans="1:22" x14ac:dyDescent="0.3">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c r="V7492">
        <f t="shared" si="117"/>
        <v>0.30999999999999989</v>
      </c>
    </row>
    <row r="7493" spans="1:22" x14ac:dyDescent="0.3">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c r="V7493">
        <f t="shared" si="117"/>
        <v>4.9999999999999885E-2</v>
      </c>
    </row>
    <row r="7494" spans="1:22" x14ac:dyDescent="0.3">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c r="V7494">
        <f t="shared" si="117"/>
        <v>0.31249999999999978</v>
      </c>
    </row>
    <row r="7495" spans="1:22" x14ac:dyDescent="0.3">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c r="V7495">
        <f t="shared" si="117"/>
        <v>-0.12857142857142859</v>
      </c>
    </row>
    <row r="7496" spans="1:22" x14ac:dyDescent="0.3">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c r="V7496">
        <f t="shared" si="117"/>
        <v>-2.7000000000000006</v>
      </c>
    </row>
    <row r="7497" spans="1:22" x14ac:dyDescent="0.3">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c r="V7497">
        <f t="shared" si="117"/>
        <v>0.32499999999999996</v>
      </c>
    </row>
    <row r="7498" spans="1:22" x14ac:dyDescent="0.3">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c r="V7498">
        <f t="shared" si="117"/>
        <v>0.18</v>
      </c>
    </row>
    <row r="7499" spans="1:22" x14ac:dyDescent="0.3">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c r="V7499">
        <f t="shared" si="117"/>
        <v>0.47</v>
      </c>
    </row>
    <row r="7500" spans="1:22" x14ac:dyDescent="0.3">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c r="V7500">
        <f t="shared" si="117"/>
        <v>0.28999999999999987</v>
      </c>
    </row>
    <row r="7501" spans="1:22" x14ac:dyDescent="0.3">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c r="V7501">
        <f t="shared" si="117"/>
        <v>0.42000000000000004</v>
      </c>
    </row>
    <row r="7502" spans="1:22" x14ac:dyDescent="0.3">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c r="V7502">
        <f t="shared" si="117"/>
        <v>0.14000000000000004</v>
      </c>
    </row>
    <row r="7503" spans="1:22" x14ac:dyDescent="0.3">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c r="V7503">
        <f t="shared" si="117"/>
        <v>0.11249999999999988</v>
      </c>
    </row>
    <row r="7504" spans="1:22" x14ac:dyDescent="0.3">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c r="V7504">
        <f t="shared" si="117"/>
        <v>0.33999999999999997</v>
      </c>
    </row>
    <row r="7505" spans="1:22" x14ac:dyDescent="0.3">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c r="V7505">
        <f t="shared" si="117"/>
        <v>0.11249999999999992</v>
      </c>
    </row>
    <row r="7506" spans="1:22" x14ac:dyDescent="0.3">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c r="V7506">
        <f t="shared" si="117"/>
        <v>0.5</v>
      </c>
    </row>
    <row r="7507" spans="1:22" x14ac:dyDescent="0.3">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c r="V7507">
        <f t="shared" si="117"/>
        <v>-1.5500000000000009</v>
      </c>
    </row>
    <row r="7508" spans="1:22" x14ac:dyDescent="0.3">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c r="V7508">
        <f t="shared" si="117"/>
        <v>0.11249999999999984</v>
      </c>
    </row>
    <row r="7509" spans="1:22" x14ac:dyDescent="0.3">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c r="V7509">
        <f t="shared" si="117"/>
        <v>0.28999999999999987</v>
      </c>
    </row>
    <row r="7510" spans="1:22" x14ac:dyDescent="0.3">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c r="V7510">
        <f t="shared" si="117"/>
        <v>0.36249999999999999</v>
      </c>
    </row>
    <row r="7511" spans="1:22" x14ac:dyDescent="0.3">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c r="V7511">
        <f t="shared" si="117"/>
        <v>-0.2</v>
      </c>
    </row>
    <row r="7512" spans="1:22" x14ac:dyDescent="0.3">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c r="V7512">
        <f t="shared" si="117"/>
        <v>7.5000000000000025E-2</v>
      </c>
    </row>
    <row r="7513" spans="1:22" x14ac:dyDescent="0.3">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c r="V7513">
        <f t="shared" si="117"/>
        <v>0.37499999999999994</v>
      </c>
    </row>
    <row r="7514" spans="1:22" x14ac:dyDescent="0.3">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c r="V7514">
        <f t="shared" si="117"/>
        <v>7.5000000000000011E-2</v>
      </c>
    </row>
    <row r="7515" spans="1:22" x14ac:dyDescent="0.3">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c r="V7515">
        <f t="shared" si="117"/>
        <v>0.16249999999999989</v>
      </c>
    </row>
    <row r="7516" spans="1:22" x14ac:dyDescent="0.3">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c r="V7516">
        <f t="shared" si="117"/>
        <v>0.45999999999999996</v>
      </c>
    </row>
    <row r="7517" spans="1:22" x14ac:dyDescent="0.3">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c r="V7517">
        <f t="shared" si="117"/>
        <v>0.28999999999999987</v>
      </c>
    </row>
    <row r="7518" spans="1:22" x14ac:dyDescent="0.3">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c r="V7518">
        <f t="shared" si="117"/>
        <v>0.47000000000000003</v>
      </c>
    </row>
    <row r="7519" spans="1:22" x14ac:dyDescent="0.3">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c r="V7519">
        <f t="shared" si="117"/>
        <v>0.32999999999999996</v>
      </c>
    </row>
    <row r="7520" spans="1:22" x14ac:dyDescent="0.3">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c r="V7520">
        <f t="shared" si="117"/>
        <v>3.9999999999999931E-2</v>
      </c>
    </row>
    <row r="7521" spans="1:22" x14ac:dyDescent="0.3">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c r="V7521">
        <f t="shared" si="117"/>
        <v>0.45999999999999991</v>
      </c>
    </row>
    <row r="7522" spans="1:22" x14ac:dyDescent="0.3">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c r="V7522">
        <f t="shared" si="117"/>
        <v>0.45</v>
      </c>
    </row>
    <row r="7523" spans="1:22" x14ac:dyDescent="0.3">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c r="V7523">
        <f t="shared" si="117"/>
        <v>-0.83333333333333326</v>
      </c>
    </row>
    <row r="7524" spans="1:22" x14ac:dyDescent="0.3">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c r="V7524">
        <f t="shared" si="117"/>
        <v>-0.7333333333333335</v>
      </c>
    </row>
    <row r="7525" spans="1:22" x14ac:dyDescent="0.3">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c r="V7525">
        <f t="shared" si="117"/>
        <v>-1.4285714285714334E-2</v>
      </c>
    </row>
    <row r="7526" spans="1:22" x14ac:dyDescent="0.3">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c r="V7526">
        <f t="shared" si="117"/>
        <v>0.34999999999999992</v>
      </c>
    </row>
    <row r="7527" spans="1:22" x14ac:dyDescent="0.3">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c r="V7527">
        <f t="shared" si="117"/>
        <v>0.10000000000000005</v>
      </c>
    </row>
    <row r="7528" spans="1:22" x14ac:dyDescent="0.3">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c r="V7528">
        <f t="shared" si="117"/>
        <v>0.46</v>
      </c>
    </row>
    <row r="7529" spans="1:22" x14ac:dyDescent="0.3">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c r="V7529">
        <f t="shared" si="117"/>
        <v>0.31999999999999995</v>
      </c>
    </row>
    <row r="7530" spans="1:22" x14ac:dyDescent="0.3">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c r="V7530">
        <f t="shared" si="117"/>
        <v>0.45</v>
      </c>
    </row>
    <row r="7531" spans="1:22" x14ac:dyDescent="0.3">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c r="V7531">
        <f t="shared" si="117"/>
        <v>0.3249999999999999</v>
      </c>
    </row>
    <row r="7532" spans="1:22" x14ac:dyDescent="0.3">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c r="V7532">
        <f t="shared" si="117"/>
        <v>0.33749999999999997</v>
      </c>
    </row>
    <row r="7533" spans="1:22" x14ac:dyDescent="0.3">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c r="V7533">
        <f t="shared" si="117"/>
        <v>-5.0000000000000044E-2</v>
      </c>
    </row>
    <row r="7534" spans="1:22" x14ac:dyDescent="0.3">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c r="V7534">
        <f t="shared" si="117"/>
        <v>0.11249999999999989</v>
      </c>
    </row>
    <row r="7535" spans="1:22" x14ac:dyDescent="0.3">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c r="V7535">
        <f t="shared" si="117"/>
        <v>-0.11250000000000006</v>
      </c>
    </row>
    <row r="7536" spans="1:22" x14ac:dyDescent="0.3">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c r="V7536">
        <f t="shared" si="117"/>
        <v>2.5000000000000005E-2</v>
      </c>
    </row>
    <row r="7537" spans="1:22" x14ac:dyDescent="0.3">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c r="V7537">
        <f t="shared" si="117"/>
        <v>0.26999999999999996</v>
      </c>
    </row>
    <row r="7538" spans="1:22" x14ac:dyDescent="0.3">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c r="V7538">
        <f t="shared" si="117"/>
        <v>-1.05</v>
      </c>
    </row>
    <row r="7539" spans="1:22" x14ac:dyDescent="0.3">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c r="V7539">
        <f t="shared" si="117"/>
        <v>0.46999999999999992</v>
      </c>
    </row>
    <row r="7540" spans="1:22" x14ac:dyDescent="0.3">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c r="V7540">
        <f t="shared" si="117"/>
        <v>0.11249999999999985</v>
      </c>
    </row>
    <row r="7541" spans="1:22" x14ac:dyDescent="0.3">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c r="V7541">
        <f t="shared" si="117"/>
        <v>-0.6666666666666663</v>
      </c>
    </row>
    <row r="7542" spans="1:22" x14ac:dyDescent="0.3">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c r="V7542">
        <f t="shared" si="117"/>
        <v>-1.4999999999999993</v>
      </c>
    </row>
    <row r="7543" spans="1:22" x14ac:dyDescent="0.3">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c r="V7543">
        <f t="shared" si="117"/>
        <v>9.9999999999999964E-2</v>
      </c>
    </row>
    <row r="7544" spans="1:22" x14ac:dyDescent="0.3">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c r="V7544">
        <f t="shared" si="117"/>
        <v>0</v>
      </c>
    </row>
    <row r="7545" spans="1:22" x14ac:dyDescent="0.3">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c r="V7545">
        <f t="shared" si="117"/>
        <v>-0.25</v>
      </c>
    </row>
    <row r="7546" spans="1:22" x14ac:dyDescent="0.3">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c r="V7546">
        <f t="shared" si="117"/>
        <v>7.5000000000000025E-2</v>
      </c>
    </row>
    <row r="7547" spans="1:22" x14ac:dyDescent="0.3">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c r="V7547">
        <f t="shared" si="117"/>
        <v>0.1</v>
      </c>
    </row>
    <row r="7548" spans="1:22" x14ac:dyDescent="0.3">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c r="V7548">
        <f t="shared" si="117"/>
        <v>8.7499999999999925E-2</v>
      </c>
    </row>
    <row r="7549" spans="1:22" x14ac:dyDescent="0.3">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c r="V7549">
        <f t="shared" si="117"/>
        <v>-1.6000000000000012</v>
      </c>
    </row>
    <row r="7550" spans="1:22" x14ac:dyDescent="0.3">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c r="V7550">
        <f t="shared" si="117"/>
        <v>-1.7500000000000013</v>
      </c>
    </row>
    <row r="7551" spans="1:22" x14ac:dyDescent="0.3">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c r="V7551">
        <f t="shared" si="117"/>
        <v>-0.54999999999999982</v>
      </c>
    </row>
    <row r="7552" spans="1:22" x14ac:dyDescent="0.3">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c r="V7552">
        <f t="shared" si="117"/>
        <v>0.5</v>
      </c>
    </row>
    <row r="7553" spans="1:22" x14ac:dyDescent="0.3">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c r="V7553">
        <f t="shared" si="117"/>
        <v>0.25999999999999995</v>
      </c>
    </row>
    <row r="7554" spans="1:22" x14ac:dyDescent="0.3">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c r="V7554">
        <f t="shared" ref="V7554:V7617" si="118">U7554/R7554</f>
        <v>0.34999999999999992</v>
      </c>
    </row>
    <row r="7555" spans="1:22" x14ac:dyDescent="0.3">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c r="V7555">
        <f t="shared" si="118"/>
        <v>0.48000000000000004</v>
      </c>
    </row>
    <row r="7556" spans="1:22" x14ac:dyDescent="0.3">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c r="V7556">
        <f t="shared" si="118"/>
        <v>-0.62000000000000011</v>
      </c>
    </row>
    <row r="7557" spans="1:22" x14ac:dyDescent="0.3">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c r="V7557">
        <f t="shared" si="118"/>
        <v>0.23750000000000002</v>
      </c>
    </row>
    <row r="7558" spans="1:22" x14ac:dyDescent="0.3">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c r="V7558">
        <f t="shared" si="118"/>
        <v>0.45999999999999996</v>
      </c>
    </row>
    <row r="7559" spans="1:22" x14ac:dyDescent="0.3">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c r="V7559">
        <f t="shared" si="118"/>
        <v>0.45</v>
      </c>
    </row>
    <row r="7560" spans="1:22" x14ac:dyDescent="0.3">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c r="V7560">
        <f t="shared" si="118"/>
        <v>0.28999999999999992</v>
      </c>
    </row>
    <row r="7561" spans="1:22" x14ac:dyDescent="0.3">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c r="V7561">
        <f t="shared" si="118"/>
        <v>0.49</v>
      </c>
    </row>
    <row r="7562" spans="1:22" x14ac:dyDescent="0.3">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c r="V7562">
        <f t="shared" si="118"/>
        <v>0.30999999999999994</v>
      </c>
    </row>
    <row r="7563" spans="1:22" x14ac:dyDescent="0.3">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c r="V7563">
        <f t="shared" si="118"/>
        <v>0</v>
      </c>
    </row>
    <row r="7564" spans="1:22" x14ac:dyDescent="0.3">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c r="V7564">
        <f t="shared" si="118"/>
        <v>0</v>
      </c>
    </row>
    <row r="7565" spans="1:22" x14ac:dyDescent="0.3">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c r="V7565">
        <f t="shared" si="118"/>
        <v>0.21249999999999994</v>
      </c>
    </row>
    <row r="7566" spans="1:22" x14ac:dyDescent="0.3">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c r="V7566">
        <f t="shared" si="118"/>
        <v>-0.13750000000000007</v>
      </c>
    </row>
    <row r="7567" spans="1:22" x14ac:dyDescent="0.3">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c r="V7567">
        <f t="shared" si="118"/>
        <v>0.16000000000000009</v>
      </c>
    </row>
    <row r="7568" spans="1:22" x14ac:dyDescent="0.3">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c r="V7568">
        <f t="shared" si="118"/>
        <v>0.17499999999999988</v>
      </c>
    </row>
    <row r="7569" spans="1:22" x14ac:dyDescent="0.3">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c r="V7569">
        <f t="shared" si="118"/>
        <v>0.34999999999999992</v>
      </c>
    </row>
    <row r="7570" spans="1:22" x14ac:dyDescent="0.3">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c r="V7570">
        <f t="shared" si="118"/>
        <v>0.45</v>
      </c>
    </row>
    <row r="7571" spans="1:22" x14ac:dyDescent="0.3">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c r="V7571">
        <f t="shared" si="118"/>
        <v>0.47</v>
      </c>
    </row>
    <row r="7572" spans="1:22" x14ac:dyDescent="0.3">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c r="V7572">
        <f t="shared" si="118"/>
        <v>0.47999999999999993</v>
      </c>
    </row>
    <row r="7573" spans="1:22" x14ac:dyDescent="0.3">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c r="V7573">
        <f t="shared" si="118"/>
        <v>4.9999999999999892E-2</v>
      </c>
    </row>
    <row r="7574" spans="1:22" x14ac:dyDescent="0.3">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c r="V7574">
        <f t="shared" si="118"/>
        <v>0.18999999999999997</v>
      </c>
    </row>
    <row r="7575" spans="1:22" x14ac:dyDescent="0.3">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c r="V7575">
        <f t="shared" si="118"/>
        <v>0.30999999999999994</v>
      </c>
    </row>
    <row r="7576" spans="1:22" x14ac:dyDescent="0.3">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c r="V7576">
        <f t="shared" si="118"/>
        <v>1.9999999999999997E-2</v>
      </c>
    </row>
    <row r="7577" spans="1:22" x14ac:dyDescent="0.3">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c r="V7577">
        <f t="shared" si="118"/>
        <v>0.1699999999999999</v>
      </c>
    </row>
    <row r="7578" spans="1:22" x14ac:dyDescent="0.3">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c r="V7578">
        <f t="shared" si="118"/>
        <v>0.36</v>
      </c>
    </row>
    <row r="7579" spans="1:22" x14ac:dyDescent="0.3">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c r="V7579">
        <f t="shared" si="118"/>
        <v>8.750000000000005E-2</v>
      </c>
    </row>
    <row r="7580" spans="1:22" x14ac:dyDescent="0.3">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c r="V7580">
        <f t="shared" si="118"/>
        <v>0.20000000000000004</v>
      </c>
    </row>
    <row r="7581" spans="1:22" x14ac:dyDescent="0.3">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c r="V7581">
        <f t="shared" si="118"/>
        <v>0.28000000000000003</v>
      </c>
    </row>
    <row r="7582" spans="1:22" x14ac:dyDescent="0.3">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c r="V7582">
        <f t="shared" si="118"/>
        <v>0.25</v>
      </c>
    </row>
    <row r="7583" spans="1:22" x14ac:dyDescent="0.3">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c r="V7583">
        <f t="shared" si="118"/>
        <v>3.7499999999999936E-2</v>
      </c>
    </row>
    <row r="7584" spans="1:22" x14ac:dyDescent="0.3">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c r="V7584">
        <f t="shared" si="118"/>
        <v>2.2222222222222233E-2</v>
      </c>
    </row>
    <row r="7585" spans="1:22" x14ac:dyDescent="0.3">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c r="V7585">
        <f t="shared" si="118"/>
        <v>0.26000000000000006</v>
      </c>
    </row>
    <row r="7586" spans="1:22" x14ac:dyDescent="0.3">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c r="V7586">
        <f t="shared" si="118"/>
        <v>0.45999999999999996</v>
      </c>
    </row>
    <row r="7587" spans="1:22" x14ac:dyDescent="0.3">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c r="V7587">
        <f t="shared" si="118"/>
        <v>0.49000000000000005</v>
      </c>
    </row>
    <row r="7588" spans="1:22" x14ac:dyDescent="0.3">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c r="V7588">
        <f t="shared" si="118"/>
        <v>0.28999999999999987</v>
      </c>
    </row>
    <row r="7589" spans="1:22" x14ac:dyDescent="0.3">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c r="V7589">
        <f t="shared" si="118"/>
        <v>0.47999999999999993</v>
      </c>
    </row>
    <row r="7590" spans="1:22" x14ac:dyDescent="0.3">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c r="V7590">
        <f t="shared" si="118"/>
        <v>0.3</v>
      </c>
    </row>
    <row r="7591" spans="1:22" x14ac:dyDescent="0.3">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c r="V7591">
        <f t="shared" si="118"/>
        <v>0.1</v>
      </c>
    </row>
    <row r="7592" spans="1:22" x14ac:dyDescent="0.3">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c r="V7592">
        <f t="shared" si="118"/>
        <v>0.19999999999999993</v>
      </c>
    </row>
    <row r="7593" spans="1:22" x14ac:dyDescent="0.3">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c r="V7593">
        <f t="shared" si="118"/>
        <v>-0.27142857142857135</v>
      </c>
    </row>
    <row r="7594" spans="1:22" x14ac:dyDescent="0.3">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c r="V7594">
        <f t="shared" si="118"/>
        <v>7.4999999999999928E-2</v>
      </c>
    </row>
    <row r="7595" spans="1:22" x14ac:dyDescent="0.3">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c r="V7595">
        <f t="shared" si="118"/>
        <v>-7.1428571428571397E-2</v>
      </c>
    </row>
    <row r="7596" spans="1:22" x14ac:dyDescent="0.3">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c r="V7596">
        <f t="shared" si="118"/>
        <v>0.47999999999999987</v>
      </c>
    </row>
    <row r="7597" spans="1:22" x14ac:dyDescent="0.3">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c r="V7597">
        <f t="shared" si="118"/>
        <v>0.5</v>
      </c>
    </row>
    <row r="7598" spans="1:22" x14ac:dyDescent="0.3">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c r="V7598">
        <f t="shared" si="118"/>
        <v>0.10000000000000005</v>
      </c>
    </row>
    <row r="7599" spans="1:22" x14ac:dyDescent="0.3">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c r="V7599">
        <f t="shared" si="118"/>
        <v>8.750000000000005E-2</v>
      </c>
    </row>
    <row r="7600" spans="1:22" x14ac:dyDescent="0.3">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c r="V7600">
        <f t="shared" si="118"/>
        <v>0.12499999999999986</v>
      </c>
    </row>
    <row r="7601" spans="1:22" x14ac:dyDescent="0.3">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c r="V7601">
        <f t="shared" si="118"/>
        <v>0.32500000000000001</v>
      </c>
    </row>
    <row r="7602" spans="1:22" x14ac:dyDescent="0.3">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c r="V7602">
        <f t="shared" si="118"/>
        <v>-0.73333333333333306</v>
      </c>
    </row>
    <row r="7603" spans="1:22" x14ac:dyDescent="0.3">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c r="V7603">
        <f t="shared" si="118"/>
        <v>0.31249999999999989</v>
      </c>
    </row>
    <row r="7604" spans="1:22" x14ac:dyDescent="0.3">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c r="V7604">
        <f t="shared" si="118"/>
        <v>0.3000000000000001</v>
      </c>
    </row>
    <row r="7605" spans="1:22" x14ac:dyDescent="0.3">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c r="V7605">
        <f t="shared" si="118"/>
        <v>0.48000000000000004</v>
      </c>
    </row>
    <row r="7606" spans="1:22" x14ac:dyDescent="0.3">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c r="V7606">
        <f t="shared" si="118"/>
        <v>-1.3249999999999997</v>
      </c>
    </row>
    <row r="7607" spans="1:22" x14ac:dyDescent="0.3">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c r="V7607">
        <f t="shared" si="118"/>
        <v>-0.29999999999999988</v>
      </c>
    </row>
    <row r="7608" spans="1:22" x14ac:dyDescent="0.3">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c r="V7608">
        <f t="shared" si="118"/>
        <v>7.4999999999999983E-2</v>
      </c>
    </row>
    <row r="7609" spans="1:22" x14ac:dyDescent="0.3">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c r="V7609">
        <f t="shared" si="118"/>
        <v>7.4999999999999997E-2</v>
      </c>
    </row>
    <row r="7610" spans="1:22" x14ac:dyDescent="0.3">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c r="V7610">
        <f t="shared" si="118"/>
        <v>0.48000000000000004</v>
      </c>
    </row>
    <row r="7611" spans="1:22" x14ac:dyDescent="0.3">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c r="V7611">
        <f t="shared" si="118"/>
        <v>0.28999999999999987</v>
      </c>
    </row>
    <row r="7612" spans="1:22" x14ac:dyDescent="0.3">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c r="V7612">
        <f t="shared" si="118"/>
        <v>0.48000000000000004</v>
      </c>
    </row>
    <row r="7613" spans="1:22" x14ac:dyDescent="0.3">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c r="V7613">
        <f t="shared" si="118"/>
        <v>0.44999999999999996</v>
      </c>
    </row>
    <row r="7614" spans="1:22" x14ac:dyDescent="0.3">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c r="V7614">
        <f t="shared" si="118"/>
        <v>0.31</v>
      </c>
    </row>
    <row r="7615" spans="1:22" x14ac:dyDescent="0.3">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c r="V7615">
        <f t="shared" si="118"/>
        <v>0.3</v>
      </c>
    </row>
    <row r="7616" spans="1:22" x14ac:dyDescent="0.3">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c r="V7616">
        <f t="shared" si="118"/>
        <v>0.31</v>
      </c>
    </row>
    <row r="7617" spans="1:22" x14ac:dyDescent="0.3">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c r="V7617">
        <f t="shared" si="118"/>
        <v>-0.66666666666666641</v>
      </c>
    </row>
    <row r="7618" spans="1:22" x14ac:dyDescent="0.3">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c r="V7618">
        <f t="shared" ref="V7618:V7681" si="119">U7618/R7618</f>
        <v>0.47</v>
      </c>
    </row>
    <row r="7619" spans="1:22" x14ac:dyDescent="0.3">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c r="V7619">
        <f t="shared" si="119"/>
        <v>0.32499999999999996</v>
      </c>
    </row>
    <row r="7620" spans="1:22" x14ac:dyDescent="0.3">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c r="V7620">
        <f t="shared" si="119"/>
        <v>4.9999999999999878E-2</v>
      </c>
    </row>
    <row r="7621" spans="1:22" x14ac:dyDescent="0.3">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c r="V7621">
        <f t="shared" si="119"/>
        <v>0.10000000000000003</v>
      </c>
    </row>
    <row r="7622" spans="1:22" x14ac:dyDescent="0.3">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c r="V7622">
        <f t="shared" si="119"/>
        <v>8.7499999999999939E-2</v>
      </c>
    </row>
    <row r="7623" spans="1:22" x14ac:dyDescent="0.3">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c r="V7623">
        <f t="shared" si="119"/>
        <v>7.4999999999999997E-2</v>
      </c>
    </row>
    <row r="7624" spans="1:22" x14ac:dyDescent="0.3">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c r="V7624">
        <f t="shared" si="119"/>
        <v>0.35</v>
      </c>
    </row>
    <row r="7625" spans="1:22" x14ac:dyDescent="0.3">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c r="V7625">
        <f t="shared" si="119"/>
        <v>0.28000000000000003</v>
      </c>
    </row>
    <row r="7626" spans="1:22" x14ac:dyDescent="0.3">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c r="V7626">
        <f t="shared" si="119"/>
        <v>0.28888888888888881</v>
      </c>
    </row>
    <row r="7627" spans="1:22" x14ac:dyDescent="0.3">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c r="V7627">
        <f t="shared" si="119"/>
        <v>0.26</v>
      </c>
    </row>
    <row r="7628" spans="1:22" x14ac:dyDescent="0.3">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c r="V7628">
        <f t="shared" si="119"/>
        <v>8.7499999999999953E-2</v>
      </c>
    </row>
    <row r="7629" spans="1:22" x14ac:dyDescent="0.3">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c r="V7629">
        <f t="shared" si="119"/>
        <v>-6.2500000000000056E-2</v>
      </c>
    </row>
    <row r="7630" spans="1:22" x14ac:dyDescent="0.3">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c r="V7630">
        <f t="shared" si="119"/>
        <v>0.32499999999999984</v>
      </c>
    </row>
    <row r="7631" spans="1:22" x14ac:dyDescent="0.3">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c r="V7631">
        <f t="shared" si="119"/>
        <v>0.33749999999999997</v>
      </c>
    </row>
    <row r="7632" spans="1:22" x14ac:dyDescent="0.3">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c r="V7632">
        <f t="shared" si="119"/>
        <v>0.34999999999999987</v>
      </c>
    </row>
    <row r="7633" spans="1:22" x14ac:dyDescent="0.3">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c r="V7633">
        <f t="shared" si="119"/>
        <v>-7.1428571428571411E-2</v>
      </c>
    </row>
    <row r="7634" spans="1:22" x14ac:dyDescent="0.3">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c r="V7634">
        <f t="shared" si="119"/>
        <v>0.26000000000000006</v>
      </c>
    </row>
    <row r="7635" spans="1:22" x14ac:dyDescent="0.3">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c r="V7635">
        <f t="shared" si="119"/>
        <v>0.47</v>
      </c>
    </row>
    <row r="7636" spans="1:22" x14ac:dyDescent="0.3">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c r="V7636">
        <f t="shared" si="119"/>
        <v>0.28999999999999998</v>
      </c>
    </row>
    <row r="7637" spans="1:22" x14ac:dyDescent="0.3">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c r="V7637">
        <f t="shared" si="119"/>
        <v>0.28999999999999987</v>
      </c>
    </row>
    <row r="7638" spans="1:22" x14ac:dyDescent="0.3">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c r="V7638">
        <f t="shared" si="119"/>
        <v>0.29999999999999988</v>
      </c>
    </row>
    <row r="7639" spans="1:22" x14ac:dyDescent="0.3">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c r="V7639">
        <f t="shared" si="119"/>
        <v>0.26</v>
      </c>
    </row>
    <row r="7640" spans="1:22" x14ac:dyDescent="0.3">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c r="V7640">
        <f t="shared" si="119"/>
        <v>0.47</v>
      </c>
    </row>
    <row r="7641" spans="1:22" x14ac:dyDescent="0.3">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c r="V7641">
        <f t="shared" si="119"/>
        <v>0.23</v>
      </c>
    </row>
    <row r="7642" spans="1:22" x14ac:dyDescent="0.3">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c r="V7642">
        <f t="shared" si="119"/>
        <v>0.49</v>
      </c>
    </row>
    <row r="7643" spans="1:22" x14ac:dyDescent="0.3">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c r="V7643">
        <f t="shared" si="119"/>
        <v>-1.3333333333333333</v>
      </c>
    </row>
    <row r="7644" spans="1:22" x14ac:dyDescent="0.3">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c r="V7644">
        <f t="shared" si="119"/>
        <v>-0.83333333333333326</v>
      </c>
    </row>
    <row r="7645" spans="1:22" x14ac:dyDescent="0.3">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c r="V7645">
        <f t="shared" si="119"/>
        <v>-0.7666666666666665</v>
      </c>
    </row>
    <row r="7646" spans="1:22" x14ac:dyDescent="0.3">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c r="V7646">
        <f t="shared" si="119"/>
        <v>1.2500000000000039E-2</v>
      </c>
    </row>
    <row r="7647" spans="1:22" x14ac:dyDescent="0.3">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c r="V7647">
        <f t="shared" si="119"/>
        <v>0.10000000000000002</v>
      </c>
    </row>
    <row r="7648" spans="1:22" x14ac:dyDescent="0.3">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c r="V7648">
        <f t="shared" si="119"/>
        <v>-0.43999999999999995</v>
      </c>
    </row>
    <row r="7649" spans="1:22" x14ac:dyDescent="0.3">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c r="V7649">
        <f t="shared" si="119"/>
        <v>0.36250000000000004</v>
      </c>
    </row>
    <row r="7650" spans="1:22" x14ac:dyDescent="0.3">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c r="V7650">
        <f t="shared" si="119"/>
        <v>6.2499999999999958E-2</v>
      </c>
    </row>
    <row r="7651" spans="1:22" x14ac:dyDescent="0.3">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c r="V7651">
        <f t="shared" si="119"/>
        <v>-0.30000000000000004</v>
      </c>
    </row>
    <row r="7652" spans="1:22" x14ac:dyDescent="0.3">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c r="V7652">
        <f t="shared" si="119"/>
        <v>0.33749999999999991</v>
      </c>
    </row>
    <row r="7653" spans="1:22" x14ac:dyDescent="0.3">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c r="V7653">
        <f t="shared" si="119"/>
        <v>-0.11250000000000004</v>
      </c>
    </row>
    <row r="7654" spans="1:22" x14ac:dyDescent="0.3">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c r="V7654">
        <f t="shared" si="119"/>
        <v>-0.21249999999999991</v>
      </c>
    </row>
    <row r="7655" spans="1:22" x14ac:dyDescent="0.3">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c r="V7655">
        <f t="shared" si="119"/>
        <v>0.28000000000000008</v>
      </c>
    </row>
    <row r="7656" spans="1:22" x14ac:dyDescent="0.3">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c r="V7656">
        <f t="shared" si="119"/>
        <v>0.36</v>
      </c>
    </row>
    <row r="7657" spans="1:22" x14ac:dyDescent="0.3">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c r="V7657">
        <f t="shared" si="119"/>
        <v>0.48000000000000004</v>
      </c>
    </row>
    <row r="7658" spans="1:22" x14ac:dyDescent="0.3">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c r="V7658">
        <f t="shared" si="119"/>
        <v>0.28999999999999987</v>
      </c>
    </row>
    <row r="7659" spans="1:22" x14ac:dyDescent="0.3">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c r="V7659">
        <f t="shared" si="119"/>
        <v>0.41000000000000003</v>
      </c>
    </row>
    <row r="7660" spans="1:22" x14ac:dyDescent="0.3">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c r="V7660">
        <f t="shared" si="119"/>
        <v>-0.69999999999999951</v>
      </c>
    </row>
    <row r="7661" spans="1:22" x14ac:dyDescent="0.3">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c r="V7661">
        <f t="shared" si="119"/>
        <v>0.47999999999999993</v>
      </c>
    </row>
    <row r="7662" spans="1:22" x14ac:dyDescent="0.3">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c r="V7662">
        <f t="shared" si="119"/>
        <v>-0.69999999999999973</v>
      </c>
    </row>
    <row r="7663" spans="1:22" x14ac:dyDescent="0.3">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c r="V7663">
        <f t="shared" si="119"/>
        <v>-1.7500000000000009</v>
      </c>
    </row>
    <row r="7664" spans="1:22" x14ac:dyDescent="0.3">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c r="V7664">
        <f t="shared" si="119"/>
        <v>0.26</v>
      </c>
    </row>
    <row r="7665" spans="1:22" x14ac:dyDescent="0.3">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c r="V7665">
        <f t="shared" si="119"/>
        <v>0.17499999999999985</v>
      </c>
    </row>
    <row r="7666" spans="1:22" x14ac:dyDescent="0.3">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c r="V7666">
        <f t="shared" si="119"/>
        <v>7.9999999999999946E-2</v>
      </c>
    </row>
    <row r="7667" spans="1:22" x14ac:dyDescent="0.3">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c r="V7667">
        <f t="shared" si="119"/>
        <v>0.45999999999999996</v>
      </c>
    </row>
    <row r="7668" spans="1:22" x14ac:dyDescent="0.3">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c r="V7668">
        <f t="shared" si="119"/>
        <v>0.48</v>
      </c>
    </row>
    <row r="7669" spans="1:22" x14ac:dyDescent="0.3">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c r="V7669">
        <f t="shared" si="119"/>
        <v>0.28999999999999992</v>
      </c>
    </row>
    <row r="7670" spans="1:22" x14ac:dyDescent="0.3">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c r="V7670">
        <f t="shared" si="119"/>
        <v>0.48</v>
      </c>
    </row>
    <row r="7671" spans="1:22" x14ac:dyDescent="0.3">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c r="V7671">
        <f t="shared" si="119"/>
        <v>0.47</v>
      </c>
    </row>
    <row r="7672" spans="1:22" x14ac:dyDescent="0.3">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c r="V7672">
        <f t="shared" si="119"/>
        <v>0.34</v>
      </c>
    </row>
    <row r="7673" spans="1:22" x14ac:dyDescent="0.3">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c r="V7673">
        <f t="shared" si="119"/>
        <v>0.19</v>
      </c>
    </row>
    <row r="7674" spans="1:22" x14ac:dyDescent="0.3">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c r="V7674">
        <f t="shared" si="119"/>
        <v>0.11999999999999998</v>
      </c>
    </row>
    <row r="7675" spans="1:22" x14ac:dyDescent="0.3">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c r="V7675">
        <f t="shared" si="119"/>
        <v>0.44999999999999996</v>
      </c>
    </row>
    <row r="7676" spans="1:22" x14ac:dyDescent="0.3">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c r="V7676">
        <f t="shared" si="119"/>
        <v>0</v>
      </c>
    </row>
    <row r="7677" spans="1:22" x14ac:dyDescent="0.3">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c r="V7677">
        <f t="shared" si="119"/>
        <v>0.27</v>
      </c>
    </row>
    <row r="7678" spans="1:22" x14ac:dyDescent="0.3">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c r="V7678">
        <f t="shared" si="119"/>
        <v>0.21249999999999991</v>
      </c>
    </row>
    <row r="7679" spans="1:22" x14ac:dyDescent="0.3">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c r="V7679">
        <f t="shared" si="119"/>
        <v>0.47</v>
      </c>
    </row>
    <row r="7680" spans="1:22" x14ac:dyDescent="0.3">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c r="V7680">
        <f t="shared" si="119"/>
        <v>0.47000000000000003</v>
      </c>
    </row>
    <row r="7681" spans="1:22" x14ac:dyDescent="0.3">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c r="V7681">
        <f t="shared" si="119"/>
        <v>0.44000000000000006</v>
      </c>
    </row>
    <row r="7682" spans="1:22" x14ac:dyDescent="0.3">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c r="V7682">
        <f t="shared" ref="V7682:V7745" si="120">U7682/R7682</f>
        <v>0.23000000000000004</v>
      </c>
    </row>
    <row r="7683" spans="1:22" x14ac:dyDescent="0.3">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c r="V7683">
        <f t="shared" si="120"/>
        <v>0.25000000000000006</v>
      </c>
    </row>
    <row r="7684" spans="1:22" x14ac:dyDescent="0.3">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c r="V7684">
        <f t="shared" si="120"/>
        <v>0.22222222222222204</v>
      </c>
    </row>
    <row r="7685" spans="1:22" x14ac:dyDescent="0.3">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c r="V7685">
        <f t="shared" si="120"/>
        <v>0.5</v>
      </c>
    </row>
    <row r="7686" spans="1:22" x14ac:dyDescent="0.3">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c r="V7686">
        <f t="shared" si="120"/>
        <v>0.36249999999999999</v>
      </c>
    </row>
    <row r="7687" spans="1:22" x14ac:dyDescent="0.3">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c r="V7687">
        <f t="shared" si="120"/>
        <v>0.29999999999999993</v>
      </c>
    </row>
    <row r="7688" spans="1:22" x14ac:dyDescent="0.3">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c r="V7688">
        <f t="shared" si="120"/>
        <v>0.21000000000000002</v>
      </c>
    </row>
    <row r="7689" spans="1:22" x14ac:dyDescent="0.3">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c r="V7689">
        <f t="shared" si="120"/>
        <v>0.48</v>
      </c>
    </row>
    <row r="7690" spans="1:22" x14ac:dyDescent="0.3">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c r="V7690">
        <f t="shared" si="120"/>
        <v>0.39</v>
      </c>
    </row>
    <row r="7691" spans="1:22" x14ac:dyDescent="0.3">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c r="V7691">
        <f t="shared" si="120"/>
        <v>0.28000000000000008</v>
      </c>
    </row>
    <row r="7692" spans="1:22" x14ac:dyDescent="0.3">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c r="V7692">
        <f t="shared" si="120"/>
        <v>0.17999999999999997</v>
      </c>
    </row>
    <row r="7693" spans="1:22" x14ac:dyDescent="0.3">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c r="V7693">
        <f t="shared" si="120"/>
        <v>0.48000000000000004</v>
      </c>
    </row>
    <row r="7694" spans="1:22" x14ac:dyDescent="0.3">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c r="V7694">
        <f t="shared" si="120"/>
        <v>0.5</v>
      </c>
    </row>
    <row r="7695" spans="1:22" x14ac:dyDescent="0.3">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c r="V7695">
        <f t="shared" si="120"/>
        <v>0.11249999999999984</v>
      </c>
    </row>
    <row r="7696" spans="1:22" x14ac:dyDescent="0.3">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c r="V7696">
        <f t="shared" si="120"/>
        <v>8.7499999999999981E-2</v>
      </c>
    </row>
    <row r="7697" spans="1:22" x14ac:dyDescent="0.3">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c r="V7697">
        <f t="shared" si="120"/>
        <v>0.36249999999999999</v>
      </c>
    </row>
    <row r="7698" spans="1:22" x14ac:dyDescent="0.3">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c r="V7698">
        <f t="shared" si="120"/>
        <v>-1.5500000000000005</v>
      </c>
    </row>
    <row r="7699" spans="1:22" x14ac:dyDescent="0.3">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c r="V7699">
        <f t="shared" si="120"/>
        <v>0.39</v>
      </c>
    </row>
    <row r="7700" spans="1:22" x14ac:dyDescent="0.3">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c r="V7700">
        <f t="shared" si="120"/>
        <v>3.0000000000000082E-2</v>
      </c>
    </row>
    <row r="7701" spans="1:22" x14ac:dyDescent="0.3">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c r="V7701">
        <f t="shared" si="120"/>
        <v>0.26</v>
      </c>
    </row>
    <row r="7702" spans="1:22" x14ac:dyDescent="0.3">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c r="V7702">
        <f t="shared" si="120"/>
        <v>0.46999999999999992</v>
      </c>
    </row>
    <row r="7703" spans="1:22" x14ac:dyDescent="0.3">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c r="V7703">
        <f t="shared" si="120"/>
        <v>-9.9999999999999936E-2</v>
      </c>
    </row>
    <row r="7704" spans="1:22" x14ac:dyDescent="0.3">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c r="V7704">
        <f t="shared" si="120"/>
        <v>0.49000000000000005</v>
      </c>
    </row>
    <row r="7705" spans="1:22" x14ac:dyDescent="0.3">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c r="V7705">
        <f t="shared" si="120"/>
        <v>0.28000000000000003</v>
      </c>
    </row>
    <row r="7706" spans="1:22" x14ac:dyDescent="0.3">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c r="V7706">
        <f t="shared" si="120"/>
        <v>0.21999999999999995</v>
      </c>
    </row>
    <row r="7707" spans="1:22" x14ac:dyDescent="0.3">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c r="V7707">
        <f t="shared" si="120"/>
        <v>0.33999999999999997</v>
      </c>
    </row>
    <row r="7708" spans="1:22" x14ac:dyDescent="0.3">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c r="V7708">
        <f t="shared" si="120"/>
        <v>0.28999999999999998</v>
      </c>
    </row>
    <row r="7709" spans="1:22" x14ac:dyDescent="0.3">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c r="V7709">
        <f t="shared" si="120"/>
        <v>0.36</v>
      </c>
    </row>
    <row r="7710" spans="1:22" x14ac:dyDescent="0.3">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c r="V7710">
        <f t="shared" si="120"/>
        <v>1.2500000000000013E-2</v>
      </c>
    </row>
    <row r="7711" spans="1:22" x14ac:dyDescent="0.3">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c r="V7711">
        <f t="shared" si="120"/>
        <v>-0.69999999999999984</v>
      </c>
    </row>
    <row r="7712" spans="1:22" x14ac:dyDescent="0.3">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c r="V7712">
        <f t="shared" si="120"/>
        <v>0.375</v>
      </c>
    </row>
    <row r="7713" spans="1:22" x14ac:dyDescent="0.3">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c r="V7713">
        <f t="shared" si="120"/>
        <v>0.19999999999999996</v>
      </c>
    </row>
    <row r="7714" spans="1:22" x14ac:dyDescent="0.3">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c r="V7714">
        <f t="shared" si="120"/>
        <v>-0.20000000000000009</v>
      </c>
    </row>
    <row r="7715" spans="1:22" x14ac:dyDescent="0.3">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c r="V7715">
        <f t="shared" si="120"/>
        <v>0.33749999999999991</v>
      </c>
    </row>
    <row r="7716" spans="1:22" x14ac:dyDescent="0.3">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c r="V7716">
        <f t="shared" si="120"/>
        <v>0.28999999999999992</v>
      </c>
    </row>
    <row r="7717" spans="1:22" x14ac:dyDescent="0.3">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c r="V7717">
        <f t="shared" si="120"/>
        <v>1.2500000000000013E-2</v>
      </c>
    </row>
    <row r="7718" spans="1:22" x14ac:dyDescent="0.3">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c r="V7718">
        <f t="shared" si="120"/>
        <v>0.31249999999999983</v>
      </c>
    </row>
    <row r="7719" spans="1:22" x14ac:dyDescent="0.3">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c r="V7719">
        <f t="shared" si="120"/>
        <v>-0.69999999999999962</v>
      </c>
    </row>
    <row r="7720" spans="1:22" x14ac:dyDescent="0.3">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c r="V7720">
        <f t="shared" si="120"/>
        <v>0.3199999999999999</v>
      </c>
    </row>
    <row r="7721" spans="1:22" x14ac:dyDescent="0.3">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c r="V7721">
        <f t="shared" si="120"/>
        <v>0.26</v>
      </c>
    </row>
    <row r="7722" spans="1:22" x14ac:dyDescent="0.3">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c r="V7722">
        <f t="shared" si="120"/>
        <v>0.47000000000000003</v>
      </c>
    </row>
    <row r="7723" spans="1:22" x14ac:dyDescent="0.3">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c r="V7723">
        <f t="shared" si="120"/>
        <v>0.35000000000000003</v>
      </c>
    </row>
    <row r="7724" spans="1:22" x14ac:dyDescent="0.3">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c r="V7724">
        <f t="shared" si="120"/>
        <v>0.3</v>
      </c>
    </row>
    <row r="7725" spans="1:22" x14ac:dyDescent="0.3">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c r="V7725">
        <f t="shared" si="120"/>
        <v>-1.4285714285714448E-2</v>
      </c>
    </row>
    <row r="7726" spans="1:22" x14ac:dyDescent="0.3">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c r="V7726">
        <f t="shared" si="120"/>
        <v>6.249999999999991E-2</v>
      </c>
    </row>
    <row r="7727" spans="1:22" x14ac:dyDescent="0.3">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c r="V7727">
        <f t="shared" si="120"/>
        <v>-0.20000000000000009</v>
      </c>
    </row>
    <row r="7728" spans="1:22" x14ac:dyDescent="0.3">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c r="V7728">
        <f t="shared" si="120"/>
        <v>-0.25</v>
      </c>
    </row>
    <row r="7729" spans="1:22" x14ac:dyDescent="0.3">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c r="V7729">
        <f t="shared" si="120"/>
        <v>0.36</v>
      </c>
    </row>
    <row r="7730" spans="1:22" x14ac:dyDescent="0.3">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c r="V7730">
        <f t="shared" si="120"/>
        <v>0.23749999999999999</v>
      </c>
    </row>
    <row r="7731" spans="1:22" x14ac:dyDescent="0.3">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c r="V7731">
        <f t="shared" si="120"/>
        <v>-0.17500000000000007</v>
      </c>
    </row>
    <row r="7732" spans="1:22" x14ac:dyDescent="0.3">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c r="V7732">
        <f t="shared" si="120"/>
        <v>-8.750000000000005E-2</v>
      </c>
    </row>
    <row r="7733" spans="1:22" x14ac:dyDescent="0.3">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c r="V7733">
        <f t="shared" si="120"/>
        <v>0.31249999999999983</v>
      </c>
    </row>
    <row r="7734" spans="1:22" x14ac:dyDescent="0.3">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c r="V7734">
        <f t="shared" si="120"/>
        <v>0.35</v>
      </c>
    </row>
    <row r="7735" spans="1:22" x14ac:dyDescent="0.3">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c r="V7735">
        <f t="shared" si="120"/>
        <v>0.36249999999999999</v>
      </c>
    </row>
    <row r="7736" spans="1:22" x14ac:dyDescent="0.3">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c r="V7736">
        <f t="shared" si="120"/>
        <v>0.4200000000000001</v>
      </c>
    </row>
    <row r="7737" spans="1:22" x14ac:dyDescent="0.3">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c r="V7737">
        <f t="shared" si="120"/>
        <v>0.48000000000000004</v>
      </c>
    </row>
    <row r="7738" spans="1:22" x14ac:dyDescent="0.3">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c r="V7738">
        <f t="shared" si="120"/>
        <v>0.375</v>
      </c>
    </row>
    <row r="7739" spans="1:22" x14ac:dyDescent="0.3">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c r="V7739">
        <f t="shared" si="120"/>
        <v>0.11249999999999995</v>
      </c>
    </row>
    <row r="7740" spans="1:22" x14ac:dyDescent="0.3">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c r="V7740">
        <f t="shared" si="120"/>
        <v>0.48</v>
      </c>
    </row>
    <row r="7741" spans="1:22" x14ac:dyDescent="0.3">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c r="V7741">
        <f t="shared" si="120"/>
        <v>0.45999999999999996</v>
      </c>
    </row>
    <row r="7742" spans="1:22" x14ac:dyDescent="0.3">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c r="V7742">
        <f t="shared" si="120"/>
        <v>0.29999999999999988</v>
      </c>
    </row>
    <row r="7743" spans="1:22" x14ac:dyDescent="0.3">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c r="V7743">
        <f t="shared" si="120"/>
        <v>0.375</v>
      </c>
    </row>
    <row r="7744" spans="1:22" x14ac:dyDescent="0.3">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c r="V7744">
        <f t="shared" si="120"/>
        <v>0.48000000000000004</v>
      </c>
    </row>
    <row r="7745" spans="1:22" x14ac:dyDescent="0.3">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c r="V7745">
        <f t="shared" si="120"/>
        <v>0.47000000000000003</v>
      </c>
    </row>
    <row r="7746" spans="1:22" x14ac:dyDescent="0.3">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c r="V7746">
        <f t="shared" ref="V7746:V7809" si="121">U7746/R7746</f>
        <v>0.26999999999999996</v>
      </c>
    </row>
    <row r="7747" spans="1:22" x14ac:dyDescent="0.3">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c r="V7747">
        <f t="shared" si="121"/>
        <v>0.28999999999999987</v>
      </c>
    </row>
    <row r="7748" spans="1:22" x14ac:dyDescent="0.3">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c r="V7748">
        <f t="shared" si="121"/>
        <v>0.1875</v>
      </c>
    </row>
    <row r="7749" spans="1:22" x14ac:dyDescent="0.3">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c r="V7749">
        <f t="shared" si="121"/>
        <v>0.04</v>
      </c>
    </row>
    <row r="7750" spans="1:22" x14ac:dyDescent="0.3">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c r="V7750">
        <f t="shared" si="121"/>
        <v>0.31999999999999995</v>
      </c>
    </row>
    <row r="7751" spans="1:22" x14ac:dyDescent="0.3">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c r="V7751">
        <f t="shared" si="121"/>
        <v>0.13</v>
      </c>
    </row>
    <row r="7752" spans="1:22" x14ac:dyDescent="0.3">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c r="V7752">
        <f t="shared" si="121"/>
        <v>0.48</v>
      </c>
    </row>
    <row r="7753" spans="1:22" x14ac:dyDescent="0.3">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c r="V7753">
        <f t="shared" si="121"/>
        <v>0.3</v>
      </c>
    </row>
    <row r="7754" spans="1:22" x14ac:dyDescent="0.3">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c r="V7754">
        <f t="shared" si="121"/>
        <v>0.48000000000000004</v>
      </c>
    </row>
    <row r="7755" spans="1:22" x14ac:dyDescent="0.3">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c r="V7755">
        <f t="shared" si="121"/>
        <v>6.2499999999999972E-2</v>
      </c>
    </row>
    <row r="7756" spans="1:22" x14ac:dyDescent="0.3">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c r="V7756">
        <f t="shared" si="121"/>
        <v>0.11249999999999993</v>
      </c>
    </row>
    <row r="7757" spans="1:22" x14ac:dyDescent="0.3">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c r="V7757">
        <f t="shared" si="121"/>
        <v>0.34999999999999992</v>
      </c>
    </row>
    <row r="7758" spans="1:22" x14ac:dyDescent="0.3">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c r="V7758">
        <f t="shared" si="121"/>
        <v>0.24999999999999986</v>
      </c>
    </row>
    <row r="7759" spans="1:22" x14ac:dyDescent="0.3">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c r="V7759">
        <f t="shared" si="121"/>
        <v>0.28000000000000003</v>
      </c>
    </row>
    <row r="7760" spans="1:22" x14ac:dyDescent="0.3">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c r="V7760">
        <f t="shared" si="121"/>
        <v>0.19999999999999998</v>
      </c>
    </row>
    <row r="7761" spans="1:22" x14ac:dyDescent="0.3">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c r="V7761">
        <f t="shared" si="121"/>
        <v>0.34999999999999992</v>
      </c>
    </row>
    <row r="7762" spans="1:22" x14ac:dyDescent="0.3">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c r="V7762">
        <f t="shared" si="121"/>
        <v>0.32499999999999996</v>
      </c>
    </row>
    <row r="7763" spans="1:22" x14ac:dyDescent="0.3">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c r="V7763">
        <f t="shared" si="121"/>
        <v>0.34999999999999992</v>
      </c>
    </row>
    <row r="7764" spans="1:22" x14ac:dyDescent="0.3">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c r="V7764">
        <f t="shared" si="121"/>
        <v>0.25</v>
      </c>
    </row>
    <row r="7765" spans="1:22" x14ac:dyDescent="0.3">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c r="V7765">
        <f t="shared" si="121"/>
        <v>0.46999999999999992</v>
      </c>
    </row>
    <row r="7766" spans="1:22" x14ac:dyDescent="0.3">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c r="V7766">
        <f t="shared" si="121"/>
        <v>0.3</v>
      </c>
    </row>
    <row r="7767" spans="1:22" x14ac:dyDescent="0.3">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c r="V7767">
        <f t="shared" si="121"/>
        <v>0.20999999999999988</v>
      </c>
    </row>
    <row r="7768" spans="1:22" x14ac:dyDescent="0.3">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c r="V7768">
        <f t="shared" si="121"/>
        <v>0.27000000000000007</v>
      </c>
    </row>
    <row r="7769" spans="1:22" x14ac:dyDescent="0.3">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c r="V7769">
        <f t="shared" si="121"/>
        <v>0.10000000000000005</v>
      </c>
    </row>
    <row r="7770" spans="1:22" x14ac:dyDescent="0.3">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c r="V7770">
        <f t="shared" si="121"/>
        <v>0.35</v>
      </c>
    </row>
    <row r="7771" spans="1:22" x14ac:dyDescent="0.3">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c r="V7771">
        <f t="shared" si="121"/>
        <v>8.750000000000005E-2</v>
      </c>
    </row>
    <row r="7772" spans="1:22" x14ac:dyDescent="0.3">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c r="V7772">
        <f t="shared" si="121"/>
        <v>0.29999999999999993</v>
      </c>
    </row>
    <row r="7773" spans="1:22" x14ac:dyDescent="0.3">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c r="V7773">
        <f t="shared" si="121"/>
        <v>-0.66666666666666663</v>
      </c>
    </row>
    <row r="7774" spans="1:22" x14ac:dyDescent="0.3">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c r="V7774">
        <f t="shared" si="121"/>
        <v>-1.4666666666666668</v>
      </c>
    </row>
    <row r="7775" spans="1:22" x14ac:dyDescent="0.3">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c r="V7775">
        <f t="shared" si="121"/>
        <v>0.19999999999999996</v>
      </c>
    </row>
    <row r="7776" spans="1:22" x14ac:dyDescent="0.3">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c r="V7776">
        <f t="shared" si="121"/>
        <v>0.46999999999999992</v>
      </c>
    </row>
    <row r="7777" spans="1:22" x14ac:dyDescent="0.3">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c r="V7777">
        <f t="shared" si="121"/>
        <v>0.27000000000000007</v>
      </c>
    </row>
    <row r="7778" spans="1:22" x14ac:dyDescent="0.3">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c r="V7778">
        <f t="shared" si="121"/>
        <v>0.46</v>
      </c>
    </row>
    <row r="7779" spans="1:22" x14ac:dyDescent="0.3">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c r="V7779">
        <f t="shared" si="121"/>
        <v>0.27</v>
      </c>
    </row>
    <row r="7780" spans="1:22" x14ac:dyDescent="0.3">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c r="V7780">
        <f t="shared" si="121"/>
        <v>0.37500000000000006</v>
      </c>
    </row>
    <row r="7781" spans="1:22" x14ac:dyDescent="0.3">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c r="V7781">
        <f t="shared" si="121"/>
        <v>0.27000000000000007</v>
      </c>
    </row>
    <row r="7782" spans="1:22" x14ac:dyDescent="0.3">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c r="V7782">
        <f t="shared" si="121"/>
        <v>0.27000000000000007</v>
      </c>
    </row>
    <row r="7783" spans="1:22" x14ac:dyDescent="0.3">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c r="V7783">
        <f t="shared" si="121"/>
        <v>-1.7000000000000004</v>
      </c>
    </row>
    <row r="7784" spans="1:22" x14ac:dyDescent="0.3">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c r="V7784">
        <f t="shared" si="121"/>
        <v>8.7499999999999967E-2</v>
      </c>
    </row>
    <row r="7785" spans="1:22" x14ac:dyDescent="0.3">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c r="V7785">
        <f t="shared" si="121"/>
        <v>-0.33333333333333348</v>
      </c>
    </row>
    <row r="7786" spans="1:22" x14ac:dyDescent="0.3">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c r="V7786">
        <f t="shared" si="121"/>
        <v>-0.18750000000000008</v>
      </c>
    </row>
    <row r="7787" spans="1:22" x14ac:dyDescent="0.3">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c r="V7787">
        <f t="shared" si="121"/>
        <v>0.47</v>
      </c>
    </row>
    <row r="7788" spans="1:22" x14ac:dyDescent="0.3">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c r="V7788">
        <f t="shared" si="121"/>
        <v>-1.6500000000000008</v>
      </c>
    </row>
    <row r="7789" spans="1:22" x14ac:dyDescent="0.3">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c r="V7789">
        <f t="shared" si="121"/>
        <v>0.31249999999999989</v>
      </c>
    </row>
    <row r="7790" spans="1:22" x14ac:dyDescent="0.3">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c r="V7790">
        <f t="shared" si="121"/>
        <v>-0.44999999999999984</v>
      </c>
    </row>
    <row r="7791" spans="1:22" x14ac:dyDescent="0.3">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c r="V7791">
        <f t="shared" si="121"/>
        <v>0.31249999999999994</v>
      </c>
    </row>
    <row r="7792" spans="1:22" x14ac:dyDescent="0.3">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c r="V7792">
        <f t="shared" si="121"/>
        <v>-0.69999999999999962</v>
      </c>
    </row>
    <row r="7793" spans="1:22" x14ac:dyDescent="0.3">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c r="V7793">
        <f t="shared" si="121"/>
        <v>-1.6000000000000008</v>
      </c>
    </row>
    <row r="7794" spans="1:22" x14ac:dyDescent="0.3">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c r="V7794">
        <f t="shared" si="121"/>
        <v>-3.7500000000000165E-2</v>
      </c>
    </row>
    <row r="7795" spans="1:22" x14ac:dyDescent="0.3">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c r="V7795">
        <f t="shared" si="121"/>
        <v>0.48999999999999994</v>
      </c>
    </row>
    <row r="7796" spans="1:22" x14ac:dyDescent="0.3">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c r="V7796">
        <f t="shared" si="121"/>
        <v>0.5</v>
      </c>
    </row>
    <row r="7797" spans="1:22" x14ac:dyDescent="0.3">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c r="V7797">
        <f t="shared" si="121"/>
        <v>0.10000000000000002</v>
      </c>
    </row>
    <row r="7798" spans="1:22" x14ac:dyDescent="0.3">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c r="V7798">
        <f t="shared" si="121"/>
        <v>0.49000000000000005</v>
      </c>
    </row>
    <row r="7799" spans="1:22" x14ac:dyDescent="0.3">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c r="V7799">
        <f t="shared" si="121"/>
        <v>0.46999999999999992</v>
      </c>
    </row>
    <row r="7800" spans="1:22" x14ac:dyDescent="0.3">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c r="V7800">
        <f t="shared" si="121"/>
        <v>0.28999999999999987</v>
      </c>
    </row>
    <row r="7801" spans="1:22" x14ac:dyDescent="0.3">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c r="V7801">
        <f t="shared" si="121"/>
        <v>1.1111111111111059E-2</v>
      </c>
    </row>
    <row r="7802" spans="1:22" x14ac:dyDescent="0.3">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c r="V7802">
        <f t="shared" si="121"/>
        <v>-0.23749999999999988</v>
      </c>
    </row>
    <row r="7803" spans="1:22" x14ac:dyDescent="0.3">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c r="V7803">
        <f t="shared" si="121"/>
        <v>0.36</v>
      </c>
    </row>
    <row r="7804" spans="1:22" x14ac:dyDescent="0.3">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c r="V7804">
        <f t="shared" si="121"/>
        <v>0.34999999999999992</v>
      </c>
    </row>
    <row r="7805" spans="1:22" x14ac:dyDescent="0.3">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c r="V7805">
        <f t="shared" si="121"/>
        <v>-8.7500000000000008E-2</v>
      </c>
    </row>
    <row r="7806" spans="1:22" x14ac:dyDescent="0.3">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c r="V7806">
        <f t="shared" si="121"/>
        <v>-0.18750000000000006</v>
      </c>
    </row>
    <row r="7807" spans="1:22" x14ac:dyDescent="0.3">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c r="V7807">
        <f t="shared" si="121"/>
        <v>0.11249999999999993</v>
      </c>
    </row>
    <row r="7808" spans="1:22" x14ac:dyDescent="0.3">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c r="V7808">
        <f t="shared" si="121"/>
        <v>-0.79999999999999971</v>
      </c>
    </row>
    <row r="7809" spans="1:22" x14ac:dyDescent="0.3">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c r="V7809">
        <f t="shared" si="121"/>
        <v>-0.8</v>
      </c>
    </row>
    <row r="7810" spans="1:22" x14ac:dyDescent="0.3">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c r="V7810">
        <f t="shared" ref="V7810:V7873" si="122">U7810/R7810</f>
        <v>0.12499999999999989</v>
      </c>
    </row>
    <row r="7811" spans="1:22" x14ac:dyDescent="0.3">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c r="V7811">
        <f t="shared" si="122"/>
        <v>0.1</v>
      </c>
    </row>
    <row r="7812" spans="1:22" x14ac:dyDescent="0.3">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c r="V7812">
        <f t="shared" si="122"/>
        <v>0.44999999999999996</v>
      </c>
    </row>
    <row r="7813" spans="1:22" x14ac:dyDescent="0.3">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c r="V7813">
        <f t="shared" si="122"/>
        <v>0.25999999999999995</v>
      </c>
    </row>
    <row r="7814" spans="1:22" x14ac:dyDescent="0.3">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c r="V7814">
        <f t="shared" si="122"/>
        <v>-8.5714285714285757E-2</v>
      </c>
    </row>
    <row r="7815" spans="1:22" x14ac:dyDescent="0.3">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c r="V7815">
        <f t="shared" si="122"/>
        <v>0.44000000000000006</v>
      </c>
    </row>
    <row r="7816" spans="1:22" x14ac:dyDescent="0.3">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c r="V7816">
        <f t="shared" si="122"/>
        <v>9.4117647058823556E-2</v>
      </c>
    </row>
    <row r="7817" spans="1:22" x14ac:dyDescent="0.3">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c r="V7817">
        <f t="shared" si="122"/>
        <v>-0.20000000000000012</v>
      </c>
    </row>
    <row r="7818" spans="1:22" x14ac:dyDescent="0.3">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c r="V7818">
        <f t="shared" si="122"/>
        <v>0.26</v>
      </c>
    </row>
    <row r="7819" spans="1:22" x14ac:dyDescent="0.3">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c r="V7819">
        <f t="shared" si="122"/>
        <v>0.49000000000000005</v>
      </c>
    </row>
    <row r="7820" spans="1:22" x14ac:dyDescent="0.3">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c r="V7820">
        <f t="shared" si="122"/>
        <v>0.36249999999999993</v>
      </c>
    </row>
    <row r="7821" spans="1:22" x14ac:dyDescent="0.3">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c r="V7821">
        <f t="shared" si="122"/>
        <v>0.47999999999999993</v>
      </c>
    </row>
    <row r="7822" spans="1:22" x14ac:dyDescent="0.3">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c r="V7822">
        <f t="shared" si="122"/>
        <v>0.26999999999999996</v>
      </c>
    </row>
    <row r="7823" spans="1:22" x14ac:dyDescent="0.3">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c r="V7823">
        <f t="shared" si="122"/>
        <v>6.249999999999991E-2</v>
      </c>
    </row>
    <row r="7824" spans="1:22" x14ac:dyDescent="0.3">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c r="V7824">
        <f t="shared" si="122"/>
        <v>0.28999999999999998</v>
      </c>
    </row>
    <row r="7825" spans="1:22" x14ac:dyDescent="0.3">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c r="V7825">
        <f t="shared" si="122"/>
        <v>0.35</v>
      </c>
    </row>
    <row r="7826" spans="1:22" x14ac:dyDescent="0.3">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c r="V7826">
        <f t="shared" si="122"/>
        <v>7.5000000000000039E-2</v>
      </c>
    </row>
    <row r="7827" spans="1:22" x14ac:dyDescent="0.3">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c r="V7827">
        <f t="shared" si="122"/>
        <v>0.16666666666666671</v>
      </c>
    </row>
    <row r="7828" spans="1:22" x14ac:dyDescent="0.3">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c r="V7828">
        <f t="shared" si="122"/>
        <v>7.4999999999999997E-2</v>
      </c>
    </row>
    <row r="7829" spans="1:22" x14ac:dyDescent="0.3">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c r="V7829">
        <f t="shared" si="122"/>
        <v>0.32499999999999996</v>
      </c>
    </row>
    <row r="7830" spans="1:22" x14ac:dyDescent="0.3">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c r="V7830">
        <f t="shared" si="122"/>
        <v>9.9999999999999922E-2</v>
      </c>
    </row>
    <row r="7831" spans="1:22" x14ac:dyDescent="0.3">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c r="V7831">
        <f t="shared" si="122"/>
        <v>0.26</v>
      </c>
    </row>
    <row r="7832" spans="1:22" x14ac:dyDescent="0.3">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c r="V7832">
        <f t="shared" si="122"/>
        <v>0.12499999999999993</v>
      </c>
    </row>
    <row r="7833" spans="1:22" x14ac:dyDescent="0.3">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c r="V7833">
        <f t="shared" si="122"/>
        <v>0.34999999999999992</v>
      </c>
    </row>
    <row r="7834" spans="1:22" x14ac:dyDescent="0.3">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c r="V7834">
        <f t="shared" si="122"/>
        <v>0.10000000000000002</v>
      </c>
    </row>
    <row r="7835" spans="1:22" x14ac:dyDescent="0.3">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c r="V7835">
        <f t="shared" si="122"/>
        <v>0.16249999999999989</v>
      </c>
    </row>
    <row r="7836" spans="1:22" x14ac:dyDescent="0.3">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c r="V7836">
        <f t="shared" si="122"/>
        <v>-6.2500000000000056E-2</v>
      </c>
    </row>
    <row r="7837" spans="1:22" x14ac:dyDescent="0.3">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c r="V7837">
        <f t="shared" si="122"/>
        <v>8.7500000000000022E-2</v>
      </c>
    </row>
    <row r="7838" spans="1:22" x14ac:dyDescent="0.3">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c r="V7838">
        <f t="shared" si="122"/>
        <v>-3.7500000000000096E-2</v>
      </c>
    </row>
    <row r="7839" spans="1:22" x14ac:dyDescent="0.3">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c r="V7839">
        <f t="shared" si="122"/>
        <v>0.45999999999999996</v>
      </c>
    </row>
    <row r="7840" spans="1:22" x14ac:dyDescent="0.3">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c r="V7840">
        <f t="shared" si="122"/>
        <v>0.36</v>
      </c>
    </row>
    <row r="7841" spans="1:22" x14ac:dyDescent="0.3">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c r="V7841">
        <f t="shared" si="122"/>
        <v>0.46999999999999992</v>
      </c>
    </row>
    <row r="7842" spans="1:22" x14ac:dyDescent="0.3">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c r="V7842">
        <f t="shared" si="122"/>
        <v>9.0000000000000038E-2</v>
      </c>
    </row>
    <row r="7843" spans="1:22" x14ac:dyDescent="0.3">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c r="V7843">
        <f t="shared" si="122"/>
        <v>0.29999999999999993</v>
      </c>
    </row>
    <row r="7844" spans="1:22" x14ac:dyDescent="0.3">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c r="V7844">
        <f t="shared" si="122"/>
        <v>0.45999999999999996</v>
      </c>
    </row>
    <row r="7845" spans="1:22" x14ac:dyDescent="0.3">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c r="V7845">
        <f t="shared" si="122"/>
        <v>0.48000000000000004</v>
      </c>
    </row>
    <row r="7846" spans="1:22" x14ac:dyDescent="0.3">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c r="V7846">
        <f t="shared" si="122"/>
        <v>-0.17142857142857143</v>
      </c>
    </row>
    <row r="7847" spans="1:22" x14ac:dyDescent="0.3">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c r="V7847">
        <f t="shared" si="122"/>
        <v>0.44999999999999996</v>
      </c>
    </row>
    <row r="7848" spans="1:22" x14ac:dyDescent="0.3">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c r="V7848">
        <f t="shared" si="122"/>
        <v>0.3</v>
      </c>
    </row>
    <row r="7849" spans="1:22" x14ac:dyDescent="0.3">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c r="V7849">
        <f t="shared" si="122"/>
        <v>-0.42499999999999971</v>
      </c>
    </row>
    <row r="7850" spans="1:22" x14ac:dyDescent="0.3">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c r="V7850">
        <f t="shared" si="122"/>
        <v>-0.20000000000000015</v>
      </c>
    </row>
    <row r="7851" spans="1:22" x14ac:dyDescent="0.3">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c r="V7851">
        <f t="shared" si="122"/>
        <v>-0.25</v>
      </c>
    </row>
    <row r="7852" spans="1:22" x14ac:dyDescent="0.3">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c r="V7852">
        <f t="shared" si="122"/>
        <v>0.35</v>
      </c>
    </row>
    <row r="7853" spans="1:22" x14ac:dyDescent="0.3">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c r="V7853">
        <f t="shared" si="122"/>
        <v>0.35000000000000003</v>
      </c>
    </row>
    <row r="7854" spans="1:22" x14ac:dyDescent="0.3">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c r="V7854">
        <f t="shared" si="122"/>
        <v>-2.600000000000001</v>
      </c>
    </row>
    <row r="7855" spans="1:22" x14ac:dyDescent="0.3">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c r="V7855">
        <f t="shared" si="122"/>
        <v>0.49000000000000005</v>
      </c>
    </row>
    <row r="7856" spans="1:22" x14ac:dyDescent="0.3">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c r="V7856">
        <f t="shared" si="122"/>
        <v>0.28000000000000003</v>
      </c>
    </row>
    <row r="7857" spans="1:22" x14ac:dyDescent="0.3">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c r="V7857">
        <f t="shared" si="122"/>
        <v>0.44999999999999996</v>
      </c>
    </row>
    <row r="7858" spans="1:22" x14ac:dyDescent="0.3">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c r="V7858">
        <f t="shared" si="122"/>
        <v>0.34999999999999992</v>
      </c>
    </row>
    <row r="7859" spans="1:22" x14ac:dyDescent="0.3">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c r="V7859">
        <f t="shared" si="122"/>
        <v>0.28999999999999987</v>
      </c>
    </row>
    <row r="7860" spans="1:22" x14ac:dyDescent="0.3">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c r="V7860">
        <f t="shared" si="122"/>
        <v>0.3299999999999999</v>
      </c>
    </row>
    <row r="7861" spans="1:22" x14ac:dyDescent="0.3">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c r="V7861">
        <f t="shared" si="122"/>
        <v>0.44999999999999996</v>
      </c>
    </row>
    <row r="7862" spans="1:22" x14ac:dyDescent="0.3">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c r="V7862">
        <f t="shared" si="122"/>
        <v>-0.66666666666666663</v>
      </c>
    </row>
    <row r="7863" spans="1:22" x14ac:dyDescent="0.3">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c r="V7863">
        <f t="shared" si="122"/>
        <v>0.18999999999999989</v>
      </c>
    </row>
    <row r="7864" spans="1:22" x14ac:dyDescent="0.3">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c r="V7864">
        <f t="shared" si="122"/>
        <v>0</v>
      </c>
    </row>
    <row r="7865" spans="1:22" x14ac:dyDescent="0.3">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c r="V7865">
        <f t="shared" si="122"/>
        <v>-0.23750000000000004</v>
      </c>
    </row>
    <row r="7866" spans="1:22" x14ac:dyDescent="0.3">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c r="V7866">
        <f t="shared" si="122"/>
        <v>0.36249999999999999</v>
      </c>
    </row>
    <row r="7867" spans="1:22" x14ac:dyDescent="0.3">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c r="V7867">
        <f t="shared" si="122"/>
        <v>0.11249999999999992</v>
      </c>
    </row>
    <row r="7868" spans="1:22" x14ac:dyDescent="0.3">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c r="V7868">
        <f t="shared" si="122"/>
        <v>-1.4999999999999993</v>
      </c>
    </row>
    <row r="7869" spans="1:22" x14ac:dyDescent="0.3">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c r="V7869">
        <f t="shared" si="122"/>
        <v>0.48</v>
      </c>
    </row>
    <row r="7870" spans="1:22" x14ac:dyDescent="0.3">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c r="V7870">
        <f t="shared" si="122"/>
        <v>0.45999999999999996</v>
      </c>
    </row>
    <row r="7871" spans="1:22" x14ac:dyDescent="0.3">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c r="V7871">
        <f t="shared" si="122"/>
        <v>-0.11249999999999998</v>
      </c>
    </row>
    <row r="7872" spans="1:22" x14ac:dyDescent="0.3">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c r="V7872">
        <f t="shared" si="122"/>
        <v>0.36249999999999993</v>
      </c>
    </row>
    <row r="7873" spans="1:22" x14ac:dyDescent="0.3">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c r="V7873">
        <f t="shared" si="122"/>
        <v>0.48</v>
      </c>
    </row>
    <row r="7874" spans="1:22" x14ac:dyDescent="0.3">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c r="V7874">
        <f t="shared" ref="V7874:V7937" si="123">U7874/R7874</f>
        <v>0.11249999999999986</v>
      </c>
    </row>
    <row r="7875" spans="1:22" x14ac:dyDescent="0.3">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c r="V7875">
        <f t="shared" si="123"/>
        <v>0.4499999999999999</v>
      </c>
    </row>
    <row r="7876" spans="1:22" x14ac:dyDescent="0.3">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c r="V7876">
        <f t="shared" si="123"/>
        <v>0.47</v>
      </c>
    </row>
    <row r="7877" spans="1:22" x14ac:dyDescent="0.3">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c r="V7877">
        <f t="shared" si="123"/>
        <v>0.36249999999999993</v>
      </c>
    </row>
    <row r="7878" spans="1:22" x14ac:dyDescent="0.3">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c r="V7878">
        <f t="shared" si="123"/>
        <v>7.5000000000000025E-2</v>
      </c>
    </row>
    <row r="7879" spans="1:22" x14ac:dyDescent="0.3">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c r="V7879">
        <f t="shared" si="123"/>
        <v>0.35</v>
      </c>
    </row>
    <row r="7880" spans="1:22" x14ac:dyDescent="0.3">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c r="V7880">
        <f t="shared" si="123"/>
        <v>-1.2499999999999998</v>
      </c>
    </row>
    <row r="7881" spans="1:22" x14ac:dyDescent="0.3">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c r="V7881">
        <f t="shared" si="123"/>
        <v>-0.35000000000000003</v>
      </c>
    </row>
    <row r="7882" spans="1:22" x14ac:dyDescent="0.3">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c r="V7882">
        <f t="shared" si="123"/>
        <v>7.5000000000000011E-2</v>
      </c>
    </row>
    <row r="7883" spans="1:22" x14ac:dyDescent="0.3">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c r="V7883">
        <f t="shared" si="123"/>
        <v>0.1374999999999999</v>
      </c>
    </row>
    <row r="7884" spans="1:22" x14ac:dyDescent="0.3">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c r="V7884">
        <f t="shared" si="123"/>
        <v>0.1374999999999999</v>
      </c>
    </row>
    <row r="7885" spans="1:22" x14ac:dyDescent="0.3">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c r="V7885">
        <f t="shared" si="123"/>
        <v>0.36249999999999993</v>
      </c>
    </row>
    <row r="7886" spans="1:22" x14ac:dyDescent="0.3">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c r="V7886">
        <f t="shared" si="123"/>
        <v>0.12499999999999988</v>
      </c>
    </row>
    <row r="7887" spans="1:22" x14ac:dyDescent="0.3">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c r="V7887">
        <f t="shared" si="123"/>
        <v>0.30000000000000004</v>
      </c>
    </row>
    <row r="7888" spans="1:22" x14ac:dyDescent="0.3">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c r="V7888">
        <f t="shared" si="123"/>
        <v>0.19999999999999998</v>
      </c>
    </row>
    <row r="7889" spans="1:22" x14ac:dyDescent="0.3">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c r="V7889">
        <f t="shared" si="123"/>
        <v>0.28750000000000003</v>
      </c>
    </row>
    <row r="7890" spans="1:22" x14ac:dyDescent="0.3">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c r="V7890">
        <f t="shared" si="123"/>
        <v>0.48</v>
      </c>
    </row>
    <row r="7891" spans="1:22" x14ac:dyDescent="0.3">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c r="V7891">
        <f t="shared" si="123"/>
        <v>0.27</v>
      </c>
    </row>
    <row r="7892" spans="1:22" x14ac:dyDescent="0.3">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c r="V7892">
        <f t="shared" si="123"/>
        <v>0.43000000000000005</v>
      </c>
    </row>
    <row r="7893" spans="1:22" x14ac:dyDescent="0.3">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c r="V7893">
        <f t="shared" si="123"/>
        <v>0.40000000000000008</v>
      </c>
    </row>
    <row r="7894" spans="1:22" x14ac:dyDescent="0.3">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c r="V7894">
        <f t="shared" si="123"/>
        <v>0.46999999999999992</v>
      </c>
    </row>
    <row r="7895" spans="1:22" x14ac:dyDescent="0.3">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c r="V7895">
        <f t="shared" si="123"/>
        <v>0.31250000000000006</v>
      </c>
    </row>
    <row r="7896" spans="1:22" x14ac:dyDescent="0.3">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c r="V7896">
        <f t="shared" si="123"/>
        <v>0.49000000000000005</v>
      </c>
    </row>
    <row r="7897" spans="1:22" x14ac:dyDescent="0.3">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c r="V7897">
        <f t="shared" si="123"/>
        <v>0.48999999999999994</v>
      </c>
    </row>
    <row r="7898" spans="1:22" x14ac:dyDescent="0.3">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c r="V7898">
        <f t="shared" si="123"/>
        <v>0.49</v>
      </c>
    </row>
    <row r="7899" spans="1:22" x14ac:dyDescent="0.3">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c r="V7899">
        <f t="shared" si="123"/>
        <v>0.11249999999999979</v>
      </c>
    </row>
    <row r="7900" spans="1:22" x14ac:dyDescent="0.3">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c r="V7900">
        <f t="shared" si="123"/>
        <v>-0.76666666666666616</v>
      </c>
    </row>
    <row r="7901" spans="1:22" x14ac:dyDescent="0.3">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c r="V7901">
        <f t="shared" si="123"/>
        <v>0.37499999999999983</v>
      </c>
    </row>
    <row r="7902" spans="1:22" x14ac:dyDescent="0.3">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c r="V7902">
        <f t="shared" si="123"/>
        <v>0.3000000000000001</v>
      </c>
    </row>
    <row r="7903" spans="1:22" x14ac:dyDescent="0.3">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c r="V7903">
        <f t="shared" si="123"/>
        <v>0</v>
      </c>
    </row>
    <row r="7904" spans="1:22" x14ac:dyDescent="0.3">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c r="V7904">
        <f t="shared" si="123"/>
        <v>0.3249999999999999</v>
      </c>
    </row>
    <row r="7905" spans="1:22" x14ac:dyDescent="0.3">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c r="V7905">
        <f t="shared" si="123"/>
        <v>0.11249999999999993</v>
      </c>
    </row>
    <row r="7906" spans="1:22" x14ac:dyDescent="0.3">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c r="V7906">
        <f t="shared" si="123"/>
        <v>0.34999999999999992</v>
      </c>
    </row>
    <row r="7907" spans="1:22" x14ac:dyDescent="0.3">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c r="V7907">
        <f t="shared" si="123"/>
        <v>0.37499999999999994</v>
      </c>
    </row>
    <row r="7908" spans="1:22" x14ac:dyDescent="0.3">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c r="V7908">
        <f t="shared" si="123"/>
        <v>-1.7500000000000004</v>
      </c>
    </row>
    <row r="7909" spans="1:22" x14ac:dyDescent="0.3">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c r="V7909">
        <f t="shared" si="123"/>
        <v>0.24999999999999997</v>
      </c>
    </row>
    <row r="7910" spans="1:22" x14ac:dyDescent="0.3">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c r="V7910">
        <f t="shared" si="123"/>
        <v>2.4999999999999911E-2</v>
      </c>
    </row>
    <row r="7911" spans="1:22" x14ac:dyDescent="0.3">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c r="V7911">
        <f t="shared" si="123"/>
        <v>0.27000000000000007</v>
      </c>
    </row>
    <row r="7912" spans="1:22" x14ac:dyDescent="0.3">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c r="V7912">
        <f t="shared" si="123"/>
        <v>0.15</v>
      </c>
    </row>
    <row r="7913" spans="1:22" x14ac:dyDescent="0.3">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c r="V7913">
        <f t="shared" si="123"/>
        <v>-5.8823529411764705E-2</v>
      </c>
    </row>
    <row r="7914" spans="1:22" x14ac:dyDescent="0.3">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c r="V7914">
        <f t="shared" si="123"/>
        <v>-1.05</v>
      </c>
    </row>
    <row r="7915" spans="1:22" x14ac:dyDescent="0.3">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c r="V7915">
        <f t="shared" si="123"/>
        <v>7.4999999999999969E-2</v>
      </c>
    </row>
    <row r="7916" spans="1:22" x14ac:dyDescent="0.3">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c r="V7916">
        <f t="shared" si="123"/>
        <v>0.49</v>
      </c>
    </row>
    <row r="7917" spans="1:22" x14ac:dyDescent="0.3">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c r="V7917">
        <f t="shared" si="123"/>
        <v>7.9999999999999918E-2</v>
      </c>
    </row>
    <row r="7918" spans="1:22" x14ac:dyDescent="0.3">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c r="V7918">
        <f t="shared" si="123"/>
        <v>-0.27142857142857152</v>
      </c>
    </row>
    <row r="7919" spans="1:22" x14ac:dyDescent="0.3">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c r="V7919">
        <f t="shared" si="123"/>
        <v>0.12499999999999982</v>
      </c>
    </row>
    <row r="7920" spans="1:22" x14ac:dyDescent="0.3">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c r="V7920">
        <f t="shared" si="123"/>
        <v>0.32500000000000001</v>
      </c>
    </row>
    <row r="7921" spans="1:22" x14ac:dyDescent="0.3">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c r="V7921">
        <f t="shared" si="123"/>
        <v>0.28000000000000003</v>
      </c>
    </row>
    <row r="7922" spans="1:22" x14ac:dyDescent="0.3">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c r="V7922">
        <f t="shared" si="123"/>
        <v>0.18</v>
      </c>
    </row>
    <row r="7923" spans="1:22" x14ac:dyDescent="0.3">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c r="V7923">
        <f t="shared" si="123"/>
        <v>0.46999999999999992</v>
      </c>
    </row>
    <row r="7924" spans="1:22" x14ac:dyDescent="0.3">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c r="V7924">
        <f t="shared" si="123"/>
        <v>0.10000000000000003</v>
      </c>
    </row>
    <row r="7925" spans="1:22" x14ac:dyDescent="0.3">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c r="V7925">
        <f t="shared" si="123"/>
        <v>-0.73333333333333306</v>
      </c>
    </row>
    <row r="7926" spans="1:22" x14ac:dyDescent="0.3">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c r="V7926">
        <f t="shared" si="123"/>
        <v>0.48</v>
      </c>
    </row>
    <row r="7927" spans="1:22" x14ac:dyDescent="0.3">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c r="V7927">
        <f t="shared" si="123"/>
        <v>0.5</v>
      </c>
    </row>
    <row r="7928" spans="1:22" x14ac:dyDescent="0.3">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c r="V7928">
        <f t="shared" si="123"/>
        <v>0.45000000000000007</v>
      </c>
    </row>
    <row r="7929" spans="1:22" x14ac:dyDescent="0.3">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c r="V7929">
        <f t="shared" si="123"/>
        <v>0.29999999999999993</v>
      </c>
    </row>
    <row r="7930" spans="1:22" x14ac:dyDescent="0.3">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c r="V7930">
        <f t="shared" si="123"/>
        <v>0.17999999999999997</v>
      </c>
    </row>
    <row r="7931" spans="1:22" x14ac:dyDescent="0.3">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c r="V7931">
        <f t="shared" si="123"/>
        <v>-1.4285714285714408E-2</v>
      </c>
    </row>
    <row r="7932" spans="1:22" x14ac:dyDescent="0.3">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c r="V7932">
        <f t="shared" si="123"/>
        <v>0.29999999999999993</v>
      </c>
    </row>
    <row r="7933" spans="1:22" x14ac:dyDescent="0.3">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c r="V7933">
        <f t="shared" si="123"/>
        <v>9.999999999999995E-2</v>
      </c>
    </row>
    <row r="7934" spans="1:22" x14ac:dyDescent="0.3">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c r="V7934">
        <f t="shared" si="123"/>
        <v>0.32499999999999996</v>
      </c>
    </row>
    <row r="7935" spans="1:22" x14ac:dyDescent="0.3">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c r="V7935">
        <f t="shared" si="123"/>
        <v>0.5</v>
      </c>
    </row>
    <row r="7936" spans="1:22" x14ac:dyDescent="0.3">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c r="V7936">
        <f t="shared" si="123"/>
        <v>0.12499999999999985</v>
      </c>
    </row>
    <row r="7937" spans="1:22" x14ac:dyDescent="0.3">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c r="V7937">
        <f t="shared" si="123"/>
        <v>0.4499999999999999</v>
      </c>
    </row>
    <row r="7938" spans="1:22" x14ac:dyDescent="0.3">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c r="V7938">
        <f t="shared" ref="V7938:V8001" si="124">U7938/R7938</f>
        <v>0.35000000000000009</v>
      </c>
    </row>
    <row r="7939" spans="1:22" x14ac:dyDescent="0.3">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c r="V7939">
        <f t="shared" si="124"/>
        <v>0.25999999999999995</v>
      </c>
    </row>
    <row r="7940" spans="1:22" x14ac:dyDescent="0.3">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c r="V7940">
        <f t="shared" si="124"/>
        <v>0.26000000000000006</v>
      </c>
    </row>
    <row r="7941" spans="1:22" x14ac:dyDescent="0.3">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c r="V7941">
        <f t="shared" si="124"/>
        <v>0.34999999999999992</v>
      </c>
    </row>
    <row r="7942" spans="1:22" x14ac:dyDescent="0.3">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c r="V7942">
        <f t="shared" si="124"/>
        <v>-0.11249999999999995</v>
      </c>
    </row>
    <row r="7943" spans="1:22" x14ac:dyDescent="0.3">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c r="V7943">
        <f t="shared" si="124"/>
        <v>0.25999999999999995</v>
      </c>
    </row>
    <row r="7944" spans="1:22" x14ac:dyDescent="0.3">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c r="V7944">
        <f t="shared" si="124"/>
        <v>-1.5</v>
      </c>
    </row>
    <row r="7945" spans="1:22" x14ac:dyDescent="0.3">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c r="V7945">
        <f t="shared" si="124"/>
        <v>0.11249999999999992</v>
      </c>
    </row>
    <row r="7946" spans="1:22" x14ac:dyDescent="0.3">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c r="V7946">
        <f t="shared" si="124"/>
        <v>7.5000000000000025E-2</v>
      </c>
    </row>
    <row r="7947" spans="1:22" x14ac:dyDescent="0.3">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c r="V7947">
        <f t="shared" si="124"/>
        <v>-1.6000000000000003</v>
      </c>
    </row>
    <row r="7948" spans="1:22" x14ac:dyDescent="0.3">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c r="V7948">
        <f t="shared" si="124"/>
        <v>-1.6000000000000003</v>
      </c>
    </row>
    <row r="7949" spans="1:22" x14ac:dyDescent="0.3">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c r="V7949">
        <f t="shared" si="124"/>
        <v>-0.1875</v>
      </c>
    </row>
    <row r="7950" spans="1:22" x14ac:dyDescent="0.3">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c r="V7950">
        <f t="shared" si="124"/>
        <v>0</v>
      </c>
    </row>
    <row r="7951" spans="1:22" x14ac:dyDescent="0.3">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c r="V7951">
        <f t="shared" si="124"/>
        <v>-0.54999999999999993</v>
      </c>
    </row>
    <row r="7952" spans="1:22" x14ac:dyDescent="0.3">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c r="V7952">
        <f t="shared" si="124"/>
        <v>-0.17500000000000004</v>
      </c>
    </row>
    <row r="7953" spans="1:22" x14ac:dyDescent="0.3">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c r="V7953">
        <f t="shared" si="124"/>
        <v>0.37499999999999989</v>
      </c>
    </row>
    <row r="7954" spans="1:22" x14ac:dyDescent="0.3">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c r="V7954">
        <f t="shared" si="124"/>
        <v>0.28999999999999998</v>
      </c>
    </row>
    <row r="7955" spans="1:22" x14ac:dyDescent="0.3">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c r="V7955">
        <f t="shared" si="124"/>
        <v>3.9999999999999952E-2</v>
      </c>
    </row>
    <row r="7956" spans="1:22" x14ac:dyDescent="0.3">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c r="V7956">
        <f t="shared" si="124"/>
        <v>0.48999999999999994</v>
      </c>
    </row>
    <row r="7957" spans="1:22" x14ac:dyDescent="0.3">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c r="V7957">
        <f t="shared" si="124"/>
        <v>-0.13750000000000007</v>
      </c>
    </row>
    <row r="7958" spans="1:22" x14ac:dyDescent="0.3">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c r="V7958">
        <f t="shared" si="124"/>
        <v>0.45999999999999991</v>
      </c>
    </row>
    <row r="7959" spans="1:22" x14ac:dyDescent="0.3">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c r="V7959">
        <f t="shared" si="124"/>
        <v>0.26</v>
      </c>
    </row>
    <row r="7960" spans="1:22" x14ac:dyDescent="0.3">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c r="V7960">
        <f t="shared" si="124"/>
        <v>0.37</v>
      </c>
    </row>
    <row r="7961" spans="1:22" x14ac:dyDescent="0.3">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c r="V7961">
        <f t="shared" si="124"/>
        <v>2.4999999999999925E-2</v>
      </c>
    </row>
    <row r="7962" spans="1:22" x14ac:dyDescent="0.3">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c r="V7962">
        <f t="shared" si="124"/>
        <v>0.33749999999999986</v>
      </c>
    </row>
    <row r="7963" spans="1:22" x14ac:dyDescent="0.3">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c r="V7963">
        <f t="shared" si="124"/>
        <v>-0.2375000000000001</v>
      </c>
    </row>
    <row r="7964" spans="1:22" x14ac:dyDescent="0.3">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c r="V7964">
        <f t="shared" si="124"/>
        <v>-0.79999999999999993</v>
      </c>
    </row>
    <row r="7965" spans="1:22" x14ac:dyDescent="0.3">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c r="V7965">
        <f t="shared" si="124"/>
        <v>0.12499999999999985</v>
      </c>
    </row>
    <row r="7966" spans="1:22" x14ac:dyDescent="0.3">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c r="V7966">
        <f t="shared" si="124"/>
        <v>0.34999999999999992</v>
      </c>
    </row>
    <row r="7967" spans="1:22" x14ac:dyDescent="0.3">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c r="V7967">
        <f t="shared" si="124"/>
        <v>0.34999999999999992</v>
      </c>
    </row>
    <row r="7968" spans="1:22" x14ac:dyDescent="0.3">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c r="V7968">
        <f t="shared" si="124"/>
        <v>0.5</v>
      </c>
    </row>
    <row r="7969" spans="1:22" x14ac:dyDescent="0.3">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c r="V7969">
        <f t="shared" si="124"/>
        <v>-2.1000000000000005</v>
      </c>
    </row>
    <row r="7970" spans="1:22" x14ac:dyDescent="0.3">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c r="V7970">
        <f t="shared" si="124"/>
        <v>-0.18750000000000014</v>
      </c>
    </row>
    <row r="7971" spans="1:22" x14ac:dyDescent="0.3">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c r="V7971">
        <f t="shared" si="124"/>
        <v>0.11249999999999989</v>
      </c>
    </row>
    <row r="7972" spans="1:22" x14ac:dyDescent="0.3">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c r="V7972">
        <f t="shared" si="124"/>
        <v>-0.21666666666666654</v>
      </c>
    </row>
    <row r="7973" spans="1:22" x14ac:dyDescent="0.3">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c r="V7973">
        <f t="shared" si="124"/>
        <v>-0.1750000000000001</v>
      </c>
    </row>
    <row r="7974" spans="1:22" x14ac:dyDescent="0.3">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c r="V7974">
        <f t="shared" si="124"/>
        <v>0.34999999999999992</v>
      </c>
    </row>
    <row r="7975" spans="1:22" x14ac:dyDescent="0.3">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c r="V7975">
        <f t="shared" si="124"/>
        <v>-0.69999999999999973</v>
      </c>
    </row>
    <row r="7976" spans="1:22" x14ac:dyDescent="0.3">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c r="V7976">
        <f t="shared" si="124"/>
        <v>0</v>
      </c>
    </row>
    <row r="7977" spans="1:22" x14ac:dyDescent="0.3">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c r="V7977">
        <f t="shared" si="124"/>
        <v>-0.73333333333333306</v>
      </c>
    </row>
    <row r="7978" spans="1:22" x14ac:dyDescent="0.3">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c r="V7978">
        <f t="shared" si="124"/>
        <v>0.31249999999999978</v>
      </c>
    </row>
    <row r="7979" spans="1:22" x14ac:dyDescent="0.3">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c r="V7979">
        <f t="shared" si="124"/>
        <v>0.29999999999999993</v>
      </c>
    </row>
    <row r="7980" spans="1:22" x14ac:dyDescent="0.3">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c r="V7980">
        <f t="shared" si="124"/>
        <v>0.28999999999999992</v>
      </c>
    </row>
    <row r="7981" spans="1:22" x14ac:dyDescent="0.3">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c r="V7981">
        <f t="shared" si="124"/>
        <v>0.3249999999999999</v>
      </c>
    </row>
    <row r="7982" spans="1:22" x14ac:dyDescent="0.3">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c r="V7982">
        <f t="shared" si="124"/>
        <v>0.33749999999999986</v>
      </c>
    </row>
    <row r="7983" spans="1:22" x14ac:dyDescent="0.3">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c r="V7983">
        <f t="shared" si="124"/>
        <v>0.27</v>
      </c>
    </row>
    <row r="7984" spans="1:22" x14ac:dyDescent="0.3">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c r="V7984">
        <f t="shared" si="124"/>
        <v>0.3</v>
      </c>
    </row>
    <row r="7985" spans="1:22" x14ac:dyDescent="0.3">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c r="V7985">
        <f t="shared" si="124"/>
        <v>0.3249999999999999</v>
      </c>
    </row>
    <row r="7986" spans="1:22" x14ac:dyDescent="0.3">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c r="V7986">
        <f t="shared" si="124"/>
        <v>0.11249999999999985</v>
      </c>
    </row>
    <row r="7987" spans="1:22" x14ac:dyDescent="0.3">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c r="V7987">
        <f t="shared" si="124"/>
        <v>0.33749999999999997</v>
      </c>
    </row>
    <row r="7988" spans="1:22" x14ac:dyDescent="0.3">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c r="V7988">
        <f t="shared" si="124"/>
        <v>0.48</v>
      </c>
    </row>
    <row r="7989" spans="1:22" x14ac:dyDescent="0.3">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c r="V7989">
        <f t="shared" si="124"/>
        <v>0.45999999999999996</v>
      </c>
    </row>
    <row r="7990" spans="1:22" x14ac:dyDescent="0.3">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c r="V7990">
        <f t="shared" si="124"/>
        <v>0.47</v>
      </c>
    </row>
    <row r="7991" spans="1:22" x14ac:dyDescent="0.3">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c r="V7991">
        <f t="shared" si="124"/>
        <v>0.28000000000000008</v>
      </c>
    </row>
    <row r="7992" spans="1:22" x14ac:dyDescent="0.3">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c r="V7992">
        <f t="shared" si="124"/>
        <v>0.45</v>
      </c>
    </row>
    <row r="7993" spans="1:22" x14ac:dyDescent="0.3">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c r="V7993">
        <f t="shared" si="124"/>
        <v>-0.66666666666666641</v>
      </c>
    </row>
    <row r="7994" spans="1:22" x14ac:dyDescent="0.3">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c r="V7994">
        <f t="shared" si="124"/>
        <v>0.125</v>
      </c>
    </row>
    <row r="7995" spans="1:22" x14ac:dyDescent="0.3">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c r="V7995">
        <f t="shared" si="124"/>
        <v>-0.69999999999999973</v>
      </c>
    </row>
    <row r="7996" spans="1:22" x14ac:dyDescent="0.3">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c r="V7996">
        <f t="shared" si="124"/>
        <v>-1.6999999999999997</v>
      </c>
    </row>
    <row r="7997" spans="1:22" x14ac:dyDescent="0.3">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c r="V7997">
        <f t="shared" si="124"/>
        <v>-0.76666666666666661</v>
      </c>
    </row>
    <row r="7998" spans="1:22" x14ac:dyDescent="0.3">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c r="V7998">
        <f t="shared" si="124"/>
        <v>0.44000000000000006</v>
      </c>
    </row>
    <row r="7999" spans="1:22" x14ac:dyDescent="0.3">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c r="V7999">
        <f t="shared" si="124"/>
        <v>1.2500000000000009E-2</v>
      </c>
    </row>
    <row r="8000" spans="1:22" x14ac:dyDescent="0.3">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c r="V8000">
        <f t="shared" si="124"/>
        <v>0.32</v>
      </c>
    </row>
    <row r="8001" spans="1:22" x14ac:dyDescent="0.3">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c r="V8001">
        <f t="shared" si="124"/>
        <v>0.32999999999999996</v>
      </c>
    </row>
    <row r="8002" spans="1:22" x14ac:dyDescent="0.3">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c r="V8002">
        <f t="shared" ref="V8002:V8065" si="125">U8002/R8002</f>
        <v>0.28999999999999998</v>
      </c>
    </row>
    <row r="8003" spans="1:22" x14ac:dyDescent="0.3">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c r="V8003">
        <f t="shared" si="125"/>
        <v>0.4300000000000001</v>
      </c>
    </row>
    <row r="8004" spans="1:22" x14ac:dyDescent="0.3">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c r="V8004">
        <f t="shared" si="125"/>
        <v>1.9999999999999969E-2</v>
      </c>
    </row>
    <row r="8005" spans="1:22" x14ac:dyDescent="0.3">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c r="V8005">
        <f t="shared" si="125"/>
        <v>0.28999999999999992</v>
      </c>
    </row>
    <row r="8006" spans="1:22" x14ac:dyDescent="0.3">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c r="V8006">
        <f t="shared" si="125"/>
        <v>0.34</v>
      </c>
    </row>
    <row r="8007" spans="1:22" x14ac:dyDescent="0.3">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c r="V8007">
        <f t="shared" si="125"/>
        <v>0.32999999999999996</v>
      </c>
    </row>
    <row r="8008" spans="1:22" x14ac:dyDescent="0.3">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c r="V8008">
        <f t="shared" si="125"/>
        <v>9.9999999999999829E-3</v>
      </c>
    </row>
    <row r="8009" spans="1:22" x14ac:dyDescent="0.3">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c r="V8009">
        <f t="shared" si="125"/>
        <v>1.0000000000000089E-2</v>
      </c>
    </row>
    <row r="8010" spans="1:22" x14ac:dyDescent="0.3">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c r="V8010">
        <f t="shared" si="125"/>
        <v>0.46999999999999992</v>
      </c>
    </row>
    <row r="8011" spans="1:22" x14ac:dyDescent="0.3">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c r="V8011">
        <f t="shared" si="125"/>
        <v>0.28999999999999998</v>
      </c>
    </row>
    <row r="8012" spans="1:22" x14ac:dyDescent="0.3">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c r="V8012">
        <f t="shared" si="125"/>
        <v>0.32499999999999996</v>
      </c>
    </row>
    <row r="8013" spans="1:22" x14ac:dyDescent="0.3">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c r="V8013">
        <f t="shared" si="125"/>
        <v>0.12499999999999988</v>
      </c>
    </row>
    <row r="8014" spans="1:22" x14ac:dyDescent="0.3">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c r="V8014">
        <f t="shared" si="125"/>
        <v>0.31249999999999994</v>
      </c>
    </row>
    <row r="8015" spans="1:22" x14ac:dyDescent="0.3">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c r="V8015">
        <f t="shared" si="125"/>
        <v>0.11000000000000003</v>
      </c>
    </row>
    <row r="8016" spans="1:22" x14ac:dyDescent="0.3">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c r="V8016">
        <f t="shared" si="125"/>
        <v>0.44999999999999996</v>
      </c>
    </row>
    <row r="8017" spans="1:22" x14ac:dyDescent="0.3">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c r="V8017">
        <f t="shared" si="125"/>
        <v>0.31999999999999995</v>
      </c>
    </row>
    <row r="8018" spans="1:22" x14ac:dyDescent="0.3">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c r="V8018">
        <f t="shared" si="125"/>
        <v>0.21249999999999991</v>
      </c>
    </row>
    <row r="8019" spans="1:22" x14ac:dyDescent="0.3">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c r="V8019">
        <f t="shared" si="125"/>
        <v>8.7500000000000008E-2</v>
      </c>
    </row>
    <row r="8020" spans="1:22" x14ac:dyDescent="0.3">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c r="V8020">
        <f t="shared" si="125"/>
        <v>8.750000000000005E-2</v>
      </c>
    </row>
    <row r="8021" spans="1:22" x14ac:dyDescent="0.3">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c r="V8021">
        <f t="shared" si="125"/>
        <v>0.25</v>
      </c>
    </row>
    <row r="8022" spans="1:22" x14ac:dyDescent="0.3">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c r="V8022">
        <f t="shared" si="125"/>
        <v>0.49</v>
      </c>
    </row>
    <row r="8023" spans="1:22" x14ac:dyDescent="0.3">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c r="V8023">
        <f t="shared" si="125"/>
        <v>-2.600000000000001</v>
      </c>
    </row>
    <row r="8024" spans="1:22" x14ac:dyDescent="0.3">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c r="V8024">
        <f t="shared" si="125"/>
        <v>0.33750000000000008</v>
      </c>
    </row>
    <row r="8025" spans="1:22" x14ac:dyDescent="0.3">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c r="V8025">
        <f t="shared" si="125"/>
        <v>-0.14285714285714279</v>
      </c>
    </row>
    <row r="8026" spans="1:22" x14ac:dyDescent="0.3">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c r="V8026">
        <f t="shared" si="125"/>
        <v>-1.7500000000000007</v>
      </c>
    </row>
    <row r="8027" spans="1:22" x14ac:dyDescent="0.3">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c r="V8027">
        <f t="shared" si="125"/>
        <v>0.23999999999999996</v>
      </c>
    </row>
    <row r="8028" spans="1:22" x14ac:dyDescent="0.3">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c r="V8028">
        <f t="shared" si="125"/>
        <v>2.0000000000000098E-2</v>
      </c>
    </row>
    <row r="8029" spans="1:22" x14ac:dyDescent="0.3">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c r="V8029">
        <f t="shared" si="125"/>
        <v>0.33999999999999991</v>
      </c>
    </row>
    <row r="8030" spans="1:22" x14ac:dyDescent="0.3">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c r="V8030">
        <f t="shared" si="125"/>
        <v>0.14000000000000004</v>
      </c>
    </row>
    <row r="8031" spans="1:22" x14ac:dyDescent="0.3">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c r="V8031">
        <f t="shared" si="125"/>
        <v>-8.7499999999999953E-2</v>
      </c>
    </row>
    <row r="8032" spans="1:22" x14ac:dyDescent="0.3">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c r="V8032">
        <f t="shared" si="125"/>
        <v>-0.47500000000000009</v>
      </c>
    </row>
    <row r="8033" spans="1:22" x14ac:dyDescent="0.3">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c r="V8033">
        <f t="shared" si="125"/>
        <v>0.34999999999999992</v>
      </c>
    </row>
    <row r="8034" spans="1:22" x14ac:dyDescent="0.3">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c r="V8034">
        <f t="shared" si="125"/>
        <v>0.33749999999999991</v>
      </c>
    </row>
    <row r="8035" spans="1:22" x14ac:dyDescent="0.3">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c r="V8035">
        <f t="shared" si="125"/>
        <v>-1.5000000000000004</v>
      </c>
    </row>
    <row r="8036" spans="1:22" x14ac:dyDescent="0.3">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c r="V8036">
        <f t="shared" si="125"/>
        <v>-0.27499999999999991</v>
      </c>
    </row>
    <row r="8037" spans="1:22" x14ac:dyDescent="0.3">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c r="V8037">
        <f t="shared" si="125"/>
        <v>0.36250000000000004</v>
      </c>
    </row>
    <row r="8038" spans="1:22" x14ac:dyDescent="0.3">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c r="V8038">
        <f t="shared" si="125"/>
        <v>0.4499999999999999</v>
      </c>
    </row>
    <row r="8039" spans="1:22" x14ac:dyDescent="0.3">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c r="V8039">
        <f t="shared" si="125"/>
        <v>0.26000000000000006</v>
      </c>
    </row>
    <row r="8040" spans="1:22" x14ac:dyDescent="0.3">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c r="V8040">
        <f t="shared" si="125"/>
        <v>1.1764705882352884E-2</v>
      </c>
    </row>
    <row r="8041" spans="1:22" x14ac:dyDescent="0.3">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c r="V8041">
        <f t="shared" si="125"/>
        <v>0.10000000000000003</v>
      </c>
    </row>
    <row r="8042" spans="1:22" x14ac:dyDescent="0.3">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c r="V8042">
        <f t="shared" si="125"/>
        <v>5.9999999999999915E-2</v>
      </c>
    </row>
    <row r="8043" spans="1:22" x14ac:dyDescent="0.3">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c r="V8043">
        <f t="shared" si="125"/>
        <v>0.35</v>
      </c>
    </row>
    <row r="8044" spans="1:22" x14ac:dyDescent="0.3">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c r="V8044">
        <f t="shared" si="125"/>
        <v>0.39</v>
      </c>
    </row>
    <row r="8045" spans="1:22" x14ac:dyDescent="0.3">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c r="V8045">
        <f t="shared" si="125"/>
        <v>0.44000000000000011</v>
      </c>
    </row>
    <row r="8046" spans="1:22" x14ac:dyDescent="0.3">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c r="V8046">
        <f t="shared" si="125"/>
        <v>0.36249999999999993</v>
      </c>
    </row>
    <row r="8047" spans="1:22" x14ac:dyDescent="0.3">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c r="V8047">
        <f t="shared" si="125"/>
        <v>0.32999999999999996</v>
      </c>
    </row>
    <row r="8048" spans="1:22" x14ac:dyDescent="0.3">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c r="V8048">
        <f t="shared" si="125"/>
        <v>-0.66666666666666674</v>
      </c>
    </row>
    <row r="8049" spans="1:22" x14ac:dyDescent="0.3">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c r="V8049">
        <f t="shared" si="125"/>
        <v>0.32499999999999984</v>
      </c>
    </row>
    <row r="8050" spans="1:22" x14ac:dyDescent="0.3">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c r="V8050">
        <f t="shared" si="125"/>
        <v>0.27999999999999997</v>
      </c>
    </row>
    <row r="8051" spans="1:22" x14ac:dyDescent="0.3">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c r="V8051">
        <f t="shared" si="125"/>
        <v>-0.76666666666666661</v>
      </c>
    </row>
    <row r="8052" spans="1:22" x14ac:dyDescent="0.3">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c r="V8052">
        <f t="shared" si="125"/>
        <v>0.22499999999999998</v>
      </c>
    </row>
    <row r="8053" spans="1:22" x14ac:dyDescent="0.3">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c r="V8053">
        <f t="shared" si="125"/>
        <v>7.5000000000000025E-2</v>
      </c>
    </row>
    <row r="8054" spans="1:22" x14ac:dyDescent="0.3">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c r="V8054">
        <f t="shared" si="125"/>
        <v>0.25</v>
      </c>
    </row>
    <row r="8055" spans="1:22" x14ac:dyDescent="0.3">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c r="V8055">
        <f t="shared" si="125"/>
        <v>-0.69999999999999973</v>
      </c>
    </row>
    <row r="8056" spans="1:22" x14ac:dyDescent="0.3">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c r="V8056">
        <f t="shared" si="125"/>
        <v>0.29999999999999993</v>
      </c>
    </row>
    <row r="8057" spans="1:22" x14ac:dyDescent="0.3">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c r="V8057">
        <f t="shared" si="125"/>
        <v>9.4117647058823445E-2</v>
      </c>
    </row>
    <row r="8058" spans="1:22" x14ac:dyDescent="0.3">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c r="V8058">
        <f t="shared" si="125"/>
        <v>3.9999999999999959E-2</v>
      </c>
    </row>
    <row r="8059" spans="1:22" x14ac:dyDescent="0.3">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c r="V8059">
        <f t="shared" si="125"/>
        <v>0.33750000000000002</v>
      </c>
    </row>
    <row r="8060" spans="1:22" x14ac:dyDescent="0.3">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c r="V8060">
        <f t="shared" si="125"/>
        <v>0.35</v>
      </c>
    </row>
    <row r="8061" spans="1:22" x14ac:dyDescent="0.3">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c r="V8061">
        <f t="shared" si="125"/>
        <v>0.42000000000000004</v>
      </c>
    </row>
    <row r="8062" spans="1:22" x14ac:dyDescent="0.3">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c r="V8062">
        <f t="shared" si="125"/>
        <v>0.47</v>
      </c>
    </row>
    <row r="8063" spans="1:22" x14ac:dyDescent="0.3">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c r="V8063">
        <f t="shared" si="125"/>
        <v>0.36249999999999993</v>
      </c>
    </row>
    <row r="8064" spans="1:22" x14ac:dyDescent="0.3">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c r="V8064">
        <f t="shared" si="125"/>
        <v>0.27000000000000007</v>
      </c>
    </row>
    <row r="8065" spans="1:22" x14ac:dyDescent="0.3">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c r="V8065">
        <f t="shared" si="125"/>
        <v>0.28000000000000003</v>
      </c>
    </row>
    <row r="8066" spans="1:22" x14ac:dyDescent="0.3">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c r="V8066">
        <f t="shared" ref="V8066:V8129" si="126">U8066/R8066</f>
        <v>0.48000000000000004</v>
      </c>
    </row>
    <row r="8067" spans="1:22" x14ac:dyDescent="0.3">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c r="V8067">
        <f t="shared" si="126"/>
        <v>4.9999999999999892E-2</v>
      </c>
    </row>
    <row r="8068" spans="1:22" x14ac:dyDescent="0.3">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c r="V8068">
        <f t="shared" si="126"/>
        <v>0.3249999999999999</v>
      </c>
    </row>
    <row r="8069" spans="1:22" x14ac:dyDescent="0.3">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c r="V8069">
        <f t="shared" si="126"/>
        <v>0.36</v>
      </c>
    </row>
    <row r="8070" spans="1:22" x14ac:dyDescent="0.3">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c r="V8070">
        <f t="shared" si="126"/>
        <v>0.38</v>
      </c>
    </row>
    <row r="8071" spans="1:22" x14ac:dyDescent="0.3">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c r="V8071">
        <f t="shared" si="126"/>
        <v>-0.23750000000000007</v>
      </c>
    </row>
    <row r="8072" spans="1:22" x14ac:dyDescent="0.3">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c r="V8072">
        <f t="shared" si="126"/>
        <v>-1.3250000000000002</v>
      </c>
    </row>
    <row r="8073" spans="1:22" x14ac:dyDescent="0.3">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c r="V8073">
        <f t="shared" si="126"/>
        <v>-8.5714285714285715E-2</v>
      </c>
    </row>
    <row r="8074" spans="1:22" x14ac:dyDescent="0.3">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c r="V8074">
        <f t="shared" si="126"/>
        <v>0.17499999999999991</v>
      </c>
    </row>
    <row r="8075" spans="1:22" x14ac:dyDescent="0.3">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c r="V8075">
        <f t="shared" si="126"/>
        <v>-1.5000000000000007</v>
      </c>
    </row>
    <row r="8076" spans="1:22" x14ac:dyDescent="0.3">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c r="V8076">
        <f t="shared" si="126"/>
        <v>-1.6500000000000006</v>
      </c>
    </row>
    <row r="8077" spans="1:22" x14ac:dyDescent="0.3">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c r="V8077">
        <f t="shared" si="126"/>
        <v>-2.5500000000000012</v>
      </c>
    </row>
    <row r="8078" spans="1:22" x14ac:dyDescent="0.3">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c r="V8078">
        <f t="shared" si="126"/>
        <v>0.33999999999999997</v>
      </c>
    </row>
    <row r="8079" spans="1:22" x14ac:dyDescent="0.3">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c r="V8079">
        <f t="shared" si="126"/>
        <v>0.44999999999999996</v>
      </c>
    </row>
    <row r="8080" spans="1:22" x14ac:dyDescent="0.3">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c r="V8080">
        <f t="shared" si="126"/>
        <v>0.24</v>
      </c>
    </row>
    <row r="8081" spans="1:22" x14ac:dyDescent="0.3">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c r="V8081">
        <f t="shared" si="126"/>
        <v>0.34999999999999987</v>
      </c>
    </row>
    <row r="8082" spans="1:22" x14ac:dyDescent="0.3">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c r="V8082">
        <f t="shared" si="126"/>
        <v>0.32499999999999996</v>
      </c>
    </row>
    <row r="8083" spans="1:22" x14ac:dyDescent="0.3">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c r="V8083">
        <f t="shared" si="126"/>
        <v>0.36250000000000004</v>
      </c>
    </row>
    <row r="8084" spans="1:22" x14ac:dyDescent="0.3">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c r="V8084">
        <f t="shared" si="126"/>
        <v>9.9999999999999978E-2</v>
      </c>
    </row>
    <row r="8085" spans="1:22" x14ac:dyDescent="0.3">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c r="V8085">
        <f t="shared" si="126"/>
        <v>-0.73333333333333328</v>
      </c>
    </row>
    <row r="8086" spans="1:22" x14ac:dyDescent="0.3">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c r="V8086">
        <f t="shared" si="126"/>
        <v>-0.22500000000000003</v>
      </c>
    </row>
    <row r="8087" spans="1:22" x14ac:dyDescent="0.3">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c r="V8087">
        <f t="shared" si="126"/>
        <v>0.29999999999999982</v>
      </c>
    </row>
    <row r="8088" spans="1:22" x14ac:dyDescent="0.3">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c r="V8088">
        <f t="shared" si="126"/>
        <v>0.18750000000000003</v>
      </c>
    </row>
    <row r="8089" spans="1:22" x14ac:dyDescent="0.3">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c r="V8089">
        <f t="shared" si="126"/>
        <v>0.11249999999999984</v>
      </c>
    </row>
    <row r="8090" spans="1:22" x14ac:dyDescent="0.3">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c r="V8090">
        <f t="shared" si="126"/>
        <v>0.3249999999999999</v>
      </c>
    </row>
    <row r="8091" spans="1:22" x14ac:dyDescent="0.3">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c r="V8091">
        <f t="shared" si="126"/>
        <v>0.26</v>
      </c>
    </row>
    <row r="8092" spans="1:22" x14ac:dyDescent="0.3">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c r="V8092">
        <f t="shared" si="126"/>
        <v>0.26</v>
      </c>
    </row>
    <row r="8093" spans="1:22" x14ac:dyDescent="0.3">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c r="V8093">
        <f t="shared" si="126"/>
        <v>0.49000000000000005</v>
      </c>
    </row>
    <row r="8094" spans="1:22" x14ac:dyDescent="0.3">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c r="V8094">
        <f t="shared" si="126"/>
        <v>0.3</v>
      </c>
    </row>
    <row r="8095" spans="1:22" x14ac:dyDescent="0.3">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c r="V8095">
        <f t="shared" si="126"/>
        <v>0.44000000000000006</v>
      </c>
    </row>
    <row r="8096" spans="1:22" x14ac:dyDescent="0.3">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c r="V8096">
        <f t="shared" si="126"/>
        <v>0.46</v>
      </c>
    </row>
    <row r="8097" spans="1:22" x14ac:dyDescent="0.3">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c r="V8097">
        <f t="shared" si="126"/>
        <v>0.48000000000000004</v>
      </c>
    </row>
    <row r="8098" spans="1:22" x14ac:dyDescent="0.3">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c r="V8098">
        <f t="shared" si="126"/>
        <v>0.14000000000000001</v>
      </c>
    </row>
    <row r="8099" spans="1:22" x14ac:dyDescent="0.3">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c r="V8099">
        <f t="shared" si="126"/>
        <v>0.28999999999999998</v>
      </c>
    </row>
    <row r="8100" spans="1:22" x14ac:dyDescent="0.3">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c r="V8100">
        <f t="shared" si="126"/>
        <v>0.4499999999999999</v>
      </c>
    </row>
    <row r="8101" spans="1:22" x14ac:dyDescent="0.3">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c r="V8101">
        <f t="shared" si="126"/>
        <v>0.18999999999999989</v>
      </c>
    </row>
    <row r="8102" spans="1:22" x14ac:dyDescent="0.3">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c r="V8102">
        <f t="shared" si="126"/>
        <v>0.11249999999999986</v>
      </c>
    </row>
    <row r="8103" spans="1:22" x14ac:dyDescent="0.3">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c r="V8103">
        <f t="shared" si="126"/>
        <v>0.46</v>
      </c>
    </row>
    <row r="8104" spans="1:22" x14ac:dyDescent="0.3">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c r="V8104">
        <f t="shared" si="126"/>
        <v>0.11249999999999985</v>
      </c>
    </row>
    <row r="8105" spans="1:22" x14ac:dyDescent="0.3">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c r="V8105">
        <f t="shared" si="126"/>
        <v>0.28000000000000008</v>
      </c>
    </row>
    <row r="8106" spans="1:22" x14ac:dyDescent="0.3">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c r="V8106">
        <f t="shared" si="126"/>
        <v>7.5000000000000025E-2</v>
      </c>
    </row>
    <row r="8107" spans="1:22" x14ac:dyDescent="0.3">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c r="V8107">
        <f t="shared" si="126"/>
        <v>-0.19117647058823539</v>
      </c>
    </row>
    <row r="8108" spans="1:22" x14ac:dyDescent="0.3">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c r="V8108">
        <f t="shared" si="126"/>
        <v>0.30000000000000004</v>
      </c>
    </row>
    <row r="8109" spans="1:22" x14ac:dyDescent="0.3">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c r="V8109">
        <f t="shared" si="126"/>
        <v>-0.20000000000000007</v>
      </c>
    </row>
    <row r="8110" spans="1:22" x14ac:dyDescent="0.3">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c r="V8110">
        <f t="shared" si="126"/>
        <v>-0.27142857142857152</v>
      </c>
    </row>
    <row r="8111" spans="1:22" x14ac:dyDescent="0.3">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c r="V8111">
        <f t="shared" si="126"/>
        <v>0.375</v>
      </c>
    </row>
    <row r="8112" spans="1:22" x14ac:dyDescent="0.3">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c r="V8112">
        <f t="shared" si="126"/>
        <v>-0.1999999999999999</v>
      </c>
    </row>
    <row r="8113" spans="1:22" x14ac:dyDescent="0.3">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c r="V8113">
        <f t="shared" si="126"/>
        <v>-7.1428571428571327E-2</v>
      </c>
    </row>
    <row r="8114" spans="1:22" x14ac:dyDescent="0.3">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c r="V8114">
        <f t="shared" si="126"/>
        <v>-2.6500000000000008</v>
      </c>
    </row>
    <row r="8115" spans="1:22" x14ac:dyDescent="0.3">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c r="V8115">
        <f t="shared" si="126"/>
        <v>-1.4285714285714334E-2</v>
      </c>
    </row>
    <row r="8116" spans="1:22" x14ac:dyDescent="0.3">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c r="V8116">
        <f t="shared" si="126"/>
        <v>0.11249999999999986</v>
      </c>
    </row>
    <row r="8117" spans="1:22" x14ac:dyDescent="0.3">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c r="V8117">
        <f t="shared" si="126"/>
        <v>0.28000000000000008</v>
      </c>
    </row>
    <row r="8118" spans="1:22" x14ac:dyDescent="0.3">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c r="V8118">
        <f t="shared" si="126"/>
        <v>0.24</v>
      </c>
    </row>
    <row r="8119" spans="1:22" x14ac:dyDescent="0.3">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c r="V8119">
        <f t="shared" si="126"/>
        <v>0.48999999999999994</v>
      </c>
    </row>
    <row r="8120" spans="1:22" x14ac:dyDescent="0.3">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c r="V8120">
        <f t="shared" si="126"/>
        <v>-0.14285714285714282</v>
      </c>
    </row>
    <row r="8121" spans="1:22" x14ac:dyDescent="0.3">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c r="V8121">
        <f t="shared" si="126"/>
        <v>0.26</v>
      </c>
    </row>
    <row r="8122" spans="1:22" x14ac:dyDescent="0.3">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c r="V8122">
        <f t="shared" si="126"/>
        <v>0</v>
      </c>
    </row>
    <row r="8123" spans="1:22" x14ac:dyDescent="0.3">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c r="V8123">
        <f t="shared" si="126"/>
        <v>0.34999999999999992</v>
      </c>
    </row>
    <row r="8124" spans="1:22" x14ac:dyDescent="0.3">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c r="V8124">
        <f t="shared" si="126"/>
        <v>0.3125</v>
      </c>
    </row>
    <row r="8125" spans="1:22" x14ac:dyDescent="0.3">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c r="V8125">
        <f t="shared" si="126"/>
        <v>0.1166666666666666</v>
      </c>
    </row>
    <row r="8126" spans="1:22" x14ac:dyDescent="0.3">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c r="V8126">
        <f t="shared" si="126"/>
        <v>-0.17500000000000013</v>
      </c>
    </row>
    <row r="8127" spans="1:22" x14ac:dyDescent="0.3">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c r="V8127">
        <f t="shared" si="126"/>
        <v>-1.7000000000000011</v>
      </c>
    </row>
    <row r="8128" spans="1:22" x14ac:dyDescent="0.3">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c r="V8128">
        <f t="shared" si="126"/>
        <v>0.23749999999999999</v>
      </c>
    </row>
    <row r="8129" spans="1:22" x14ac:dyDescent="0.3">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c r="V8129">
        <f t="shared" si="126"/>
        <v>-0.18750000000000006</v>
      </c>
    </row>
    <row r="8130" spans="1:22" x14ac:dyDescent="0.3">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c r="V8130">
        <f t="shared" ref="V8130:V8193" si="127">U8130/R8130</f>
        <v>-0.67499999999999982</v>
      </c>
    </row>
    <row r="8131" spans="1:22" x14ac:dyDescent="0.3">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c r="V8131">
        <f t="shared" si="127"/>
        <v>0.36</v>
      </c>
    </row>
    <row r="8132" spans="1:22" x14ac:dyDescent="0.3">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c r="V8132">
        <f t="shared" si="127"/>
        <v>0.49</v>
      </c>
    </row>
    <row r="8133" spans="1:22" x14ac:dyDescent="0.3">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c r="V8133">
        <f t="shared" si="127"/>
        <v>0.28999999999999987</v>
      </c>
    </row>
    <row r="8134" spans="1:22" x14ac:dyDescent="0.3">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c r="V8134">
        <f t="shared" si="127"/>
        <v>0.29999999999999988</v>
      </c>
    </row>
    <row r="8135" spans="1:22" x14ac:dyDescent="0.3">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c r="V8135">
        <f t="shared" si="127"/>
        <v>-0.97499999999999998</v>
      </c>
    </row>
    <row r="8136" spans="1:22" x14ac:dyDescent="0.3">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c r="V8136">
        <f t="shared" si="127"/>
        <v>0.47</v>
      </c>
    </row>
    <row r="8137" spans="1:22" x14ac:dyDescent="0.3">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c r="V8137">
        <f t="shared" si="127"/>
        <v>0.47</v>
      </c>
    </row>
    <row r="8138" spans="1:22" x14ac:dyDescent="0.3">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c r="V8138">
        <f t="shared" si="127"/>
        <v>-0.45454545454545459</v>
      </c>
    </row>
    <row r="8139" spans="1:22" x14ac:dyDescent="0.3">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c r="V8139">
        <f t="shared" si="127"/>
        <v>0.38</v>
      </c>
    </row>
    <row r="8140" spans="1:22" x14ac:dyDescent="0.3">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c r="V8140">
        <f t="shared" si="127"/>
        <v>0.11249999999999993</v>
      </c>
    </row>
    <row r="8141" spans="1:22" x14ac:dyDescent="0.3">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c r="V8141">
        <f t="shared" si="127"/>
        <v>8.7499999999999981E-2</v>
      </c>
    </row>
    <row r="8142" spans="1:22" x14ac:dyDescent="0.3">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c r="V8142">
        <f t="shared" si="127"/>
        <v>0.36249999999999999</v>
      </c>
    </row>
    <row r="8143" spans="1:22" x14ac:dyDescent="0.3">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c r="V8143">
        <f t="shared" si="127"/>
        <v>0.49</v>
      </c>
    </row>
    <row r="8144" spans="1:22" x14ac:dyDescent="0.3">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c r="V8144">
        <f t="shared" si="127"/>
        <v>0.27000000000000007</v>
      </c>
    </row>
    <row r="8145" spans="1:22" x14ac:dyDescent="0.3">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c r="V8145">
        <f t="shared" si="127"/>
        <v>1.2499999999999992E-2</v>
      </c>
    </row>
    <row r="8146" spans="1:22" x14ac:dyDescent="0.3">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c r="V8146">
        <f t="shared" si="127"/>
        <v>-0.20000000000000015</v>
      </c>
    </row>
    <row r="8147" spans="1:22" x14ac:dyDescent="0.3">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c r="V8147">
        <f t="shared" si="127"/>
        <v>0.3299999999999999</v>
      </c>
    </row>
    <row r="8148" spans="1:22" x14ac:dyDescent="0.3">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c r="V8148">
        <f t="shared" si="127"/>
        <v>0.48</v>
      </c>
    </row>
    <row r="8149" spans="1:22" x14ac:dyDescent="0.3">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c r="V8149">
        <f t="shared" si="127"/>
        <v>0.47</v>
      </c>
    </row>
    <row r="8150" spans="1:22" x14ac:dyDescent="0.3">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c r="V8150">
        <f t="shared" si="127"/>
        <v>0.48999999999999994</v>
      </c>
    </row>
    <row r="8151" spans="1:22" x14ac:dyDescent="0.3">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c r="V8151">
        <f t="shared" si="127"/>
        <v>0.47</v>
      </c>
    </row>
    <row r="8152" spans="1:22" x14ac:dyDescent="0.3">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c r="V8152">
        <f t="shared" si="127"/>
        <v>0.28000000000000003</v>
      </c>
    </row>
    <row r="8153" spans="1:22" x14ac:dyDescent="0.3">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c r="V8153">
        <f t="shared" si="127"/>
        <v>0.15000000000000002</v>
      </c>
    </row>
    <row r="8154" spans="1:22" x14ac:dyDescent="0.3">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c r="V8154">
        <f t="shared" si="127"/>
        <v>0.48</v>
      </c>
    </row>
    <row r="8155" spans="1:22" x14ac:dyDescent="0.3">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c r="V8155">
        <f t="shared" si="127"/>
        <v>0.48</v>
      </c>
    </row>
    <row r="8156" spans="1:22" x14ac:dyDescent="0.3">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c r="V8156">
        <f t="shared" si="127"/>
        <v>0.16000000000000006</v>
      </c>
    </row>
    <row r="8157" spans="1:22" x14ac:dyDescent="0.3">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c r="V8157">
        <f t="shared" si="127"/>
        <v>0.44999999999999996</v>
      </c>
    </row>
    <row r="8158" spans="1:22" x14ac:dyDescent="0.3">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c r="V8158">
        <f t="shared" si="127"/>
        <v>-9.9999999999999978E-2</v>
      </c>
    </row>
    <row r="8159" spans="1:22" x14ac:dyDescent="0.3">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c r="V8159">
        <f t="shared" si="127"/>
        <v>0.16000000000000006</v>
      </c>
    </row>
    <row r="8160" spans="1:22" x14ac:dyDescent="0.3">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c r="V8160">
        <f t="shared" si="127"/>
        <v>0.35</v>
      </c>
    </row>
    <row r="8161" spans="1:22" x14ac:dyDescent="0.3">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c r="V8161">
        <f t="shared" si="127"/>
        <v>0.44000000000000006</v>
      </c>
    </row>
    <row r="8162" spans="1:22" x14ac:dyDescent="0.3">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c r="V8162">
        <f t="shared" si="127"/>
        <v>0.16</v>
      </c>
    </row>
    <row r="8163" spans="1:22" x14ac:dyDescent="0.3">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c r="V8163">
        <f t="shared" si="127"/>
        <v>0.26</v>
      </c>
    </row>
    <row r="8164" spans="1:22" x14ac:dyDescent="0.3">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c r="V8164">
        <f t="shared" si="127"/>
        <v>0.28999999999999987</v>
      </c>
    </row>
    <row r="8165" spans="1:22" x14ac:dyDescent="0.3">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c r="V8165">
        <f t="shared" si="127"/>
        <v>0.34999999999999992</v>
      </c>
    </row>
    <row r="8166" spans="1:22" x14ac:dyDescent="0.3">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c r="V8166">
        <f t="shared" si="127"/>
        <v>0.34999999999999987</v>
      </c>
    </row>
    <row r="8167" spans="1:22" x14ac:dyDescent="0.3">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c r="V8167">
        <f t="shared" si="127"/>
        <v>0.35</v>
      </c>
    </row>
    <row r="8168" spans="1:22" x14ac:dyDescent="0.3">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c r="V8168">
        <f t="shared" si="127"/>
        <v>-5.8823529411764795E-2</v>
      </c>
    </row>
    <row r="8169" spans="1:22" x14ac:dyDescent="0.3">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c r="V8169">
        <f t="shared" si="127"/>
        <v>-3.7500000000000096E-2</v>
      </c>
    </row>
    <row r="8170" spans="1:22" x14ac:dyDescent="0.3">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c r="V8170">
        <f t="shared" si="127"/>
        <v>0.17999999999999997</v>
      </c>
    </row>
    <row r="8171" spans="1:22" x14ac:dyDescent="0.3">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c r="V8171">
        <f t="shared" si="127"/>
        <v>-0.16250000000000014</v>
      </c>
    </row>
    <row r="8172" spans="1:22" x14ac:dyDescent="0.3">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c r="V8172">
        <f t="shared" si="127"/>
        <v>0.29999999999999988</v>
      </c>
    </row>
    <row r="8173" spans="1:22" x14ac:dyDescent="0.3">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c r="V8173">
        <f t="shared" si="127"/>
        <v>0.26</v>
      </c>
    </row>
    <row r="8174" spans="1:22" x14ac:dyDescent="0.3">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c r="V8174">
        <f t="shared" si="127"/>
        <v>0.49000000000000005</v>
      </c>
    </row>
    <row r="8175" spans="1:22" x14ac:dyDescent="0.3">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c r="V8175">
        <f t="shared" si="127"/>
        <v>0.33749999999999991</v>
      </c>
    </row>
    <row r="8176" spans="1:22" x14ac:dyDescent="0.3">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c r="V8176">
        <f t="shared" si="127"/>
        <v>0.1699999999999999</v>
      </c>
    </row>
    <row r="8177" spans="1:22" x14ac:dyDescent="0.3">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c r="V8177">
        <f t="shared" si="127"/>
        <v>0.33749999999999991</v>
      </c>
    </row>
    <row r="8178" spans="1:22" x14ac:dyDescent="0.3">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c r="V8178">
        <f t="shared" si="127"/>
        <v>0.28999999999999998</v>
      </c>
    </row>
    <row r="8179" spans="1:22" x14ac:dyDescent="0.3">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c r="V8179">
        <f t="shared" si="127"/>
        <v>0.29999999999999988</v>
      </c>
    </row>
    <row r="8180" spans="1:22" x14ac:dyDescent="0.3">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c r="V8180">
        <f t="shared" si="127"/>
        <v>0.44999999999999996</v>
      </c>
    </row>
    <row r="8181" spans="1:22" x14ac:dyDescent="0.3">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c r="V8181">
        <f t="shared" si="127"/>
        <v>-0.67999999999999994</v>
      </c>
    </row>
    <row r="8182" spans="1:22" x14ac:dyDescent="0.3">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c r="V8182">
        <f t="shared" si="127"/>
        <v>-0.38333333333333358</v>
      </c>
    </row>
    <row r="8183" spans="1:22" x14ac:dyDescent="0.3">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c r="V8183">
        <f t="shared" si="127"/>
        <v>-0.21666666666666662</v>
      </c>
    </row>
    <row r="8184" spans="1:22" x14ac:dyDescent="0.3">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c r="V8184">
        <f t="shared" si="127"/>
        <v>-0.44999999999999984</v>
      </c>
    </row>
    <row r="8185" spans="1:22" x14ac:dyDescent="0.3">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c r="V8185">
        <f t="shared" si="127"/>
        <v>-0.52499999999999969</v>
      </c>
    </row>
    <row r="8186" spans="1:22" x14ac:dyDescent="0.3">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c r="V8186">
        <f t="shared" si="127"/>
        <v>0.32499999999999996</v>
      </c>
    </row>
    <row r="8187" spans="1:22" x14ac:dyDescent="0.3">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c r="V8187">
        <f t="shared" si="127"/>
        <v>0.37499999999999994</v>
      </c>
    </row>
    <row r="8188" spans="1:22" x14ac:dyDescent="0.3">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c r="V8188">
        <f t="shared" si="127"/>
        <v>-7.1428571428571411E-2</v>
      </c>
    </row>
    <row r="8189" spans="1:22" x14ac:dyDescent="0.3">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c r="V8189">
        <f t="shared" si="127"/>
        <v>0.47</v>
      </c>
    </row>
    <row r="8190" spans="1:22" x14ac:dyDescent="0.3">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c r="V8190">
        <f t="shared" si="127"/>
        <v>0.48000000000000004</v>
      </c>
    </row>
    <row r="8191" spans="1:22" x14ac:dyDescent="0.3">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c r="V8191">
        <f t="shared" si="127"/>
        <v>0.49</v>
      </c>
    </row>
    <row r="8192" spans="1:22" x14ac:dyDescent="0.3">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c r="V8192">
        <f t="shared" si="127"/>
        <v>0.48000000000000004</v>
      </c>
    </row>
    <row r="8193" spans="1:22" x14ac:dyDescent="0.3">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c r="V8193">
        <f t="shared" si="127"/>
        <v>0.41000000000000003</v>
      </c>
    </row>
    <row r="8194" spans="1:22" x14ac:dyDescent="0.3">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c r="V8194">
        <f t="shared" ref="V8194:V8257" si="128">U8194/R8194</f>
        <v>-0.70000000000000007</v>
      </c>
    </row>
    <row r="8195" spans="1:22" x14ac:dyDescent="0.3">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c r="V8195">
        <f t="shared" si="128"/>
        <v>9.9999999999999922E-2</v>
      </c>
    </row>
    <row r="8196" spans="1:22" x14ac:dyDescent="0.3">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c r="V8196">
        <f t="shared" si="128"/>
        <v>7.5000000000000011E-2</v>
      </c>
    </row>
    <row r="8197" spans="1:22" x14ac:dyDescent="0.3">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c r="V8197">
        <f t="shared" si="128"/>
        <v>0.49</v>
      </c>
    </row>
    <row r="8198" spans="1:22" x14ac:dyDescent="0.3">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c r="V8198">
        <f t="shared" si="128"/>
        <v>-1.2500000000000101E-2</v>
      </c>
    </row>
    <row r="8199" spans="1:22" x14ac:dyDescent="0.3">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c r="V8199">
        <f t="shared" si="128"/>
        <v>0.10000000000000003</v>
      </c>
    </row>
    <row r="8200" spans="1:22" x14ac:dyDescent="0.3">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c r="V8200">
        <f t="shared" si="128"/>
        <v>0.34999999999999992</v>
      </c>
    </row>
    <row r="8201" spans="1:22" x14ac:dyDescent="0.3">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c r="V8201">
        <f t="shared" si="128"/>
        <v>-1.7500000000000007</v>
      </c>
    </row>
    <row r="8202" spans="1:22" x14ac:dyDescent="0.3">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c r="V8202">
        <f t="shared" si="128"/>
        <v>-0.25</v>
      </c>
    </row>
    <row r="8203" spans="1:22" x14ac:dyDescent="0.3">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c r="V8203">
        <f t="shared" si="128"/>
        <v>0.25</v>
      </c>
    </row>
    <row r="8204" spans="1:22" x14ac:dyDescent="0.3">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c r="V8204">
        <f t="shared" si="128"/>
        <v>0.26</v>
      </c>
    </row>
    <row r="8205" spans="1:22" x14ac:dyDescent="0.3">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c r="V8205">
        <f t="shared" si="128"/>
        <v>0.39999999999999997</v>
      </c>
    </row>
    <row r="8206" spans="1:22" x14ac:dyDescent="0.3">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c r="V8206">
        <f t="shared" si="128"/>
        <v>0.48</v>
      </c>
    </row>
    <row r="8207" spans="1:22" x14ac:dyDescent="0.3">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c r="V8207">
        <f t="shared" si="128"/>
        <v>0.2</v>
      </c>
    </row>
    <row r="8208" spans="1:22" x14ac:dyDescent="0.3">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c r="V8208">
        <f t="shared" si="128"/>
        <v>-0.4</v>
      </c>
    </row>
    <row r="8209" spans="1:22" x14ac:dyDescent="0.3">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c r="V8209">
        <f t="shared" si="128"/>
        <v>0.16249999999999992</v>
      </c>
    </row>
    <row r="8210" spans="1:22" x14ac:dyDescent="0.3">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c r="V8210">
        <f t="shared" si="128"/>
        <v>-0.66666666666666652</v>
      </c>
    </row>
    <row r="8211" spans="1:22" x14ac:dyDescent="0.3">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c r="V8211">
        <f t="shared" si="128"/>
        <v>-0.20000000000000009</v>
      </c>
    </row>
    <row r="8212" spans="1:22" x14ac:dyDescent="0.3">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c r="V8212">
        <f t="shared" si="128"/>
        <v>8.750000000000005E-2</v>
      </c>
    </row>
    <row r="8213" spans="1:22" x14ac:dyDescent="0.3">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c r="V8213">
        <f t="shared" si="128"/>
        <v>-0.39999999999999974</v>
      </c>
    </row>
    <row r="8214" spans="1:22" x14ac:dyDescent="0.3">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c r="V8214">
        <f t="shared" si="128"/>
        <v>6.2499999999999986E-2</v>
      </c>
    </row>
    <row r="8215" spans="1:22" x14ac:dyDescent="0.3">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c r="V8215">
        <f t="shared" si="128"/>
        <v>-0.73333333333333295</v>
      </c>
    </row>
    <row r="8216" spans="1:22" x14ac:dyDescent="0.3">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c r="V8216">
        <f t="shared" si="128"/>
        <v>0.36249999999999993</v>
      </c>
    </row>
    <row r="8217" spans="1:22" x14ac:dyDescent="0.3">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c r="V8217">
        <f t="shared" si="128"/>
        <v>-0.73333333333333328</v>
      </c>
    </row>
    <row r="8218" spans="1:22" x14ac:dyDescent="0.3">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c r="V8218">
        <f t="shared" si="128"/>
        <v>-0.69999999999999973</v>
      </c>
    </row>
    <row r="8219" spans="1:22" x14ac:dyDescent="0.3">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c r="V8219">
        <f t="shared" si="128"/>
        <v>0.19999999999999993</v>
      </c>
    </row>
    <row r="8220" spans="1:22" x14ac:dyDescent="0.3">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c r="V8220">
        <f t="shared" si="128"/>
        <v>-0.6000000000000002</v>
      </c>
    </row>
    <row r="8221" spans="1:22" x14ac:dyDescent="0.3">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c r="V8221">
        <f t="shared" si="128"/>
        <v>0.34999999999999987</v>
      </c>
    </row>
    <row r="8222" spans="1:22" x14ac:dyDescent="0.3">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c r="V8222">
        <f t="shared" si="128"/>
        <v>-1.7000000000000004</v>
      </c>
    </row>
    <row r="8223" spans="1:22" x14ac:dyDescent="0.3">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c r="V8223">
        <f t="shared" si="128"/>
        <v>-0.25</v>
      </c>
    </row>
    <row r="8224" spans="1:22" x14ac:dyDescent="0.3">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c r="V8224">
        <f t="shared" si="128"/>
        <v>-0.20000000000000015</v>
      </c>
    </row>
    <row r="8225" spans="1:22" x14ac:dyDescent="0.3">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c r="V8225">
        <f t="shared" si="128"/>
        <v>0.44999999999999996</v>
      </c>
    </row>
    <row r="8226" spans="1:22" x14ac:dyDescent="0.3">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c r="V8226">
        <f t="shared" si="128"/>
        <v>0.48000000000000004</v>
      </c>
    </row>
    <row r="8227" spans="1:22" x14ac:dyDescent="0.3">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c r="V8227">
        <f t="shared" si="128"/>
        <v>0.47999999999999993</v>
      </c>
    </row>
    <row r="8228" spans="1:22" x14ac:dyDescent="0.3">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c r="V8228">
        <f t="shared" si="128"/>
        <v>0.49</v>
      </c>
    </row>
    <row r="8229" spans="1:22" x14ac:dyDescent="0.3">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c r="V8229">
        <f t="shared" si="128"/>
        <v>9.0000000000000038E-2</v>
      </c>
    </row>
    <row r="8230" spans="1:22" x14ac:dyDescent="0.3">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c r="V8230">
        <f t="shared" si="128"/>
        <v>0.26</v>
      </c>
    </row>
    <row r="8231" spans="1:22" x14ac:dyDescent="0.3">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c r="V8231">
        <f t="shared" si="128"/>
        <v>0.42000000000000004</v>
      </c>
    </row>
    <row r="8232" spans="1:22" x14ac:dyDescent="0.3">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c r="V8232">
        <f t="shared" si="128"/>
        <v>0.26999999999999996</v>
      </c>
    </row>
    <row r="8233" spans="1:22" x14ac:dyDescent="0.3">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c r="V8233">
        <f t="shared" si="128"/>
        <v>0.2299999999999999</v>
      </c>
    </row>
    <row r="8234" spans="1:22" x14ac:dyDescent="0.3">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c r="V8234">
        <f t="shared" si="128"/>
        <v>0.25</v>
      </c>
    </row>
    <row r="8235" spans="1:22" x14ac:dyDescent="0.3">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c r="V8235">
        <f t="shared" si="128"/>
        <v>9.9999999999999256E-3</v>
      </c>
    </row>
    <row r="8236" spans="1:22" x14ac:dyDescent="0.3">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c r="V8236">
        <f t="shared" si="128"/>
        <v>0.1249999999999999</v>
      </c>
    </row>
    <row r="8237" spans="1:22" x14ac:dyDescent="0.3">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c r="V8237">
        <f t="shared" si="128"/>
        <v>-0.49090909090909085</v>
      </c>
    </row>
    <row r="8238" spans="1:22" x14ac:dyDescent="0.3">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c r="V8238">
        <f t="shared" si="128"/>
        <v>0</v>
      </c>
    </row>
    <row r="8239" spans="1:22" x14ac:dyDescent="0.3">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c r="V8239">
        <f t="shared" si="128"/>
        <v>-0.16250000000000014</v>
      </c>
    </row>
    <row r="8240" spans="1:22" x14ac:dyDescent="0.3">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c r="V8240">
        <f t="shared" si="128"/>
        <v>0.37499999999999994</v>
      </c>
    </row>
    <row r="8241" spans="1:22" x14ac:dyDescent="0.3">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c r="V8241">
        <f t="shared" si="128"/>
        <v>0.25</v>
      </c>
    </row>
    <row r="8242" spans="1:22" x14ac:dyDescent="0.3">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c r="V8242">
        <f t="shared" si="128"/>
        <v>0.1374999999999999</v>
      </c>
    </row>
    <row r="8243" spans="1:22" x14ac:dyDescent="0.3">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c r="V8243">
        <f t="shared" si="128"/>
        <v>0.35</v>
      </c>
    </row>
    <row r="8244" spans="1:22" x14ac:dyDescent="0.3">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c r="V8244">
        <f t="shared" si="128"/>
        <v>0.16000000000000006</v>
      </c>
    </row>
    <row r="8245" spans="1:22" x14ac:dyDescent="0.3">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c r="V8245">
        <f t="shared" si="128"/>
        <v>6.2500000000000014E-2</v>
      </c>
    </row>
    <row r="8246" spans="1:22" x14ac:dyDescent="0.3">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c r="V8246">
        <f t="shared" si="128"/>
        <v>0.37000000000000005</v>
      </c>
    </row>
    <row r="8247" spans="1:22" x14ac:dyDescent="0.3">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c r="V8247">
        <f t="shared" si="128"/>
        <v>3.0000000000000016E-2</v>
      </c>
    </row>
    <row r="8248" spans="1:22" x14ac:dyDescent="0.3">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c r="V8248">
        <f t="shared" si="128"/>
        <v>-2.7000000000000006</v>
      </c>
    </row>
    <row r="8249" spans="1:22" x14ac:dyDescent="0.3">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c r="V8249">
        <f t="shared" si="128"/>
        <v>0.10000000000000005</v>
      </c>
    </row>
    <row r="8250" spans="1:22" x14ac:dyDescent="0.3">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c r="V8250">
        <f t="shared" si="128"/>
        <v>-0.16666666666666682</v>
      </c>
    </row>
    <row r="8251" spans="1:22" x14ac:dyDescent="0.3">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c r="V8251">
        <f t="shared" si="128"/>
        <v>-1.5000000000000007</v>
      </c>
    </row>
    <row r="8252" spans="1:22" x14ac:dyDescent="0.3">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c r="V8252">
        <f t="shared" si="128"/>
        <v>-0.39999999999999991</v>
      </c>
    </row>
    <row r="8253" spans="1:22" x14ac:dyDescent="0.3">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c r="V8253">
        <f t="shared" si="128"/>
        <v>-2.6000000000000005</v>
      </c>
    </row>
    <row r="8254" spans="1:22" x14ac:dyDescent="0.3">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c r="V8254">
        <f t="shared" si="128"/>
        <v>0.10000000000000005</v>
      </c>
    </row>
    <row r="8255" spans="1:22" x14ac:dyDescent="0.3">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c r="V8255">
        <f t="shared" si="128"/>
        <v>0.29999999999999993</v>
      </c>
    </row>
    <row r="8256" spans="1:22" x14ac:dyDescent="0.3">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c r="V8256">
        <f t="shared" si="128"/>
        <v>0.47999999999999993</v>
      </c>
    </row>
    <row r="8257" spans="1:22" x14ac:dyDescent="0.3">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c r="V8257">
        <f t="shared" si="128"/>
        <v>0.11249999999999989</v>
      </c>
    </row>
    <row r="8258" spans="1:22" x14ac:dyDescent="0.3">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c r="V8258">
        <f t="shared" ref="V8258:V8321" si="129">U8258/R8258</f>
        <v>0.24999999999999997</v>
      </c>
    </row>
    <row r="8259" spans="1:22" x14ac:dyDescent="0.3">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c r="V8259">
        <f t="shared" si="129"/>
        <v>7.0000000000000021E-2</v>
      </c>
    </row>
    <row r="8260" spans="1:22" x14ac:dyDescent="0.3">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c r="V8260">
        <f t="shared" si="129"/>
        <v>0.37499999999999994</v>
      </c>
    </row>
    <row r="8261" spans="1:22" x14ac:dyDescent="0.3">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c r="V8261">
        <f t="shared" si="129"/>
        <v>0.49</v>
      </c>
    </row>
    <row r="8262" spans="1:22" x14ac:dyDescent="0.3">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c r="V8262">
        <f t="shared" si="129"/>
        <v>0.46999999999999992</v>
      </c>
    </row>
    <row r="8263" spans="1:22" x14ac:dyDescent="0.3">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c r="V8263">
        <f t="shared" si="129"/>
        <v>0.26</v>
      </c>
    </row>
    <row r="8264" spans="1:22" x14ac:dyDescent="0.3">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c r="V8264">
        <f t="shared" si="129"/>
        <v>0.48000000000000004</v>
      </c>
    </row>
    <row r="8265" spans="1:22" x14ac:dyDescent="0.3">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c r="V8265">
        <f t="shared" si="129"/>
        <v>-0.76666666666666639</v>
      </c>
    </row>
    <row r="8266" spans="1:22" x14ac:dyDescent="0.3">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c r="V8266">
        <f t="shared" si="129"/>
        <v>0.24999999999999994</v>
      </c>
    </row>
    <row r="8267" spans="1:22" x14ac:dyDescent="0.3">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c r="V8267">
        <f t="shared" si="129"/>
        <v>0.36249999999999999</v>
      </c>
    </row>
    <row r="8268" spans="1:22" x14ac:dyDescent="0.3">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c r="V8268">
        <f t="shared" si="129"/>
        <v>0.26</v>
      </c>
    </row>
    <row r="8269" spans="1:22" x14ac:dyDescent="0.3">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c r="V8269">
        <f t="shared" si="129"/>
        <v>-0.67999999999999994</v>
      </c>
    </row>
    <row r="8270" spans="1:22" x14ac:dyDescent="0.3">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c r="V8270">
        <f t="shared" si="129"/>
        <v>8.7499999999999967E-2</v>
      </c>
    </row>
    <row r="8271" spans="1:22" x14ac:dyDescent="0.3">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c r="V8271">
        <f t="shared" si="129"/>
        <v>0.12499999999999992</v>
      </c>
    </row>
    <row r="8272" spans="1:22" x14ac:dyDescent="0.3">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c r="V8272">
        <f t="shared" si="129"/>
        <v>0.33749999999999997</v>
      </c>
    </row>
    <row r="8273" spans="1:22" x14ac:dyDescent="0.3">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c r="V8273">
        <f t="shared" si="129"/>
        <v>0.12222222222222209</v>
      </c>
    </row>
    <row r="8274" spans="1:22" x14ac:dyDescent="0.3">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c r="V8274">
        <f t="shared" si="129"/>
        <v>1.2499999999999976E-2</v>
      </c>
    </row>
    <row r="8275" spans="1:22" x14ac:dyDescent="0.3">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c r="V8275">
        <f t="shared" si="129"/>
        <v>8.7500000000000022E-2</v>
      </c>
    </row>
    <row r="8276" spans="1:22" x14ac:dyDescent="0.3">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c r="V8276">
        <f t="shared" si="129"/>
        <v>0.26</v>
      </c>
    </row>
    <row r="8277" spans="1:22" x14ac:dyDescent="0.3">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c r="V8277">
        <f t="shared" si="129"/>
        <v>0.36249999999999993</v>
      </c>
    </row>
    <row r="8278" spans="1:22" x14ac:dyDescent="0.3">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c r="V8278">
        <f t="shared" si="129"/>
        <v>-0.73333333333333306</v>
      </c>
    </row>
    <row r="8279" spans="1:22" x14ac:dyDescent="0.3">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c r="V8279">
        <f t="shared" si="129"/>
        <v>-0.76666666666666672</v>
      </c>
    </row>
    <row r="8280" spans="1:22" x14ac:dyDescent="0.3">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c r="V8280">
        <f t="shared" si="129"/>
        <v>7.5000000000000011E-2</v>
      </c>
    </row>
    <row r="8281" spans="1:22" x14ac:dyDescent="0.3">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c r="V8281">
        <f t="shared" si="129"/>
        <v>0.13</v>
      </c>
    </row>
    <row r="8282" spans="1:22" x14ac:dyDescent="0.3">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c r="V8282">
        <f t="shared" si="129"/>
        <v>0.33749999999999997</v>
      </c>
    </row>
    <row r="8283" spans="1:22" x14ac:dyDescent="0.3">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c r="V8283">
        <f t="shared" si="129"/>
        <v>0.12499999999999986</v>
      </c>
    </row>
    <row r="8284" spans="1:22" x14ac:dyDescent="0.3">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c r="V8284">
        <f t="shared" si="129"/>
        <v>0.22857142857142851</v>
      </c>
    </row>
    <row r="8285" spans="1:22" x14ac:dyDescent="0.3">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c r="V8285">
        <f t="shared" si="129"/>
        <v>0.23750000000000007</v>
      </c>
    </row>
    <row r="8286" spans="1:22" x14ac:dyDescent="0.3">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c r="V8286">
        <f t="shared" si="129"/>
        <v>0.21249999999999991</v>
      </c>
    </row>
    <row r="8287" spans="1:22" x14ac:dyDescent="0.3">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c r="V8287">
        <f t="shared" si="129"/>
        <v>-0.64999999999999991</v>
      </c>
    </row>
    <row r="8288" spans="1:22" x14ac:dyDescent="0.3">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c r="V8288">
        <f t="shared" si="129"/>
        <v>0.34999999999999992</v>
      </c>
    </row>
    <row r="8289" spans="1:22" x14ac:dyDescent="0.3">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c r="V8289">
        <f t="shared" si="129"/>
        <v>8.7499999999999897E-2</v>
      </c>
    </row>
    <row r="8290" spans="1:22" x14ac:dyDescent="0.3">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c r="V8290">
        <f t="shared" si="129"/>
        <v>0.26249999999999996</v>
      </c>
    </row>
    <row r="8291" spans="1:22" x14ac:dyDescent="0.3">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c r="V8291">
        <f t="shared" si="129"/>
        <v>7.4999999999999983E-2</v>
      </c>
    </row>
    <row r="8292" spans="1:22" x14ac:dyDescent="0.3">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c r="V8292">
        <f t="shared" si="129"/>
        <v>-0.18750000000000008</v>
      </c>
    </row>
    <row r="8293" spans="1:22" x14ac:dyDescent="0.3">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c r="V8293">
        <f t="shared" si="129"/>
        <v>0.33749999999999997</v>
      </c>
    </row>
    <row r="8294" spans="1:22" x14ac:dyDescent="0.3">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c r="V8294">
        <f t="shared" si="129"/>
        <v>-0.73333333333333306</v>
      </c>
    </row>
    <row r="8295" spans="1:22" x14ac:dyDescent="0.3">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c r="V8295">
        <f t="shared" si="129"/>
        <v>0.32499999999999996</v>
      </c>
    </row>
    <row r="8296" spans="1:22" x14ac:dyDescent="0.3">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c r="V8296">
        <f t="shared" si="129"/>
        <v>0.25</v>
      </c>
    </row>
    <row r="8297" spans="1:22" x14ac:dyDescent="0.3">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c r="V8297">
        <f t="shared" si="129"/>
        <v>0.48</v>
      </c>
    </row>
    <row r="8298" spans="1:22" x14ac:dyDescent="0.3">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c r="V8298">
        <f t="shared" si="129"/>
        <v>0.24000000000000005</v>
      </c>
    </row>
    <row r="8299" spans="1:22" x14ac:dyDescent="0.3">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c r="V8299">
        <f t="shared" si="129"/>
        <v>0.14999999999999986</v>
      </c>
    </row>
    <row r="8300" spans="1:22" x14ac:dyDescent="0.3">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c r="V8300">
        <f t="shared" si="129"/>
        <v>0.36249999999999993</v>
      </c>
    </row>
    <row r="8301" spans="1:22" x14ac:dyDescent="0.3">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c r="V8301">
        <f t="shared" si="129"/>
        <v>0.25999999999999995</v>
      </c>
    </row>
    <row r="8302" spans="1:22" x14ac:dyDescent="0.3">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c r="V8302">
        <f t="shared" si="129"/>
        <v>0.45</v>
      </c>
    </row>
    <row r="8303" spans="1:22" x14ac:dyDescent="0.3">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c r="V8303">
        <f t="shared" si="129"/>
        <v>0.4</v>
      </c>
    </row>
    <row r="8304" spans="1:22" x14ac:dyDescent="0.3">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c r="V8304">
        <f t="shared" si="129"/>
        <v>0.12499999999999989</v>
      </c>
    </row>
    <row r="8305" spans="1:22" x14ac:dyDescent="0.3">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c r="V8305">
        <f t="shared" si="129"/>
        <v>0.11249999999999998</v>
      </c>
    </row>
    <row r="8306" spans="1:22" x14ac:dyDescent="0.3">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c r="V8306">
        <f t="shared" si="129"/>
        <v>7.5000000000000039E-2</v>
      </c>
    </row>
    <row r="8307" spans="1:22" x14ac:dyDescent="0.3">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c r="V8307">
        <f t="shared" si="129"/>
        <v>0.48</v>
      </c>
    </row>
    <row r="8308" spans="1:22" x14ac:dyDescent="0.3">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c r="V8308">
        <f t="shared" si="129"/>
        <v>0.46</v>
      </c>
    </row>
    <row r="8309" spans="1:22" x14ac:dyDescent="0.3">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c r="V8309">
        <f t="shared" si="129"/>
        <v>0.45999999999999996</v>
      </c>
    </row>
    <row r="8310" spans="1:22" x14ac:dyDescent="0.3">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c r="V8310">
        <f t="shared" si="129"/>
        <v>0.3</v>
      </c>
    </row>
    <row r="8311" spans="1:22" x14ac:dyDescent="0.3">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c r="V8311">
        <f t="shared" si="129"/>
        <v>6.2499999999999938E-2</v>
      </c>
    </row>
    <row r="8312" spans="1:22" x14ac:dyDescent="0.3">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c r="V8312">
        <f t="shared" si="129"/>
        <v>-0.11428571428571442</v>
      </c>
    </row>
    <row r="8313" spans="1:22" x14ac:dyDescent="0.3">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c r="V8313">
        <f t="shared" si="129"/>
        <v>0.39</v>
      </c>
    </row>
    <row r="8314" spans="1:22" x14ac:dyDescent="0.3">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c r="V8314">
        <f t="shared" si="129"/>
        <v>0.26</v>
      </c>
    </row>
    <row r="8315" spans="1:22" x14ac:dyDescent="0.3">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c r="V8315">
        <f t="shared" si="129"/>
        <v>-2.857142857142847E-2</v>
      </c>
    </row>
    <row r="8316" spans="1:22" x14ac:dyDescent="0.3">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c r="V8316">
        <f t="shared" si="129"/>
        <v>0.16249999999999998</v>
      </c>
    </row>
    <row r="8317" spans="1:22" x14ac:dyDescent="0.3">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c r="V8317">
        <f t="shared" si="129"/>
        <v>0.17499999999999993</v>
      </c>
    </row>
    <row r="8318" spans="1:22" x14ac:dyDescent="0.3">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c r="V8318">
        <f t="shared" si="129"/>
        <v>0.35</v>
      </c>
    </row>
    <row r="8319" spans="1:22" x14ac:dyDescent="0.3">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c r="V8319">
        <f t="shared" si="129"/>
        <v>8.7499999999999967E-2</v>
      </c>
    </row>
    <row r="8320" spans="1:22" x14ac:dyDescent="0.3">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c r="V8320">
        <f t="shared" si="129"/>
        <v>0.11249999999999984</v>
      </c>
    </row>
    <row r="8321" spans="1:22" x14ac:dyDescent="0.3">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c r="V8321">
        <f t="shared" si="129"/>
        <v>0.29999999999999993</v>
      </c>
    </row>
    <row r="8322" spans="1:22" x14ac:dyDescent="0.3">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c r="V8322">
        <f t="shared" ref="V8322:V8385" si="130">U8322/R8322</f>
        <v>0.10000000000000007</v>
      </c>
    </row>
    <row r="8323" spans="1:22" x14ac:dyDescent="0.3">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c r="V8323">
        <f t="shared" si="130"/>
        <v>-1.600000000000001</v>
      </c>
    </row>
    <row r="8324" spans="1:22" x14ac:dyDescent="0.3">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c r="V8324">
        <f t="shared" si="130"/>
        <v>0.26</v>
      </c>
    </row>
    <row r="8325" spans="1:22" x14ac:dyDescent="0.3">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c r="V8325">
        <f t="shared" si="130"/>
        <v>0.45999999999999985</v>
      </c>
    </row>
    <row r="8326" spans="1:22" x14ac:dyDescent="0.3">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c r="V8326">
        <f t="shared" si="130"/>
        <v>8.7500000000000119E-2</v>
      </c>
    </row>
    <row r="8327" spans="1:22" x14ac:dyDescent="0.3">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c r="V8327">
        <f t="shared" si="130"/>
        <v>8.750000000000005E-2</v>
      </c>
    </row>
    <row r="8328" spans="1:22" x14ac:dyDescent="0.3">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c r="V8328">
        <f t="shared" si="130"/>
        <v>-1.600000000000001</v>
      </c>
    </row>
    <row r="8329" spans="1:22" x14ac:dyDescent="0.3">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c r="V8329">
        <f t="shared" si="130"/>
        <v>-1.7500000000000011</v>
      </c>
    </row>
    <row r="8330" spans="1:22" x14ac:dyDescent="0.3">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c r="V8330">
        <f t="shared" si="130"/>
        <v>0.48000000000000004</v>
      </c>
    </row>
    <row r="8331" spans="1:22" x14ac:dyDescent="0.3">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c r="V8331">
        <f t="shared" si="130"/>
        <v>0.48000000000000004</v>
      </c>
    </row>
    <row r="8332" spans="1:22" x14ac:dyDescent="0.3">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c r="V8332">
        <f t="shared" si="130"/>
        <v>0.31999999999999995</v>
      </c>
    </row>
    <row r="8333" spans="1:22" x14ac:dyDescent="0.3">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c r="V8333">
        <f t="shared" si="130"/>
        <v>0.29999999999999993</v>
      </c>
    </row>
    <row r="8334" spans="1:22" x14ac:dyDescent="0.3">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c r="V8334">
        <f t="shared" si="130"/>
        <v>0.25000000000000006</v>
      </c>
    </row>
    <row r="8335" spans="1:22" x14ac:dyDescent="0.3">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c r="V8335">
        <f t="shared" si="130"/>
        <v>0.49000000000000005</v>
      </c>
    </row>
    <row r="8336" spans="1:22" x14ac:dyDescent="0.3">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c r="V8336">
        <f t="shared" si="130"/>
        <v>0.44999999999999996</v>
      </c>
    </row>
    <row r="8337" spans="1:22" x14ac:dyDescent="0.3">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c r="V8337">
        <f t="shared" si="130"/>
        <v>0.5</v>
      </c>
    </row>
    <row r="8338" spans="1:22" x14ac:dyDescent="0.3">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c r="V8338">
        <f t="shared" si="130"/>
        <v>0.41</v>
      </c>
    </row>
    <row r="8339" spans="1:22" x14ac:dyDescent="0.3">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c r="V8339">
        <f t="shared" si="130"/>
        <v>0.49</v>
      </c>
    </row>
    <row r="8340" spans="1:22" x14ac:dyDescent="0.3">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c r="V8340">
        <f t="shared" si="130"/>
        <v>0.37</v>
      </c>
    </row>
    <row r="8341" spans="1:22" x14ac:dyDescent="0.3">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c r="V8341">
        <f t="shared" si="130"/>
        <v>-8.7500000000000064E-2</v>
      </c>
    </row>
    <row r="8342" spans="1:22" x14ac:dyDescent="0.3">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c r="V8342">
        <f t="shared" si="130"/>
        <v>0.48</v>
      </c>
    </row>
    <row r="8343" spans="1:22" x14ac:dyDescent="0.3">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c r="V8343">
        <f t="shared" si="130"/>
        <v>0.27</v>
      </c>
    </row>
    <row r="8344" spans="1:22" x14ac:dyDescent="0.3">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c r="V8344">
        <f t="shared" si="130"/>
        <v>0.27</v>
      </c>
    </row>
    <row r="8345" spans="1:22" x14ac:dyDescent="0.3">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c r="V8345">
        <f t="shared" si="130"/>
        <v>0.37499999999999989</v>
      </c>
    </row>
    <row r="8346" spans="1:22" x14ac:dyDescent="0.3">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c r="V8346">
        <f t="shared" si="130"/>
        <v>0.19999999999999993</v>
      </c>
    </row>
    <row r="8347" spans="1:22" x14ac:dyDescent="0.3">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c r="V8347">
        <f t="shared" si="130"/>
        <v>-4.999999999999992E-2</v>
      </c>
    </row>
    <row r="8348" spans="1:22" x14ac:dyDescent="0.3">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c r="V8348">
        <f t="shared" si="130"/>
        <v>0.42000000000000004</v>
      </c>
    </row>
    <row r="8349" spans="1:22" x14ac:dyDescent="0.3">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c r="V8349">
        <f t="shared" si="130"/>
        <v>0.40000000000000008</v>
      </c>
    </row>
    <row r="8350" spans="1:22" x14ac:dyDescent="0.3">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c r="V8350">
        <f t="shared" si="130"/>
        <v>0.27999999999999997</v>
      </c>
    </row>
    <row r="8351" spans="1:22" x14ac:dyDescent="0.3">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c r="V8351">
        <f t="shared" si="130"/>
        <v>0.43000000000000005</v>
      </c>
    </row>
    <row r="8352" spans="1:22" x14ac:dyDescent="0.3">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c r="V8352">
        <f t="shared" si="130"/>
        <v>0.48000000000000004</v>
      </c>
    </row>
    <row r="8353" spans="1:22" x14ac:dyDescent="0.3">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c r="V8353">
        <f t="shared" si="130"/>
        <v>0.22500000000000001</v>
      </c>
    </row>
    <row r="8354" spans="1:22" x14ac:dyDescent="0.3">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c r="V8354">
        <f t="shared" si="130"/>
        <v>-0.6666666666666663</v>
      </c>
    </row>
    <row r="8355" spans="1:22" x14ac:dyDescent="0.3">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c r="V8355">
        <f t="shared" si="130"/>
        <v>-0.30000000000000004</v>
      </c>
    </row>
    <row r="8356" spans="1:22" x14ac:dyDescent="0.3">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c r="V8356">
        <f t="shared" si="130"/>
        <v>-0.7</v>
      </c>
    </row>
    <row r="8357" spans="1:22" x14ac:dyDescent="0.3">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c r="V8357">
        <f t="shared" si="130"/>
        <v>0.35</v>
      </c>
    </row>
    <row r="8358" spans="1:22" x14ac:dyDescent="0.3">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c r="V8358">
        <f t="shared" si="130"/>
        <v>0.22000000000000003</v>
      </c>
    </row>
    <row r="8359" spans="1:22" x14ac:dyDescent="0.3">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c r="V8359">
        <f t="shared" si="130"/>
        <v>0.28000000000000003</v>
      </c>
    </row>
    <row r="8360" spans="1:22" x14ac:dyDescent="0.3">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c r="V8360">
        <f t="shared" si="130"/>
        <v>8.750000000000005E-2</v>
      </c>
    </row>
    <row r="8361" spans="1:22" x14ac:dyDescent="0.3">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c r="V8361">
        <f t="shared" si="130"/>
        <v>0.42000000000000004</v>
      </c>
    </row>
    <row r="8362" spans="1:22" x14ac:dyDescent="0.3">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c r="V8362">
        <f t="shared" si="130"/>
        <v>0.12499999999999989</v>
      </c>
    </row>
    <row r="8363" spans="1:22" x14ac:dyDescent="0.3">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c r="V8363">
        <f t="shared" si="130"/>
        <v>-2.5000000000000009</v>
      </c>
    </row>
    <row r="8364" spans="1:22" x14ac:dyDescent="0.3">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c r="V8364">
        <f t="shared" si="130"/>
        <v>-0.1857142857142858</v>
      </c>
    </row>
    <row r="8365" spans="1:22" x14ac:dyDescent="0.3">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c r="V8365">
        <f t="shared" si="130"/>
        <v>7.5000000000000025E-2</v>
      </c>
    </row>
    <row r="8366" spans="1:22" x14ac:dyDescent="0.3">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c r="V8366">
        <f t="shared" si="130"/>
        <v>0.11249999999999984</v>
      </c>
    </row>
    <row r="8367" spans="1:22" x14ac:dyDescent="0.3">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c r="V8367">
        <f t="shared" si="130"/>
        <v>0.10000000000000003</v>
      </c>
    </row>
    <row r="8368" spans="1:22" x14ac:dyDescent="0.3">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c r="V8368">
        <f t="shared" si="130"/>
        <v>0.27</v>
      </c>
    </row>
    <row r="8369" spans="1:22" x14ac:dyDescent="0.3">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c r="V8369">
        <f t="shared" si="130"/>
        <v>0.46999999999999992</v>
      </c>
    </row>
    <row r="8370" spans="1:22" x14ac:dyDescent="0.3">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c r="V8370">
        <f t="shared" si="130"/>
        <v>0.37499999999999989</v>
      </c>
    </row>
    <row r="8371" spans="1:22" x14ac:dyDescent="0.3">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c r="V8371">
        <f t="shared" si="130"/>
        <v>3.7500000000000054E-2</v>
      </c>
    </row>
    <row r="8372" spans="1:22" x14ac:dyDescent="0.3">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c r="V8372">
        <f t="shared" si="130"/>
        <v>0.17647058823529407</v>
      </c>
    </row>
    <row r="8373" spans="1:22" x14ac:dyDescent="0.3">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c r="V8373">
        <f t="shared" si="130"/>
        <v>-1.7000000000000008</v>
      </c>
    </row>
    <row r="8374" spans="1:22" x14ac:dyDescent="0.3">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c r="V8374">
        <f t="shared" si="130"/>
        <v>0.41000000000000003</v>
      </c>
    </row>
    <row r="8375" spans="1:22" x14ac:dyDescent="0.3">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c r="V8375">
        <f t="shared" si="130"/>
        <v>0.15000000000000008</v>
      </c>
    </row>
    <row r="8376" spans="1:22" x14ac:dyDescent="0.3">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c r="V8376">
        <f t="shared" si="130"/>
        <v>0.27</v>
      </c>
    </row>
    <row r="8377" spans="1:22" x14ac:dyDescent="0.3">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c r="V8377">
        <f t="shared" si="130"/>
        <v>0.31249999999999989</v>
      </c>
    </row>
    <row r="8378" spans="1:22" x14ac:dyDescent="0.3">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c r="V8378">
        <f t="shared" si="130"/>
        <v>0.12499999999999997</v>
      </c>
    </row>
    <row r="8379" spans="1:22" x14ac:dyDescent="0.3">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c r="V8379">
        <f t="shared" si="130"/>
        <v>-0.22499999999999992</v>
      </c>
    </row>
    <row r="8380" spans="1:22" x14ac:dyDescent="0.3">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c r="V8380">
        <f t="shared" si="130"/>
        <v>0.36249999999999993</v>
      </c>
    </row>
    <row r="8381" spans="1:22" x14ac:dyDescent="0.3">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c r="V8381">
        <f t="shared" si="130"/>
        <v>0.31249999999999994</v>
      </c>
    </row>
    <row r="8382" spans="1:22" x14ac:dyDescent="0.3">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c r="V8382">
        <f t="shared" si="130"/>
        <v>0.31249999999999994</v>
      </c>
    </row>
    <row r="8383" spans="1:22" x14ac:dyDescent="0.3">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c r="V8383">
        <f t="shared" si="130"/>
        <v>-0.23750000000000004</v>
      </c>
    </row>
    <row r="8384" spans="1:22" x14ac:dyDescent="0.3">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c r="V8384">
        <f t="shared" si="130"/>
        <v>0</v>
      </c>
    </row>
    <row r="8385" spans="1:22" x14ac:dyDescent="0.3">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c r="V8385">
        <f t="shared" si="130"/>
        <v>0.24999999999999994</v>
      </c>
    </row>
    <row r="8386" spans="1:22" x14ac:dyDescent="0.3">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c r="V8386">
        <f t="shared" ref="V8386:V8449" si="131">U8386/R8386</f>
        <v>0.48</v>
      </c>
    </row>
    <row r="8387" spans="1:22" x14ac:dyDescent="0.3">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c r="V8387">
        <f t="shared" si="131"/>
        <v>0.35</v>
      </c>
    </row>
    <row r="8388" spans="1:22" x14ac:dyDescent="0.3">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c r="V8388">
        <f t="shared" si="131"/>
        <v>0.15000000000000002</v>
      </c>
    </row>
    <row r="8389" spans="1:22" x14ac:dyDescent="0.3">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c r="V8389">
        <f t="shared" si="131"/>
        <v>0.28000000000000003</v>
      </c>
    </row>
    <row r="8390" spans="1:22" x14ac:dyDescent="0.3">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c r="V8390">
        <f t="shared" si="131"/>
        <v>0.28999999999999992</v>
      </c>
    </row>
    <row r="8391" spans="1:22" x14ac:dyDescent="0.3">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c r="V8391">
        <f t="shared" si="131"/>
        <v>0.36249999999999993</v>
      </c>
    </row>
    <row r="8392" spans="1:22" x14ac:dyDescent="0.3">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c r="V8392">
        <f t="shared" si="131"/>
        <v>0.49</v>
      </c>
    </row>
    <row r="8393" spans="1:22" x14ac:dyDescent="0.3">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c r="V8393">
        <f t="shared" si="131"/>
        <v>0.36</v>
      </c>
    </row>
    <row r="8394" spans="1:22" x14ac:dyDescent="0.3">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c r="V8394">
        <f t="shared" si="131"/>
        <v>0.25999999999999995</v>
      </c>
    </row>
    <row r="8395" spans="1:22" x14ac:dyDescent="0.3">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c r="V8395">
        <f t="shared" si="131"/>
        <v>0.44000000000000006</v>
      </c>
    </row>
    <row r="8396" spans="1:22" x14ac:dyDescent="0.3">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c r="V8396">
        <f t="shared" si="131"/>
        <v>0.32999999999999996</v>
      </c>
    </row>
    <row r="8397" spans="1:22" x14ac:dyDescent="0.3">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c r="V8397">
        <f t="shared" si="131"/>
        <v>-0.12857142857142859</v>
      </c>
    </row>
    <row r="8398" spans="1:22" x14ac:dyDescent="0.3">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c r="V8398">
        <f t="shared" si="131"/>
        <v>0.34999999999999992</v>
      </c>
    </row>
    <row r="8399" spans="1:22" x14ac:dyDescent="0.3">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c r="V8399">
        <f t="shared" si="131"/>
        <v>-1.5000000000000004</v>
      </c>
    </row>
    <row r="8400" spans="1:22" x14ac:dyDescent="0.3">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c r="V8400">
        <f t="shared" si="131"/>
        <v>-0.22857142857142856</v>
      </c>
    </row>
    <row r="8401" spans="1:22" x14ac:dyDescent="0.3">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c r="V8401">
        <f t="shared" si="131"/>
        <v>7.4999999999999969E-2</v>
      </c>
    </row>
    <row r="8402" spans="1:22" x14ac:dyDescent="0.3">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c r="V8402">
        <f t="shared" si="131"/>
        <v>0.33749999999999991</v>
      </c>
    </row>
    <row r="8403" spans="1:22" x14ac:dyDescent="0.3">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c r="V8403">
        <f t="shared" si="131"/>
        <v>7.7777777777777751E-2</v>
      </c>
    </row>
    <row r="8404" spans="1:22" x14ac:dyDescent="0.3">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c r="V8404">
        <f t="shared" si="131"/>
        <v>0.49</v>
      </c>
    </row>
    <row r="8405" spans="1:22" x14ac:dyDescent="0.3">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c r="V8405">
        <f t="shared" si="131"/>
        <v>0.45999999999999996</v>
      </c>
    </row>
    <row r="8406" spans="1:22" x14ac:dyDescent="0.3">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c r="V8406">
        <f t="shared" si="131"/>
        <v>6.9999999999999937E-2</v>
      </c>
    </row>
    <row r="8407" spans="1:22" x14ac:dyDescent="0.3">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c r="V8407">
        <f t="shared" si="131"/>
        <v>0.41</v>
      </c>
    </row>
    <row r="8408" spans="1:22" x14ac:dyDescent="0.3">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c r="V8408">
        <f t="shared" si="131"/>
        <v>0.23</v>
      </c>
    </row>
    <row r="8409" spans="1:22" x14ac:dyDescent="0.3">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c r="V8409">
        <f t="shared" si="131"/>
        <v>0.29999999999999993</v>
      </c>
    </row>
    <row r="8410" spans="1:22" x14ac:dyDescent="0.3">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c r="V8410">
        <f t="shared" si="131"/>
        <v>0.26</v>
      </c>
    </row>
    <row r="8411" spans="1:22" x14ac:dyDescent="0.3">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c r="V8411">
        <f t="shared" si="131"/>
        <v>0.34999999999999992</v>
      </c>
    </row>
    <row r="8412" spans="1:22" x14ac:dyDescent="0.3">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c r="V8412">
        <f t="shared" si="131"/>
        <v>-0.31666666666666682</v>
      </c>
    </row>
    <row r="8413" spans="1:22" x14ac:dyDescent="0.3">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c r="V8413">
        <f t="shared" si="131"/>
        <v>0.3299999999999999</v>
      </c>
    </row>
    <row r="8414" spans="1:22" x14ac:dyDescent="0.3">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c r="V8414">
        <f t="shared" si="131"/>
        <v>-0.18571428571428569</v>
      </c>
    </row>
    <row r="8415" spans="1:22" x14ac:dyDescent="0.3">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c r="V8415">
        <f t="shared" si="131"/>
        <v>0.34999999999999992</v>
      </c>
    </row>
    <row r="8416" spans="1:22" x14ac:dyDescent="0.3">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c r="V8416">
        <f t="shared" si="131"/>
        <v>-3.7500000000000089E-2</v>
      </c>
    </row>
    <row r="8417" spans="1:22" x14ac:dyDescent="0.3">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c r="V8417">
        <f t="shared" si="131"/>
        <v>0.46999999999999992</v>
      </c>
    </row>
    <row r="8418" spans="1:22" x14ac:dyDescent="0.3">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c r="V8418">
        <f t="shared" si="131"/>
        <v>0.31249999999999994</v>
      </c>
    </row>
    <row r="8419" spans="1:22" x14ac:dyDescent="0.3">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c r="V8419">
        <f t="shared" si="131"/>
        <v>0.24999999999999994</v>
      </c>
    </row>
    <row r="8420" spans="1:22" x14ac:dyDescent="0.3">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c r="V8420">
        <f t="shared" si="131"/>
        <v>0.21999999999999997</v>
      </c>
    </row>
    <row r="8421" spans="1:22" x14ac:dyDescent="0.3">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c r="V8421">
        <f t="shared" si="131"/>
        <v>3.9999999999999952E-2</v>
      </c>
    </row>
    <row r="8422" spans="1:22" x14ac:dyDescent="0.3">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c r="V8422">
        <f t="shared" si="131"/>
        <v>0.44000000000000006</v>
      </c>
    </row>
    <row r="8423" spans="1:22" x14ac:dyDescent="0.3">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c r="V8423">
        <f t="shared" si="131"/>
        <v>0.11000000000000003</v>
      </c>
    </row>
    <row r="8424" spans="1:22" x14ac:dyDescent="0.3">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c r="V8424">
        <f t="shared" si="131"/>
        <v>0.4900000000000001</v>
      </c>
    </row>
    <row r="8425" spans="1:22" x14ac:dyDescent="0.3">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c r="V8425">
        <f t="shared" si="131"/>
        <v>0.43000000000000005</v>
      </c>
    </row>
    <row r="8426" spans="1:22" x14ac:dyDescent="0.3">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c r="V8426">
        <f t="shared" si="131"/>
        <v>5.9999999999999935E-2</v>
      </c>
    </row>
    <row r="8427" spans="1:22" x14ac:dyDescent="0.3">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c r="V8427">
        <f t="shared" si="131"/>
        <v>-0.66666666666666641</v>
      </c>
    </row>
    <row r="8428" spans="1:22" x14ac:dyDescent="0.3">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c r="V8428">
        <f t="shared" si="131"/>
        <v>8.7499999999999967E-2</v>
      </c>
    </row>
    <row r="8429" spans="1:22" x14ac:dyDescent="0.3">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c r="V8429">
        <f t="shared" si="131"/>
        <v>3.9999999999999869E-2</v>
      </c>
    </row>
    <row r="8430" spans="1:22" x14ac:dyDescent="0.3">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c r="V8430">
        <f t="shared" si="131"/>
        <v>-0.1750000000000001</v>
      </c>
    </row>
    <row r="8431" spans="1:22" x14ac:dyDescent="0.3">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c r="V8431">
        <f t="shared" si="131"/>
        <v>-0.10000000000000007</v>
      </c>
    </row>
    <row r="8432" spans="1:22" x14ac:dyDescent="0.3">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c r="V8432">
        <f t="shared" si="131"/>
        <v>4.9999999999999913E-2</v>
      </c>
    </row>
    <row r="8433" spans="1:22" x14ac:dyDescent="0.3">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c r="V8433">
        <f t="shared" si="131"/>
        <v>0.40999999999999992</v>
      </c>
    </row>
    <row r="8434" spans="1:22" x14ac:dyDescent="0.3">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c r="V8434">
        <f t="shared" si="131"/>
        <v>-0.22499999999999995</v>
      </c>
    </row>
    <row r="8435" spans="1:22" x14ac:dyDescent="0.3">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c r="V8435">
        <f t="shared" si="131"/>
        <v>0.31249999999999983</v>
      </c>
    </row>
    <row r="8436" spans="1:22" x14ac:dyDescent="0.3">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c r="V8436">
        <f t="shared" si="131"/>
        <v>-0.67500000000000004</v>
      </c>
    </row>
    <row r="8437" spans="1:22" x14ac:dyDescent="0.3">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c r="V8437">
        <f t="shared" si="131"/>
        <v>-1.6000000000000003</v>
      </c>
    </row>
    <row r="8438" spans="1:22" x14ac:dyDescent="0.3">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c r="V8438">
        <f t="shared" si="131"/>
        <v>0.36249999999999993</v>
      </c>
    </row>
    <row r="8439" spans="1:22" x14ac:dyDescent="0.3">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c r="V8439">
        <f t="shared" si="131"/>
        <v>0.17499999999999999</v>
      </c>
    </row>
    <row r="8440" spans="1:22" x14ac:dyDescent="0.3">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c r="V8440">
        <f t="shared" si="131"/>
        <v>0.37499999999999994</v>
      </c>
    </row>
    <row r="8441" spans="1:22" x14ac:dyDescent="0.3">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c r="V8441">
        <f t="shared" si="131"/>
        <v>9.9999999999999964E-2</v>
      </c>
    </row>
    <row r="8442" spans="1:22" x14ac:dyDescent="0.3">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c r="V8442">
        <f t="shared" si="131"/>
        <v>0.3249999999999999</v>
      </c>
    </row>
    <row r="8443" spans="1:22" x14ac:dyDescent="0.3">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c r="V8443">
        <f t="shared" si="131"/>
        <v>0.32499999999999996</v>
      </c>
    </row>
    <row r="8444" spans="1:22" x14ac:dyDescent="0.3">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c r="V8444">
        <f t="shared" si="131"/>
        <v>-0.16666666666666669</v>
      </c>
    </row>
    <row r="8445" spans="1:22" x14ac:dyDescent="0.3">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c r="V8445">
        <f t="shared" si="131"/>
        <v>-0.73333333333333317</v>
      </c>
    </row>
    <row r="8446" spans="1:22" x14ac:dyDescent="0.3">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c r="V8446">
        <f t="shared" si="131"/>
        <v>-0.18333333333333346</v>
      </c>
    </row>
    <row r="8447" spans="1:22" x14ac:dyDescent="0.3">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c r="V8447">
        <f t="shared" si="131"/>
        <v>-5.7142857142857079E-2</v>
      </c>
    </row>
    <row r="8448" spans="1:22" x14ac:dyDescent="0.3">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c r="V8448">
        <f t="shared" si="131"/>
        <v>0.4200000000000001</v>
      </c>
    </row>
    <row r="8449" spans="1:22" x14ac:dyDescent="0.3">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c r="V8449">
        <f t="shared" si="131"/>
        <v>0.23999999999999996</v>
      </c>
    </row>
    <row r="8450" spans="1:22" x14ac:dyDescent="0.3">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c r="V8450">
        <f t="shared" ref="V8450:V8513" si="132">U8450/R8450</f>
        <v>-0.19999999999999996</v>
      </c>
    </row>
    <row r="8451" spans="1:22" x14ac:dyDescent="0.3">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c r="V8451">
        <f t="shared" si="132"/>
        <v>0.49</v>
      </c>
    </row>
    <row r="8452" spans="1:22" x14ac:dyDescent="0.3">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c r="V8452">
        <f t="shared" si="132"/>
        <v>0.29999999999999993</v>
      </c>
    </row>
    <row r="8453" spans="1:22" x14ac:dyDescent="0.3">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c r="V8453">
        <f t="shared" si="132"/>
        <v>7.5000000000000039E-2</v>
      </c>
    </row>
    <row r="8454" spans="1:22" x14ac:dyDescent="0.3">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c r="V8454">
        <f t="shared" si="132"/>
        <v>-0.27142857142857152</v>
      </c>
    </row>
    <row r="8455" spans="1:22" x14ac:dyDescent="0.3">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c r="V8455">
        <f t="shared" si="132"/>
        <v>0.05</v>
      </c>
    </row>
    <row r="8456" spans="1:22" x14ac:dyDescent="0.3">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c r="V8456">
        <f t="shared" si="132"/>
        <v>-0.52500000000000002</v>
      </c>
    </row>
    <row r="8457" spans="1:22" x14ac:dyDescent="0.3">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c r="V8457">
        <f t="shared" si="132"/>
        <v>0.10000000000000005</v>
      </c>
    </row>
    <row r="8458" spans="1:22" x14ac:dyDescent="0.3">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c r="V8458">
        <f t="shared" si="132"/>
        <v>-0.27142857142857135</v>
      </c>
    </row>
    <row r="8459" spans="1:22" x14ac:dyDescent="0.3">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c r="V8459">
        <f t="shared" si="132"/>
        <v>-1.7500000000000009</v>
      </c>
    </row>
    <row r="8460" spans="1:22" x14ac:dyDescent="0.3">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c r="V8460">
        <f t="shared" si="132"/>
        <v>-1.5500000000000005</v>
      </c>
    </row>
    <row r="8461" spans="1:22" x14ac:dyDescent="0.3">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c r="V8461">
        <f t="shared" si="132"/>
        <v>-1.6000000000000005</v>
      </c>
    </row>
    <row r="8462" spans="1:22" x14ac:dyDescent="0.3">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c r="V8462">
        <f t="shared" si="132"/>
        <v>0.47</v>
      </c>
    </row>
    <row r="8463" spans="1:22" x14ac:dyDescent="0.3">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c r="V8463">
        <f t="shared" si="132"/>
        <v>0.10000000000000002</v>
      </c>
    </row>
    <row r="8464" spans="1:22" x14ac:dyDescent="0.3">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c r="V8464">
        <f t="shared" si="132"/>
        <v>0.47999999999999993</v>
      </c>
    </row>
    <row r="8465" spans="1:22" x14ac:dyDescent="0.3">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c r="V8465">
        <f t="shared" si="132"/>
        <v>7.5000000000000067E-2</v>
      </c>
    </row>
    <row r="8466" spans="1:22" x14ac:dyDescent="0.3">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c r="V8466">
        <f t="shared" si="132"/>
        <v>-6.2500000000000056E-2</v>
      </c>
    </row>
    <row r="8467" spans="1:22" x14ac:dyDescent="0.3">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c r="V8467">
        <f t="shared" si="132"/>
        <v>0.1699999999999999</v>
      </c>
    </row>
    <row r="8468" spans="1:22" x14ac:dyDescent="0.3">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c r="V8468">
        <f t="shared" si="132"/>
        <v>0.39</v>
      </c>
    </row>
    <row r="8469" spans="1:22" x14ac:dyDescent="0.3">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c r="V8469">
        <f t="shared" si="132"/>
        <v>0.34999999999999992</v>
      </c>
    </row>
    <row r="8470" spans="1:22" x14ac:dyDescent="0.3">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c r="V8470">
        <f t="shared" si="132"/>
        <v>0.09</v>
      </c>
    </row>
    <row r="8471" spans="1:22" x14ac:dyDescent="0.3">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c r="V8471">
        <f t="shared" si="132"/>
        <v>-3.7500000000000075E-2</v>
      </c>
    </row>
    <row r="8472" spans="1:22" x14ac:dyDescent="0.3">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c r="V8472">
        <f t="shared" si="132"/>
        <v>0.26249999999999996</v>
      </c>
    </row>
    <row r="8473" spans="1:22" x14ac:dyDescent="0.3">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c r="V8473">
        <f t="shared" si="132"/>
        <v>-0.15000000000000008</v>
      </c>
    </row>
    <row r="8474" spans="1:22" x14ac:dyDescent="0.3">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c r="V8474">
        <f t="shared" si="132"/>
        <v>0.34999999999999992</v>
      </c>
    </row>
    <row r="8475" spans="1:22" x14ac:dyDescent="0.3">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c r="V8475">
        <f t="shared" si="132"/>
        <v>0.1</v>
      </c>
    </row>
    <row r="8476" spans="1:22" x14ac:dyDescent="0.3">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c r="V8476">
        <f t="shared" si="132"/>
        <v>-0.76666666666666672</v>
      </c>
    </row>
    <row r="8477" spans="1:22" x14ac:dyDescent="0.3">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c r="V8477">
        <f t="shared" si="132"/>
        <v>0.36249999999999999</v>
      </c>
    </row>
    <row r="8478" spans="1:22" x14ac:dyDescent="0.3">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c r="V8478">
        <f t="shared" si="132"/>
        <v>0.36250000000000004</v>
      </c>
    </row>
    <row r="8479" spans="1:22" x14ac:dyDescent="0.3">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c r="V8479">
        <f t="shared" si="132"/>
        <v>0.26</v>
      </c>
    </row>
    <row r="8480" spans="1:22" x14ac:dyDescent="0.3">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c r="V8480">
        <f t="shared" si="132"/>
        <v>0.28999999999999998</v>
      </c>
    </row>
    <row r="8481" spans="1:22" x14ac:dyDescent="0.3">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c r="V8481">
        <f t="shared" si="132"/>
        <v>0.44999999999999996</v>
      </c>
    </row>
    <row r="8482" spans="1:22" x14ac:dyDescent="0.3">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c r="V8482">
        <f t="shared" si="132"/>
        <v>0.28000000000000003</v>
      </c>
    </row>
    <row r="8483" spans="1:22" x14ac:dyDescent="0.3">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c r="V8483">
        <f t="shared" si="132"/>
        <v>0.19999999999999996</v>
      </c>
    </row>
    <row r="8484" spans="1:22" x14ac:dyDescent="0.3">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c r="V8484">
        <f t="shared" si="132"/>
        <v>0.48000000000000004</v>
      </c>
    </row>
    <row r="8485" spans="1:22" x14ac:dyDescent="0.3">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c r="V8485">
        <f t="shared" si="132"/>
        <v>0.48999999999999994</v>
      </c>
    </row>
    <row r="8486" spans="1:22" x14ac:dyDescent="0.3">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c r="V8486">
        <f t="shared" si="132"/>
        <v>0.36</v>
      </c>
    </row>
    <row r="8487" spans="1:22" x14ac:dyDescent="0.3">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c r="V8487">
        <f t="shared" si="132"/>
        <v>0.45999999999999996</v>
      </c>
    </row>
    <row r="8488" spans="1:22" x14ac:dyDescent="0.3">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c r="V8488">
        <f t="shared" si="132"/>
        <v>0.48</v>
      </c>
    </row>
    <row r="8489" spans="1:22" x14ac:dyDescent="0.3">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c r="V8489">
        <f t="shared" si="132"/>
        <v>0.5</v>
      </c>
    </row>
    <row r="8490" spans="1:22" x14ac:dyDescent="0.3">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c r="V8490">
        <f t="shared" si="132"/>
        <v>0.3199999999999999</v>
      </c>
    </row>
    <row r="8491" spans="1:22" x14ac:dyDescent="0.3">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c r="V8491">
        <f t="shared" si="132"/>
        <v>0.5</v>
      </c>
    </row>
    <row r="8492" spans="1:22" x14ac:dyDescent="0.3">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c r="V8492">
        <f t="shared" si="132"/>
        <v>0.38000000000000006</v>
      </c>
    </row>
    <row r="8493" spans="1:22" x14ac:dyDescent="0.3">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c r="V8493">
        <f t="shared" si="132"/>
        <v>2.0000000000000042E-2</v>
      </c>
    </row>
    <row r="8494" spans="1:22" x14ac:dyDescent="0.3">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c r="V8494">
        <f t="shared" si="132"/>
        <v>0.33749999999999997</v>
      </c>
    </row>
    <row r="8495" spans="1:22" x14ac:dyDescent="0.3">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c r="V8495">
        <f t="shared" si="132"/>
        <v>0.33749999999999991</v>
      </c>
    </row>
    <row r="8496" spans="1:22" x14ac:dyDescent="0.3">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c r="V8496">
        <f t="shared" si="132"/>
        <v>-1.7000000000000008</v>
      </c>
    </row>
    <row r="8497" spans="1:22" x14ac:dyDescent="0.3">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c r="V8497">
        <f t="shared" si="132"/>
        <v>-3.7500000000000089E-2</v>
      </c>
    </row>
    <row r="8498" spans="1:22" x14ac:dyDescent="0.3">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c r="V8498">
        <f t="shared" si="132"/>
        <v>0.26</v>
      </c>
    </row>
    <row r="8499" spans="1:22" x14ac:dyDescent="0.3">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c r="V8499">
        <f t="shared" si="132"/>
        <v>0.37000000000000005</v>
      </c>
    </row>
    <row r="8500" spans="1:22" x14ac:dyDescent="0.3">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c r="V8500">
        <f t="shared" si="132"/>
        <v>0.28999999999999992</v>
      </c>
    </row>
    <row r="8501" spans="1:22" x14ac:dyDescent="0.3">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c r="V8501">
        <f t="shared" si="132"/>
        <v>0.33749999999999991</v>
      </c>
    </row>
    <row r="8502" spans="1:22" x14ac:dyDescent="0.3">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c r="V8502">
        <f t="shared" si="132"/>
        <v>0.47</v>
      </c>
    </row>
    <row r="8503" spans="1:22" x14ac:dyDescent="0.3">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c r="V8503">
        <f t="shared" si="132"/>
        <v>7.5000000000000011E-2</v>
      </c>
    </row>
    <row r="8504" spans="1:22" x14ac:dyDescent="0.3">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c r="V8504">
        <f t="shared" si="132"/>
        <v>-0.11250000000000006</v>
      </c>
    </row>
    <row r="8505" spans="1:22" x14ac:dyDescent="0.3">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c r="V8505">
        <f t="shared" si="132"/>
        <v>0.48000000000000004</v>
      </c>
    </row>
    <row r="8506" spans="1:22" x14ac:dyDescent="0.3">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c r="V8506">
        <f t="shared" si="132"/>
        <v>-0.3000000000000001</v>
      </c>
    </row>
    <row r="8507" spans="1:22" x14ac:dyDescent="0.3">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c r="V8507">
        <f t="shared" si="132"/>
        <v>-1.6000000000000005</v>
      </c>
    </row>
    <row r="8508" spans="1:22" x14ac:dyDescent="0.3">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c r="V8508">
        <f t="shared" si="132"/>
        <v>0.3000000000000001</v>
      </c>
    </row>
    <row r="8509" spans="1:22" x14ac:dyDescent="0.3">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c r="V8509">
        <f t="shared" si="132"/>
        <v>0.33749999999999991</v>
      </c>
    </row>
    <row r="8510" spans="1:22" x14ac:dyDescent="0.3">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c r="V8510">
        <f t="shared" si="132"/>
        <v>0.35000000000000003</v>
      </c>
    </row>
    <row r="8511" spans="1:22" x14ac:dyDescent="0.3">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c r="V8511">
        <f t="shared" si="132"/>
        <v>0.25000000000000006</v>
      </c>
    </row>
    <row r="8512" spans="1:22" x14ac:dyDescent="0.3">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c r="V8512">
        <f t="shared" si="132"/>
        <v>0.45</v>
      </c>
    </row>
    <row r="8513" spans="1:22" x14ac:dyDescent="0.3">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c r="V8513">
        <f t="shared" si="132"/>
        <v>0.34999999999999992</v>
      </c>
    </row>
    <row r="8514" spans="1:22" x14ac:dyDescent="0.3">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c r="V8514">
        <f t="shared" ref="V8514:V8577" si="133">U8514/R8514</f>
        <v>-1.05</v>
      </c>
    </row>
    <row r="8515" spans="1:22" x14ac:dyDescent="0.3">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c r="V8515">
        <f t="shared" si="133"/>
        <v>0.34999999999999992</v>
      </c>
    </row>
    <row r="8516" spans="1:22" x14ac:dyDescent="0.3">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c r="V8516">
        <f t="shared" si="133"/>
        <v>0.47</v>
      </c>
    </row>
    <row r="8517" spans="1:22" x14ac:dyDescent="0.3">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c r="V8517">
        <f t="shared" si="133"/>
        <v>0.28000000000000003</v>
      </c>
    </row>
    <row r="8518" spans="1:22" x14ac:dyDescent="0.3">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c r="V8518">
        <f t="shared" si="133"/>
        <v>0.27</v>
      </c>
    </row>
    <row r="8519" spans="1:22" x14ac:dyDescent="0.3">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c r="V8519">
        <f t="shared" si="133"/>
        <v>-0.57499999999999984</v>
      </c>
    </row>
    <row r="8520" spans="1:22" x14ac:dyDescent="0.3">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c r="V8520">
        <f t="shared" si="133"/>
        <v>0.11999999999999998</v>
      </c>
    </row>
    <row r="8521" spans="1:22" x14ac:dyDescent="0.3">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c r="V8521">
        <f t="shared" si="133"/>
        <v>0.25000000000000006</v>
      </c>
    </row>
    <row r="8522" spans="1:22" x14ac:dyDescent="0.3">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c r="V8522">
        <f t="shared" si="133"/>
        <v>5.9999999999999908E-2</v>
      </c>
    </row>
    <row r="8523" spans="1:22" x14ac:dyDescent="0.3">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c r="V8523">
        <f t="shared" si="133"/>
        <v>0.16249999999999992</v>
      </c>
    </row>
    <row r="8524" spans="1:22" x14ac:dyDescent="0.3">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c r="V8524">
        <f t="shared" si="133"/>
        <v>2.0000000000000018E-2</v>
      </c>
    </row>
    <row r="8525" spans="1:22" x14ac:dyDescent="0.3">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c r="V8525">
        <f t="shared" si="133"/>
        <v>0.5</v>
      </c>
    </row>
    <row r="8526" spans="1:22" x14ac:dyDescent="0.3">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c r="V8526">
        <f t="shared" si="133"/>
        <v>-0.16666666666666677</v>
      </c>
    </row>
    <row r="8527" spans="1:22" x14ac:dyDescent="0.3">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c r="V8527">
        <f t="shared" si="133"/>
        <v>0.14999999999999986</v>
      </c>
    </row>
    <row r="8528" spans="1:22" x14ac:dyDescent="0.3">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c r="V8528">
        <f t="shared" si="133"/>
        <v>-0.66666666666666652</v>
      </c>
    </row>
    <row r="8529" spans="1:22" x14ac:dyDescent="0.3">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c r="V8529">
        <f t="shared" si="133"/>
        <v>0.27500000000000002</v>
      </c>
    </row>
    <row r="8530" spans="1:22" x14ac:dyDescent="0.3">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c r="V8530">
        <f t="shared" si="133"/>
        <v>6.2499999999999986E-2</v>
      </c>
    </row>
    <row r="8531" spans="1:22" x14ac:dyDescent="0.3">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c r="V8531">
        <f t="shared" si="133"/>
        <v>-0.14999999999999997</v>
      </c>
    </row>
    <row r="8532" spans="1:22" x14ac:dyDescent="0.3">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c r="V8532">
        <f t="shared" si="133"/>
        <v>0.5</v>
      </c>
    </row>
    <row r="8533" spans="1:22" x14ac:dyDescent="0.3">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c r="V8533">
        <f t="shared" si="133"/>
        <v>0.45999999999999996</v>
      </c>
    </row>
    <row r="8534" spans="1:22" x14ac:dyDescent="0.3">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c r="V8534">
        <f t="shared" si="133"/>
        <v>4.9999999999999892E-2</v>
      </c>
    </row>
    <row r="8535" spans="1:22" x14ac:dyDescent="0.3">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c r="V8535">
        <f t="shared" si="133"/>
        <v>9.0000000000000011E-2</v>
      </c>
    </row>
    <row r="8536" spans="1:22" x14ac:dyDescent="0.3">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c r="V8536">
        <f t="shared" si="133"/>
        <v>0.49</v>
      </c>
    </row>
    <row r="8537" spans="1:22" x14ac:dyDescent="0.3">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c r="V8537">
        <f t="shared" si="133"/>
        <v>0.06</v>
      </c>
    </row>
    <row r="8538" spans="1:22" x14ac:dyDescent="0.3">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c r="V8538">
        <f t="shared" si="133"/>
        <v>-0.6666666666666663</v>
      </c>
    </row>
    <row r="8539" spans="1:22" x14ac:dyDescent="0.3">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c r="V8539">
        <f t="shared" si="133"/>
        <v>0.34999999999999992</v>
      </c>
    </row>
    <row r="8540" spans="1:22" x14ac:dyDescent="0.3">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c r="V8540">
        <f t="shared" si="133"/>
        <v>0.12499999999999992</v>
      </c>
    </row>
    <row r="8541" spans="1:22" x14ac:dyDescent="0.3">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c r="V8541">
        <f t="shared" si="133"/>
        <v>0.12499999999999992</v>
      </c>
    </row>
    <row r="8542" spans="1:22" x14ac:dyDescent="0.3">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c r="V8542">
        <f t="shared" si="133"/>
        <v>0.3125</v>
      </c>
    </row>
    <row r="8543" spans="1:22" x14ac:dyDescent="0.3">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c r="V8543">
        <f t="shared" si="133"/>
        <v>4.9999999999999933E-2</v>
      </c>
    </row>
    <row r="8544" spans="1:22" x14ac:dyDescent="0.3">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c r="V8544">
        <f t="shared" si="133"/>
        <v>0</v>
      </c>
    </row>
    <row r="8545" spans="1:22" x14ac:dyDescent="0.3">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c r="V8545">
        <f t="shared" si="133"/>
        <v>0.42000000000000004</v>
      </c>
    </row>
    <row r="8546" spans="1:22" x14ac:dyDescent="0.3">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c r="V8546">
        <f t="shared" si="133"/>
        <v>0.43000000000000005</v>
      </c>
    </row>
    <row r="8547" spans="1:22" x14ac:dyDescent="0.3">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c r="V8547">
        <f t="shared" si="133"/>
        <v>0.28000000000000003</v>
      </c>
    </row>
    <row r="8548" spans="1:22" x14ac:dyDescent="0.3">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c r="V8548">
        <f t="shared" si="133"/>
        <v>0.48999999999999994</v>
      </c>
    </row>
    <row r="8549" spans="1:22" x14ac:dyDescent="0.3">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c r="V8549">
        <f t="shared" si="133"/>
        <v>0.4499999999999999</v>
      </c>
    </row>
    <row r="8550" spans="1:22" x14ac:dyDescent="0.3">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c r="V8550">
        <f t="shared" si="133"/>
        <v>0.48000000000000004</v>
      </c>
    </row>
    <row r="8551" spans="1:22" x14ac:dyDescent="0.3">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c r="V8551">
        <f t="shared" si="133"/>
        <v>0.16249999999999989</v>
      </c>
    </row>
    <row r="8552" spans="1:22" x14ac:dyDescent="0.3">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c r="V8552">
        <f t="shared" si="133"/>
        <v>0.32500000000000001</v>
      </c>
    </row>
    <row r="8553" spans="1:22" x14ac:dyDescent="0.3">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c r="V8553">
        <f t="shared" si="133"/>
        <v>0.23750000000000002</v>
      </c>
    </row>
    <row r="8554" spans="1:22" x14ac:dyDescent="0.3">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c r="V8554">
        <f t="shared" si="133"/>
        <v>0.18749999999999997</v>
      </c>
    </row>
    <row r="8555" spans="1:22" x14ac:dyDescent="0.3">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c r="V8555">
        <f t="shared" si="133"/>
        <v>9.9999999999999964E-2</v>
      </c>
    </row>
    <row r="8556" spans="1:22" x14ac:dyDescent="0.3">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c r="V8556">
        <f t="shared" si="133"/>
        <v>0.14999999999999997</v>
      </c>
    </row>
    <row r="8557" spans="1:22" x14ac:dyDescent="0.3">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c r="V8557">
        <f t="shared" si="133"/>
        <v>0.2</v>
      </c>
    </row>
    <row r="8558" spans="1:22" x14ac:dyDescent="0.3">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c r="V8558">
        <f t="shared" si="133"/>
        <v>-0.22500000000000001</v>
      </c>
    </row>
    <row r="8559" spans="1:22" x14ac:dyDescent="0.3">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c r="V8559">
        <f t="shared" si="133"/>
        <v>8.7499999999999967E-2</v>
      </c>
    </row>
    <row r="8560" spans="1:22" x14ac:dyDescent="0.3">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c r="V8560">
        <f t="shared" si="133"/>
        <v>0.32499999999999996</v>
      </c>
    </row>
    <row r="8561" spans="1:22" x14ac:dyDescent="0.3">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c r="V8561">
        <f t="shared" si="133"/>
        <v>0.125</v>
      </c>
    </row>
    <row r="8562" spans="1:22" x14ac:dyDescent="0.3">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c r="V8562">
        <f t="shared" si="133"/>
        <v>0.11249999999999988</v>
      </c>
    </row>
    <row r="8563" spans="1:22" x14ac:dyDescent="0.3">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c r="V8563">
        <f t="shared" si="133"/>
        <v>-0.32500000000000001</v>
      </c>
    </row>
    <row r="8564" spans="1:22" x14ac:dyDescent="0.3">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c r="V8564">
        <f t="shared" si="133"/>
        <v>0.26</v>
      </c>
    </row>
    <row r="8565" spans="1:22" x14ac:dyDescent="0.3">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c r="V8565">
        <f t="shared" si="133"/>
        <v>-0.73333333333333306</v>
      </c>
    </row>
    <row r="8566" spans="1:22" x14ac:dyDescent="0.3">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c r="V8566">
        <f t="shared" si="133"/>
        <v>-3.7500000000000172E-2</v>
      </c>
    </row>
    <row r="8567" spans="1:22" x14ac:dyDescent="0.3">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c r="V8567">
        <f t="shared" si="133"/>
        <v>9.9999999999999964E-2</v>
      </c>
    </row>
    <row r="8568" spans="1:22" x14ac:dyDescent="0.3">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c r="V8568">
        <f t="shared" si="133"/>
        <v>0.36249999999999999</v>
      </c>
    </row>
    <row r="8569" spans="1:22" x14ac:dyDescent="0.3">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c r="V8569">
        <f t="shared" si="133"/>
        <v>0.34999999999999992</v>
      </c>
    </row>
    <row r="8570" spans="1:22" x14ac:dyDescent="0.3">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c r="V8570">
        <f t="shared" si="133"/>
        <v>0.32500000000000001</v>
      </c>
    </row>
    <row r="8571" spans="1:22" x14ac:dyDescent="0.3">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c r="V8571">
        <f t="shared" si="133"/>
        <v>0.35000000000000009</v>
      </c>
    </row>
    <row r="8572" spans="1:22" x14ac:dyDescent="0.3">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c r="V8572">
        <f t="shared" si="133"/>
        <v>0.18749999999999994</v>
      </c>
    </row>
    <row r="8573" spans="1:22" x14ac:dyDescent="0.3">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c r="V8573">
        <f t="shared" si="133"/>
        <v>0.31249999999999978</v>
      </c>
    </row>
    <row r="8574" spans="1:22" x14ac:dyDescent="0.3">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c r="V8574">
        <f t="shared" si="133"/>
        <v>-0.20000000000000012</v>
      </c>
    </row>
    <row r="8575" spans="1:22" x14ac:dyDescent="0.3">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c r="V8575">
        <f t="shared" si="133"/>
        <v>0.47</v>
      </c>
    </row>
    <row r="8576" spans="1:22" x14ac:dyDescent="0.3">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c r="V8576">
        <f t="shared" si="133"/>
        <v>2.0000000000000028E-2</v>
      </c>
    </row>
    <row r="8577" spans="1:22" x14ac:dyDescent="0.3">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c r="V8577">
        <f t="shared" si="133"/>
        <v>6.2499999999999986E-2</v>
      </c>
    </row>
    <row r="8578" spans="1:22" x14ac:dyDescent="0.3">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c r="V8578">
        <f t="shared" ref="V8578:V8641" si="134">U8578/R8578</f>
        <v>0.26</v>
      </c>
    </row>
    <row r="8579" spans="1:22" x14ac:dyDescent="0.3">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c r="V8579">
        <f t="shared" si="134"/>
        <v>0.16000000000000006</v>
      </c>
    </row>
    <row r="8580" spans="1:22" x14ac:dyDescent="0.3">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c r="V8580">
        <f t="shared" si="134"/>
        <v>0.24999999999999997</v>
      </c>
    </row>
    <row r="8581" spans="1:22" x14ac:dyDescent="0.3">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c r="V8581">
        <f t="shared" si="134"/>
        <v>0.45999999999999996</v>
      </c>
    </row>
    <row r="8582" spans="1:22" x14ac:dyDescent="0.3">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c r="V8582">
        <f t="shared" si="134"/>
        <v>-0.57499999999999984</v>
      </c>
    </row>
    <row r="8583" spans="1:22" x14ac:dyDescent="0.3">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c r="V8583">
        <f t="shared" si="134"/>
        <v>0.34999999999999992</v>
      </c>
    </row>
    <row r="8584" spans="1:22" x14ac:dyDescent="0.3">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c r="V8584">
        <f t="shared" si="134"/>
        <v>-0.1750000000000001</v>
      </c>
    </row>
    <row r="8585" spans="1:22" x14ac:dyDescent="0.3">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c r="V8585">
        <f t="shared" si="134"/>
        <v>-0.20000000000000007</v>
      </c>
    </row>
    <row r="8586" spans="1:22" x14ac:dyDescent="0.3">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c r="V8586">
        <f t="shared" si="134"/>
        <v>0.34999999999999992</v>
      </c>
    </row>
    <row r="8587" spans="1:22" x14ac:dyDescent="0.3">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c r="V8587">
        <f t="shared" si="134"/>
        <v>-0.73333333333333317</v>
      </c>
    </row>
    <row r="8588" spans="1:22" x14ac:dyDescent="0.3">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c r="V8588">
        <f t="shared" si="134"/>
        <v>0.18999999999999989</v>
      </c>
    </row>
    <row r="8589" spans="1:22" x14ac:dyDescent="0.3">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c r="V8589">
        <f t="shared" si="134"/>
        <v>0.26</v>
      </c>
    </row>
    <row r="8590" spans="1:22" x14ac:dyDescent="0.3">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c r="V8590">
        <f t="shared" si="134"/>
        <v>-0.20000000000000004</v>
      </c>
    </row>
    <row r="8591" spans="1:22" x14ac:dyDescent="0.3">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c r="V8591">
        <f t="shared" si="134"/>
        <v>0.10000000000000003</v>
      </c>
    </row>
    <row r="8592" spans="1:22" x14ac:dyDescent="0.3">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c r="V8592">
        <f t="shared" si="134"/>
        <v>0.49000000000000005</v>
      </c>
    </row>
    <row r="8593" spans="1:22" x14ac:dyDescent="0.3">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c r="V8593">
        <f t="shared" si="134"/>
        <v>0.375</v>
      </c>
    </row>
    <row r="8594" spans="1:22" x14ac:dyDescent="0.3">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c r="V8594">
        <f t="shared" si="134"/>
        <v>0.28750000000000003</v>
      </c>
    </row>
    <row r="8595" spans="1:22" x14ac:dyDescent="0.3">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c r="V8595">
        <f t="shared" si="134"/>
        <v>0.19999999999999993</v>
      </c>
    </row>
    <row r="8596" spans="1:22" x14ac:dyDescent="0.3">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c r="V8596">
        <f t="shared" si="134"/>
        <v>6.2499999999999979E-2</v>
      </c>
    </row>
    <row r="8597" spans="1:22" x14ac:dyDescent="0.3">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c r="V8597">
        <f t="shared" si="134"/>
        <v>0.44999999999999996</v>
      </c>
    </row>
    <row r="8598" spans="1:22" x14ac:dyDescent="0.3">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c r="V8598">
        <f t="shared" si="134"/>
        <v>0.46999999999999992</v>
      </c>
    </row>
    <row r="8599" spans="1:22" x14ac:dyDescent="0.3">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c r="V8599">
        <f t="shared" si="134"/>
        <v>0.37499999999999994</v>
      </c>
    </row>
    <row r="8600" spans="1:22" x14ac:dyDescent="0.3">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c r="V8600">
        <f t="shared" si="134"/>
        <v>0.35</v>
      </c>
    </row>
    <row r="8601" spans="1:22" x14ac:dyDescent="0.3">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c r="V8601">
        <f t="shared" si="134"/>
        <v>0.47000000000000003</v>
      </c>
    </row>
    <row r="8602" spans="1:22" x14ac:dyDescent="0.3">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c r="V8602">
        <f t="shared" si="134"/>
        <v>0.28000000000000008</v>
      </c>
    </row>
    <row r="8603" spans="1:22" x14ac:dyDescent="0.3">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c r="V8603">
        <f t="shared" si="134"/>
        <v>0.34999999999999992</v>
      </c>
    </row>
    <row r="8604" spans="1:22" x14ac:dyDescent="0.3">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c r="V8604">
        <f t="shared" si="134"/>
        <v>0.12499999999999989</v>
      </c>
    </row>
    <row r="8605" spans="1:22" x14ac:dyDescent="0.3">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c r="V8605">
        <f t="shared" si="134"/>
        <v>-0.17499999999999999</v>
      </c>
    </row>
    <row r="8606" spans="1:22" x14ac:dyDescent="0.3">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c r="V8606">
        <f t="shared" si="134"/>
        <v>-3.7500000000000089E-2</v>
      </c>
    </row>
    <row r="8607" spans="1:22" x14ac:dyDescent="0.3">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c r="V8607">
        <f t="shared" si="134"/>
        <v>7.4999999999999969E-2</v>
      </c>
    </row>
    <row r="8608" spans="1:22" x14ac:dyDescent="0.3">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c r="V8608">
        <f t="shared" si="134"/>
        <v>0.3299999999999999</v>
      </c>
    </row>
    <row r="8609" spans="1:22" x14ac:dyDescent="0.3">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c r="V8609">
        <f t="shared" si="134"/>
        <v>0.37000000000000005</v>
      </c>
    </row>
    <row r="8610" spans="1:22" x14ac:dyDescent="0.3">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c r="V8610">
        <f t="shared" si="134"/>
        <v>0.26</v>
      </c>
    </row>
    <row r="8611" spans="1:22" x14ac:dyDescent="0.3">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c r="V8611">
        <f t="shared" si="134"/>
        <v>-0.12500000000000008</v>
      </c>
    </row>
    <row r="8612" spans="1:22" x14ac:dyDescent="0.3">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c r="V8612">
        <f t="shared" si="134"/>
        <v>0.48</v>
      </c>
    </row>
    <row r="8613" spans="1:22" x14ac:dyDescent="0.3">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c r="V8613">
        <f t="shared" si="134"/>
        <v>0.35</v>
      </c>
    </row>
    <row r="8614" spans="1:22" x14ac:dyDescent="0.3">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c r="V8614">
        <f t="shared" si="134"/>
        <v>0.26</v>
      </c>
    </row>
    <row r="8615" spans="1:22" x14ac:dyDescent="0.3">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c r="V8615">
        <f t="shared" si="134"/>
        <v>0.37000000000000005</v>
      </c>
    </row>
    <row r="8616" spans="1:22" x14ac:dyDescent="0.3">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c r="V8616">
        <f t="shared" si="134"/>
        <v>0.47</v>
      </c>
    </row>
    <row r="8617" spans="1:22" x14ac:dyDescent="0.3">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c r="V8617">
        <f t="shared" si="134"/>
        <v>0.31249999999999994</v>
      </c>
    </row>
    <row r="8618" spans="1:22" x14ac:dyDescent="0.3">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c r="V8618">
        <f t="shared" si="134"/>
        <v>0.49</v>
      </c>
    </row>
    <row r="8619" spans="1:22" x14ac:dyDescent="0.3">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c r="V8619">
        <f t="shared" si="134"/>
        <v>0.34999999999999992</v>
      </c>
    </row>
    <row r="8620" spans="1:22" x14ac:dyDescent="0.3">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c r="V8620">
        <f t="shared" si="134"/>
        <v>-3.7500000000000151E-2</v>
      </c>
    </row>
    <row r="8621" spans="1:22" x14ac:dyDescent="0.3">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c r="V8621">
        <f t="shared" si="134"/>
        <v>0.26000000000000006</v>
      </c>
    </row>
    <row r="8622" spans="1:22" x14ac:dyDescent="0.3">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c r="V8622">
        <f t="shared" si="134"/>
        <v>-0.64999999999999991</v>
      </c>
    </row>
    <row r="8623" spans="1:22" x14ac:dyDescent="0.3">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c r="V8623">
        <f t="shared" si="134"/>
        <v>0.11249999999999988</v>
      </c>
    </row>
    <row r="8624" spans="1:22" x14ac:dyDescent="0.3">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c r="V8624">
        <f t="shared" si="134"/>
        <v>0.1</v>
      </c>
    </row>
    <row r="8625" spans="1:22" x14ac:dyDescent="0.3">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c r="V8625">
        <f t="shared" si="134"/>
        <v>-0.83333333333333304</v>
      </c>
    </row>
    <row r="8626" spans="1:22" x14ac:dyDescent="0.3">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c r="V8626">
        <f t="shared" si="134"/>
        <v>-1.2500000000000094E-2</v>
      </c>
    </row>
    <row r="8627" spans="1:22" x14ac:dyDescent="0.3">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c r="V8627">
        <f t="shared" si="134"/>
        <v>0.32499999999999996</v>
      </c>
    </row>
    <row r="8628" spans="1:22" x14ac:dyDescent="0.3">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c r="V8628">
        <f t="shared" si="134"/>
        <v>0.26999999999999996</v>
      </c>
    </row>
    <row r="8629" spans="1:22" x14ac:dyDescent="0.3">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c r="V8629">
        <f t="shared" si="134"/>
        <v>0.17999999999999991</v>
      </c>
    </row>
    <row r="8630" spans="1:22" x14ac:dyDescent="0.3">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c r="V8630">
        <f t="shared" si="134"/>
        <v>0.33749999999999991</v>
      </c>
    </row>
    <row r="8631" spans="1:22" x14ac:dyDescent="0.3">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c r="V8631">
        <f t="shared" si="134"/>
        <v>-0.25000000000000011</v>
      </c>
    </row>
    <row r="8632" spans="1:22" x14ac:dyDescent="0.3">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c r="V8632">
        <f t="shared" si="134"/>
        <v>0.32999999999999996</v>
      </c>
    </row>
    <row r="8633" spans="1:22" x14ac:dyDescent="0.3">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c r="V8633">
        <f t="shared" si="134"/>
        <v>-0.43999999999999995</v>
      </c>
    </row>
    <row r="8634" spans="1:22" x14ac:dyDescent="0.3">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c r="V8634">
        <f t="shared" si="134"/>
        <v>-0.66666666666666652</v>
      </c>
    </row>
    <row r="8635" spans="1:22" x14ac:dyDescent="0.3">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c r="V8635">
        <f t="shared" si="134"/>
        <v>7.5000000000000025E-2</v>
      </c>
    </row>
    <row r="8636" spans="1:22" x14ac:dyDescent="0.3">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c r="V8636">
        <f t="shared" si="134"/>
        <v>-0.67999999999999994</v>
      </c>
    </row>
    <row r="8637" spans="1:22" x14ac:dyDescent="0.3">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c r="V8637">
        <f t="shared" si="134"/>
        <v>0.26</v>
      </c>
    </row>
    <row r="8638" spans="1:22" x14ac:dyDescent="0.3">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c r="V8638">
        <f t="shared" si="134"/>
        <v>0.26</v>
      </c>
    </row>
    <row r="8639" spans="1:22" x14ac:dyDescent="0.3">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c r="V8639">
        <f t="shared" si="134"/>
        <v>0.28000000000000003</v>
      </c>
    </row>
    <row r="8640" spans="1:22" x14ac:dyDescent="0.3">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c r="V8640">
        <f t="shared" si="134"/>
        <v>0.36</v>
      </c>
    </row>
    <row r="8641" spans="1:22" x14ac:dyDescent="0.3">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c r="V8641">
        <f t="shared" si="134"/>
        <v>0.47</v>
      </c>
    </row>
    <row r="8642" spans="1:22" x14ac:dyDescent="0.3">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c r="V8642">
        <f t="shared" ref="V8642:V8705" si="135">U8642/R8642</f>
        <v>-1.5000000000000004</v>
      </c>
    </row>
    <row r="8643" spans="1:22" x14ac:dyDescent="0.3">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c r="V8643">
        <f t="shared" si="135"/>
        <v>-0.66666666666666641</v>
      </c>
    </row>
    <row r="8644" spans="1:22" x14ac:dyDescent="0.3">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c r="V8644">
        <f t="shared" si="135"/>
        <v>0.37499999999999994</v>
      </c>
    </row>
    <row r="8645" spans="1:22" x14ac:dyDescent="0.3">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c r="V8645">
        <f t="shared" si="135"/>
        <v>0.32499999999999996</v>
      </c>
    </row>
    <row r="8646" spans="1:22" x14ac:dyDescent="0.3">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c r="V8646">
        <f t="shared" si="135"/>
        <v>-0.73333333333333317</v>
      </c>
    </row>
    <row r="8647" spans="1:22" x14ac:dyDescent="0.3">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c r="V8647">
        <f t="shared" si="135"/>
        <v>0.30000000000000004</v>
      </c>
    </row>
    <row r="8648" spans="1:22" x14ac:dyDescent="0.3">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c r="V8648">
        <f t="shared" si="135"/>
        <v>0.10000000000000003</v>
      </c>
    </row>
    <row r="8649" spans="1:22" x14ac:dyDescent="0.3">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c r="V8649">
        <f t="shared" si="135"/>
        <v>0.11249999999999992</v>
      </c>
    </row>
    <row r="8650" spans="1:22" x14ac:dyDescent="0.3">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c r="V8650">
        <f t="shared" si="135"/>
        <v>3.7499999999999936E-2</v>
      </c>
    </row>
    <row r="8651" spans="1:22" x14ac:dyDescent="0.3">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c r="V8651">
        <f t="shared" si="135"/>
        <v>-0.73333333333333306</v>
      </c>
    </row>
    <row r="8652" spans="1:22" x14ac:dyDescent="0.3">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c r="V8652">
        <f t="shared" si="135"/>
        <v>0.47000000000000003</v>
      </c>
    </row>
    <row r="8653" spans="1:22" x14ac:dyDescent="0.3">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c r="V8653">
        <f t="shared" si="135"/>
        <v>0.39000000000000007</v>
      </c>
    </row>
    <row r="8654" spans="1:22" x14ac:dyDescent="0.3">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c r="V8654">
        <f t="shared" si="135"/>
        <v>0.29999999999999993</v>
      </c>
    </row>
    <row r="8655" spans="1:22" x14ac:dyDescent="0.3">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c r="V8655">
        <f t="shared" si="135"/>
        <v>0.38000000000000006</v>
      </c>
    </row>
    <row r="8656" spans="1:22" x14ac:dyDescent="0.3">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c r="V8656">
        <f t="shared" si="135"/>
        <v>0.42</v>
      </c>
    </row>
    <row r="8657" spans="1:22" x14ac:dyDescent="0.3">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c r="V8657">
        <f t="shared" si="135"/>
        <v>0.1699999999999999</v>
      </c>
    </row>
    <row r="8658" spans="1:22" x14ac:dyDescent="0.3">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c r="V8658">
        <f t="shared" si="135"/>
        <v>0.5</v>
      </c>
    </row>
    <row r="8659" spans="1:22" x14ac:dyDescent="0.3">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c r="V8659">
        <f t="shared" si="135"/>
        <v>0.4300000000000001</v>
      </c>
    </row>
    <row r="8660" spans="1:22" x14ac:dyDescent="0.3">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c r="V8660">
        <f t="shared" si="135"/>
        <v>-1.6000000000000005</v>
      </c>
    </row>
    <row r="8661" spans="1:22" x14ac:dyDescent="0.3">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c r="V8661">
        <f t="shared" si="135"/>
        <v>0.36249999999999999</v>
      </c>
    </row>
    <row r="8662" spans="1:22" x14ac:dyDescent="0.3">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c r="V8662">
        <f t="shared" si="135"/>
        <v>-0.11249999999999993</v>
      </c>
    </row>
    <row r="8663" spans="1:22" x14ac:dyDescent="0.3">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c r="V8663">
        <f t="shared" si="135"/>
        <v>-0.72499999999999987</v>
      </c>
    </row>
    <row r="8664" spans="1:22" x14ac:dyDescent="0.3">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c r="V8664">
        <f t="shared" si="135"/>
        <v>0.11249999999999998</v>
      </c>
    </row>
    <row r="8665" spans="1:22" x14ac:dyDescent="0.3">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c r="V8665">
        <f t="shared" si="135"/>
        <v>0.32499999999999996</v>
      </c>
    </row>
    <row r="8666" spans="1:22" x14ac:dyDescent="0.3">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c r="V8666">
        <f t="shared" si="135"/>
        <v>0.42000000000000004</v>
      </c>
    </row>
    <row r="8667" spans="1:22" x14ac:dyDescent="0.3">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c r="V8667">
        <f t="shared" si="135"/>
        <v>0.27</v>
      </c>
    </row>
    <row r="8668" spans="1:22" x14ac:dyDescent="0.3">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c r="V8668">
        <f t="shared" si="135"/>
        <v>9.9999999999999936E-2</v>
      </c>
    </row>
    <row r="8669" spans="1:22" x14ac:dyDescent="0.3">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c r="V8669">
        <f t="shared" si="135"/>
        <v>0.34999999999999992</v>
      </c>
    </row>
    <row r="8670" spans="1:22" x14ac:dyDescent="0.3">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c r="V8670">
        <f t="shared" si="135"/>
        <v>0.3249999999999999</v>
      </c>
    </row>
    <row r="8671" spans="1:22" x14ac:dyDescent="0.3">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c r="V8671">
        <f t="shared" si="135"/>
        <v>0.4499999999999999</v>
      </c>
    </row>
    <row r="8672" spans="1:22" x14ac:dyDescent="0.3">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c r="V8672">
        <f t="shared" si="135"/>
        <v>-0.10000000000000009</v>
      </c>
    </row>
    <row r="8673" spans="1:22" x14ac:dyDescent="0.3">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c r="V8673">
        <f t="shared" si="135"/>
        <v>-0.21249999999999991</v>
      </c>
    </row>
    <row r="8674" spans="1:22" x14ac:dyDescent="0.3">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c r="V8674">
        <f t="shared" si="135"/>
        <v>0.33749999999999991</v>
      </c>
    </row>
    <row r="8675" spans="1:22" x14ac:dyDescent="0.3">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c r="V8675">
        <f t="shared" si="135"/>
        <v>-1.4285714285714415E-2</v>
      </c>
    </row>
    <row r="8676" spans="1:22" x14ac:dyDescent="0.3">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c r="V8676">
        <f t="shared" si="135"/>
        <v>-0.16250000000000009</v>
      </c>
    </row>
    <row r="8677" spans="1:22" x14ac:dyDescent="0.3">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c r="V8677">
        <f t="shared" si="135"/>
        <v>0.125</v>
      </c>
    </row>
    <row r="8678" spans="1:22" x14ac:dyDescent="0.3">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c r="V8678">
        <f t="shared" si="135"/>
        <v>-0.47499999999999981</v>
      </c>
    </row>
    <row r="8679" spans="1:22" x14ac:dyDescent="0.3">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c r="V8679">
        <f t="shared" si="135"/>
        <v>-0.15714285714285717</v>
      </c>
    </row>
    <row r="8680" spans="1:22" x14ac:dyDescent="0.3">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c r="V8680">
        <f t="shared" si="135"/>
        <v>-1.5500000000000005</v>
      </c>
    </row>
    <row r="8681" spans="1:22" x14ac:dyDescent="0.3">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c r="V8681">
        <f t="shared" si="135"/>
        <v>0.21249999999999997</v>
      </c>
    </row>
    <row r="8682" spans="1:22" x14ac:dyDescent="0.3">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c r="V8682">
        <f t="shared" si="135"/>
        <v>0.32999999999999996</v>
      </c>
    </row>
    <row r="8683" spans="1:22" x14ac:dyDescent="0.3">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c r="V8683">
        <f t="shared" si="135"/>
        <v>0.28999999999999998</v>
      </c>
    </row>
    <row r="8684" spans="1:22" x14ac:dyDescent="0.3">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c r="V8684">
        <f t="shared" si="135"/>
        <v>0.34</v>
      </c>
    </row>
    <row r="8685" spans="1:22" x14ac:dyDescent="0.3">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c r="V8685">
        <f t="shared" si="135"/>
        <v>0.26</v>
      </c>
    </row>
    <row r="8686" spans="1:22" x14ac:dyDescent="0.3">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c r="V8686">
        <f t="shared" si="135"/>
        <v>0.20999999999999996</v>
      </c>
    </row>
    <row r="8687" spans="1:22" x14ac:dyDescent="0.3">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c r="V8687">
        <f t="shared" si="135"/>
        <v>0.26</v>
      </c>
    </row>
    <row r="8688" spans="1:22" x14ac:dyDescent="0.3">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c r="V8688">
        <f t="shared" si="135"/>
        <v>4.9999999999999933E-2</v>
      </c>
    </row>
    <row r="8689" spans="1:22" x14ac:dyDescent="0.3">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c r="V8689">
        <f t="shared" si="135"/>
        <v>0.5</v>
      </c>
    </row>
    <row r="8690" spans="1:22" x14ac:dyDescent="0.3">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c r="V8690">
        <f t="shared" si="135"/>
        <v>0.44999999999999996</v>
      </c>
    </row>
    <row r="8691" spans="1:22" x14ac:dyDescent="0.3">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c r="V8691">
        <f t="shared" si="135"/>
        <v>0.13749999999999987</v>
      </c>
    </row>
    <row r="8692" spans="1:22" x14ac:dyDescent="0.3">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c r="V8692">
        <f t="shared" si="135"/>
        <v>-0.21666666666666654</v>
      </c>
    </row>
    <row r="8693" spans="1:22" x14ac:dyDescent="0.3">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c r="V8693">
        <f t="shared" si="135"/>
        <v>-0.20000000000000015</v>
      </c>
    </row>
    <row r="8694" spans="1:22" x14ac:dyDescent="0.3">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c r="V8694">
        <f t="shared" si="135"/>
        <v>0.17499999999999999</v>
      </c>
    </row>
    <row r="8695" spans="1:22" x14ac:dyDescent="0.3">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c r="V8695">
        <f t="shared" si="135"/>
        <v>0.36</v>
      </c>
    </row>
    <row r="8696" spans="1:22" x14ac:dyDescent="0.3">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c r="V8696">
        <f t="shared" si="135"/>
        <v>0.49</v>
      </c>
    </row>
    <row r="8697" spans="1:22" x14ac:dyDescent="0.3">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c r="V8697">
        <f t="shared" si="135"/>
        <v>3.7500000000000054E-2</v>
      </c>
    </row>
    <row r="8698" spans="1:22" x14ac:dyDescent="0.3">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c r="V8698">
        <f t="shared" si="135"/>
        <v>0.11249999999999986</v>
      </c>
    </row>
    <row r="8699" spans="1:22" x14ac:dyDescent="0.3">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c r="V8699">
        <f t="shared" si="135"/>
        <v>0.3</v>
      </c>
    </row>
    <row r="8700" spans="1:22" x14ac:dyDescent="0.3">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c r="V8700">
        <f t="shared" si="135"/>
        <v>-0.23333333333333336</v>
      </c>
    </row>
    <row r="8701" spans="1:22" x14ac:dyDescent="0.3">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c r="V8701">
        <f t="shared" si="135"/>
        <v>0.10000000000000005</v>
      </c>
    </row>
    <row r="8702" spans="1:22" x14ac:dyDescent="0.3">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c r="V8702">
        <f t="shared" si="135"/>
        <v>8.7499999999999939E-2</v>
      </c>
    </row>
    <row r="8703" spans="1:22" x14ac:dyDescent="0.3">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c r="V8703">
        <f t="shared" si="135"/>
        <v>0.12499999999999985</v>
      </c>
    </row>
    <row r="8704" spans="1:22" x14ac:dyDescent="0.3">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c r="V8704">
        <f t="shared" si="135"/>
        <v>0.3249999999999999</v>
      </c>
    </row>
    <row r="8705" spans="1:22" x14ac:dyDescent="0.3">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c r="V8705">
        <f t="shared" si="135"/>
        <v>0.1249999999999999</v>
      </c>
    </row>
    <row r="8706" spans="1:22" x14ac:dyDescent="0.3">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c r="V8706">
        <f t="shared" ref="V8706:V8769" si="136">U8706/R8706</f>
        <v>0.10000000000000003</v>
      </c>
    </row>
    <row r="8707" spans="1:22" x14ac:dyDescent="0.3">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c r="V8707">
        <f t="shared" si="136"/>
        <v>0</v>
      </c>
    </row>
    <row r="8708" spans="1:22" x14ac:dyDescent="0.3">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c r="V8708">
        <f t="shared" si="136"/>
        <v>7.7777777777777696E-2</v>
      </c>
    </row>
    <row r="8709" spans="1:22" x14ac:dyDescent="0.3">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c r="V8709">
        <f t="shared" si="136"/>
        <v>0.48</v>
      </c>
    </row>
    <row r="8710" spans="1:22" x14ac:dyDescent="0.3">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c r="V8710">
        <f t="shared" si="136"/>
        <v>-0.22499999999999998</v>
      </c>
    </row>
    <row r="8711" spans="1:22" x14ac:dyDescent="0.3">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c r="V8711">
        <f t="shared" si="136"/>
        <v>8.235294117647049E-2</v>
      </c>
    </row>
    <row r="8712" spans="1:22" x14ac:dyDescent="0.3">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c r="V8712">
        <f t="shared" si="136"/>
        <v>3.0000000000000016E-2</v>
      </c>
    </row>
    <row r="8713" spans="1:22" x14ac:dyDescent="0.3">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c r="V8713">
        <f t="shared" si="136"/>
        <v>-3.7500000000000137E-2</v>
      </c>
    </row>
    <row r="8714" spans="1:22" x14ac:dyDescent="0.3">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c r="V8714">
        <f t="shared" si="136"/>
        <v>-8.2352941176470545E-2</v>
      </c>
    </row>
    <row r="8715" spans="1:22" x14ac:dyDescent="0.3">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c r="V8715">
        <f t="shared" si="136"/>
        <v>7.4999999999999956E-2</v>
      </c>
    </row>
    <row r="8716" spans="1:22" x14ac:dyDescent="0.3">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c r="V8716">
        <f t="shared" si="136"/>
        <v>0.31249999999999989</v>
      </c>
    </row>
    <row r="8717" spans="1:22" x14ac:dyDescent="0.3">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c r="V8717">
        <f t="shared" si="136"/>
        <v>-0.76666666666666639</v>
      </c>
    </row>
    <row r="8718" spans="1:22" x14ac:dyDescent="0.3">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c r="V8718">
        <f t="shared" si="136"/>
        <v>-2.5000000000000004</v>
      </c>
    </row>
    <row r="8719" spans="1:22" x14ac:dyDescent="0.3">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c r="V8719">
        <f t="shared" si="136"/>
        <v>-0.65000000000000013</v>
      </c>
    </row>
    <row r="8720" spans="1:22" x14ac:dyDescent="0.3">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c r="V8720">
        <f t="shared" si="136"/>
        <v>0.34999999999999992</v>
      </c>
    </row>
    <row r="8721" spans="1:22" x14ac:dyDescent="0.3">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c r="V8721">
        <f t="shared" si="136"/>
        <v>0.36249999999999993</v>
      </c>
    </row>
    <row r="8722" spans="1:22" x14ac:dyDescent="0.3">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c r="V8722">
        <f t="shared" si="136"/>
        <v>-0.31428571428571433</v>
      </c>
    </row>
    <row r="8723" spans="1:22" x14ac:dyDescent="0.3">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c r="V8723">
        <f t="shared" si="136"/>
        <v>9.9999999999999964E-2</v>
      </c>
    </row>
    <row r="8724" spans="1:22" x14ac:dyDescent="0.3">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c r="V8724">
        <f t="shared" si="136"/>
        <v>-1.7500000000000009</v>
      </c>
    </row>
    <row r="8725" spans="1:22" x14ac:dyDescent="0.3">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c r="V8725">
        <f t="shared" si="136"/>
        <v>0.35</v>
      </c>
    </row>
    <row r="8726" spans="1:22" x14ac:dyDescent="0.3">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c r="V8726">
        <f t="shared" si="136"/>
        <v>0.35000000000000003</v>
      </c>
    </row>
    <row r="8727" spans="1:22" x14ac:dyDescent="0.3">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c r="V8727">
        <f t="shared" si="136"/>
        <v>0.45999999999999996</v>
      </c>
    </row>
    <row r="8728" spans="1:22" x14ac:dyDescent="0.3">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c r="V8728">
        <f t="shared" si="136"/>
        <v>0.14999999999999991</v>
      </c>
    </row>
    <row r="8729" spans="1:22" x14ac:dyDescent="0.3">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c r="V8729">
        <f t="shared" si="136"/>
        <v>0.30000000000000004</v>
      </c>
    </row>
    <row r="8730" spans="1:22" x14ac:dyDescent="0.3">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c r="V8730">
        <f t="shared" si="136"/>
        <v>6.2499999999999958E-2</v>
      </c>
    </row>
    <row r="8731" spans="1:22" x14ac:dyDescent="0.3">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c r="V8731">
        <f t="shared" si="136"/>
        <v>9.9999999999999978E-2</v>
      </c>
    </row>
    <row r="8732" spans="1:22" x14ac:dyDescent="0.3">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c r="V8732">
        <f t="shared" si="136"/>
        <v>-0.1750000000000001</v>
      </c>
    </row>
    <row r="8733" spans="1:22" x14ac:dyDescent="0.3">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c r="V8733">
        <f t="shared" si="136"/>
        <v>0.29999999999999988</v>
      </c>
    </row>
    <row r="8734" spans="1:22" x14ac:dyDescent="0.3">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c r="V8734">
        <f t="shared" si="136"/>
        <v>0.48000000000000004</v>
      </c>
    </row>
    <row r="8735" spans="1:22" x14ac:dyDescent="0.3">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c r="V8735">
        <f t="shared" si="136"/>
        <v>0.31999999999999995</v>
      </c>
    </row>
    <row r="8736" spans="1:22" x14ac:dyDescent="0.3">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c r="V8736">
        <f t="shared" si="136"/>
        <v>0.18999999999999989</v>
      </c>
    </row>
    <row r="8737" spans="1:22" x14ac:dyDescent="0.3">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c r="V8737">
        <f t="shared" si="136"/>
        <v>0.15000000000000002</v>
      </c>
    </row>
    <row r="8738" spans="1:22" x14ac:dyDescent="0.3">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c r="V8738">
        <f t="shared" si="136"/>
        <v>0.29999999999999988</v>
      </c>
    </row>
    <row r="8739" spans="1:22" x14ac:dyDescent="0.3">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c r="V8739">
        <f t="shared" si="136"/>
        <v>-0.73333333333333295</v>
      </c>
    </row>
    <row r="8740" spans="1:22" x14ac:dyDescent="0.3">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c r="V8740">
        <f t="shared" si="136"/>
        <v>0.27500000000000002</v>
      </c>
    </row>
    <row r="8741" spans="1:22" x14ac:dyDescent="0.3">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c r="V8741">
        <f t="shared" si="136"/>
        <v>-0.24999999999999994</v>
      </c>
    </row>
    <row r="8742" spans="1:22" x14ac:dyDescent="0.3">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c r="V8742">
        <f t="shared" si="136"/>
        <v>0.28999999999999998</v>
      </c>
    </row>
    <row r="8743" spans="1:22" x14ac:dyDescent="0.3">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c r="V8743">
        <f t="shared" si="136"/>
        <v>0.48</v>
      </c>
    </row>
    <row r="8744" spans="1:22" x14ac:dyDescent="0.3">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c r="V8744">
        <f t="shared" si="136"/>
        <v>0.27500000000000002</v>
      </c>
    </row>
    <row r="8745" spans="1:22" x14ac:dyDescent="0.3">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c r="V8745">
        <f t="shared" si="136"/>
        <v>-8.7499999999999953E-2</v>
      </c>
    </row>
    <row r="8746" spans="1:22" x14ac:dyDescent="0.3">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c r="V8746">
        <f t="shared" si="136"/>
        <v>0.28999999999999992</v>
      </c>
    </row>
    <row r="8747" spans="1:22" x14ac:dyDescent="0.3">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c r="V8747">
        <f t="shared" si="136"/>
        <v>0.47</v>
      </c>
    </row>
    <row r="8748" spans="1:22" x14ac:dyDescent="0.3">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c r="V8748">
        <f t="shared" si="136"/>
        <v>5.9999999999999921E-2</v>
      </c>
    </row>
    <row r="8749" spans="1:22" x14ac:dyDescent="0.3">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c r="V8749">
        <f t="shared" si="136"/>
        <v>0.3249999999999999</v>
      </c>
    </row>
    <row r="8750" spans="1:22" x14ac:dyDescent="0.3">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c r="V8750">
        <f t="shared" si="136"/>
        <v>0.16249999999999984</v>
      </c>
    </row>
    <row r="8751" spans="1:22" x14ac:dyDescent="0.3">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c r="V8751">
        <f t="shared" si="136"/>
        <v>0.375</v>
      </c>
    </row>
    <row r="8752" spans="1:22" x14ac:dyDescent="0.3">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c r="V8752">
        <f t="shared" si="136"/>
        <v>0.25000000000000006</v>
      </c>
    </row>
    <row r="8753" spans="1:22" x14ac:dyDescent="0.3">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c r="V8753">
        <f t="shared" si="136"/>
        <v>0.33749999999999997</v>
      </c>
    </row>
    <row r="8754" spans="1:22" x14ac:dyDescent="0.3">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c r="V8754">
        <f t="shared" si="136"/>
        <v>0.11249999999999989</v>
      </c>
    </row>
    <row r="8755" spans="1:22" x14ac:dyDescent="0.3">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c r="V8755">
        <f t="shared" si="136"/>
        <v>0.33749999999999997</v>
      </c>
    </row>
    <row r="8756" spans="1:22" x14ac:dyDescent="0.3">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c r="V8756">
        <f t="shared" si="136"/>
        <v>-0.73333333333333317</v>
      </c>
    </row>
    <row r="8757" spans="1:22" x14ac:dyDescent="0.3">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c r="V8757">
        <f t="shared" si="136"/>
        <v>-0.83333333333333315</v>
      </c>
    </row>
    <row r="8758" spans="1:22" x14ac:dyDescent="0.3">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c r="V8758">
        <f t="shared" si="136"/>
        <v>0.27999999999999997</v>
      </c>
    </row>
    <row r="8759" spans="1:22" x14ac:dyDescent="0.3">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c r="V8759">
        <f t="shared" si="136"/>
        <v>0.48000000000000004</v>
      </c>
    </row>
    <row r="8760" spans="1:22" x14ac:dyDescent="0.3">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c r="V8760">
        <f t="shared" si="136"/>
        <v>0.33999999999999997</v>
      </c>
    </row>
    <row r="8761" spans="1:22" x14ac:dyDescent="0.3">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c r="V8761">
        <f t="shared" si="136"/>
        <v>0.48</v>
      </c>
    </row>
    <row r="8762" spans="1:22" x14ac:dyDescent="0.3">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c r="V8762">
        <f t="shared" si="136"/>
        <v>0.5</v>
      </c>
    </row>
    <row r="8763" spans="1:22" x14ac:dyDescent="0.3">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c r="V8763">
        <f t="shared" si="136"/>
        <v>0.46999999999999992</v>
      </c>
    </row>
    <row r="8764" spans="1:22" x14ac:dyDescent="0.3">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c r="V8764">
        <f t="shared" si="136"/>
        <v>0.28999999999999987</v>
      </c>
    </row>
    <row r="8765" spans="1:22" x14ac:dyDescent="0.3">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c r="V8765">
        <f t="shared" si="136"/>
        <v>0.26</v>
      </c>
    </row>
    <row r="8766" spans="1:22" x14ac:dyDescent="0.3">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c r="V8766">
        <f t="shared" si="136"/>
        <v>0.13749999999999984</v>
      </c>
    </row>
    <row r="8767" spans="1:22" x14ac:dyDescent="0.3">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c r="V8767">
        <f t="shared" si="136"/>
        <v>-1.5000000000000004</v>
      </c>
    </row>
    <row r="8768" spans="1:22" x14ac:dyDescent="0.3">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c r="V8768">
        <f t="shared" si="136"/>
        <v>-2.7500000000000013</v>
      </c>
    </row>
    <row r="8769" spans="1:22" x14ac:dyDescent="0.3">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c r="V8769">
        <f t="shared" si="136"/>
        <v>-1.6500000000000006</v>
      </c>
    </row>
    <row r="8770" spans="1:22" x14ac:dyDescent="0.3">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c r="V8770">
        <f t="shared" ref="V8770:V8833" si="137">U8770/R8770</f>
        <v>0.19999999999999998</v>
      </c>
    </row>
    <row r="8771" spans="1:22" x14ac:dyDescent="0.3">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c r="V8771">
        <f t="shared" si="137"/>
        <v>6.2499999999999951E-2</v>
      </c>
    </row>
    <row r="8772" spans="1:22" x14ac:dyDescent="0.3">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c r="V8772">
        <f t="shared" si="137"/>
        <v>6.2500000000000014E-2</v>
      </c>
    </row>
    <row r="8773" spans="1:22" x14ac:dyDescent="0.3">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c r="V8773">
        <f t="shared" si="137"/>
        <v>0.10000000000000002</v>
      </c>
    </row>
    <row r="8774" spans="1:22" x14ac:dyDescent="0.3">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c r="V8774">
        <f t="shared" si="137"/>
        <v>0.31249999999999989</v>
      </c>
    </row>
    <row r="8775" spans="1:22" x14ac:dyDescent="0.3">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c r="V8775">
        <f t="shared" si="137"/>
        <v>0.25</v>
      </c>
    </row>
    <row r="8776" spans="1:22" x14ac:dyDescent="0.3">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c r="V8776">
        <f t="shared" si="137"/>
        <v>0.34999999999999992</v>
      </c>
    </row>
    <row r="8777" spans="1:22" x14ac:dyDescent="0.3">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c r="V8777">
        <f t="shared" si="137"/>
        <v>8.7500000000000008E-2</v>
      </c>
    </row>
    <row r="8778" spans="1:22" x14ac:dyDescent="0.3">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c r="V8778">
        <f t="shared" si="137"/>
        <v>0</v>
      </c>
    </row>
    <row r="8779" spans="1:22" x14ac:dyDescent="0.3">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c r="V8779">
        <f t="shared" si="137"/>
        <v>0.34999999999999992</v>
      </c>
    </row>
    <row r="8780" spans="1:22" x14ac:dyDescent="0.3">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c r="V8780">
        <f t="shared" si="137"/>
        <v>2.499999999999989E-2</v>
      </c>
    </row>
    <row r="8781" spans="1:22" x14ac:dyDescent="0.3">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c r="V8781">
        <f t="shared" si="137"/>
        <v>8.7500000000000105E-2</v>
      </c>
    </row>
    <row r="8782" spans="1:22" x14ac:dyDescent="0.3">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c r="V8782">
        <f t="shared" si="137"/>
        <v>0.11249999999999992</v>
      </c>
    </row>
    <row r="8783" spans="1:22" x14ac:dyDescent="0.3">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c r="V8783">
        <f t="shared" si="137"/>
        <v>-2.9411764705882477E-2</v>
      </c>
    </row>
    <row r="8784" spans="1:22" x14ac:dyDescent="0.3">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c r="V8784">
        <f t="shared" si="137"/>
        <v>0.3249999999999999</v>
      </c>
    </row>
    <row r="8785" spans="1:22" x14ac:dyDescent="0.3">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c r="V8785">
        <f t="shared" si="137"/>
        <v>0.23000000000000007</v>
      </c>
    </row>
    <row r="8786" spans="1:22" x14ac:dyDescent="0.3">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c r="V8786">
        <f t="shared" si="137"/>
        <v>0.36250000000000004</v>
      </c>
    </row>
    <row r="8787" spans="1:22" x14ac:dyDescent="0.3">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c r="V8787">
        <f t="shared" si="137"/>
        <v>0.10000000000000007</v>
      </c>
    </row>
    <row r="8788" spans="1:22" x14ac:dyDescent="0.3">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c r="V8788">
        <f t="shared" si="137"/>
        <v>0.34999999999999992</v>
      </c>
    </row>
    <row r="8789" spans="1:22" x14ac:dyDescent="0.3">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c r="V8789">
        <f t="shared" si="137"/>
        <v>0.1999999999999999</v>
      </c>
    </row>
    <row r="8790" spans="1:22" x14ac:dyDescent="0.3">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c r="V8790">
        <f t="shared" si="137"/>
        <v>7.4999999999999942E-2</v>
      </c>
    </row>
    <row r="8791" spans="1:22" x14ac:dyDescent="0.3">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c r="V8791">
        <f t="shared" si="137"/>
        <v>-4.9999999999999926E-2</v>
      </c>
    </row>
    <row r="8792" spans="1:22" x14ac:dyDescent="0.3">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c r="V8792">
        <f t="shared" si="137"/>
        <v>0.45999999999999996</v>
      </c>
    </row>
    <row r="8793" spans="1:22" x14ac:dyDescent="0.3">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c r="V8793">
        <f t="shared" si="137"/>
        <v>8.7499999999999953E-2</v>
      </c>
    </row>
    <row r="8794" spans="1:22" x14ac:dyDescent="0.3">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c r="V8794">
        <f t="shared" si="137"/>
        <v>0.47</v>
      </c>
    </row>
    <row r="8795" spans="1:22" x14ac:dyDescent="0.3">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c r="V8795">
        <f t="shared" si="137"/>
        <v>0.39000000000000012</v>
      </c>
    </row>
    <row r="8796" spans="1:22" x14ac:dyDescent="0.3">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c r="V8796">
        <f t="shared" si="137"/>
        <v>0.12499999999999985</v>
      </c>
    </row>
    <row r="8797" spans="1:22" x14ac:dyDescent="0.3">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c r="V8797">
        <f t="shared" si="137"/>
        <v>7.5000000000000039E-2</v>
      </c>
    </row>
    <row r="8798" spans="1:22" x14ac:dyDescent="0.3">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c r="V8798">
        <f t="shared" si="137"/>
        <v>0.48000000000000004</v>
      </c>
    </row>
    <row r="8799" spans="1:22" x14ac:dyDescent="0.3">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c r="V8799">
        <f t="shared" si="137"/>
        <v>0.28000000000000003</v>
      </c>
    </row>
    <row r="8800" spans="1:22" x14ac:dyDescent="0.3">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c r="V8800">
        <f t="shared" si="137"/>
        <v>0.26</v>
      </c>
    </row>
    <row r="8801" spans="1:22" x14ac:dyDescent="0.3">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c r="V8801">
        <f t="shared" si="137"/>
        <v>0.13333333333333339</v>
      </c>
    </row>
    <row r="8802" spans="1:22" x14ac:dyDescent="0.3">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c r="V8802">
        <f t="shared" si="137"/>
        <v>0.35</v>
      </c>
    </row>
    <row r="8803" spans="1:22" x14ac:dyDescent="0.3">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c r="V8803">
        <f t="shared" si="137"/>
        <v>0.28000000000000008</v>
      </c>
    </row>
    <row r="8804" spans="1:22" x14ac:dyDescent="0.3">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c r="V8804">
        <f t="shared" si="137"/>
        <v>0.15999999999999998</v>
      </c>
    </row>
    <row r="8805" spans="1:22" x14ac:dyDescent="0.3">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c r="V8805">
        <f t="shared" si="137"/>
        <v>0.32999999999999996</v>
      </c>
    </row>
    <row r="8806" spans="1:22" x14ac:dyDescent="0.3">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c r="V8806">
        <f t="shared" si="137"/>
        <v>0.45999999999999996</v>
      </c>
    </row>
    <row r="8807" spans="1:22" x14ac:dyDescent="0.3">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c r="V8807">
        <f t="shared" si="137"/>
        <v>0.36249999999999999</v>
      </c>
    </row>
    <row r="8808" spans="1:22" x14ac:dyDescent="0.3">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c r="V8808">
        <f t="shared" si="137"/>
        <v>0.36</v>
      </c>
    </row>
    <row r="8809" spans="1:22" x14ac:dyDescent="0.3">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c r="V8809">
        <f t="shared" si="137"/>
        <v>-0.83333333333333304</v>
      </c>
    </row>
    <row r="8810" spans="1:22" x14ac:dyDescent="0.3">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c r="V8810">
        <f t="shared" si="137"/>
        <v>0.16666666666666674</v>
      </c>
    </row>
    <row r="8811" spans="1:22" x14ac:dyDescent="0.3">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c r="V8811">
        <f t="shared" si="137"/>
        <v>0.33750000000000002</v>
      </c>
    </row>
    <row r="8812" spans="1:22" x14ac:dyDescent="0.3">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c r="V8812">
        <f t="shared" si="137"/>
        <v>0.48000000000000004</v>
      </c>
    </row>
    <row r="8813" spans="1:22" x14ac:dyDescent="0.3">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c r="V8813">
        <f t="shared" si="137"/>
        <v>0.2333333333333332</v>
      </c>
    </row>
    <row r="8814" spans="1:22" x14ac:dyDescent="0.3">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c r="V8814">
        <f t="shared" si="137"/>
        <v>0.27</v>
      </c>
    </row>
    <row r="8815" spans="1:22" x14ac:dyDescent="0.3">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c r="V8815">
        <f t="shared" si="137"/>
        <v>4.9999999999999933E-2</v>
      </c>
    </row>
    <row r="8816" spans="1:22" x14ac:dyDescent="0.3">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c r="V8816">
        <f t="shared" si="137"/>
        <v>0.28999999999999987</v>
      </c>
    </row>
    <row r="8817" spans="1:22" x14ac:dyDescent="0.3">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c r="V8817">
        <f t="shared" si="137"/>
        <v>0.47</v>
      </c>
    </row>
    <row r="8818" spans="1:22" x14ac:dyDescent="0.3">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c r="V8818">
        <f t="shared" si="137"/>
        <v>0.43000000000000005</v>
      </c>
    </row>
    <row r="8819" spans="1:22" x14ac:dyDescent="0.3">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c r="V8819">
        <f t="shared" si="137"/>
        <v>0.47</v>
      </c>
    </row>
    <row r="8820" spans="1:22" x14ac:dyDescent="0.3">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c r="V8820">
        <f t="shared" si="137"/>
        <v>0.48000000000000004</v>
      </c>
    </row>
    <row r="8821" spans="1:22" x14ac:dyDescent="0.3">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c r="V8821">
        <f t="shared" si="137"/>
        <v>0.35</v>
      </c>
    </row>
    <row r="8822" spans="1:22" x14ac:dyDescent="0.3">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c r="V8822">
        <f t="shared" si="137"/>
        <v>0.3249999999999999</v>
      </c>
    </row>
    <row r="8823" spans="1:22" x14ac:dyDescent="0.3">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c r="V8823">
        <f t="shared" si="137"/>
        <v>-0.73333333333333317</v>
      </c>
    </row>
    <row r="8824" spans="1:22" x14ac:dyDescent="0.3">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c r="V8824">
        <f t="shared" si="137"/>
        <v>7.4999999999999956E-2</v>
      </c>
    </row>
    <row r="8825" spans="1:22" x14ac:dyDescent="0.3">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c r="V8825">
        <f t="shared" si="137"/>
        <v>0.35</v>
      </c>
    </row>
    <row r="8826" spans="1:22" x14ac:dyDescent="0.3">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c r="V8826">
        <f t="shared" si="137"/>
        <v>0.3249999999999999</v>
      </c>
    </row>
    <row r="8827" spans="1:22" x14ac:dyDescent="0.3">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c r="V8827">
        <f t="shared" si="137"/>
        <v>0.3625000000000001</v>
      </c>
    </row>
    <row r="8828" spans="1:22" x14ac:dyDescent="0.3">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c r="V8828">
        <f t="shared" si="137"/>
        <v>0.35</v>
      </c>
    </row>
    <row r="8829" spans="1:22" x14ac:dyDescent="0.3">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c r="V8829">
        <f t="shared" si="137"/>
        <v>0.31249999999999989</v>
      </c>
    </row>
    <row r="8830" spans="1:22" x14ac:dyDescent="0.3">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c r="V8830">
        <f t="shared" si="137"/>
        <v>0.44999999999999996</v>
      </c>
    </row>
    <row r="8831" spans="1:22" x14ac:dyDescent="0.3">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c r="V8831">
        <f t="shared" si="137"/>
        <v>0.14000000000000004</v>
      </c>
    </row>
    <row r="8832" spans="1:22" x14ac:dyDescent="0.3">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c r="V8832">
        <f t="shared" si="137"/>
        <v>0.34999999999999992</v>
      </c>
    </row>
    <row r="8833" spans="1:22" x14ac:dyDescent="0.3">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c r="V8833">
        <f t="shared" si="137"/>
        <v>0.36</v>
      </c>
    </row>
    <row r="8834" spans="1:22" x14ac:dyDescent="0.3">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c r="V8834">
        <f t="shared" ref="V8834:V8897" si="138">U8834/R8834</f>
        <v>0.375</v>
      </c>
    </row>
    <row r="8835" spans="1:22" x14ac:dyDescent="0.3">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c r="V8835">
        <f t="shared" si="138"/>
        <v>0.24999999999999997</v>
      </c>
    </row>
    <row r="8836" spans="1:22" x14ac:dyDescent="0.3">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c r="V8836">
        <f t="shared" si="138"/>
        <v>0.27999999999999997</v>
      </c>
    </row>
    <row r="8837" spans="1:22" x14ac:dyDescent="0.3">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c r="V8837">
        <f t="shared" si="138"/>
        <v>0.26</v>
      </c>
    </row>
    <row r="8838" spans="1:22" x14ac:dyDescent="0.3">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c r="V8838">
        <f t="shared" si="138"/>
        <v>0.38999999999999996</v>
      </c>
    </row>
    <row r="8839" spans="1:22" x14ac:dyDescent="0.3">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c r="V8839">
        <f t="shared" si="138"/>
        <v>0.48000000000000004</v>
      </c>
    </row>
    <row r="8840" spans="1:22" x14ac:dyDescent="0.3">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c r="V8840">
        <f t="shared" si="138"/>
        <v>0.26000000000000006</v>
      </c>
    </row>
    <row r="8841" spans="1:22" x14ac:dyDescent="0.3">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c r="V8841">
        <f t="shared" si="138"/>
        <v>0.36249999999999993</v>
      </c>
    </row>
    <row r="8842" spans="1:22" x14ac:dyDescent="0.3">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c r="V8842">
        <f t="shared" si="138"/>
        <v>0.44000000000000011</v>
      </c>
    </row>
    <row r="8843" spans="1:22" x14ac:dyDescent="0.3">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c r="V8843">
        <f t="shared" si="138"/>
        <v>0.44000000000000011</v>
      </c>
    </row>
    <row r="8844" spans="1:22" x14ac:dyDescent="0.3">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c r="V8844">
        <f t="shared" si="138"/>
        <v>0.35</v>
      </c>
    </row>
    <row r="8845" spans="1:22" x14ac:dyDescent="0.3">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c r="V8845">
        <f t="shared" si="138"/>
        <v>0.25</v>
      </c>
    </row>
    <row r="8846" spans="1:22" x14ac:dyDescent="0.3">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c r="V8846">
        <f t="shared" si="138"/>
        <v>-0.83333333333333304</v>
      </c>
    </row>
    <row r="8847" spans="1:22" x14ac:dyDescent="0.3">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c r="V8847">
        <f t="shared" si="138"/>
        <v>0.36249999999999999</v>
      </c>
    </row>
    <row r="8848" spans="1:22" x14ac:dyDescent="0.3">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c r="V8848">
        <f t="shared" si="138"/>
        <v>0.3249999999999999</v>
      </c>
    </row>
    <row r="8849" spans="1:22" x14ac:dyDescent="0.3">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c r="V8849">
        <f t="shared" si="138"/>
        <v>9.9999999999999964E-2</v>
      </c>
    </row>
    <row r="8850" spans="1:22" x14ac:dyDescent="0.3">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c r="V8850">
        <f t="shared" si="138"/>
        <v>0.11249999999999992</v>
      </c>
    </row>
    <row r="8851" spans="1:22" x14ac:dyDescent="0.3">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c r="V8851">
        <f t="shared" si="138"/>
        <v>0.28749999999999998</v>
      </c>
    </row>
    <row r="8852" spans="1:22" x14ac:dyDescent="0.3">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c r="V8852">
        <f t="shared" si="138"/>
        <v>-0.79999999999999982</v>
      </c>
    </row>
    <row r="8853" spans="1:22" x14ac:dyDescent="0.3">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c r="V8853">
        <f t="shared" si="138"/>
        <v>0.34999999999999992</v>
      </c>
    </row>
    <row r="8854" spans="1:22" x14ac:dyDescent="0.3">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c r="V8854">
        <f t="shared" si="138"/>
        <v>0.44999999999999996</v>
      </c>
    </row>
    <row r="8855" spans="1:22" x14ac:dyDescent="0.3">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c r="V8855">
        <f t="shared" si="138"/>
        <v>0.11249999999999984</v>
      </c>
    </row>
    <row r="8856" spans="1:22" x14ac:dyDescent="0.3">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c r="V8856">
        <f t="shared" si="138"/>
        <v>-1.2500000000000157E-2</v>
      </c>
    </row>
    <row r="8857" spans="1:22" x14ac:dyDescent="0.3">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c r="V8857">
        <f t="shared" si="138"/>
        <v>0.37499999999999989</v>
      </c>
    </row>
    <row r="8858" spans="1:22" x14ac:dyDescent="0.3">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c r="V8858">
        <f t="shared" si="138"/>
        <v>0.18999999999999997</v>
      </c>
    </row>
    <row r="8859" spans="1:22" x14ac:dyDescent="0.3">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c r="V8859">
        <f t="shared" si="138"/>
        <v>-0.25</v>
      </c>
    </row>
    <row r="8860" spans="1:22" x14ac:dyDescent="0.3">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c r="V8860">
        <f t="shared" si="138"/>
        <v>0.375</v>
      </c>
    </row>
    <row r="8861" spans="1:22" x14ac:dyDescent="0.3">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c r="V8861">
        <f t="shared" si="138"/>
        <v>9.999999999999995E-2</v>
      </c>
    </row>
    <row r="8862" spans="1:22" x14ac:dyDescent="0.3">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c r="V8862">
        <f t="shared" si="138"/>
        <v>0.48000000000000004</v>
      </c>
    </row>
    <row r="8863" spans="1:22" x14ac:dyDescent="0.3">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c r="V8863">
        <f t="shared" si="138"/>
        <v>0.44000000000000006</v>
      </c>
    </row>
    <row r="8864" spans="1:22" x14ac:dyDescent="0.3">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c r="V8864">
        <f t="shared" si="138"/>
        <v>0.46</v>
      </c>
    </row>
    <row r="8865" spans="1:22" x14ac:dyDescent="0.3">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c r="V8865">
        <f t="shared" si="138"/>
        <v>0.27</v>
      </c>
    </row>
    <row r="8866" spans="1:22" x14ac:dyDescent="0.3">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c r="V8866">
        <f t="shared" si="138"/>
        <v>0.48000000000000004</v>
      </c>
    </row>
    <row r="8867" spans="1:22" x14ac:dyDescent="0.3">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c r="V8867">
        <f t="shared" si="138"/>
        <v>0.29999999999999993</v>
      </c>
    </row>
    <row r="8868" spans="1:22" x14ac:dyDescent="0.3">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c r="V8868">
        <f t="shared" si="138"/>
        <v>-0.14285714285714282</v>
      </c>
    </row>
    <row r="8869" spans="1:22" x14ac:dyDescent="0.3">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c r="V8869">
        <f t="shared" si="138"/>
        <v>0.31249999999999994</v>
      </c>
    </row>
    <row r="8870" spans="1:22" x14ac:dyDescent="0.3">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c r="V8870">
        <f t="shared" si="138"/>
        <v>0.11249999999999986</v>
      </c>
    </row>
    <row r="8871" spans="1:22" x14ac:dyDescent="0.3">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c r="V8871">
        <f t="shared" si="138"/>
        <v>0.33749999999999991</v>
      </c>
    </row>
    <row r="8872" spans="1:22" x14ac:dyDescent="0.3">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c r="V8872">
        <f t="shared" si="138"/>
        <v>0.44000000000000011</v>
      </c>
    </row>
    <row r="8873" spans="1:22" x14ac:dyDescent="0.3">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c r="V8873">
        <f t="shared" si="138"/>
        <v>1.0000000000000089E-2</v>
      </c>
    </row>
    <row r="8874" spans="1:22" x14ac:dyDescent="0.3">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c r="V8874">
        <f t="shared" si="138"/>
        <v>-0.69999999999999973</v>
      </c>
    </row>
    <row r="8875" spans="1:22" x14ac:dyDescent="0.3">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c r="V8875">
        <f t="shared" si="138"/>
        <v>-0.73333333333333317</v>
      </c>
    </row>
    <row r="8876" spans="1:22" x14ac:dyDescent="0.3">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c r="V8876">
        <f t="shared" si="138"/>
        <v>-1.5000000000000002</v>
      </c>
    </row>
    <row r="8877" spans="1:22" x14ac:dyDescent="0.3">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c r="V8877">
        <f t="shared" si="138"/>
        <v>-0.18750000000000008</v>
      </c>
    </row>
    <row r="8878" spans="1:22" x14ac:dyDescent="0.3">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c r="V8878">
        <f t="shared" si="138"/>
        <v>-2.600000000000001</v>
      </c>
    </row>
    <row r="8879" spans="1:22" x14ac:dyDescent="0.3">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c r="V8879">
        <f t="shared" si="138"/>
        <v>0.47</v>
      </c>
    </row>
    <row r="8880" spans="1:22" x14ac:dyDescent="0.3">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c r="V8880">
        <f t="shared" si="138"/>
        <v>0.28000000000000008</v>
      </c>
    </row>
    <row r="8881" spans="1:22" x14ac:dyDescent="0.3">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c r="V8881">
        <f t="shared" si="138"/>
        <v>0.47999999999999993</v>
      </c>
    </row>
    <row r="8882" spans="1:22" x14ac:dyDescent="0.3">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c r="V8882">
        <f t="shared" si="138"/>
        <v>0.36</v>
      </c>
    </row>
    <row r="8883" spans="1:22" x14ac:dyDescent="0.3">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c r="V8883">
        <f t="shared" si="138"/>
        <v>-1.2500000000000141E-2</v>
      </c>
    </row>
    <row r="8884" spans="1:22" x14ac:dyDescent="0.3">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c r="V8884">
        <f t="shared" si="138"/>
        <v>8.7499999999999994E-2</v>
      </c>
    </row>
    <row r="8885" spans="1:22" x14ac:dyDescent="0.3">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c r="V8885">
        <f t="shared" si="138"/>
        <v>0.31249999999999989</v>
      </c>
    </row>
    <row r="8886" spans="1:22" x14ac:dyDescent="0.3">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c r="V8886">
        <f t="shared" si="138"/>
        <v>-0.69999999999999973</v>
      </c>
    </row>
    <row r="8887" spans="1:22" x14ac:dyDescent="0.3">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c r="V8887">
        <f t="shared" si="138"/>
        <v>-0.79999999999999982</v>
      </c>
    </row>
    <row r="8888" spans="1:22" x14ac:dyDescent="0.3">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c r="V8888">
        <f t="shared" si="138"/>
        <v>-0.79999999999999971</v>
      </c>
    </row>
    <row r="8889" spans="1:22" x14ac:dyDescent="0.3">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c r="V8889">
        <f t="shared" si="138"/>
        <v>0</v>
      </c>
    </row>
    <row r="8890" spans="1:22" x14ac:dyDescent="0.3">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c r="V8890">
        <f t="shared" si="138"/>
        <v>0.1699999999999999</v>
      </c>
    </row>
    <row r="8891" spans="1:22" x14ac:dyDescent="0.3">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c r="V8891">
        <f t="shared" si="138"/>
        <v>0.49000000000000005</v>
      </c>
    </row>
    <row r="8892" spans="1:22" x14ac:dyDescent="0.3">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c r="V8892">
        <f t="shared" si="138"/>
        <v>0.39</v>
      </c>
    </row>
    <row r="8893" spans="1:22" x14ac:dyDescent="0.3">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c r="V8893">
        <f t="shared" si="138"/>
        <v>0.24999999999999994</v>
      </c>
    </row>
    <row r="8894" spans="1:22" x14ac:dyDescent="0.3">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c r="V8894">
        <f t="shared" si="138"/>
        <v>0.10000000000000003</v>
      </c>
    </row>
    <row r="8895" spans="1:22" x14ac:dyDescent="0.3">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c r="V8895">
        <f t="shared" si="138"/>
        <v>8.5714285714285715E-2</v>
      </c>
    </row>
    <row r="8896" spans="1:22" x14ac:dyDescent="0.3">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c r="V8896">
        <f t="shared" si="138"/>
        <v>0.14000000000000004</v>
      </c>
    </row>
    <row r="8897" spans="1:22" x14ac:dyDescent="0.3">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c r="V8897">
        <f t="shared" si="138"/>
        <v>0.1699999999999999</v>
      </c>
    </row>
    <row r="8898" spans="1:22" x14ac:dyDescent="0.3">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c r="V8898">
        <f t="shared" ref="V8898:V8961" si="139">U8898/R8898</f>
        <v>6.2499999999999958E-2</v>
      </c>
    </row>
    <row r="8899" spans="1:22" x14ac:dyDescent="0.3">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c r="V8899">
        <f t="shared" si="139"/>
        <v>0.48000000000000004</v>
      </c>
    </row>
    <row r="8900" spans="1:22" x14ac:dyDescent="0.3">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c r="V8900">
        <f t="shared" si="139"/>
        <v>0.29999999999999988</v>
      </c>
    </row>
    <row r="8901" spans="1:22" x14ac:dyDescent="0.3">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c r="V8901">
        <f t="shared" si="139"/>
        <v>0.47</v>
      </c>
    </row>
    <row r="8902" spans="1:22" x14ac:dyDescent="0.3">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c r="V8902">
        <f t="shared" si="139"/>
        <v>-0.3999999999999998</v>
      </c>
    </row>
    <row r="8903" spans="1:22" x14ac:dyDescent="0.3">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c r="V8903">
        <f t="shared" si="139"/>
        <v>0.36249999999999999</v>
      </c>
    </row>
    <row r="8904" spans="1:22" x14ac:dyDescent="0.3">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c r="V8904">
        <f t="shared" si="139"/>
        <v>-0.19999999999999987</v>
      </c>
    </row>
    <row r="8905" spans="1:22" x14ac:dyDescent="0.3">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c r="V8905">
        <f t="shared" si="139"/>
        <v>0.34999999999999992</v>
      </c>
    </row>
    <row r="8906" spans="1:22" x14ac:dyDescent="0.3">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c r="V8906">
        <f t="shared" si="139"/>
        <v>0.46</v>
      </c>
    </row>
    <row r="8907" spans="1:22" x14ac:dyDescent="0.3">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c r="V8907">
        <f t="shared" si="139"/>
        <v>0.19999999999999996</v>
      </c>
    </row>
    <row r="8908" spans="1:22" x14ac:dyDescent="0.3">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c r="V8908">
        <f t="shared" si="139"/>
        <v>0.4499999999999999</v>
      </c>
    </row>
    <row r="8909" spans="1:22" x14ac:dyDescent="0.3">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c r="V8909">
        <f t="shared" si="139"/>
        <v>0.1</v>
      </c>
    </row>
    <row r="8910" spans="1:22" x14ac:dyDescent="0.3">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c r="V8910">
        <f t="shared" si="139"/>
        <v>0.45999999999999996</v>
      </c>
    </row>
    <row r="8911" spans="1:22" x14ac:dyDescent="0.3">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c r="V8911">
        <f t="shared" si="139"/>
        <v>0.46999999999999992</v>
      </c>
    </row>
    <row r="8912" spans="1:22" x14ac:dyDescent="0.3">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c r="V8912">
        <f t="shared" si="139"/>
        <v>0.16249999999999995</v>
      </c>
    </row>
    <row r="8913" spans="1:22" x14ac:dyDescent="0.3">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c r="V8913">
        <f t="shared" si="139"/>
        <v>-0.22500000000000006</v>
      </c>
    </row>
    <row r="8914" spans="1:22" x14ac:dyDescent="0.3">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c r="V8914">
        <f t="shared" si="139"/>
        <v>-0.83333333333333326</v>
      </c>
    </row>
    <row r="8915" spans="1:22" x14ac:dyDescent="0.3">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c r="V8915">
        <f t="shared" si="139"/>
        <v>0.34999999999999987</v>
      </c>
    </row>
    <row r="8916" spans="1:22" x14ac:dyDescent="0.3">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c r="V8916">
        <f t="shared" si="139"/>
        <v>0.12499999999999982</v>
      </c>
    </row>
    <row r="8917" spans="1:22" x14ac:dyDescent="0.3">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c r="V8917">
        <f t="shared" si="139"/>
        <v>-1.5500000000000005</v>
      </c>
    </row>
    <row r="8918" spans="1:22" x14ac:dyDescent="0.3">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c r="V8918">
        <f t="shared" si="139"/>
        <v>-2.7000000000000011</v>
      </c>
    </row>
    <row r="8919" spans="1:22" x14ac:dyDescent="0.3">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c r="V8919">
        <f t="shared" si="139"/>
        <v>0.34999999999999992</v>
      </c>
    </row>
    <row r="8920" spans="1:22" x14ac:dyDescent="0.3">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c r="V8920">
        <f t="shared" si="139"/>
        <v>-1.5</v>
      </c>
    </row>
    <row r="8921" spans="1:22" x14ac:dyDescent="0.3">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c r="V8921">
        <f t="shared" si="139"/>
        <v>0.25999999999999995</v>
      </c>
    </row>
    <row r="8922" spans="1:22" x14ac:dyDescent="0.3">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c r="V8922">
        <f t="shared" si="139"/>
        <v>0.36</v>
      </c>
    </row>
    <row r="8923" spans="1:22" x14ac:dyDescent="0.3">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c r="V8923">
        <f t="shared" si="139"/>
        <v>0.37500000000000006</v>
      </c>
    </row>
    <row r="8924" spans="1:22" x14ac:dyDescent="0.3">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c r="V8924">
        <f t="shared" si="139"/>
        <v>0.22500000000000006</v>
      </c>
    </row>
    <row r="8925" spans="1:22" x14ac:dyDescent="0.3">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c r="V8925">
        <f t="shared" si="139"/>
        <v>-0.83333333333333326</v>
      </c>
    </row>
    <row r="8926" spans="1:22" x14ac:dyDescent="0.3">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c r="V8926">
        <f t="shared" si="139"/>
        <v>0.10000000000000003</v>
      </c>
    </row>
    <row r="8927" spans="1:22" x14ac:dyDescent="0.3">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c r="V8927">
        <f t="shared" si="139"/>
        <v>-1.5499999999999998</v>
      </c>
    </row>
    <row r="8928" spans="1:22" x14ac:dyDescent="0.3">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c r="V8928">
        <f t="shared" si="139"/>
        <v>-0.86000000000000021</v>
      </c>
    </row>
    <row r="8929" spans="1:22" x14ac:dyDescent="0.3">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c r="V8929">
        <f t="shared" si="139"/>
        <v>0.26</v>
      </c>
    </row>
    <row r="8930" spans="1:22" x14ac:dyDescent="0.3">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c r="V8930">
        <f t="shared" si="139"/>
        <v>-0.1857142857142858</v>
      </c>
    </row>
    <row r="8931" spans="1:22" x14ac:dyDescent="0.3">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c r="V8931">
        <f t="shared" si="139"/>
        <v>-0.21428571428571436</v>
      </c>
    </row>
    <row r="8932" spans="1:22" x14ac:dyDescent="0.3">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c r="V8932">
        <f t="shared" si="139"/>
        <v>7.4999999999999983E-2</v>
      </c>
    </row>
    <row r="8933" spans="1:22" x14ac:dyDescent="0.3">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c r="V8933">
        <f t="shared" si="139"/>
        <v>0.23</v>
      </c>
    </row>
    <row r="8934" spans="1:22" x14ac:dyDescent="0.3">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c r="V8934">
        <f t="shared" si="139"/>
        <v>0.37</v>
      </c>
    </row>
    <row r="8935" spans="1:22" x14ac:dyDescent="0.3">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c r="V8935">
        <f t="shared" si="139"/>
        <v>0.26</v>
      </c>
    </row>
    <row r="8936" spans="1:22" x14ac:dyDescent="0.3">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c r="V8936">
        <f t="shared" si="139"/>
        <v>0.3125</v>
      </c>
    </row>
    <row r="8937" spans="1:22" x14ac:dyDescent="0.3">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c r="V8937">
        <f t="shared" si="139"/>
        <v>0.18749999999999992</v>
      </c>
    </row>
    <row r="8938" spans="1:22" x14ac:dyDescent="0.3">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c r="V8938">
        <f t="shared" si="139"/>
        <v>0.26</v>
      </c>
    </row>
    <row r="8939" spans="1:22" x14ac:dyDescent="0.3">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c r="V8939">
        <f t="shared" si="139"/>
        <v>0.12499999999999988</v>
      </c>
    </row>
    <row r="8940" spans="1:22" x14ac:dyDescent="0.3">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c r="V8940">
        <f t="shared" si="139"/>
        <v>0.43000000000000005</v>
      </c>
    </row>
    <row r="8941" spans="1:22" x14ac:dyDescent="0.3">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c r="V8941">
        <f t="shared" si="139"/>
        <v>0.33749999999999991</v>
      </c>
    </row>
    <row r="8942" spans="1:22" x14ac:dyDescent="0.3">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c r="V8942">
        <f t="shared" si="139"/>
        <v>-0.23749999999999999</v>
      </c>
    </row>
    <row r="8943" spans="1:22" x14ac:dyDescent="0.3">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c r="V8943">
        <f t="shared" si="139"/>
        <v>-0.83333333333333326</v>
      </c>
    </row>
    <row r="8944" spans="1:22" x14ac:dyDescent="0.3">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c r="V8944">
        <f t="shared" si="139"/>
        <v>-1.3999999999999992</v>
      </c>
    </row>
    <row r="8945" spans="1:22" x14ac:dyDescent="0.3">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c r="V8945">
        <f t="shared" si="139"/>
        <v>-0.2</v>
      </c>
    </row>
    <row r="8946" spans="1:22" x14ac:dyDescent="0.3">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c r="V8946">
        <f t="shared" si="139"/>
        <v>0.49000000000000005</v>
      </c>
    </row>
    <row r="8947" spans="1:22" x14ac:dyDescent="0.3">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c r="V8947">
        <f t="shared" si="139"/>
        <v>0.29999999999999993</v>
      </c>
    </row>
    <row r="8948" spans="1:22" x14ac:dyDescent="0.3">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c r="V8948">
        <f t="shared" si="139"/>
        <v>0.48000000000000004</v>
      </c>
    </row>
    <row r="8949" spans="1:22" x14ac:dyDescent="0.3">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c r="V8949">
        <f t="shared" si="139"/>
        <v>0.5</v>
      </c>
    </row>
    <row r="8950" spans="1:22" x14ac:dyDescent="0.3">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c r="V8950">
        <f t="shared" si="139"/>
        <v>0.26000000000000006</v>
      </c>
    </row>
    <row r="8951" spans="1:22" x14ac:dyDescent="0.3">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c r="V8951">
        <f t="shared" si="139"/>
        <v>-0.26666666666666666</v>
      </c>
    </row>
    <row r="8952" spans="1:22" x14ac:dyDescent="0.3">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c r="V8952">
        <f t="shared" si="139"/>
        <v>0.16249999999999987</v>
      </c>
    </row>
    <row r="8953" spans="1:22" x14ac:dyDescent="0.3">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c r="V8953">
        <f t="shared" si="139"/>
        <v>7.4999999999999914E-2</v>
      </c>
    </row>
    <row r="8954" spans="1:22" x14ac:dyDescent="0.3">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c r="V8954">
        <f t="shared" si="139"/>
        <v>0.12499999999999992</v>
      </c>
    </row>
    <row r="8955" spans="1:22" x14ac:dyDescent="0.3">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c r="V8955">
        <f t="shared" si="139"/>
        <v>0.27499999999999991</v>
      </c>
    </row>
    <row r="8956" spans="1:22" x14ac:dyDescent="0.3">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c r="V8956">
        <f t="shared" si="139"/>
        <v>-4.9999999999999926E-2</v>
      </c>
    </row>
    <row r="8957" spans="1:22" x14ac:dyDescent="0.3">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c r="V8957">
        <f t="shared" si="139"/>
        <v>0.4499999999999999</v>
      </c>
    </row>
    <row r="8958" spans="1:22" x14ac:dyDescent="0.3">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c r="V8958">
        <f t="shared" si="139"/>
        <v>0.27500000000000008</v>
      </c>
    </row>
    <row r="8959" spans="1:22" x14ac:dyDescent="0.3">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c r="V8959">
        <f t="shared" si="139"/>
        <v>-6.0000000000000026E-2</v>
      </c>
    </row>
    <row r="8960" spans="1:22" x14ac:dyDescent="0.3">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c r="V8960">
        <f t="shared" si="139"/>
        <v>0.12499999999999988</v>
      </c>
    </row>
    <row r="8961" spans="1:22" x14ac:dyDescent="0.3">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c r="V8961">
        <f t="shared" si="139"/>
        <v>-2.6500000000000004</v>
      </c>
    </row>
    <row r="8962" spans="1:22" x14ac:dyDescent="0.3">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c r="V8962">
        <f t="shared" ref="V8962:V9025" si="140">U8962/R8962</f>
        <v>-2.8571428571428473E-2</v>
      </c>
    </row>
    <row r="8963" spans="1:22" x14ac:dyDescent="0.3">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c r="V8963">
        <f t="shared" si="140"/>
        <v>0.19999999999999998</v>
      </c>
    </row>
    <row r="8964" spans="1:22" x14ac:dyDescent="0.3">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c r="V8964">
        <f t="shared" si="140"/>
        <v>0.26000000000000006</v>
      </c>
    </row>
    <row r="8965" spans="1:22" x14ac:dyDescent="0.3">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c r="V8965">
        <f t="shared" si="140"/>
        <v>0.20999999999999996</v>
      </c>
    </row>
    <row r="8966" spans="1:22" x14ac:dyDescent="0.3">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c r="V8966">
        <f t="shared" si="140"/>
        <v>9.9999999999999964E-2</v>
      </c>
    </row>
    <row r="8967" spans="1:22" x14ac:dyDescent="0.3">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c r="V8967">
        <f t="shared" si="140"/>
        <v>-1.5500000000000012</v>
      </c>
    </row>
    <row r="8968" spans="1:22" x14ac:dyDescent="0.3">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c r="V8968">
        <f t="shared" si="140"/>
        <v>0.19999999999999998</v>
      </c>
    </row>
    <row r="8969" spans="1:22" x14ac:dyDescent="0.3">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c r="V8969">
        <f t="shared" si="140"/>
        <v>-2.8571428571428557E-2</v>
      </c>
    </row>
    <row r="8970" spans="1:22" x14ac:dyDescent="0.3">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c r="V8970">
        <f t="shared" si="140"/>
        <v>-0.22499999999999998</v>
      </c>
    </row>
    <row r="8971" spans="1:22" x14ac:dyDescent="0.3">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c r="V8971">
        <f t="shared" si="140"/>
        <v>8.7500000000000105E-2</v>
      </c>
    </row>
    <row r="8972" spans="1:22" x14ac:dyDescent="0.3">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c r="V8972">
        <f t="shared" si="140"/>
        <v>-0.16666666666666674</v>
      </c>
    </row>
    <row r="8973" spans="1:22" x14ac:dyDescent="0.3">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c r="V8973">
        <f t="shared" si="140"/>
        <v>0.2222222222222221</v>
      </c>
    </row>
    <row r="8974" spans="1:22" x14ac:dyDescent="0.3">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c r="V8974">
        <f t="shared" si="140"/>
        <v>-2.500000000000004E-2</v>
      </c>
    </row>
    <row r="8975" spans="1:22" x14ac:dyDescent="0.3">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c r="V8975">
        <f t="shared" si="140"/>
        <v>8.2352941176470656E-2</v>
      </c>
    </row>
    <row r="8976" spans="1:22" x14ac:dyDescent="0.3">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c r="V8976">
        <f t="shared" si="140"/>
        <v>0.34999999999999992</v>
      </c>
    </row>
    <row r="8977" spans="1:22" x14ac:dyDescent="0.3">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c r="V8977">
        <f t="shared" si="140"/>
        <v>0.37499999999999994</v>
      </c>
    </row>
    <row r="8978" spans="1:22" x14ac:dyDescent="0.3">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c r="V8978">
        <f t="shared" si="140"/>
        <v>-0.24285714285714277</v>
      </c>
    </row>
    <row r="8979" spans="1:22" x14ac:dyDescent="0.3">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c r="V8979">
        <f t="shared" si="140"/>
        <v>-1.5000000000000004</v>
      </c>
    </row>
    <row r="8980" spans="1:22" x14ac:dyDescent="0.3">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c r="V8980">
        <f t="shared" si="140"/>
        <v>0.49000000000000005</v>
      </c>
    </row>
    <row r="8981" spans="1:22" x14ac:dyDescent="0.3">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c r="V8981">
        <f t="shared" si="140"/>
        <v>-1.6500000000000006</v>
      </c>
    </row>
    <row r="8982" spans="1:22" x14ac:dyDescent="0.3">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c r="V8982">
        <f t="shared" si="140"/>
        <v>-1.6500000000000006</v>
      </c>
    </row>
    <row r="8983" spans="1:22" x14ac:dyDescent="0.3">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c r="V8983">
        <f t="shared" si="140"/>
        <v>-2.7000000000000006</v>
      </c>
    </row>
    <row r="8984" spans="1:22" x14ac:dyDescent="0.3">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c r="V8984">
        <f t="shared" si="140"/>
        <v>-1.6000000000000008</v>
      </c>
    </row>
    <row r="8985" spans="1:22" x14ac:dyDescent="0.3">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c r="V8985">
        <f t="shared" si="140"/>
        <v>-1.2250000000000001</v>
      </c>
    </row>
    <row r="8986" spans="1:22" x14ac:dyDescent="0.3">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c r="V8986">
        <f t="shared" si="140"/>
        <v>-0.67999999999999994</v>
      </c>
    </row>
    <row r="8987" spans="1:22" x14ac:dyDescent="0.3">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c r="V8987">
        <f t="shared" si="140"/>
        <v>0.16249999999999992</v>
      </c>
    </row>
    <row r="8988" spans="1:22" x14ac:dyDescent="0.3">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c r="V8988">
        <f t="shared" si="140"/>
        <v>-0.76666666666666627</v>
      </c>
    </row>
    <row r="8989" spans="1:22" x14ac:dyDescent="0.3">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c r="V8989">
        <f t="shared" si="140"/>
        <v>8.750000000000005E-2</v>
      </c>
    </row>
    <row r="8990" spans="1:22" x14ac:dyDescent="0.3">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c r="V8990">
        <f t="shared" si="140"/>
        <v>0.12499999999999997</v>
      </c>
    </row>
    <row r="8991" spans="1:22" x14ac:dyDescent="0.3">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c r="V8991">
        <f t="shared" si="140"/>
        <v>0.39</v>
      </c>
    </row>
    <row r="8992" spans="1:22" x14ac:dyDescent="0.3">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c r="V8992">
        <f t="shared" si="140"/>
        <v>0.46999999999999992</v>
      </c>
    </row>
    <row r="8993" spans="1:22" x14ac:dyDescent="0.3">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c r="V8993">
        <f t="shared" si="140"/>
        <v>0.21</v>
      </c>
    </row>
    <row r="8994" spans="1:22" x14ac:dyDescent="0.3">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c r="V8994">
        <f t="shared" si="140"/>
        <v>0.23749999999999999</v>
      </c>
    </row>
    <row r="8995" spans="1:22" x14ac:dyDescent="0.3">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c r="V8995">
        <f t="shared" si="140"/>
        <v>-0.51666666666666661</v>
      </c>
    </row>
    <row r="8996" spans="1:22" x14ac:dyDescent="0.3">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c r="V8996">
        <f t="shared" si="140"/>
        <v>0.3249999999999999</v>
      </c>
    </row>
    <row r="8997" spans="1:22" x14ac:dyDescent="0.3">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c r="V8997">
        <f t="shared" si="140"/>
        <v>0.11249999999999992</v>
      </c>
    </row>
    <row r="8998" spans="1:22" x14ac:dyDescent="0.3">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c r="V8998">
        <f t="shared" si="140"/>
        <v>0.35</v>
      </c>
    </row>
    <row r="8999" spans="1:22" x14ac:dyDescent="0.3">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c r="V8999">
        <f t="shared" si="140"/>
        <v>0.33749999999999986</v>
      </c>
    </row>
    <row r="9000" spans="1:22" x14ac:dyDescent="0.3">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c r="V9000">
        <f t="shared" si="140"/>
        <v>0.37499999999999994</v>
      </c>
    </row>
    <row r="9001" spans="1:22" x14ac:dyDescent="0.3">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c r="V9001">
        <f t="shared" si="140"/>
        <v>-0.27142857142857146</v>
      </c>
    </row>
    <row r="9002" spans="1:22" x14ac:dyDescent="0.3">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c r="V9002">
        <f t="shared" si="140"/>
        <v>-0.73333333333333317</v>
      </c>
    </row>
    <row r="9003" spans="1:22" x14ac:dyDescent="0.3">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c r="V9003">
        <f t="shared" si="140"/>
        <v>0.14000000000000001</v>
      </c>
    </row>
    <row r="9004" spans="1:22" x14ac:dyDescent="0.3">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c r="V9004">
        <f t="shared" si="140"/>
        <v>0.47</v>
      </c>
    </row>
    <row r="9005" spans="1:22" x14ac:dyDescent="0.3">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c r="V9005">
        <f t="shared" si="140"/>
        <v>0.10999999999999995</v>
      </c>
    </row>
    <row r="9006" spans="1:22" x14ac:dyDescent="0.3">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c r="V9006">
        <f t="shared" si="140"/>
        <v>0.27000000000000007</v>
      </c>
    </row>
    <row r="9007" spans="1:22" x14ac:dyDescent="0.3">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c r="V9007">
        <f t="shared" si="140"/>
        <v>0.27000000000000007</v>
      </c>
    </row>
    <row r="9008" spans="1:22" x14ac:dyDescent="0.3">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c r="V9008">
        <f t="shared" si="140"/>
        <v>0.28000000000000003</v>
      </c>
    </row>
    <row r="9009" spans="1:22" x14ac:dyDescent="0.3">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c r="V9009">
        <f t="shared" si="140"/>
        <v>0.47</v>
      </c>
    </row>
    <row r="9010" spans="1:22" x14ac:dyDescent="0.3">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c r="V9010">
        <f t="shared" si="140"/>
        <v>0.47</v>
      </c>
    </row>
    <row r="9011" spans="1:22" x14ac:dyDescent="0.3">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c r="V9011">
        <f t="shared" si="140"/>
        <v>0.31249999999999994</v>
      </c>
    </row>
    <row r="9012" spans="1:22" x14ac:dyDescent="0.3">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c r="V9012">
        <f t="shared" si="140"/>
        <v>0.49</v>
      </c>
    </row>
    <row r="9013" spans="1:22" x14ac:dyDescent="0.3">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c r="V9013">
        <f t="shared" si="140"/>
        <v>0.21249999999999999</v>
      </c>
    </row>
    <row r="9014" spans="1:22" x14ac:dyDescent="0.3">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c r="V9014">
        <f t="shared" si="140"/>
        <v>0.49</v>
      </c>
    </row>
    <row r="9015" spans="1:22" x14ac:dyDescent="0.3">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c r="V9015">
        <f t="shared" si="140"/>
        <v>0.27</v>
      </c>
    </row>
    <row r="9016" spans="1:22" x14ac:dyDescent="0.3">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c r="V9016">
        <f t="shared" si="140"/>
        <v>0.48000000000000009</v>
      </c>
    </row>
    <row r="9017" spans="1:22" x14ac:dyDescent="0.3">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c r="V9017">
        <f t="shared" si="140"/>
        <v>0.32499999999999996</v>
      </c>
    </row>
    <row r="9018" spans="1:22" x14ac:dyDescent="0.3">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c r="V9018">
        <f t="shared" si="140"/>
        <v>0.33749999999999991</v>
      </c>
    </row>
    <row r="9019" spans="1:22" x14ac:dyDescent="0.3">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c r="V9019">
        <f t="shared" si="140"/>
        <v>0.48999999999999994</v>
      </c>
    </row>
    <row r="9020" spans="1:22" x14ac:dyDescent="0.3">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c r="V9020">
        <f t="shared" si="140"/>
        <v>0.3249999999999999</v>
      </c>
    </row>
    <row r="9021" spans="1:22" x14ac:dyDescent="0.3">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c r="V9021">
        <f t="shared" si="140"/>
        <v>7.9999999999999891E-2</v>
      </c>
    </row>
    <row r="9022" spans="1:22" x14ac:dyDescent="0.3">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c r="V9022">
        <f t="shared" si="140"/>
        <v>0.3299999999999999</v>
      </c>
    </row>
    <row r="9023" spans="1:22" x14ac:dyDescent="0.3">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c r="V9023">
        <f t="shared" si="140"/>
        <v>-0.69999999999999984</v>
      </c>
    </row>
    <row r="9024" spans="1:22" x14ac:dyDescent="0.3">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c r="V9024">
        <f t="shared" si="140"/>
        <v>0.10000000000000006</v>
      </c>
    </row>
    <row r="9025" spans="1:22" x14ac:dyDescent="0.3">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c r="V9025">
        <f t="shared" si="140"/>
        <v>1.1111111111111075E-2</v>
      </c>
    </row>
    <row r="9026" spans="1:22" x14ac:dyDescent="0.3">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c r="V9026">
        <f t="shared" ref="V9026:V9089" si="141">U9026/R9026</f>
        <v>0.43000000000000005</v>
      </c>
    </row>
    <row r="9027" spans="1:22" x14ac:dyDescent="0.3">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c r="V9027">
        <f t="shared" si="141"/>
        <v>7.0000000000000021E-2</v>
      </c>
    </row>
    <row r="9028" spans="1:22" x14ac:dyDescent="0.3">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c r="V9028">
        <f t="shared" si="141"/>
        <v>0.33999999999999986</v>
      </c>
    </row>
    <row r="9029" spans="1:22" x14ac:dyDescent="0.3">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c r="V9029">
        <f t="shared" si="141"/>
        <v>0.42000000000000004</v>
      </c>
    </row>
    <row r="9030" spans="1:22" x14ac:dyDescent="0.3">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c r="V9030">
        <f t="shared" si="141"/>
        <v>0.32</v>
      </c>
    </row>
    <row r="9031" spans="1:22" x14ac:dyDescent="0.3">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c r="V9031">
        <f t="shared" si="141"/>
        <v>0.32499999999999996</v>
      </c>
    </row>
    <row r="9032" spans="1:22" x14ac:dyDescent="0.3">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c r="V9032">
        <f t="shared" si="141"/>
        <v>0.3299999999999999</v>
      </c>
    </row>
    <row r="9033" spans="1:22" x14ac:dyDescent="0.3">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c r="V9033">
        <f t="shared" si="141"/>
        <v>0.16000000000000006</v>
      </c>
    </row>
    <row r="9034" spans="1:22" x14ac:dyDescent="0.3">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c r="V9034">
        <f t="shared" si="141"/>
        <v>0.3</v>
      </c>
    </row>
    <row r="9035" spans="1:22" x14ac:dyDescent="0.3">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c r="V9035">
        <f t="shared" si="141"/>
        <v>0.47</v>
      </c>
    </row>
    <row r="9036" spans="1:22" x14ac:dyDescent="0.3">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c r="V9036">
        <f t="shared" si="141"/>
        <v>-1.5000000000000007</v>
      </c>
    </row>
    <row r="9037" spans="1:22" x14ac:dyDescent="0.3">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c r="V9037">
        <f t="shared" si="141"/>
        <v>2.4999999999999904E-2</v>
      </c>
    </row>
    <row r="9038" spans="1:22" x14ac:dyDescent="0.3">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c r="V9038">
        <f t="shared" si="141"/>
        <v>0.48000000000000004</v>
      </c>
    </row>
    <row r="9039" spans="1:22" x14ac:dyDescent="0.3">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c r="V9039">
        <f t="shared" si="141"/>
        <v>0.26</v>
      </c>
    </row>
    <row r="9040" spans="1:22" x14ac:dyDescent="0.3">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c r="V9040">
        <f t="shared" si="141"/>
        <v>-0.22499999999999992</v>
      </c>
    </row>
    <row r="9041" spans="1:22" x14ac:dyDescent="0.3">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c r="V9041">
        <f t="shared" si="141"/>
        <v>0.5</v>
      </c>
    </row>
    <row r="9042" spans="1:22" x14ac:dyDescent="0.3">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c r="V9042">
        <f t="shared" si="141"/>
        <v>-0.62000000000000011</v>
      </c>
    </row>
    <row r="9043" spans="1:22" x14ac:dyDescent="0.3">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c r="V9043">
        <f t="shared" si="141"/>
        <v>4.9999999999999947E-2</v>
      </c>
    </row>
    <row r="9044" spans="1:22" x14ac:dyDescent="0.3">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c r="V9044">
        <f t="shared" si="141"/>
        <v>0.27</v>
      </c>
    </row>
    <row r="9045" spans="1:22" x14ac:dyDescent="0.3">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c r="V9045">
        <f t="shared" si="141"/>
        <v>0.33999999999999997</v>
      </c>
    </row>
    <row r="9046" spans="1:22" x14ac:dyDescent="0.3">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c r="V9046">
        <f t="shared" si="141"/>
        <v>0.37499999999999989</v>
      </c>
    </row>
    <row r="9047" spans="1:22" x14ac:dyDescent="0.3">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c r="V9047">
        <f t="shared" si="141"/>
        <v>0.23999999999999994</v>
      </c>
    </row>
    <row r="9048" spans="1:22" x14ac:dyDescent="0.3">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c r="V9048">
        <f t="shared" si="141"/>
        <v>0.20999999999999996</v>
      </c>
    </row>
    <row r="9049" spans="1:22" x14ac:dyDescent="0.3">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c r="V9049">
        <f t="shared" si="141"/>
        <v>0.28999999999999992</v>
      </c>
    </row>
    <row r="9050" spans="1:22" x14ac:dyDescent="0.3">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c r="V9050">
        <f t="shared" si="141"/>
        <v>0.5</v>
      </c>
    </row>
    <row r="9051" spans="1:22" x14ac:dyDescent="0.3">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c r="V9051">
        <f t="shared" si="141"/>
        <v>0.26</v>
      </c>
    </row>
    <row r="9052" spans="1:22" x14ac:dyDescent="0.3">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c r="V9052">
        <f t="shared" si="141"/>
        <v>0.49</v>
      </c>
    </row>
    <row r="9053" spans="1:22" x14ac:dyDescent="0.3">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c r="V9053">
        <f t="shared" si="141"/>
        <v>0.24999999999999997</v>
      </c>
    </row>
    <row r="9054" spans="1:22" x14ac:dyDescent="0.3">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c r="V9054">
        <f t="shared" si="141"/>
        <v>0.3374999999999998</v>
      </c>
    </row>
    <row r="9055" spans="1:22" x14ac:dyDescent="0.3">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c r="V9055">
        <f t="shared" si="141"/>
        <v>0.10000000000000003</v>
      </c>
    </row>
    <row r="9056" spans="1:22" x14ac:dyDescent="0.3">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c r="V9056">
        <f t="shared" si="141"/>
        <v>0.28000000000000003</v>
      </c>
    </row>
    <row r="9057" spans="1:22" x14ac:dyDescent="0.3">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c r="V9057">
        <f t="shared" si="141"/>
        <v>0.39</v>
      </c>
    </row>
    <row r="9058" spans="1:22" x14ac:dyDescent="0.3">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c r="V9058">
        <f t="shared" si="141"/>
        <v>0.21111111111111103</v>
      </c>
    </row>
    <row r="9059" spans="1:22" x14ac:dyDescent="0.3">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c r="V9059">
        <f t="shared" si="141"/>
        <v>0.31999999999999995</v>
      </c>
    </row>
    <row r="9060" spans="1:22" x14ac:dyDescent="0.3">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c r="V9060">
        <f t="shared" si="141"/>
        <v>7.5000000000000011E-2</v>
      </c>
    </row>
    <row r="9061" spans="1:22" x14ac:dyDescent="0.3">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c r="V9061">
        <f t="shared" si="141"/>
        <v>0.29999999999999993</v>
      </c>
    </row>
    <row r="9062" spans="1:22" x14ac:dyDescent="0.3">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c r="V9062">
        <f t="shared" si="141"/>
        <v>0.37499999999999989</v>
      </c>
    </row>
    <row r="9063" spans="1:22" x14ac:dyDescent="0.3">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c r="V9063">
        <f t="shared" si="141"/>
        <v>0.47</v>
      </c>
    </row>
    <row r="9064" spans="1:22" x14ac:dyDescent="0.3">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c r="V9064">
        <f t="shared" si="141"/>
        <v>0.5</v>
      </c>
    </row>
    <row r="9065" spans="1:22" x14ac:dyDescent="0.3">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c r="V9065">
        <f t="shared" si="141"/>
        <v>0.31249999999999989</v>
      </c>
    </row>
    <row r="9066" spans="1:22" x14ac:dyDescent="0.3">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c r="V9066">
        <f t="shared" si="141"/>
        <v>-1.6500000000000008</v>
      </c>
    </row>
    <row r="9067" spans="1:22" x14ac:dyDescent="0.3">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c r="V9067">
        <f t="shared" si="141"/>
        <v>0.36249999999999993</v>
      </c>
    </row>
    <row r="9068" spans="1:22" x14ac:dyDescent="0.3">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c r="V9068">
        <f t="shared" si="141"/>
        <v>0.3</v>
      </c>
    </row>
    <row r="9069" spans="1:22" x14ac:dyDescent="0.3">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c r="V9069">
        <f t="shared" si="141"/>
        <v>0.25999999999999995</v>
      </c>
    </row>
    <row r="9070" spans="1:22" x14ac:dyDescent="0.3">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c r="V9070">
        <f t="shared" si="141"/>
        <v>-1.2500000000000164E-2</v>
      </c>
    </row>
    <row r="9071" spans="1:22" x14ac:dyDescent="0.3">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c r="V9071">
        <f t="shared" si="141"/>
        <v>0.47000000000000003</v>
      </c>
    </row>
    <row r="9072" spans="1:22" x14ac:dyDescent="0.3">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c r="V9072">
        <f t="shared" si="141"/>
        <v>0.23750000000000002</v>
      </c>
    </row>
    <row r="9073" spans="1:22" x14ac:dyDescent="0.3">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c r="V9073">
        <f t="shared" si="141"/>
        <v>0.27999999999999997</v>
      </c>
    </row>
    <row r="9074" spans="1:22" x14ac:dyDescent="0.3">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c r="V9074">
        <f t="shared" si="141"/>
        <v>0.47</v>
      </c>
    </row>
    <row r="9075" spans="1:22" x14ac:dyDescent="0.3">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c r="V9075">
        <f t="shared" si="141"/>
        <v>0.24000000000000007</v>
      </c>
    </row>
    <row r="9076" spans="1:22" x14ac:dyDescent="0.3">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c r="V9076">
        <f t="shared" si="141"/>
        <v>0</v>
      </c>
    </row>
    <row r="9077" spans="1:22" x14ac:dyDescent="0.3">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c r="V9077">
        <f t="shared" si="141"/>
        <v>-0.76666666666666683</v>
      </c>
    </row>
    <row r="9078" spans="1:22" x14ac:dyDescent="0.3">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c r="V9078">
        <f t="shared" si="141"/>
        <v>7.4999999999999956E-2</v>
      </c>
    </row>
    <row r="9079" spans="1:22" x14ac:dyDescent="0.3">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c r="V9079">
        <f t="shared" si="141"/>
        <v>0.20999999999999996</v>
      </c>
    </row>
    <row r="9080" spans="1:22" x14ac:dyDescent="0.3">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c r="V9080">
        <f t="shared" si="141"/>
        <v>0.1099999999999999</v>
      </c>
    </row>
    <row r="9081" spans="1:22" x14ac:dyDescent="0.3">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c r="V9081">
        <f t="shared" si="141"/>
        <v>0.45</v>
      </c>
    </row>
    <row r="9082" spans="1:22" x14ac:dyDescent="0.3">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c r="V9082">
        <f t="shared" si="141"/>
        <v>0.12499999999999985</v>
      </c>
    </row>
    <row r="9083" spans="1:22" x14ac:dyDescent="0.3">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c r="V9083">
        <f t="shared" si="141"/>
        <v>0.48000000000000004</v>
      </c>
    </row>
    <row r="9084" spans="1:22" x14ac:dyDescent="0.3">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c r="V9084">
        <f t="shared" si="141"/>
        <v>0.25999999999999995</v>
      </c>
    </row>
    <row r="9085" spans="1:22" x14ac:dyDescent="0.3">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c r="V9085">
        <f t="shared" si="141"/>
        <v>2.0000000000000025E-2</v>
      </c>
    </row>
    <row r="9086" spans="1:22" x14ac:dyDescent="0.3">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c r="V9086">
        <f t="shared" si="141"/>
        <v>0.4499999999999999</v>
      </c>
    </row>
    <row r="9087" spans="1:22" x14ac:dyDescent="0.3">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c r="V9087">
        <f t="shared" si="141"/>
        <v>0.3249999999999999</v>
      </c>
    </row>
    <row r="9088" spans="1:22" x14ac:dyDescent="0.3">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c r="V9088">
        <f t="shared" si="141"/>
        <v>-2.7000000000000011</v>
      </c>
    </row>
    <row r="9089" spans="1:22" x14ac:dyDescent="0.3">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c r="V9089">
        <f t="shared" si="141"/>
        <v>-0.30000000000000004</v>
      </c>
    </row>
    <row r="9090" spans="1:22" x14ac:dyDescent="0.3">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c r="V9090">
        <f t="shared" ref="V9090:V9153" si="142">U9090/R9090</f>
        <v>8.7499999999999981E-2</v>
      </c>
    </row>
    <row r="9091" spans="1:22" x14ac:dyDescent="0.3">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c r="V9091">
        <f t="shared" si="142"/>
        <v>-0.21249999999999991</v>
      </c>
    </row>
    <row r="9092" spans="1:22" x14ac:dyDescent="0.3">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c r="V9092">
        <f t="shared" si="142"/>
        <v>0.29999999999999993</v>
      </c>
    </row>
    <row r="9093" spans="1:22" x14ac:dyDescent="0.3">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c r="V9093">
        <f t="shared" si="142"/>
        <v>0.34999999999999992</v>
      </c>
    </row>
    <row r="9094" spans="1:22" x14ac:dyDescent="0.3">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c r="V9094">
        <f t="shared" si="142"/>
        <v>-0.78</v>
      </c>
    </row>
    <row r="9095" spans="1:22" x14ac:dyDescent="0.3">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c r="V9095">
        <f t="shared" si="142"/>
        <v>0.28000000000000003</v>
      </c>
    </row>
    <row r="9096" spans="1:22" x14ac:dyDescent="0.3">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c r="V9096">
        <f t="shared" si="142"/>
        <v>0.44999999999999996</v>
      </c>
    </row>
    <row r="9097" spans="1:22" x14ac:dyDescent="0.3">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c r="V9097">
        <f t="shared" si="142"/>
        <v>0.27999999999999997</v>
      </c>
    </row>
    <row r="9098" spans="1:22" x14ac:dyDescent="0.3">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c r="V9098">
        <f t="shared" si="142"/>
        <v>0.46</v>
      </c>
    </row>
    <row r="9099" spans="1:22" x14ac:dyDescent="0.3">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c r="V9099">
        <f t="shared" si="142"/>
        <v>0.48</v>
      </c>
    </row>
    <row r="9100" spans="1:22" x14ac:dyDescent="0.3">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c r="V9100">
        <f t="shared" si="142"/>
        <v>7.500000000000008E-2</v>
      </c>
    </row>
    <row r="9101" spans="1:22" x14ac:dyDescent="0.3">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c r="V9101">
        <f t="shared" si="142"/>
        <v>0.36249999999999993</v>
      </c>
    </row>
    <row r="9102" spans="1:22" x14ac:dyDescent="0.3">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c r="V9102">
        <f t="shared" si="142"/>
        <v>0.16249999999999995</v>
      </c>
    </row>
    <row r="9103" spans="1:22" x14ac:dyDescent="0.3">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c r="V9103">
        <f t="shared" si="142"/>
        <v>0.22500000000000003</v>
      </c>
    </row>
    <row r="9104" spans="1:22" x14ac:dyDescent="0.3">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c r="V9104">
        <f t="shared" si="142"/>
        <v>-0.20000000000000004</v>
      </c>
    </row>
    <row r="9105" spans="1:22" x14ac:dyDescent="0.3">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c r="V9105">
        <f t="shared" si="142"/>
        <v>-1.3</v>
      </c>
    </row>
    <row r="9106" spans="1:22" x14ac:dyDescent="0.3">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c r="V9106">
        <f t="shared" si="142"/>
        <v>-1.6000000000000005</v>
      </c>
    </row>
    <row r="9107" spans="1:22" x14ac:dyDescent="0.3">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c r="V9107">
        <f t="shared" si="142"/>
        <v>-0.16250000000000006</v>
      </c>
    </row>
    <row r="9108" spans="1:22" x14ac:dyDescent="0.3">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c r="V9108">
        <f t="shared" si="142"/>
        <v>0.11666666666666663</v>
      </c>
    </row>
    <row r="9109" spans="1:22" x14ac:dyDescent="0.3">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c r="V9109">
        <f t="shared" si="142"/>
        <v>7.4999999999999997E-2</v>
      </c>
    </row>
    <row r="9110" spans="1:22" x14ac:dyDescent="0.3">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c r="V9110">
        <f t="shared" si="142"/>
        <v>0.36250000000000004</v>
      </c>
    </row>
    <row r="9111" spans="1:22" x14ac:dyDescent="0.3">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c r="V9111">
        <f t="shared" si="142"/>
        <v>0.17499999999999996</v>
      </c>
    </row>
    <row r="9112" spans="1:22" x14ac:dyDescent="0.3">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c r="V9112">
        <f t="shared" si="142"/>
        <v>0.48000000000000004</v>
      </c>
    </row>
    <row r="9113" spans="1:22" x14ac:dyDescent="0.3">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c r="V9113">
        <f t="shared" si="142"/>
        <v>0.18999999999999989</v>
      </c>
    </row>
    <row r="9114" spans="1:22" x14ac:dyDescent="0.3">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c r="V9114">
        <f t="shared" si="142"/>
        <v>2.0000000000000098E-2</v>
      </c>
    </row>
    <row r="9115" spans="1:22" x14ac:dyDescent="0.3">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c r="V9115">
        <f t="shared" si="142"/>
        <v>0.46999999999999992</v>
      </c>
    </row>
    <row r="9116" spans="1:22" x14ac:dyDescent="0.3">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c r="V9116">
        <f t="shared" si="142"/>
        <v>6.25E-2</v>
      </c>
    </row>
    <row r="9117" spans="1:22" x14ac:dyDescent="0.3">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c r="V9117">
        <f t="shared" si="142"/>
        <v>-0.21666666666666665</v>
      </c>
    </row>
    <row r="9118" spans="1:22" x14ac:dyDescent="0.3">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c r="V9118">
        <f t="shared" si="142"/>
        <v>0.19999999999999996</v>
      </c>
    </row>
    <row r="9119" spans="1:22" x14ac:dyDescent="0.3">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c r="V9119">
        <f t="shared" si="142"/>
        <v>-7.1428571428571397E-2</v>
      </c>
    </row>
    <row r="9120" spans="1:22" x14ac:dyDescent="0.3">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c r="V9120">
        <f t="shared" si="142"/>
        <v>0.3249999999999999</v>
      </c>
    </row>
    <row r="9121" spans="1:22" x14ac:dyDescent="0.3">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c r="V9121">
        <f t="shared" si="142"/>
        <v>0.48</v>
      </c>
    </row>
    <row r="9122" spans="1:22" x14ac:dyDescent="0.3">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c r="V9122">
        <f t="shared" si="142"/>
        <v>0.46999999999999992</v>
      </c>
    </row>
    <row r="9123" spans="1:22" x14ac:dyDescent="0.3">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c r="V9123">
        <f t="shared" si="142"/>
        <v>0.28999999999999992</v>
      </c>
    </row>
    <row r="9124" spans="1:22" x14ac:dyDescent="0.3">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c r="V9124">
        <f t="shared" si="142"/>
        <v>0.4499999999999999</v>
      </c>
    </row>
    <row r="9125" spans="1:22" x14ac:dyDescent="0.3">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c r="V9125">
        <f t="shared" si="142"/>
        <v>-0.7333333333333335</v>
      </c>
    </row>
    <row r="9126" spans="1:22" x14ac:dyDescent="0.3">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c r="V9126">
        <f t="shared" si="142"/>
        <v>-0.39999999999999986</v>
      </c>
    </row>
    <row r="9127" spans="1:22" x14ac:dyDescent="0.3">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c r="V9127">
        <f t="shared" si="142"/>
        <v>-0.3999999999999998</v>
      </c>
    </row>
    <row r="9128" spans="1:22" x14ac:dyDescent="0.3">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c r="V9128">
        <f t="shared" si="142"/>
        <v>0.42</v>
      </c>
    </row>
    <row r="9129" spans="1:22" x14ac:dyDescent="0.3">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c r="V9129">
        <f t="shared" si="142"/>
        <v>-0.22500000000000001</v>
      </c>
    </row>
    <row r="9130" spans="1:22" x14ac:dyDescent="0.3">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c r="V9130">
        <f t="shared" si="142"/>
        <v>-0.6666666666666663</v>
      </c>
    </row>
    <row r="9131" spans="1:22" x14ac:dyDescent="0.3">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c r="V9131">
        <f t="shared" si="142"/>
        <v>-0.80000000000000016</v>
      </c>
    </row>
    <row r="9132" spans="1:22" x14ac:dyDescent="0.3">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c r="V9132">
        <f t="shared" si="142"/>
        <v>8.7500000000000064E-2</v>
      </c>
    </row>
    <row r="9133" spans="1:22" x14ac:dyDescent="0.3">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c r="V9133">
        <f t="shared" si="142"/>
        <v>0.36</v>
      </c>
    </row>
    <row r="9134" spans="1:22" x14ac:dyDescent="0.3">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c r="V9134">
        <f t="shared" si="142"/>
        <v>0.28999999999999992</v>
      </c>
    </row>
    <row r="9135" spans="1:22" x14ac:dyDescent="0.3">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c r="V9135">
        <f t="shared" si="142"/>
        <v>7.4999999999999997E-2</v>
      </c>
    </row>
    <row r="9136" spans="1:22" x14ac:dyDescent="0.3">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c r="V9136">
        <f t="shared" si="142"/>
        <v>-0.17500000000000004</v>
      </c>
    </row>
    <row r="9137" spans="1:22" x14ac:dyDescent="0.3">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c r="V9137">
        <f t="shared" si="142"/>
        <v>-9.9999999999999978E-2</v>
      </c>
    </row>
    <row r="9138" spans="1:22" x14ac:dyDescent="0.3">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c r="V9138">
        <f t="shared" si="142"/>
        <v>0.33749999999999997</v>
      </c>
    </row>
    <row r="9139" spans="1:22" x14ac:dyDescent="0.3">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c r="V9139">
        <f t="shared" si="142"/>
        <v>-0.66666666666666663</v>
      </c>
    </row>
    <row r="9140" spans="1:22" x14ac:dyDescent="0.3">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c r="V9140">
        <f t="shared" si="142"/>
        <v>7.4999999999999969E-2</v>
      </c>
    </row>
    <row r="9141" spans="1:22" x14ac:dyDescent="0.3">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c r="V9141">
        <f t="shared" si="142"/>
        <v>0.19999999999999993</v>
      </c>
    </row>
    <row r="9142" spans="1:22" x14ac:dyDescent="0.3">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c r="V9142">
        <f t="shared" si="142"/>
        <v>0.29999999999999993</v>
      </c>
    </row>
    <row r="9143" spans="1:22" x14ac:dyDescent="0.3">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c r="V9143">
        <f t="shared" si="142"/>
        <v>0.28000000000000003</v>
      </c>
    </row>
    <row r="9144" spans="1:22" x14ac:dyDescent="0.3">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c r="V9144">
        <f t="shared" si="142"/>
        <v>0.36249999999999993</v>
      </c>
    </row>
    <row r="9145" spans="1:22" x14ac:dyDescent="0.3">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c r="V9145">
        <f t="shared" si="142"/>
        <v>6.2499999999999972E-2</v>
      </c>
    </row>
    <row r="9146" spans="1:22" x14ac:dyDescent="0.3">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c r="V9146">
        <f t="shared" si="142"/>
        <v>0.28999999999999987</v>
      </c>
    </row>
    <row r="9147" spans="1:22" x14ac:dyDescent="0.3">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c r="V9147">
        <f t="shared" si="142"/>
        <v>-1.6000000000000003</v>
      </c>
    </row>
    <row r="9148" spans="1:22" x14ac:dyDescent="0.3">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c r="V9148">
        <f t="shared" si="142"/>
        <v>0.43000000000000005</v>
      </c>
    </row>
    <row r="9149" spans="1:22" x14ac:dyDescent="0.3">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c r="V9149">
        <f t="shared" si="142"/>
        <v>0.33999999999999997</v>
      </c>
    </row>
    <row r="9150" spans="1:22" x14ac:dyDescent="0.3">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c r="V9150">
        <f t="shared" si="142"/>
        <v>0.25999999999999995</v>
      </c>
    </row>
    <row r="9151" spans="1:22" x14ac:dyDescent="0.3">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c r="V9151">
        <f t="shared" si="142"/>
        <v>0.47999999999999993</v>
      </c>
    </row>
    <row r="9152" spans="1:22" x14ac:dyDescent="0.3">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c r="V9152">
        <f t="shared" si="142"/>
        <v>0.18888888888888888</v>
      </c>
    </row>
    <row r="9153" spans="1:22" x14ac:dyDescent="0.3">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c r="V9153">
        <f t="shared" si="142"/>
        <v>0.16249999999999992</v>
      </c>
    </row>
    <row r="9154" spans="1:22" x14ac:dyDescent="0.3">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c r="V9154">
        <f t="shared" ref="V9154:V9217" si="143">U9154/R9154</f>
        <v>6.2499999999999958E-2</v>
      </c>
    </row>
    <row r="9155" spans="1:22" x14ac:dyDescent="0.3">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c r="V9155">
        <f t="shared" si="143"/>
        <v>0.11249999999999995</v>
      </c>
    </row>
    <row r="9156" spans="1:22" x14ac:dyDescent="0.3">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c r="V9156">
        <f t="shared" si="143"/>
        <v>0.16250000000000001</v>
      </c>
    </row>
    <row r="9157" spans="1:22" x14ac:dyDescent="0.3">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c r="V9157">
        <f t="shared" si="143"/>
        <v>0.48</v>
      </c>
    </row>
    <row r="9158" spans="1:22" x14ac:dyDescent="0.3">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c r="V9158">
        <f t="shared" si="143"/>
        <v>0.27000000000000007</v>
      </c>
    </row>
    <row r="9159" spans="1:22" x14ac:dyDescent="0.3">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c r="V9159">
        <f t="shared" si="143"/>
        <v>0.48</v>
      </c>
    </row>
    <row r="9160" spans="1:22" x14ac:dyDescent="0.3">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c r="V9160">
        <f t="shared" si="143"/>
        <v>0.41000000000000003</v>
      </c>
    </row>
    <row r="9161" spans="1:22" x14ac:dyDescent="0.3">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c r="V9161">
        <f t="shared" si="143"/>
        <v>-0.69999999999999984</v>
      </c>
    </row>
    <row r="9162" spans="1:22" x14ac:dyDescent="0.3">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c r="V9162">
        <f t="shared" si="143"/>
        <v>-0.66666666666666641</v>
      </c>
    </row>
    <row r="9163" spans="1:22" x14ac:dyDescent="0.3">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c r="V9163">
        <f t="shared" si="143"/>
        <v>7.999999999999996E-2</v>
      </c>
    </row>
    <row r="9164" spans="1:22" x14ac:dyDescent="0.3">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c r="V9164">
        <f t="shared" si="143"/>
        <v>0.26</v>
      </c>
    </row>
    <row r="9165" spans="1:22" x14ac:dyDescent="0.3">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c r="V9165">
        <f t="shared" si="143"/>
        <v>0.31249999999999994</v>
      </c>
    </row>
    <row r="9166" spans="1:22" x14ac:dyDescent="0.3">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c r="V9166">
        <f t="shared" si="143"/>
        <v>-2.7500000000000013</v>
      </c>
    </row>
    <row r="9167" spans="1:22" x14ac:dyDescent="0.3">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c r="V9167">
        <f t="shared" si="143"/>
        <v>0.11249999999999992</v>
      </c>
    </row>
    <row r="9168" spans="1:22" x14ac:dyDescent="0.3">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c r="V9168">
        <f t="shared" si="143"/>
        <v>0.48</v>
      </c>
    </row>
    <row r="9169" spans="1:22" x14ac:dyDescent="0.3">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c r="V9169">
        <f t="shared" si="143"/>
        <v>0.29999999999999993</v>
      </c>
    </row>
    <row r="9170" spans="1:22" x14ac:dyDescent="0.3">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c r="V9170">
        <f t="shared" si="143"/>
        <v>0.45999999999999996</v>
      </c>
    </row>
    <row r="9171" spans="1:22" x14ac:dyDescent="0.3">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c r="V9171">
        <f t="shared" si="143"/>
        <v>0.45999999999999996</v>
      </c>
    </row>
    <row r="9172" spans="1:22" x14ac:dyDescent="0.3">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c r="V9172">
        <f t="shared" si="143"/>
        <v>4.9999999999999968E-2</v>
      </c>
    </row>
    <row r="9173" spans="1:22" x14ac:dyDescent="0.3">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c r="V9173">
        <f t="shared" si="143"/>
        <v>0.48</v>
      </c>
    </row>
    <row r="9174" spans="1:22" x14ac:dyDescent="0.3">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c r="V9174">
        <f t="shared" si="143"/>
        <v>0.1999999999999999</v>
      </c>
    </row>
    <row r="9175" spans="1:22" x14ac:dyDescent="0.3">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c r="V9175">
        <f t="shared" si="143"/>
        <v>0.49</v>
      </c>
    </row>
    <row r="9176" spans="1:22" x14ac:dyDescent="0.3">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c r="V9176">
        <f t="shared" si="143"/>
        <v>0.12499999999999985</v>
      </c>
    </row>
    <row r="9177" spans="1:22" x14ac:dyDescent="0.3">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c r="V9177">
        <f t="shared" si="143"/>
        <v>0.48000000000000004</v>
      </c>
    </row>
    <row r="9178" spans="1:22" x14ac:dyDescent="0.3">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c r="V9178">
        <f t="shared" si="143"/>
        <v>-0.66666666666666619</v>
      </c>
    </row>
    <row r="9179" spans="1:22" x14ac:dyDescent="0.3">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c r="V9179">
        <f t="shared" si="143"/>
        <v>0.28000000000000003</v>
      </c>
    </row>
    <row r="9180" spans="1:22" x14ac:dyDescent="0.3">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c r="V9180">
        <f t="shared" si="143"/>
        <v>0.26000000000000006</v>
      </c>
    </row>
    <row r="9181" spans="1:22" x14ac:dyDescent="0.3">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c r="V9181">
        <f t="shared" si="143"/>
        <v>6.2500000000000056E-2</v>
      </c>
    </row>
    <row r="9182" spans="1:22" x14ac:dyDescent="0.3">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c r="V9182">
        <f t="shared" si="143"/>
        <v>0.35</v>
      </c>
    </row>
    <row r="9183" spans="1:22" x14ac:dyDescent="0.3">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c r="V9183">
        <f t="shared" si="143"/>
        <v>0.375</v>
      </c>
    </row>
    <row r="9184" spans="1:22" x14ac:dyDescent="0.3">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c r="V9184">
        <f t="shared" si="143"/>
        <v>0.14000000000000007</v>
      </c>
    </row>
    <row r="9185" spans="1:22" x14ac:dyDescent="0.3">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c r="V9185">
        <f t="shared" si="143"/>
        <v>0.47</v>
      </c>
    </row>
    <row r="9186" spans="1:22" x14ac:dyDescent="0.3">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c r="V9186">
        <f t="shared" si="143"/>
        <v>0.3</v>
      </c>
    </row>
    <row r="9187" spans="1:22" x14ac:dyDescent="0.3">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c r="V9187">
        <f t="shared" si="143"/>
        <v>0.1249999999999999</v>
      </c>
    </row>
    <row r="9188" spans="1:22" x14ac:dyDescent="0.3">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c r="V9188">
        <f t="shared" si="143"/>
        <v>0.28000000000000008</v>
      </c>
    </row>
    <row r="9189" spans="1:22" x14ac:dyDescent="0.3">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c r="V9189">
        <f t="shared" si="143"/>
        <v>-0.20000000000000018</v>
      </c>
    </row>
    <row r="9190" spans="1:22" x14ac:dyDescent="0.3">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c r="V9190">
        <f t="shared" si="143"/>
        <v>0.17500000000000002</v>
      </c>
    </row>
    <row r="9191" spans="1:22" x14ac:dyDescent="0.3">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c r="V9191">
        <f t="shared" si="143"/>
        <v>-0.25</v>
      </c>
    </row>
    <row r="9192" spans="1:22" x14ac:dyDescent="0.3">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c r="V9192">
        <f t="shared" si="143"/>
        <v>-0.83333333333333304</v>
      </c>
    </row>
    <row r="9193" spans="1:22" x14ac:dyDescent="0.3">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c r="V9193">
        <f t="shared" si="143"/>
        <v>0.31249999999999989</v>
      </c>
    </row>
    <row r="9194" spans="1:22" x14ac:dyDescent="0.3">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c r="V9194">
        <f t="shared" si="143"/>
        <v>-1.6000000000000012</v>
      </c>
    </row>
    <row r="9195" spans="1:22" x14ac:dyDescent="0.3">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c r="V9195">
        <f t="shared" si="143"/>
        <v>0.11249999999999996</v>
      </c>
    </row>
    <row r="9196" spans="1:22" x14ac:dyDescent="0.3">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c r="V9196">
        <f t="shared" si="143"/>
        <v>7.4999999999999983E-2</v>
      </c>
    </row>
    <row r="9197" spans="1:22" x14ac:dyDescent="0.3">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c r="V9197">
        <f t="shared" si="143"/>
        <v>-0.16250000000000003</v>
      </c>
    </row>
    <row r="9198" spans="1:22" x14ac:dyDescent="0.3">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c r="V9198">
        <f t="shared" si="143"/>
        <v>0.48000000000000004</v>
      </c>
    </row>
    <row r="9199" spans="1:22" x14ac:dyDescent="0.3">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c r="V9199">
        <f t="shared" si="143"/>
        <v>8.7500000000000036E-2</v>
      </c>
    </row>
    <row r="9200" spans="1:22" x14ac:dyDescent="0.3">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c r="V9200">
        <f t="shared" si="143"/>
        <v>0.27</v>
      </c>
    </row>
    <row r="9201" spans="1:22" x14ac:dyDescent="0.3">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c r="V9201">
        <f t="shared" si="143"/>
        <v>0.12499999999999986</v>
      </c>
    </row>
    <row r="9202" spans="1:22" x14ac:dyDescent="0.3">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c r="V9202">
        <f t="shared" si="143"/>
        <v>9.9999999999999992E-2</v>
      </c>
    </row>
    <row r="9203" spans="1:22" x14ac:dyDescent="0.3">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c r="V9203">
        <f t="shared" si="143"/>
        <v>0.47000000000000003</v>
      </c>
    </row>
    <row r="9204" spans="1:22" x14ac:dyDescent="0.3">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c r="V9204">
        <f t="shared" si="143"/>
        <v>0.35</v>
      </c>
    </row>
    <row r="9205" spans="1:22" x14ac:dyDescent="0.3">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c r="V9205">
        <f t="shared" si="143"/>
        <v>0.28000000000000008</v>
      </c>
    </row>
    <row r="9206" spans="1:22" x14ac:dyDescent="0.3">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c r="V9206">
        <f t="shared" si="143"/>
        <v>0.3</v>
      </c>
    </row>
    <row r="9207" spans="1:22" x14ac:dyDescent="0.3">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c r="V9207">
        <f t="shared" si="143"/>
        <v>0.28999999999999987</v>
      </c>
    </row>
    <row r="9208" spans="1:22" x14ac:dyDescent="0.3">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c r="V9208">
        <f t="shared" si="143"/>
        <v>0.48000000000000004</v>
      </c>
    </row>
    <row r="9209" spans="1:22" x14ac:dyDescent="0.3">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c r="V9209">
        <f t="shared" si="143"/>
        <v>0.18749999999999994</v>
      </c>
    </row>
    <row r="9210" spans="1:22" x14ac:dyDescent="0.3">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c r="V9210">
        <f t="shared" si="143"/>
        <v>0.25999999999999995</v>
      </c>
    </row>
    <row r="9211" spans="1:22" x14ac:dyDescent="0.3">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c r="V9211">
        <f t="shared" si="143"/>
        <v>0.48</v>
      </c>
    </row>
    <row r="9212" spans="1:22" x14ac:dyDescent="0.3">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c r="V9212">
        <f t="shared" si="143"/>
        <v>0.48</v>
      </c>
    </row>
    <row r="9213" spans="1:22" x14ac:dyDescent="0.3">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c r="V9213">
        <f t="shared" si="143"/>
        <v>0.48000000000000004</v>
      </c>
    </row>
    <row r="9214" spans="1:22" x14ac:dyDescent="0.3">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c r="V9214">
        <f t="shared" si="143"/>
        <v>0.28000000000000008</v>
      </c>
    </row>
    <row r="9215" spans="1:22" x14ac:dyDescent="0.3">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c r="V9215">
        <f t="shared" si="143"/>
        <v>0.35999999999999993</v>
      </c>
    </row>
    <row r="9216" spans="1:22" x14ac:dyDescent="0.3">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c r="V9216">
        <f t="shared" si="143"/>
        <v>0.33749999999999997</v>
      </c>
    </row>
    <row r="9217" spans="1:22" x14ac:dyDescent="0.3">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c r="V9217">
        <f t="shared" si="143"/>
        <v>0.48</v>
      </c>
    </row>
    <row r="9218" spans="1:22" x14ac:dyDescent="0.3">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c r="V9218">
        <f t="shared" ref="V9218:V9281" si="144">U9218/R9218</f>
        <v>-1.8000000000000003</v>
      </c>
    </row>
    <row r="9219" spans="1:22" x14ac:dyDescent="0.3">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c r="V9219">
        <f t="shared" si="144"/>
        <v>0.49</v>
      </c>
    </row>
    <row r="9220" spans="1:22" x14ac:dyDescent="0.3">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c r="V9220">
        <f t="shared" si="144"/>
        <v>7.4999999999999942E-2</v>
      </c>
    </row>
    <row r="9221" spans="1:22" x14ac:dyDescent="0.3">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c r="V9221">
        <f t="shared" si="144"/>
        <v>-0.67999999999999994</v>
      </c>
    </row>
    <row r="9222" spans="1:22" x14ac:dyDescent="0.3">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c r="V9222">
        <f t="shared" si="144"/>
        <v>0.47</v>
      </c>
    </row>
    <row r="9223" spans="1:22" x14ac:dyDescent="0.3">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c r="V9223">
        <f t="shared" si="144"/>
        <v>0.23000000000000004</v>
      </c>
    </row>
    <row r="9224" spans="1:22" x14ac:dyDescent="0.3">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c r="V9224">
        <f t="shared" si="144"/>
        <v>0.48000000000000004</v>
      </c>
    </row>
    <row r="9225" spans="1:22" x14ac:dyDescent="0.3">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c r="V9225">
        <f t="shared" si="144"/>
        <v>-1.7500000000000016</v>
      </c>
    </row>
    <row r="9226" spans="1:22" x14ac:dyDescent="0.3">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c r="V9226">
        <f t="shared" si="144"/>
        <v>-1.650000000000001</v>
      </c>
    </row>
    <row r="9227" spans="1:22" x14ac:dyDescent="0.3">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c r="V9227">
        <f t="shared" si="144"/>
        <v>-1.5500000000000007</v>
      </c>
    </row>
    <row r="9228" spans="1:22" x14ac:dyDescent="0.3">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c r="V9228">
        <f t="shared" si="144"/>
        <v>-0.23750000000000004</v>
      </c>
    </row>
    <row r="9229" spans="1:22" x14ac:dyDescent="0.3">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c r="V9229">
        <f t="shared" si="144"/>
        <v>0.28000000000000008</v>
      </c>
    </row>
    <row r="9230" spans="1:22" x14ac:dyDescent="0.3">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c r="V9230">
        <f t="shared" si="144"/>
        <v>0.5</v>
      </c>
    </row>
    <row r="9231" spans="1:22" x14ac:dyDescent="0.3">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c r="V9231">
        <f t="shared" si="144"/>
        <v>0.36249999999999993</v>
      </c>
    </row>
    <row r="9232" spans="1:22" x14ac:dyDescent="0.3">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c r="V9232">
        <f t="shared" si="144"/>
        <v>0.47999999999999993</v>
      </c>
    </row>
    <row r="9233" spans="1:22" x14ac:dyDescent="0.3">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c r="V9233">
        <f t="shared" si="144"/>
        <v>-0.73333333333333317</v>
      </c>
    </row>
    <row r="9234" spans="1:22" x14ac:dyDescent="0.3">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c r="V9234">
        <f t="shared" si="144"/>
        <v>0.32999999999999996</v>
      </c>
    </row>
    <row r="9235" spans="1:22" x14ac:dyDescent="0.3">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c r="V9235">
        <f t="shared" si="144"/>
        <v>3.9999999999999876E-2</v>
      </c>
    </row>
    <row r="9236" spans="1:22" x14ac:dyDescent="0.3">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c r="V9236">
        <f t="shared" si="144"/>
        <v>6.2499999999999972E-2</v>
      </c>
    </row>
    <row r="9237" spans="1:22" x14ac:dyDescent="0.3">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c r="V9237">
        <f t="shared" si="144"/>
        <v>0.28000000000000003</v>
      </c>
    </row>
    <row r="9238" spans="1:22" x14ac:dyDescent="0.3">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c r="V9238">
        <f t="shared" si="144"/>
        <v>4.9999999999999878E-2</v>
      </c>
    </row>
    <row r="9239" spans="1:22" x14ac:dyDescent="0.3">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c r="V9239">
        <f t="shared" si="144"/>
        <v>0.34999999999999992</v>
      </c>
    </row>
    <row r="9240" spans="1:22" x14ac:dyDescent="0.3">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c r="V9240">
        <f t="shared" si="144"/>
        <v>-2.5000000000000043E-2</v>
      </c>
    </row>
    <row r="9241" spans="1:22" x14ac:dyDescent="0.3">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c r="V9241">
        <f t="shared" si="144"/>
        <v>0.36250000000000004</v>
      </c>
    </row>
    <row r="9242" spans="1:22" x14ac:dyDescent="0.3">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c r="V9242">
        <f t="shared" si="144"/>
        <v>-0.6999999999999994</v>
      </c>
    </row>
    <row r="9243" spans="1:22" x14ac:dyDescent="0.3">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c r="V9243">
        <f t="shared" si="144"/>
        <v>8.7500000000000078E-2</v>
      </c>
    </row>
    <row r="9244" spans="1:22" x14ac:dyDescent="0.3">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c r="V9244">
        <f t="shared" si="144"/>
        <v>0.32499999999999996</v>
      </c>
    </row>
    <row r="9245" spans="1:22" x14ac:dyDescent="0.3">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c r="V9245">
        <f t="shared" si="144"/>
        <v>5.8823529411764712E-2</v>
      </c>
    </row>
    <row r="9246" spans="1:22" x14ac:dyDescent="0.3">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c r="V9246">
        <f t="shared" si="144"/>
        <v>0.39999999999999997</v>
      </c>
    </row>
    <row r="9247" spans="1:22" x14ac:dyDescent="0.3">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c r="V9247">
        <f t="shared" si="144"/>
        <v>0.48</v>
      </c>
    </row>
    <row r="9248" spans="1:22" x14ac:dyDescent="0.3">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c r="V9248">
        <f t="shared" si="144"/>
        <v>0.28999999999999987</v>
      </c>
    </row>
    <row r="9249" spans="1:22" x14ac:dyDescent="0.3">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c r="V9249">
        <f t="shared" si="144"/>
        <v>0.25999999999999995</v>
      </c>
    </row>
    <row r="9250" spans="1:22" x14ac:dyDescent="0.3">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c r="V9250">
        <f t="shared" si="144"/>
        <v>0.37499999999999994</v>
      </c>
    </row>
    <row r="9251" spans="1:22" x14ac:dyDescent="0.3">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c r="V9251">
        <f t="shared" si="144"/>
        <v>0.25000000000000006</v>
      </c>
    </row>
    <row r="9252" spans="1:22" x14ac:dyDescent="0.3">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c r="V9252">
        <f t="shared" si="144"/>
        <v>0.47</v>
      </c>
    </row>
    <row r="9253" spans="1:22" x14ac:dyDescent="0.3">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c r="V9253">
        <f t="shared" si="144"/>
        <v>0.31249999999999983</v>
      </c>
    </row>
    <row r="9254" spans="1:22" x14ac:dyDescent="0.3">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c r="V9254">
        <f t="shared" si="144"/>
        <v>0.3199999999999999</v>
      </c>
    </row>
    <row r="9255" spans="1:22" x14ac:dyDescent="0.3">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c r="V9255">
        <f t="shared" si="144"/>
        <v>0.48000000000000004</v>
      </c>
    </row>
    <row r="9256" spans="1:22" x14ac:dyDescent="0.3">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c r="V9256">
        <f t="shared" si="144"/>
        <v>0.24999999999999994</v>
      </c>
    </row>
    <row r="9257" spans="1:22" x14ac:dyDescent="0.3">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c r="V9257">
        <f t="shared" si="144"/>
        <v>0.45999999999999996</v>
      </c>
    </row>
    <row r="9258" spans="1:22" x14ac:dyDescent="0.3">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c r="V9258">
        <f t="shared" si="144"/>
        <v>0.45999999999999996</v>
      </c>
    </row>
    <row r="9259" spans="1:22" x14ac:dyDescent="0.3">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c r="V9259">
        <f t="shared" si="144"/>
        <v>0.15999999999999998</v>
      </c>
    </row>
    <row r="9260" spans="1:22" x14ac:dyDescent="0.3">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c r="V9260">
        <f t="shared" si="144"/>
        <v>0.47</v>
      </c>
    </row>
    <row r="9261" spans="1:22" x14ac:dyDescent="0.3">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c r="V9261">
        <f t="shared" si="144"/>
        <v>3.9999999999999973E-2</v>
      </c>
    </row>
    <row r="9262" spans="1:22" x14ac:dyDescent="0.3">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c r="V9262">
        <f t="shared" si="144"/>
        <v>0.26</v>
      </c>
    </row>
    <row r="9263" spans="1:22" x14ac:dyDescent="0.3">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c r="V9263">
        <f t="shared" si="144"/>
        <v>-1.2500000000000164E-2</v>
      </c>
    </row>
    <row r="9264" spans="1:22" x14ac:dyDescent="0.3">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c r="V9264">
        <f t="shared" si="144"/>
        <v>9.0000000000000011E-2</v>
      </c>
    </row>
    <row r="9265" spans="1:22" x14ac:dyDescent="0.3">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c r="V9265">
        <f t="shared" si="144"/>
        <v>0.20000000000000004</v>
      </c>
    </row>
    <row r="9266" spans="1:22" x14ac:dyDescent="0.3">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c r="V9266">
        <f t="shared" si="144"/>
        <v>-0.66666666666666652</v>
      </c>
    </row>
    <row r="9267" spans="1:22" x14ac:dyDescent="0.3">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c r="V9267">
        <f t="shared" si="144"/>
        <v>0.37499999999999989</v>
      </c>
    </row>
    <row r="9268" spans="1:22" x14ac:dyDescent="0.3">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c r="V9268">
        <f t="shared" si="144"/>
        <v>0.38</v>
      </c>
    </row>
    <row r="9269" spans="1:22" x14ac:dyDescent="0.3">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c r="V9269">
        <f t="shared" si="144"/>
        <v>6.6666666666666666E-2</v>
      </c>
    </row>
    <row r="9270" spans="1:22" x14ac:dyDescent="0.3">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c r="V9270">
        <f t="shared" si="144"/>
        <v>0.48</v>
      </c>
    </row>
    <row r="9271" spans="1:22" x14ac:dyDescent="0.3">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c r="V9271">
        <f t="shared" si="144"/>
        <v>0.35</v>
      </c>
    </row>
    <row r="9272" spans="1:22" x14ac:dyDescent="0.3">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c r="V9272">
        <f t="shared" si="144"/>
        <v>0.33749999999999986</v>
      </c>
    </row>
    <row r="9273" spans="1:22" x14ac:dyDescent="0.3">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c r="V9273">
        <f t="shared" si="144"/>
        <v>0.44000000000000011</v>
      </c>
    </row>
    <row r="9274" spans="1:22" x14ac:dyDescent="0.3">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c r="V9274">
        <f t="shared" si="144"/>
        <v>0.48</v>
      </c>
    </row>
    <row r="9275" spans="1:22" x14ac:dyDescent="0.3">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c r="V9275">
        <f t="shared" si="144"/>
        <v>0.48</v>
      </c>
    </row>
    <row r="9276" spans="1:22" x14ac:dyDescent="0.3">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c r="V9276">
        <f t="shared" si="144"/>
        <v>0.44000000000000011</v>
      </c>
    </row>
    <row r="9277" spans="1:22" x14ac:dyDescent="0.3">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c r="V9277">
        <f t="shared" si="144"/>
        <v>7.4999999999999969E-2</v>
      </c>
    </row>
    <row r="9278" spans="1:22" x14ac:dyDescent="0.3">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c r="V9278">
        <f t="shared" si="144"/>
        <v>0.25</v>
      </c>
    </row>
    <row r="9279" spans="1:22" x14ac:dyDescent="0.3">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c r="V9279">
        <f t="shared" si="144"/>
        <v>0.32499999999999996</v>
      </c>
    </row>
    <row r="9280" spans="1:22" x14ac:dyDescent="0.3">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c r="V9280">
        <f t="shared" si="144"/>
        <v>-0.6999999999999994</v>
      </c>
    </row>
    <row r="9281" spans="1:22" x14ac:dyDescent="0.3">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c r="V9281">
        <f t="shared" si="144"/>
        <v>-7.1428571428571411E-2</v>
      </c>
    </row>
    <row r="9282" spans="1:22" x14ac:dyDescent="0.3">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c r="V9282">
        <f t="shared" ref="V9282:V9345" si="145">U9282/R9282</f>
        <v>0.25</v>
      </c>
    </row>
    <row r="9283" spans="1:22" x14ac:dyDescent="0.3">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c r="V9283">
        <f t="shared" si="145"/>
        <v>0.29999999999999993</v>
      </c>
    </row>
    <row r="9284" spans="1:22" x14ac:dyDescent="0.3">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c r="V9284">
        <f t="shared" si="145"/>
        <v>0.35</v>
      </c>
    </row>
    <row r="9285" spans="1:22" x14ac:dyDescent="0.3">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c r="V9285">
        <f t="shared" si="145"/>
        <v>0.33749999999999997</v>
      </c>
    </row>
    <row r="9286" spans="1:22" x14ac:dyDescent="0.3">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c r="V9286">
        <f t="shared" si="145"/>
        <v>0.10999999999999997</v>
      </c>
    </row>
    <row r="9287" spans="1:22" x14ac:dyDescent="0.3">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c r="V9287">
        <f t="shared" si="145"/>
        <v>0.26250000000000007</v>
      </c>
    </row>
    <row r="9288" spans="1:22" x14ac:dyDescent="0.3">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c r="V9288">
        <f t="shared" si="145"/>
        <v>-1.6000000000000012</v>
      </c>
    </row>
    <row r="9289" spans="1:22" x14ac:dyDescent="0.3">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c r="V9289">
        <f t="shared" si="145"/>
        <v>-0.18571428571428583</v>
      </c>
    </row>
    <row r="9290" spans="1:22" x14ac:dyDescent="0.3">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c r="V9290">
        <f t="shared" si="145"/>
        <v>-1.4285714285714474E-2</v>
      </c>
    </row>
    <row r="9291" spans="1:22" x14ac:dyDescent="0.3">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c r="V9291">
        <f t="shared" si="145"/>
        <v>0.47</v>
      </c>
    </row>
    <row r="9292" spans="1:22" x14ac:dyDescent="0.3">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c r="V9292">
        <f t="shared" si="145"/>
        <v>0.28999999999999987</v>
      </c>
    </row>
    <row r="9293" spans="1:22" x14ac:dyDescent="0.3">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c r="V9293">
        <f t="shared" si="145"/>
        <v>0.44999999999999996</v>
      </c>
    </row>
    <row r="9294" spans="1:22" x14ac:dyDescent="0.3">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c r="V9294">
        <f t="shared" si="145"/>
        <v>-1.7000000000000006</v>
      </c>
    </row>
    <row r="9295" spans="1:22" x14ac:dyDescent="0.3">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c r="V9295">
        <f t="shared" si="145"/>
        <v>0.47</v>
      </c>
    </row>
    <row r="9296" spans="1:22" x14ac:dyDescent="0.3">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c r="V9296">
        <f t="shared" si="145"/>
        <v>0.36250000000000004</v>
      </c>
    </row>
    <row r="9297" spans="1:22" x14ac:dyDescent="0.3">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c r="V9297">
        <f t="shared" si="145"/>
        <v>-0.55999999999999994</v>
      </c>
    </row>
    <row r="9298" spans="1:22" x14ac:dyDescent="0.3">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c r="V9298">
        <f t="shared" si="145"/>
        <v>0.1999999999999999</v>
      </c>
    </row>
    <row r="9299" spans="1:22" x14ac:dyDescent="0.3">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c r="V9299">
        <f t="shared" si="145"/>
        <v>0.10000000000000002</v>
      </c>
    </row>
    <row r="9300" spans="1:22" x14ac:dyDescent="0.3">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c r="V9300">
        <f t="shared" si="145"/>
        <v>8.7499999999999953E-2</v>
      </c>
    </row>
    <row r="9301" spans="1:22" x14ac:dyDescent="0.3">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c r="V9301">
        <f t="shared" si="145"/>
        <v>-1.600000000000001</v>
      </c>
    </row>
    <row r="9302" spans="1:22" x14ac:dyDescent="0.3">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c r="V9302">
        <f t="shared" si="145"/>
        <v>-0.35714285714285726</v>
      </c>
    </row>
    <row r="9303" spans="1:22" x14ac:dyDescent="0.3">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c r="V9303">
        <f t="shared" si="145"/>
        <v>6.2499999999999938E-2</v>
      </c>
    </row>
    <row r="9304" spans="1:22" x14ac:dyDescent="0.3">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c r="V9304">
        <f t="shared" si="145"/>
        <v>0.11249999999999985</v>
      </c>
    </row>
    <row r="9305" spans="1:22" x14ac:dyDescent="0.3">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c r="V9305">
        <f t="shared" si="145"/>
        <v>0.34999999999999992</v>
      </c>
    </row>
    <row r="9306" spans="1:22" x14ac:dyDescent="0.3">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c r="V9306">
        <f t="shared" si="145"/>
        <v>-1.55</v>
      </c>
    </row>
    <row r="9307" spans="1:22" x14ac:dyDescent="0.3">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c r="V9307">
        <f t="shared" si="145"/>
        <v>0.26</v>
      </c>
    </row>
    <row r="9308" spans="1:22" x14ac:dyDescent="0.3">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c r="V9308">
        <f t="shared" si="145"/>
        <v>0.28999999999999987</v>
      </c>
    </row>
    <row r="9309" spans="1:22" x14ac:dyDescent="0.3">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c r="V9309">
        <f t="shared" si="145"/>
        <v>0.25000000000000006</v>
      </c>
    </row>
    <row r="9310" spans="1:22" x14ac:dyDescent="0.3">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c r="V9310">
        <f t="shared" si="145"/>
        <v>0.35000000000000003</v>
      </c>
    </row>
    <row r="9311" spans="1:22" x14ac:dyDescent="0.3">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c r="V9311">
        <f t="shared" si="145"/>
        <v>0.38999999999999996</v>
      </c>
    </row>
    <row r="9312" spans="1:22" x14ac:dyDescent="0.3">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c r="V9312">
        <f t="shared" si="145"/>
        <v>0.31249999999999994</v>
      </c>
    </row>
    <row r="9313" spans="1:22" x14ac:dyDescent="0.3">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c r="V9313">
        <f t="shared" si="145"/>
        <v>0.34999999999999987</v>
      </c>
    </row>
    <row r="9314" spans="1:22" x14ac:dyDescent="0.3">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c r="V9314">
        <f t="shared" si="145"/>
        <v>7.5000000000000025E-2</v>
      </c>
    </row>
    <row r="9315" spans="1:22" x14ac:dyDescent="0.3">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c r="V9315">
        <f t="shared" si="145"/>
        <v>0.28000000000000008</v>
      </c>
    </row>
    <row r="9316" spans="1:22" x14ac:dyDescent="0.3">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c r="V9316">
        <f t="shared" si="145"/>
        <v>0.37777777777777782</v>
      </c>
    </row>
    <row r="9317" spans="1:22" x14ac:dyDescent="0.3">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c r="V9317">
        <f t="shared" si="145"/>
        <v>-0.23333333333333331</v>
      </c>
    </row>
    <row r="9318" spans="1:22" x14ac:dyDescent="0.3">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c r="V9318">
        <f t="shared" si="145"/>
        <v>-0.21249999999999991</v>
      </c>
    </row>
    <row r="9319" spans="1:22" x14ac:dyDescent="0.3">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c r="V9319">
        <f t="shared" si="145"/>
        <v>-6.2500000000000028E-2</v>
      </c>
    </row>
    <row r="9320" spans="1:22" x14ac:dyDescent="0.3">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c r="V9320">
        <f t="shared" si="145"/>
        <v>0.48</v>
      </c>
    </row>
    <row r="9321" spans="1:22" x14ac:dyDescent="0.3">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c r="V9321">
        <f t="shared" si="145"/>
        <v>0.15555555555555553</v>
      </c>
    </row>
    <row r="9322" spans="1:22" x14ac:dyDescent="0.3">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c r="V9322">
        <f t="shared" si="145"/>
        <v>0.16999999999999987</v>
      </c>
    </row>
    <row r="9323" spans="1:22" x14ac:dyDescent="0.3">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c r="V9323">
        <f t="shared" si="145"/>
        <v>-0.49999999999999983</v>
      </c>
    </row>
    <row r="9324" spans="1:22" x14ac:dyDescent="0.3">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c r="V9324">
        <f t="shared" si="145"/>
        <v>-1.2749999999999997</v>
      </c>
    </row>
    <row r="9325" spans="1:22" x14ac:dyDescent="0.3">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c r="V9325">
        <f t="shared" si="145"/>
        <v>0.45999999999999996</v>
      </c>
    </row>
    <row r="9326" spans="1:22" x14ac:dyDescent="0.3">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c r="V9326">
        <f t="shared" si="145"/>
        <v>0.10000000000000002</v>
      </c>
    </row>
    <row r="9327" spans="1:22" x14ac:dyDescent="0.3">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c r="V9327">
        <f t="shared" si="145"/>
        <v>0.3249999999999999</v>
      </c>
    </row>
    <row r="9328" spans="1:22" x14ac:dyDescent="0.3">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c r="V9328">
        <f t="shared" si="145"/>
        <v>0.43000000000000005</v>
      </c>
    </row>
    <row r="9329" spans="1:22" x14ac:dyDescent="0.3">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c r="V9329">
        <f t="shared" si="145"/>
        <v>7.5000000000000025E-2</v>
      </c>
    </row>
    <row r="9330" spans="1:22" x14ac:dyDescent="0.3">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c r="V9330">
        <f t="shared" si="145"/>
        <v>0.27999999999999997</v>
      </c>
    </row>
    <row r="9331" spans="1:22" x14ac:dyDescent="0.3">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c r="V9331">
        <f t="shared" si="145"/>
        <v>0.33999999999999997</v>
      </c>
    </row>
    <row r="9332" spans="1:22" x14ac:dyDescent="0.3">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c r="V9332">
        <f t="shared" si="145"/>
        <v>0.47</v>
      </c>
    </row>
    <row r="9333" spans="1:22" x14ac:dyDescent="0.3">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c r="V9333">
        <f t="shared" si="145"/>
        <v>8.7500000000000064E-2</v>
      </c>
    </row>
    <row r="9334" spans="1:22" x14ac:dyDescent="0.3">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c r="V9334">
        <f t="shared" si="145"/>
        <v>0.26</v>
      </c>
    </row>
    <row r="9335" spans="1:22" x14ac:dyDescent="0.3">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c r="V9335">
        <f t="shared" si="145"/>
        <v>0.47</v>
      </c>
    </row>
    <row r="9336" spans="1:22" x14ac:dyDescent="0.3">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c r="V9336">
        <f t="shared" si="145"/>
        <v>-4.9999999999999975E-2</v>
      </c>
    </row>
    <row r="9337" spans="1:22" x14ac:dyDescent="0.3">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c r="V9337">
        <f t="shared" si="145"/>
        <v>0.32499999999999996</v>
      </c>
    </row>
    <row r="9338" spans="1:22" x14ac:dyDescent="0.3">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c r="V9338">
        <f t="shared" si="145"/>
        <v>0.4900000000000001</v>
      </c>
    </row>
    <row r="9339" spans="1:22" x14ac:dyDescent="0.3">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c r="V9339">
        <f t="shared" si="145"/>
        <v>0.37499999999999989</v>
      </c>
    </row>
    <row r="9340" spans="1:22" x14ac:dyDescent="0.3">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c r="V9340">
        <f t="shared" si="145"/>
        <v>0.35</v>
      </c>
    </row>
    <row r="9341" spans="1:22" x14ac:dyDescent="0.3">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c r="V9341">
        <f t="shared" si="145"/>
        <v>0.47000000000000003</v>
      </c>
    </row>
    <row r="9342" spans="1:22" x14ac:dyDescent="0.3">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c r="V9342">
        <f t="shared" si="145"/>
        <v>0.48</v>
      </c>
    </row>
    <row r="9343" spans="1:22" x14ac:dyDescent="0.3">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c r="V9343">
        <f t="shared" si="145"/>
        <v>0.10000000000000007</v>
      </c>
    </row>
    <row r="9344" spans="1:22" x14ac:dyDescent="0.3">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c r="V9344">
        <f t="shared" si="145"/>
        <v>0.37499999999999989</v>
      </c>
    </row>
    <row r="9345" spans="1:22" x14ac:dyDescent="0.3">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c r="V9345">
        <f t="shared" si="145"/>
        <v>-0.23333333333333325</v>
      </c>
    </row>
    <row r="9346" spans="1:22" x14ac:dyDescent="0.3">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c r="V9346">
        <f t="shared" ref="V9346:V9409" si="146">U9346/R9346</f>
        <v>-0.83333333333333326</v>
      </c>
    </row>
    <row r="9347" spans="1:22" x14ac:dyDescent="0.3">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c r="V9347">
        <f t="shared" si="146"/>
        <v>-0.2</v>
      </c>
    </row>
    <row r="9348" spans="1:22" x14ac:dyDescent="0.3">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c r="V9348">
        <f t="shared" si="146"/>
        <v>0.27499999999999997</v>
      </c>
    </row>
    <row r="9349" spans="1:22" x14ac:dyDescent="0.3">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c r="V9349">
        <f t="shared" si="146"/>
        <v>-1.4285714285714464E-2</v>
      </c>
    </row>
    <row r="9350" spans="1:22" x14ac:dyDescent="0.3">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c r="V9350">
        <f t="shared" si="146"/>
        <v>0.23999999999999996</v>
      </c>
    </row>
    <row r="9351" spans="1:22" x14ac:dyDescent="0.3">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c r="V9351">
        <f t="shared" si="146"/>
        <v>0.26</v>
      </c>
    </row>
    <row r="9352" spans="1:22" x14ac:dyDescent="0.3">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c r="V9352">
        <f t="shared" si="146"/>
        <v>0.33749999999999997</v>
      </c>
    </row>
    <row r="9353" spans="1:22" x14ac:dyDescent="0.3">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c r="V9353">
        <f t="shared" si="146"/>
        <v>-0.11250000000000006</v>
      </c>
    </row>
    <row r="9354" spans="1:22" x14ac:dyDescent="0.3">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c r="V9354">
        <f t="shared" si="146"/>
        <v>-2.8571428571428501E-2</v>
      </c>
    </row>
    <row r="9355" spans="1:22" x14ac:dyDescent="0.3">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c r="V9355">
        <f t="shared" si="146"/>
        <v>0.3249999999999999</v>
      </c>
    </row>
    <row r="9356" spans="1:22" x14ac:dyDescent="0.3">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c r="V9356">
        <f t="shared" si="146"/>
        <v>0.48000000000000004</v>
      </c>
    </row>
    <row r="9357" spans="1:22" x14ac:dyDescent="0.3">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c r="V9357">
        <f t="shared" si="146"/>
        <v>0.28000000000000003</v>
      </c>
    </row>
    <row r="9358" spans="1:22" x14ac:dyDescent="0.3">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c r="V9358">
        <f t="shared" si="146"/>
        <v>0.47</v>
      </c>
    </row>
    <row r="9359" spans="1:22" x14ac:dyDescent="0.3">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c r="V9359">
        <f t="shared" si="146"/>
        <v>0.34999999999999987</v>
      </c>
    </row>
    <row r="9360" spans="1:22" x14ac:dyDescent="0.3">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c r="V9360">
        <f t="shared" si="146"/>
        <v>-0.31666666666666665</v>
      </c>
    </row>
    <row r="9361" spans="1:22" x14ac:dyDescent="0.3">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c r="V9361">
        <f t="shared" si="146"/>
        <v>0.16999999999999987</v>
      </c>
    </row>
    <row r="9362" spans="1:22" x14ac:dyDescent="0.3">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c r="V9362">
        <f t="shared" si="146"/>
        <v>0</v>
      </c>
    </row>
    <row r="9363" spans="1:22" x14ac:dyDescent="0.3">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c r="V9363">
        <f t="shared" si="146"/>
        <v>0.33749999999999997</v>
      </c>
    </row>
    <row r="9364" spans="1:22" x14ac:dyDescent="0.3">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c r="V9364">
        <f t="shared" si="146"/>
        <v>3.0000000000000037E-2</v>
      </c>
    </row>
    <row r="9365" spans="1:22" x14ac:dyDescent="0.3">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c r="V9365">
        <f t="shared" si="146"/>
        <v>0.28999999999999987</v>
      </c>
    </row>
    <row r="9366" spans="1:22" x14ac:dyDescent="0.3">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c r="V9366">
        <f t="shared" si="146"/>
        <v>1.9999999999999976E-2</v>
      </c>
    </row>
    <row r="9367" spans="1:22" x14ac:dyDescent="0.3">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c r="V9367">
        <f t="shared" si="146"/>
        <v>0.49000000000000005</v>
      </c>
    </row>
    <row r="9368" spans="1:22" x14ac:dyDescent="0.3">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c r="V9368">
        <f t="shared" si="146"/>
        <v>0.37499999999999994</v>
      </c>
    </row>
    <row r="9369" spans="1:22" x14ac:dyDescent="0.3">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c r="V9369">
        <f t="shared" si="146"/>
        <v>4.9999999999999961E-2</v>
      </c>
    </row>
    <row r="9370" spans="1:22" x14ac:dyDescent="0.3">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c r="V9370">
        <f t="shared" si="146"/>
        <v>0.48</v>
      </c>
    </row>
    <row r="9371" spans="1:22" x14ac:dyDescent="0.3">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c r="V9371">
        <f t="shared" si="146"/>
        <v>0.16000000000000009</v>
      </c>
    </row>
    <row r="9372" spans="1:22" x14ac:dyDescent="0.3">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c r="V9372">
        <f t="shared" si="146"/>
        <v>-0.10000000000000005</v>
      </c>
    </row>
    <row r="9373" spans="1:22" x14ac:dyDescent="0.3">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c r="V9373">
        <f t="shared" si="146"/>
        <v>-0.27142857142857146</v>
      </c>
    </row>
    <row r="9374" spans="1:22" x14ac:dyDescent="0.3">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c r="V9374">
        <f t="shared" si="146"/>
        <v>0.36249999999999999</v>
      </c>
    </row>
    <row r="9375" spans="1:22" x14ac:dyDescent="0.3">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c r="V9375">
        <f t="shared" si="146"/>
        <v>0.12499999999999993</v>
      </c>
    </row>
    <row r="9376" spans="1:22" x14ac:dyDescent="0.3">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c r="V9376">
        <f t="shared" si="146"/>
        <v>0.26000000000000006</v>
      </c>
    </row>
    <row r="9377" spans="1:22" x14ac:dyDescent="0.3">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c r="V9377">
        <f t="shared" si="146"/>
        <v>0.21</v>
      </c>
    </row>
    <row r="9378" spans="1:22" x14ac:dyDescent="0.3">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c r="V9378">
        <f t="shared" si="146"/>
        <v>0.43000000000000016</v>
      </c>
    </row>
    <row r="9379" spans="1:22" x14ac:dyDescent="0.3">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c r="V9379">
        <f t="shared" si="146"/>
        <v>0.26000000000000006</v>
      </c>
    </row>
    <row r="9380" spans="1:22" x14ac:dyDescent="0.3">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c r="V9380">
        <f t="shared" si="146"/>
        <v>0.33750000000000002</v>
      </c>
    </row>
    <row r="9381" spans="1:22" x14ac:dyDescent="0.3">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c r="V9381">
        <f t="shared" si="146"/>
        <v>0.35</v>
      </c>
    </row>
    <row r="9382" spans="1:22" x14ac:dyDescent="0.3">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c r="V9382">
        <f t="shared" si="146"/>
        <v>0.10000000000000006</v>
      </c>
    </row>
    <row r="9383" spans="1:22" x14ac:dyDescent="0.3">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c r="V9383">
        <f t="shared" si="146"/>
        <v>-2.5000000000000112E-2</v>
      </c>
    </row>
    <row r="9384" spans="1:22" x14ac:dyDescent="0.3">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c r="V9384">
        <f t="shared" si="146"/>
        <v>0.375</v>
      </c>
    </row>
    <row r="9385" spans="1:22" x14ac:dyDescent="0.3">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c r="V9385">
        <f t="shared" si="146"/>
        <v>-1.2500000000000034E-2</v>
      </c>
    </row>
    <row r="9386" spans="1:22" x14ac:dyDescent="0.3">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c r="V9386">
        <f t="shared" si="146"/>
        <v>0.48000000000000004</v>
      </c>
    </row>
    <row r="9387" spans="1:22" x14ac:dyDescent="0.3">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c r="V9387">
        <f t="shared" si="146"/>
        <v>0.27499999999999997</v>
      </c>
    </row>
    <row r="9388" spans="1:22" x14ac:dyDescent="0.3">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c r="V9388">
        <f t="shared" si="146"/>
        <v>0.47</v>
      </c>
    </row>
    <row r="9389" spans="1:22" x14ac:dyDescent="0.3">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c r="V9389">
        <f t="shared" si="146"/>
        <v>0.47</v>
      </c>
    </row>
    <row r="9390" spans="1:22" x14ac:dyDescent="0.3">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c r="V9390">
        <f t="shared" si="146"/>
        <v>0.27999999999999997</v>
      </c>
    </row>
    <row r="9391" spans="1:22" x14ac:dyDescent="0.3">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c r="V9391">
        <f t="shared" si="146"/>
        <v>0.46999999999999992</v>
      </c>
    </row>
    <row r="9392" spans="1:22" x14ac:dyDescent="0.3">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c r="V9392">
        <f t="shared" si="146"/>
        <v>6.2499999999999993E-2</v>
      </c>
    </row>
    <row r="9393" spans="1:22" x14ac:dyDescent="0.3">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c r="V9393">
        <f t="shared" si="146"/>
        <v>0.3249999999999999</v>
      </c>
    </row>
    <row r="9394" spans="1:22" x14ac:dyDescent="0.3">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c r="V9394">
        <f t="shared" si="146"/>
        <v>-4.999999999999992E-2</v>
      </c>
    </row>
    <row r="9395" spans="1:22" x14ac:dyDescent="0.3">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c r="V9395">
        <f t="shared" si="146"/>
        <v>0.25000000000000006</v>
      </c>
    </row>
    <row r="9396" spans="1:22" x14ac:dyDescent="0.3">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c r="V9396">
        <f t="shared" si="146"/>
        <v>0.2222222222222221</v>
      </c>
    </row>
    <row r="9397" spans="1:22" x14ac:dyDescent="0.3">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c r="V9397">
        <f t="shared" si="146"/>
        <v>-1.2500000000000065E-2</v>
      </c>
    </row>
    <row r="9398" spans="1:22" x14ac:dyDescent="0.3">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c r="V9398">
        <f t="shared" si="146"/>
        <v>0.47</v>
      </c>
    </row>
    <row r="9399" spans="1:22" x14ac:dyDescent="0.3">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c r="V9399">
        <f t="shared" si="146"/>
        <v>0.26</v>
      </c>
    </row>
    <row r="9400" spans="1:22" x14ac:dyDescent="0.3">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c r="V9400">
        <f t="shared" si="146"/>
        <v>0.49</v>
      </c>
    </row>
    <row r="9401" spans="1:22" x14ac:dyDescent="0.3">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c r="V9401">
        <f t="shared" si="146"/>
        <v>8.7500000000000064E-2</v>
      </c>
    </row>
    <row r="9402" spans="1:22" x14ac:dyDescent="0.3">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c r="V9402">
        <f t="shared" si="146"/>
        <v>0.47</v>
      </c>
    </row>
    <row r="9403" spans="1:22" x14ac:dyDescent="0.3">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c r="V9403">
        <f t="shared" si="146"/>
        <v>0.22499999999999995</v>
      </c>
    </row>
    <row r="9404" spans="1:22" x14ac:dyDescent="0.3">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c r="V9404">
        <f t="shared" si="146"/>
        <v>-0.31666666666666665</v>
      </c>
    </row>
    <row r="9405" spans="1:22" x14ac:dyDescent="0.3">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c r="V9405">
        <f t="shared" si="146"/>
        <v>0.17999999999999994</v>
      </c>
    </row>
    <row r="9406" spans="1:22" x14ac:dyDescent="0.3">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c r="V9406">
        <f t="shared" si="146"/>
        <v>0.21249999999999991</v>
      </c>
    </row>
    <row r="9407" spans="1:22" x14ac:dyDescent="0.3">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c r="V9407">
        <f t="shared" si="146"/>
        <v>0.27142857142857141</v>
      </c>
    </row>
    <row r="9408" spans="1:22" x14ac:dyDescent="0.3">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c r="V9408">
        <f t="shared" si="146"/>
        <v>0.31249999999999994</v>
      </c>
    </row>
    <row r="9409" spans="1:22" x14ac:dyDescent="0.3">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c r="V9409">
        <f t="shared" si="146"/>
        <v>0.16000000000000006</v>
      </c>
    </row>
    <row r="9410" spans="1:22" x14ac:dyDescent="0.3">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c r="V9410">
        <f t="shared" ref="V9410:V9473" si="147">U9410/R9410</f>
        <v>0.33</v>
      </c>
    </row>
    <row r="9411" spans="1:22" x14ac:dyDescent="0.3">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c r="V9411">
        <f t="shared" si="147"/>
        <v>-0.76666666666666639</v>
      </c>
    </row>
    <row r="9412" spans="1:22" x14ac:dyDescent="0.3">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c r="V9412">
        <f t="shared" si="147"/>
        <v>0.17499999999999999</v>
      </c>
    </row>
    <row r="9413" spans="1:22" x14ac:dyDescent="0.3">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c r="V9413">
        <f t="shared" si="147"/>
        <v>6.2499999999999972E-2</v>
      </c>
    </row>
    <row r="9414" spans="1:22" x14ac:dyDescent="0.3">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c r="V9414">
        <f t="shared" si="147"/>
        <v>0</v>
      </c>
    </row>
    <row r="9415" spans="1:22" x14ac:dyDescent="0.3">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c r="V9415">
        <f t="shared" si="147"/>
        <v>-1.7000000000000008</v>
      </c>
    </row>
    <row r="9416" spans="1:22" x14ac:dyDescent="0.3">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c r="V9416">
        <f t="shared" si="147"/>
        <v>6.2499999999999979E-2</v>
      </c>
    </row>
    <row r="9417" spans="1:22" x14ac:dyDescent="0.3">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c r="V9417">
        <f t="shared" si="147"/>
        <v>0.49000000000000005</v>
      </c>
    </row>
    <row r="9418" spans="1:22" x14ac:dyDescent="0.3">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c r="V9418">
        <f t="shared" si="147"/>
        <v>0.31999999999999995</v>
      </c>
    </row>
    <row r="9419" spans="1:22" x14ac:dyDescent="0.3">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c r="V9419">
        <f t="shared" si="147"/>
        <v>0.34999999999999992</v>
      </c>
    </row>
    <row r="9420" spans="1:22" x14ac:dyDescent="0.3">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c r="V9420">
        <f t="shared" si="147"/>
        <v>0.33749999999999997</v>
      </c>
    </row>
    <row r="9421" spans="1:22" x14ac:dyDescent="0.3">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c r="V9421">
        <f t="shared" si="147"/>
        <v>-2.5500000000000012</v>
      </c>
    </row>
    <row r="9422" spans="1:22" x14ac:dyDescent="0.3">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c r="V9422">
        <f t="shared" si="147"/>
        <v>-2.5500000000000012</v>
      </c>
    </row>
    <row r="9423" spans="1:22" x14ac:dyDescent="0.3">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c r="V9423">
        <f t="shared" si="147"/>
        <v>0.1000000000000001</v>
      </c>
    </row>
    <row r="9424" spans="1:22" x14ac:dyDescent="0.3">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c r="V9424">
        <f t="shared" si="147"/>
        <v>0.28999999999999998</v>
      </c>
    </row>
    <row r="9425" spans="1:22" x14ac:dyDescent="0.3">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c r="V9425">
        <f t="shared" si="147"/>
        <v>0.125</v>
      </c>
    </row>
    <row r="9426" spans="1:22" x14ac:dyDescent="0.3">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c r="V9426">
        <f t="shared" si="147"/>
        <v>0.11000000000000003</v>
      </c>
    </row>
    <row r="9427" spans="1:22" x14ac:dyDescent="0.3">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c r="V9427">
        <f t="shared" si="147"/>
        <v>0.11111111111111115</v>
      </c>
    </row>
    <row r="9428" spans="1:22" x14ac:dyDescent="0.3">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c r="V9428">
        <f t="shared" si="147"/>
        <v>0.38000000000000006</v>
      </c>
    </row>
    <row r="9429" spans="1:22" x14ac:dyDescent="0.3">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c r="V9429">
        <f t="shared" si="147"/>
        <v>0.19999999999999998</v>
      </c>
    </row>
    <row r="9430" spans="1:22" x14ac:dyDescent="0.3">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c r="V9430">
        <f t="shared" si="147"/>
        <v>-5.7142857142857065E-2</v>
      </c>
    </row>
    <row r="9431" spans="1:22" x14ac:dyDescent="0.3">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c r="V9431">
        <f t="shared" si="147"/>
        <v>7.4999999999999956E-2</v>
      </c>
    </row>
    <row r="9432" spans="1:22" x14ac:dyDescent="0.3">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c r="V9432">
        <f t="shared" si="147"/>
        <v>-0.1571428571428572</v>
      </c>
    </row>
    <row r="9433" spans="1:22" x14ac:dyDescent="0.3">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c r="V9433">
        <f t="shared" si="147"/>
        <v>0.33749999999999997</v>
      </c>
    </row>
    <row r="9434" spans="1:22" x14ac:dyDescent="0.3">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c r="V9434">
        <f t="shared" si="147"/>
        <v>-0.17499999999999999</v>
      </c>
    </row>
    <row r="9435" spans="1:22" x14ac:dyDescent="0.3">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c r="V9435">
        <f t="shared" si="147"/>
        <v>0.34999999999999992</v>
      </c>
    </row>
    <row r="9436" spans="1:22" x14ac:dyDescent="0.3">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c r="V9436">
        <f t="shared" si="147"/>
        <v>0.11249999999999982</v>
      </c>
    </row>
    <row r="9437" spans="1:22" x14ac:dyDescent="0.3">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c r="V9437">
        <f t="shared" si="147"/>
        <v>-0.12500000000000014</v>
      </c>
    </row>
    <row r="9438" spans="1:22" x14ac:dyDescent="0.3">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c r="V9438">
        <f t="shared" si="147"/>
        <v>-0.69999999999999973</v>
      </c>
    </row>
    <row r="9439" spans="1:22" x14ac:dyDescent="0.3">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c r="V9439">
        <f t="shared" si="147"/>
        <v>0.48000000000000004</v>
      </c>
    </row>
    <row r="9440" spans="1:22" x14ac:dyDescent="0.3">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c r="V9440">
        <f t="shared" si="147"/>
        <v>-0.20000000000000007</v>
      </c>
    </row>
    <row r="9441" spans="1:22" x14ac:dyDescent="0.3">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c r="V9441">
        <f t="shared" si="147"/>
        <v>0.11249999999999986</v>
      </c>
    </row>
    <row r="9442" spans="1:22" x14ac:dyDescent="0.3">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c r="V9442">
        <f t="shared" si="147"/>
        <v>0.45999999999999996</v>
      </c>
    </row>
    <row r="9443" spans="1:22" x14ac:dyDescent="0.3">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c r="V9443">
        <f t="shared" si="147"/>
        <v>0.12499999999999989</v>
      </c>
    </row>
    <row r="9444" spans="1:22" x14ac:dyDescent="0.3">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c r="V9444">
        <f t="shared" si="147"/>
        <v>7.5000000000000039E-2</v>
      </c>
    </row>
    <row r="9445" spans="1:22" x14ac:dyDescent="0.3">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c r="V9445">
        <f t="shared" si="147"/>
        <v>8.7500000000000008E-2</v>
      </c>
    </row>
    <row r="9446" spans="1:22" x14ac:dyDescent="0.3">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c r="V9446">
        <f t="shared" si="147"/>
        <v>0.36249999999999993</v>
      </c>
    </row>
    <row r="9447" spans="1:22" x14ac:dyDescent="0.3">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c r="V9447">
        <f t="shared" si="147"/>
        <v>0.45999999999999996</v>
      </c>
    </row>
    <row r="9448" spans="1:22" x14ac:dyDescent="0.3">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c r="V9448">
        <f t="shared" si="147"/>
        <v>0.45</v>
      </c>
    </row>
    <row r="9449" spans="1:22" x14ac:dyDescent="0.3">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c r="V9449">
        <f t="shared" si="147"/>
        <v>0.28999999999999998</v>
      </c>
    </row>
    <row r="9450" spans="1:22" x14ac:dyDescent="0.3">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c r="V9450">
        <f t="shared" si="147"/>
        <v>0.48</v>
      </c>
    </row>
    <row r="9451" spans="1:22" x14ac:dyDescent="0.3">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c r="V9451">
        <f t="shared" si="147"/>
        <v>0.34999999999999992</v>
      </c>
    </row>
    <row r="9452" spans="1:22" x14ac:dyDescent="0.3">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c r="V9452">
        <f t="shared" si="147"/>
        <v>3.9999999999999938E-2</v>
      </c>
    </row>
    <row r="9453" spans="1:22" x14ac:dyDescent="0.3">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c r="V9453">
        <f t="shared" si="147"/>
        <v>0.29999999999999993</v>
      </c>
    </row>
    <row r="9454" spans="1:22" x14ac:dyDescent="0.3">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c r="V9454">
        <f t="shared" si="147"/>
        <v>0.32499999999999984</v>
      </c>
    </row>
    <row r="9455" spans="1:22" x14ac:dyDescent="0.3">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c r="V9455">
        <f t="shared" si="147"/>
        <v>0.28999999999999992</v>
      </c>
    </row>
    <row r="9456" spans="1:22" x14ac:dyDescent="0.3">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c r="V9456">
        <f t="shared" si="147"/>
        <v>-0.22499999999999992</v>
      </c>
    </row>
    <row r="9457" spans="1:22" x14ac:dyDescent="0.3">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c r="V9457">
        <f t="shared" si="147"/>
        <v>-1.9999999999999955E-2</v>
      </c>
    </row>
    <row r="9458" spans="1:22" x14ac:dyDescent="0.3">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c r="V9458">
        <f t="shared" si="147"/>
        <v>1.2499999999999872E-2</v>
      </c>
    </row>
    <row r="9459" spans="1:22" x14ac:dyDescent="0.3">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c r="V9459">
        <f t="shared" si="147"/>
        <v>-0.83333333333333348</v>
      </c>
    </row>
    <row r="9460" spans="1:22" x14ac:dyDescent="0.3">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c r="V9460">
        <f t="shared" si="147"/>
        <v>0.28999999999999981</v>
      </c>
    </row>
    <row r="9461" spans="1:22" x14ac:dyDescent="0.3">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c r="V9461">
        <f t="shared" si="147"/>
        <v>-0.18750000000000014</v>
      </c>
    </row>
    <row r="9462" spans="1:22" x14ac:dyDescent="0.3">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c r="V9462">
        <f t="shared" si="147"/>
        <v>0.5</v>
      </c>
    </row>
    <row r="9463" spans="1:22" x14ac:dyDescent="0.3">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c r="V9463">
        <f t="shared" si="147"/>
        <v>6.2500000000000028E-2</v>
      </c>
    </row>
    <row r="9464" spans="1:22" x14ac:dyDescent="0.3">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c r="V9464">
        <f t="shared" si="147"/>
        <v>0.24000000000000005</v>
      </c>
    </row>
    <row r="9465" spans="1:22" x14ac:dyDescent="0.3">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c r="V9465">
        <f t="shared" si="147"/>
        <v>0.17499999999999988</v>
      </c>
    </row>
    <row r="9466" spans="1:22" x14ac:dyDescent="0.3">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c r="V9466">
        <f t="shared" si="147"/>
        <v>0.45999999999999991</v>
      </c>
    </row>
    <row r="9467" spans="1:22" x14ac:dyDescent="0.3">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c r="V9467">
        <f t="shared" si="147"/>
        <v>4.9999999999999968E-2</v>
      </c>
    </row>
    <row r="9468" spans="1:22" x14ac:dyDescent="0.3">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c r="V9468">
        <f t="shared" si="147"/>
        <v>0.33750000000000002</v>
      </c>
    </row>
    <row r="9469" spans="1:22" x14ac:dyDescent="0.3">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c r="V9469">
        <f t="shared" si="147"/>
        <v>-0.39999999999999997</v>
      </c>
    </row>
    <row r="9470" spans="1:22" x14ac:dyDescent="0.3">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c r="V9470">
        <f t="shared" si="147"/>
        <v>0.48000000000000004</v>
      </c>
    </row>
    <row r="9471" spans="1:22" x14ac:dyDescent="0.3">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c r="V9471">
        <f t="shared" si="147"/>
        <v>0.48</v>
      </c>
    </row>
    <row r="9472" spans="1:22" x14ac:dyDescent="0.3">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c r="V9472">
        <f t="shared" si="147"/>
        <v>3.9999999999999876E-2</v>
      </c>
    </row>
    <row r="9473" spans="1:22" x14ac:dyDescent="0.3">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c r="V9473">
        <f t="shared" si="147"/>
        <v>0.32500000000000001</v>
      </c>
    </row>
    <row r="9474" spans="1:22" x14ac:dyDescent="0.3">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c r="V9474">
        <f t="shared" ref="V9474:V9537" si="148">U9474/R9474</f>
        <v>0.18888888888888886</v>
      </c>
    </row>
    <row r="9475" spans="1:22" x14ac:dyDescent="0.3">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c r="V9475">
        <f t="shared" si="148"/>
        <v>0.38</v>
      </c>
    </row>
    <row r="9476" spans="1:22" x14ac:dyDescent="0.3">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c r="V9476">
        <f t="shared" si="148"/>
        <v>0.33749999999999997</v>
      </c>
    </row>
    <row r="9477" spans="1:22" x14ac:dyDescent="0.3">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c r="V9477">
        <f t="shared" si="148"/>
        <v>0.31249999999999983</v>
      </c>
    </row>
    <row r="9478" spans="1:22" x14ac:dyDescent="0.3">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c r="V9478">
        <f t="shared" si="148"/>
        <v>-1.2</v>
      </c>
    </row>
    <row r="9479" spans="1:22" x14ac:dyDescent="0.3">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c r="V9479">
        <f t="shared" si="148"/>
        <v>-1.7500000000000009</v>
      </c>
    </row>
    <row r="9480" spans="1:22" x14ac:dyDescent="0.3">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c r="V9480">
        <f t="shared" si="148"/>
        <v>0.3125</v>
      </c>
    </row>
    <row r="9481" spans="1:22" x14ac:dyDescent="0.3">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c r="V9481">
        <f t="shared" si="148"/>
        <v>-1.7000000000000008</v>
      </c>
    </row>
    <row r="9482" spans="1:22" x14ac:dyDescent="0.3">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c r="V9482">
        <f t="shared" si="148"/>
        <v>-1.7500000000000004</v>
      </c>
    </row>
    <row r="9483" spans="1:22" x14ac:dyDescent="0.3">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c r="V9483">
        <f t="shared" si="148"/>
        <v>0.10000000000000009</v>
      </c>
    </row>
    <row r="9484" spans="1:22" x14ac:dyDescent="0.3">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c r="V9484">
        <f t="shared" si="148"/>
        <v>0.28750000000000003</v>
      </c>
    </row>
    <row r="9485" spans="1:22" x14ac:dyDescent="0.3">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c r="V9485">
        <f t="shared" si="148"/>
        <v>0.32999999999999996</v>
      </c>
    </row>
    <row r="9486" spans="1:22" x14ac:dyDescent="0.3">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c r="V9486">
        <f t="shared" si="148"/>
        <v>-0.17647058823529424</v>
      </c>
    </row>
    <row r="9487" spans="1:22" x14ac:dyDescent="0.3">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c r="V9487">
        <f t="shared" si="148"/>
        <v>0.31249999999999983</v>
      </c>
    </row>
    <row r="9488" spans="1:22" x14ac:dyDescent="0.3">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c r="V9488">
        <f t="shared" si="148"/>
        <v>-0.11428571428571428</v>
      </c>
    </row>
    <row r="9489" spans="1:22" x14ac:dyDescent="0.3">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c r="V9489">
        <f t="shared" si="148"/>
        <v>0.32999999999999996</v>
      </c>
    </row>
    <row r="9490" spans="1:22" x14ac:dyDescent="0.3">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c r="V9490">
        <f t="shared" si="148"/>
        <v>8.750000000000005E-2</v>
      </c>
    </row>
    <row r="9491" spans="1:22" x14ac:dyDescent="0.3">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c r="V9491">
        <f t="shared" si="148"/>
        <v>0.29999999999999993</v>
      </c>
    </row>
    <row r="9492" spans="1:22" x14ac:dyDescent="0.3">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c r="V9492">
        <f t="shared" si="148"/>
        <v>0.33750000000000002</v>
      </c>
    </row>
    <row r="9493" spans="1:22" x14ac:dyDescent="0.3">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c r="V9493">
        <f t="shared" si="148"/>
        <v>0.33999999999999991</v>
      </c>
    </row>
    <row r="9494" spans="1:22" x14ac:dyDescent="0.3">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c r="V9494">
        <f t="shared" si="148"/>
        <v>0.5</v>
      </c>
    </row>
    <row r="9495" spans="1:22" x14ac:dyDescent="0.3">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c r="V9495">
        <f t="shared" si="148"/>
        <v>0.22</v>
      </c>
    </row>
    <row r="9496" spans="1:22" x14ac:dyDescent="0.3">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c r="V9496">
        <f t="shared" si="148"/>
        <v>0.44999999999999996</v>
      </c>
    </row>
    <row r="9497" spans="1:22" x14ac:dyDescent="0.3">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c r="V9497">
        <f t="shared" si="148"/>
        <v>0.39</v>
      </c>
    </row>
    <row r="9498" spans="1:22" x14ac:dyDescent="0.3">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c r="V9498">
        <f t="shared" si="148"/>
        <v>0.27000000000000007</v>
      </c>
    </row>
    <row r="9499" spans="1:22" x14ac:dyDescent="0.3">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c r="V9499">
        <f t="shared" si="148"/>
        <v>0.45999999999999996</v>
      </c>
    </row>
    <row r="9500" spans="1:22" x14ac:dyDescent="0.3">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c r="V9500">
        <f t="shared" si="148"/>
        <v>0.49</v>
      </c>
    </row>
    <row r="9501" spans="1:22" x14ac:dyDescent="0.3">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c r="V9501">
        <f t="shared" si="148"/>
        <v>0.46</v>
      </c>
    </row>
    <row r="9502" spans="1:22" x14ac:dyDescent="0.3">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c r="V9502">
        <f t="shared" si="148"/>
        <v>0.42000000000000004</v>
      </c>
    </row>
    <row r="9503" spans="1:22" x14ac:dyDescent="0.3">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c r="V9503">
        <f t="shared" si="148"/>
        <v>0.25</v>
      </c>
    </row>
    <row r="9504" spans="1:22" x14ac:dyDescent="0.3">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c r="V9504">
        <f t="shared" si="148"/>
        <v>0.26</v>
      </c>
    </row>
    <row r="9505" spans="1:22" x14ac:dyDescent="0.3">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c r="V9505">
        <f t="shared" si="148"/>
        <v>0.28000000000000003</v>
      </c>
    </row>
    <row r="9506" spans="1:22" x14ac:dyDescent="0.3">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c r="V9506">
        <f t="shared" si="148"/>
        <v>0.25</v>
      </c>
    </row>
    <row r="9507" spans="1:22" x14ac:dyDescent="0.3">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c r="V9507">
        <f t="shared" si="148"/>
        <v>0.49</v>
      </c>
    </row>
    <row r="9508" spans="1:22" x14ac:dyDescent="0.3">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c r="V9508">
        <f t="shared" si="148"/>
        <v>0.27999999999999997</v>
      </c>
    </row>
    <row r="9509" spans="1:22" x14ac:dyDescent="0.3">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c r="V9509">
        <f t="shared" si="148"/>
        <v>0.44999999999999996</v>
      </c>
    </row>
    <row r="9510" spans="1:22" x14ac:dyDescent="0.3">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c r="V9510">
        <f t="shared" si="148"/>
        <v>0.32999999999999996</v>
      </c>
    </row>
    <row r="9511" spans="1:22" x14ac:dyDescent="0.3">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c r="V9511">
        <f t="shared" si="148"/>
        <v>3.0000000000000016E-2</v>
      </c>
    </row>
    <row r="9512" spans="1:22" x14ac:dyDescent="0.3">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c r="V9512">
        <f t="shared" si="148"/>
        <v>0.41000000000000003</v>
      </c>
    </row>
    <row r="9513" spans="1:22" x14ac:dyDescent="0.3">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c r="V9513">
        <f t="shared" si="148"/>
        <v>-1.5</v>
      </c>
    </row>
    <row r="9514" spans="1:22" x14ac:dyDescent="0.3">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c r="V9514">
        <f t="shared" si="148"/>
        <v>-2.9411764705882481E-2</v>
      </c>
    </row>
    <row r="9515" spans="1:22" x14ac:dyDescent="0.3">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c r="V9515">
        <f t="shared" si="148"/>
        <v>0.32999999999999985</v>
      </c>
    </row>
    <row r="9516" spans="1:22" x14ac:dyDescent="0.3">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c r="V9516">
        <f t="shared" si="148"/>
        <v>0.35</v>
      </c>
    </row>
    <row r="9517" spans="1:22" x14ac:dyDescent="0.3">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c r="V9517">
        <f t="shared" si="148"/>
        <v>0.16249999999999998</v>
      </c>
    </row>
    <row r="9518" spans="1:22" x14ac:dyDescent="0.3">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c r="V9518">
        <f t="shared" si="148"/>
        <v>0.15</v>
      </c>
    </row>
    <row r="9519" spans="1:22" x14ac:dyDescent="0.3">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c r="V9519">
        <f t="shared" si="148"/>
        <v>0.3625000000000001</v>
      </c>
    </row>
    <row r="9520" spans="1:22" x14ac:dyDescent="0.3">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c r="V9520">
        <f t="shared" si="148"/>
        <v>0.11249999999999981</v>
      </c>
    </row>
    <row r="9521" spans="1:22" x14ac:dyDescent="0.3">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c r="V9521">
        <f t="shared" si="148"/>
        <v>0.28000000000000008</v>
      </c>
    </row>
    <row r="9522" spans="1:22" x14ac:dyDescent="0.3">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c r="V9522">
        <f t="shared" si="148"/>
        <v>3.9999999999999966E-2</v>
      </c>
    </row>
    <row r="9523" spans="1:22" x14ac:dyDescent="0.3">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c r="V9523">
        <f t="shared" si="148"/>
        <v>0.11249999999999989</v>
      </c>
    </row>
    <row r="9524" spans="1:22" x14ac:dyDescent="0.3">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c r="V9524">
        <f t="shared" si="148"/>
        <v>0.34999999999999992</v>
      </c>
    </row>
    <row r="9525" spans="1:22" x14ac:dyDescent="0.3">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c r="V9525">
        <f t="shared" si="148"/>
        <v>-0.23750000000000002</v>
      </c>
    </row>
    <row r="9526" spans="1:22" x14ac:dyDescent="0.3">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c r="V9526">
        <f t="shared" si="148"/>
        <v>0.34999999999999987</v>
      </c>
    </row>
    <row r="9527" spans="1:22" x14ac:dyDescent="0.3">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c r="V9527">
        <f t="shared" si="148"/>
        <v>0.19999999999999998</v>
      </c>
    </row>
    <row r="9528" spans="1:22" x14ac:dyDescent="0.3">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c r="V9528">
        <f t="shared" si="148"/>
        <v>-0.22499999999999998</v>
      </c>
    </row>
    <row r="9529" spans="1:22" x14ac:dyDescent="0.3">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c r="V9529">
        <f t="shared" si="148"/>
        <v>0.35000000000000009</v>
      </c>
    </row>
    <row r="9530" spans="1:22" x14ac:dyDescent="0.3">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c r="V9530">
        <f t="shared" si="148"/>
        <v>0.32499999999999996</v>
      </c>
    </row>
    <row r="9531" spans="1:22" x14ac:dyDescent="0.3">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c r="V9531">
        <f t="shared" si="148"/>
        <v>7.4999999999999942E-2</v>
      </c>
    </row>
    <row r="9532" spans="1:22" x14ac:dyDescent="0.3">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c r="V9532">
        <f t="shared" si="148"/>
        <v>0.45999999999999996</v>
      </c>
    </row>
    <row r="9533" spans="1:22" x14ac:dyDescent="0.3">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c r="V9533">
        <f t="shared" si="148"/>
        <v>0.10000000000000003</v>
      </c>
    </row>
    <row r="9534" spans="1:22" x14ac:dyDescent="0.3">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c r="V9534">
        <f t="shared" si="148"/>
        <v>0.18888888888888883</v>
      </c>
    </row>
    <row r="9535" spans="1:22" x14ac:dyDescent="0.3">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c r="V9535">
        <f t="shared" si="148"/>
        <v>0.31000000000000005</v>
      </c>
    </row>
    <row r="9536" spans="1:22" x14ac:dyDescent="0.3">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c r="V9536">
        <f t="shared" si="148"/>
        <v>3.9999999999999952E-2</v>
      </c>
    </row>
    <row r="9537" spans="1:22" x14ac:dyDescent="0.3">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c r="V9537">
        <f t="shared" si="148"/>
        <v>0.33749999999999986</v>
      </c>
    </row>
    <row r="9538" spans="1:22" x14ac:dyDescent="0.3">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c r="V9538">
        <f t="shared" ref="V9538:V9601" si="149">U9538/R9538</f>
        <v>-0.77500000000000013</v>
      </c>
    </row>
    <row r="9539" spans="1:22" x14ac:dyDescent="0.3">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c r="V9539">
        <f t="shared" si="149"/>
        <v>0.17647058823529405</v>
      </c>
    </row>
    <row r="9540" spans="1:22" x14ac:dyDescent="0.3">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c r="V9540">
        <f t="shared" si="149"/>
        <v>0.45999999999999996</v>
      </c>
    </row>
    <row r="9541" spans="1:22" x14ac:dyDescent="0.3">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c r="V9541">
        <f t="shared" si="149"/>
        <v>0.47</v>
      </c>
    </row>
    <row r="9542" spans="1:22" x14ac:dyDescent="0.3">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c r="V9542">
        <f t="shared" si="149"/>
        <v>8.7500000000000008E-2</v>
      </c>
    </row>
    <row r="9543" spans="1:22" x14ac:dyDescent="0.3">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c r="V9543">
        <f t="shared" si="149"/>
        <v>0.375</v>
      </c>
    </row>
    <row r="9544" spans="1:22" x14ac:dyDescent="0.3">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c r="V9544">
        <f t="shared" si="149"/>
        <v>-1.5500000000000012</v>
      </c>
    </row>
    <row r="9545" spans="1:22" x14ac:dyDescent="0.3">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c r="V9545">
        <f t="shared" si="149"/>
        <v>0.33749999999999986</v>
      </c>
    </row>
    <row r="9546" spans="1:22" x14ac:dyDescent="0.3">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c r="V9546">
        <f t="shared" si="149"/>
        <v>-0.30882352941176461</v>
      </c>
    </row>
    <row r="9547" spans="1:22" x14ac:dyDescent="0.3">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c r="V9547">
        <f t="shared" si="149"/>
        <v>0.45</v>
      </c>
    </row>
    <row r="9548" spans="1:22" x14ac:dyDescent="0.3">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c r="V9548">
        <f t="shared" si="149"/>
        <v>0.47</v>
      </c>
    </row>
    <row r="9549" spans="1:22" x14ac:dyDescent="0.3">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c r="V9549">
        <f t="shared" si="149"/>
        <v>0.31249999999999983</v>
      </c>
    </row>
    <row r="9550" spans="1:22" x14ac:dyDescent="0.3">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c r="V9550">
        <f t="shared" si="149"/>
        <v>-0.83333333333333293</v>
      </c>
    </row>
    <row r="9551" spans="1:22" x14ac:dyDescent="0.3">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c r="V9551">
        <f t="shared" si="149"/>
        <v>0.19999999999999993</v>
      </c>
    </row>
    <row r="9552" spans="1:22" x14ac:dyDescent="0.3">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c r="V9552">
        <f t="shared" si="149"/>
        <v>0.375</v>
      </c>
    </row>
    <row r="9553" spans="1:22" x14ac:dyDescent="0.3">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c r="V9553">
        <f t="shared" si="149"/>
        <v>7.4999999999999914E-2</v>
      </c>
    </row>
    <row r="9554" spans="1:22" x14ac:dyDescent="0.3">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c r="V9554">
        <f t="shared" si="149"/>
        <v>0.23999999999999996</v>
      </c>
    </row>
    <row r="9555" spans="1:22" x14ac:dyDescent="0.3">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c r="V9555">
        <f t="shared" si="149"/>
        <v>0.12499999999999979</v>
      </c>
    </row>
    <row r="9556" spans="1:22" x14ac:dyDescent="0.3">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c r="V9556">
        <f t="shared" si="149"/>
        <v>0.13749999999999993</v>
      </c>
    </row>
    <row r="9557" spans="1:22" x14ac:dyDescent="0.3">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c r="V9557">
        <f t="shared" si="149"/>
        <v>0.18749999999999994</v>
      </c>
    </row>
    <row r="9558" spans="1:22" x14ac:dyDescent="0.3">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c r="V9558">
        <f t="shared" si="149"/>
        <v>0.45999999999999996</v>
      </c>
    </row>
    <row r="9559" spans="1:22" x14ac:dyDescent="0.3">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c r="V9559">
        <f t="shared" si="149"/>
        <v>-0.29999999999999988</v>
      </c>
    </row>
    <row r="9560" spans="1:22" x14ac:dyDescent="0.3">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c r="V9560">
        <f t="shared" si="149"/>
        <v>0.26249999999999996</v>
      </c>
    </row>
    <row r="9561" spans="1:22" x14ac:dyDescent="0.3">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c r="V9561">
        <f t="shared" si="149"/>
        <v>-0.22499999999999998</v>
      </c>
    </row>
    <row r="9562" spans="1:22" x14ac:dyDescent="0.3">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c r="V9562">
        <f t="shared" si="149"/>
        <v>0.19999999999999996</v>
      </c>
    </row>
    <row r="9563" spans="1:22" x14ac:dyDescent="0.3">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c r="V9563">
        <f t="shared" si="149"/>
        <v>-0.17500000000000007</v>
      </c>
    </row>
    <row r="9564" spans="1:22" x14ac:dyDescent="0.3">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c r="V9564">
        <f t="shared" si="149"/>
        <v>-0.73333333333333317</v>
      </c>
    </row>
    <row r="9565" spans="1:22" x14ac:dyDescent="0.3">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c r="V9565">
        <f t="shared" si="149"/>
        <v>0.34999999999999992</v>
      </c>
    </row>
    <row r="9566" spans="1:22" x14ac:dyDescent="0.3">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c r="V9566">
        <f t="shared" si="149"/>
        <v>0.49</v>
      </c>
    </row>
    <row r="9567" spans="1:22" x14ac:dyDescent="0.3">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c r="V9567">
        <f t="shared" si="149"/>
        <v>8.7500000000000092E-2</v>
      </c>
    </row>
    <row r="9568" spans="1:22" x14ac:dyDescent="0.3">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c r="V9568">
        <f t="shared" si="149"/>
        <v>-0.79999999999999993</v>
      </c>
    </row>
    <row r="9569" spans="1:22" x14ac:dyDescent="0.3">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c r="V9569">
        <f t="shared" si="149"/>
        <v>0.26250000000000007</v>
      </c>
    </row>
    <row r="9570" spans="1:22" x14ac:dyDescent="0.3">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c r="V9570">
        <f t="shared" si="149"/>
        <v>0.28000000000000008</v>
      </c>
    </row>
    <row r="9571" spans="1:22" x14ac:dyDescent="0.3">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c r="V9571">
        <f t="shared" si="149"/>
        <v>-0.66666666666666619</v>
      </c>
    </row>
    <row r="9572" spans="1:22" x14ac:dyDescent="0.3">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c r="V9572">
        <f t="shared" si="149"/>
        <v>4.9999999999999933E-2</v>
      </c>
    </row>
    <row r="9573" spans="1:22" x14ac:dyDescent="0.3">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c r="V9573">
        <f t="shared" si="149"/>
        <v>0.34999999999999987</v>
      </c>
    </row>
    <row r="9574" spans="1:22" x14ac:dyDescent="0.3">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c r="V9574">
        <f t="shared" si="149"/>
        <v>0.32499999999999996</v>
      </c>
    </row>
    <row r="9575" spans="1:22" x14ac:dyDescent="0.3">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c r="V9575">
        <f t="shared" si="149"/>
        <v>0.11249999999999985</v>
      </c>
    </row>
    <row r="9576" spans="1:22" x14ac:dyDescent="0.3">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c r="V9576">
        <f t="shared" si="149"/>
        <v>0.33</v>
      </c>
    </row>
    <row r="9577" spans="1:22" x14ac:dyDescent="0.3">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c r="V9577">
        <f t="shared" si="149"/>
        <v>-0.27142857142857146</v>
      </c>
    </row>
    <row r="9578" spans="1:22" x14ac:dyDescent="0.3">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c r="V9578">
        <f t="shared" si="149"/>
        <v>-0.20000000000000007</v>
      </c>
    </row>
    <row r="9579" spans="1:22" x14ac:dyDescent="0.3">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c r="V9579">
        <f t="shared" si="149"/>
        <v>-4.2857142857142851E-2</v>
      </c>
    </row>
    <row r="9580" spans="1:22" x14ac:dyDescent="0.3">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c r="V9580">
        <f t="shared" si="149"/>
        <v>0.29999999999999993</v>
      </c>
    </row>
    <row r="9581" spans="1:22" x14ac:dyDescent="0.3">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c r="V9581">
        <f t="shared" si="149"/>
        <v>4.9999999999999892E-2</v>
      </c>
    </row>
    <row r="9582" spans="1:22" x14ac:dyDescent="0.3">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c r="V9582">
        <f t="shared" si="149"/>
        <v>0.28999999999999992</v>
      </c>
    </row>
    <row r="9583" spans="1:22" x14ac:dyDescent="0.3">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c r="V9583">
        <f t="shared" si="149"/>
        <v>-1.1111111111111195E-2</v>
      </c>
    </row>
    <row r="9584" spans="1:22" x14ac:dyDescent="0.3">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c r="V9584">
        <f t="shared" si="149"/>
        <v>0.36249999999999999</v>
      </c>
    </row>
    <row r="9585" spans="1:22" x14ac:dyDescent="0.3">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c r="V9585">
        <f t="shared" si="149"/>
        <v>-1.2500000000000065E-2</v>
      </c>
    </row>
    <row r="9586" spans="1:22" x14ac:dyDescent="0.3">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c r="V9586">
        <f t="shared" si="149"/>
        <v>0.25999999999999995</v>
      </c>
    </row>
    <row r="9587" spans="1:22" x14ac:dyDescent="0.3">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c r="V9587">
        <f t="shared" si="149"/>
        <v>0.36250000000000004</v>
      </c>
    </row>
    <row r="9588" spans="1:22" x14ac:dyDescent="0.3">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c r="V9588">
        <f t="shared" si="149"/>
        <v>0.36249999999999993</v>
      </c>
    </row>
    <row r="9589" spans="1:22" x14ac:dyDescent="0.3">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c r="V9589">
        <f t="shared" si="149"/>
        <v>-0.22500000000000001</v>
      </c>
    </row>
    <row r="9590" spans="1:22" x14ac:dyDescent="0.3">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c r="V9590">
        <f t="shared" si="149"/>
        <v>0.12499999999999982</v>
      </c>
    </row>
    <row r="9591" spans="1:22" x14ac:dyDescent="0.3">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c r="V9591">
        <f t="shared" si="149"/>
        <v>0.32499999999999984</v>
      </c>
    </row>
    <row r="9592" spans="1:22" x14ac:dyDescent="0.3">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c r="V9592">
        <f t="shared" si="149"/>
        <v>-1.650000000000001</v>
      </c>
    </row>
    <row r="9593" spans="1:22" x14ac:dyDescent="0.3">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c r="V9593">
        <f t="shared" si="149"/>
        <v>-0.39999999999999974</v>
      </c>
    </row>
    <row r="9594" spans="1:22" x14ac:dyDescent="0.3">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c r="V9594">
        <f t="shared" si="149"/>
        <v>-1.2500000000000002</v>
      </c>
    </row>
    <row r="9595" spans="1:22" x14ac:dyDescent="0.3">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c r="V9595">
        <f t="shared" si="149"/>
        <v>0.4499999999999999</v>
      </c>
    </row>
    <row r="9596" spans="1:22" x14ac:dyDescent="0.3">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c r="V9596">
        <f t="shared" si="149"/>
        <v>0.49000000000000005</v>
      </c>
    </row>
    <row r="9597" spans="1:22" x14ac:dyDescent="0.3">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c r="V9597">
        <f t="shared" si="149"/>
        <v>0.26</v>
      </c>
    </row>
    <row r="9598" spans="1:22" x14ac:dyDescent="0.3">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c r="V9598">
        <f t="shared" si="149"/>
        <v>0.3249999999999999</v>
      </c>
    </row>
    <row r="9599" spans="1:22" x14ac:dyDescent="0.3">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c r="V9599">
        <f t="shared" si="149"/>
        <v>7.4999999999999956E-2</v>
      </c>
    </row>
    <row r="9600" spans="1:22" x14ac:dyDescent="0.3">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c r="V9600">
        <f t="shared" si="149"/>
        <v>0.31999999999999995</v>
      </c>
    </row>
    <row r="9601" spans="1:22" x14ac:dyDescent="0.3">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c r="V9601">
        <f t="shared" si="149"/>
        <v>7.4999999999999983E-2</v>
      </c>
    </row>
    <row r="9602" spans="1:22" x14ac:dyDescent="0.3">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c r="V9602">
        <f t="shared" ref="V9602:V9665" si="150">U9602/R9602</f>
        <v>0.34999999999999992</v>
      </c>
    </row>
    <row r="9603" spans="1:22" x14ac:dyDescent="0.3">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c r="V9603">
        <f t="shared" si="150"/>
        <v>0.47999999999999993</v>
      </c>
    </row>
    <row r="9604" spans="1:22" x14ac:dyDescent="0.3">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c r="V9604">
        <f t="shared" si="150"/>
        <v>0.26999999999999996</v>
      </c>
    </row>
    <row r="9605" spans="1:22" x14ac:dyDescent="0.3">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c r="V9605">
        <f t="shared" si="150"/>
        <v>-0.56666666666666687</v>
      </c>
    </row>
    <row r="9606" spans="1:22" x14ac:dyDescent="0.3">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c r="V9606">
        <f t="shared" si="150"/>
        <v>0.28000000000000003</v>
      </c>
    </row>
    <row r="9607" spans="1:22" x14ac:dyDescent="0.3">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c r="V9607">
        <f t="shared" si="150"/>
        <v>-8.7499999999999967E-2</v>
      </c>
    </row>
    <row r="9608" spans="1:22" x14ac:dyDescent="0.3">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c r="V9608">
        <f t="shared" si="150"/>
        <v>-0.22499999999999992</v>
      </c>
    </row>
    <row r="9609" spans="1:22" x14ac:dyDescent="0.3">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c r="V9609">
        <f t="shared" si="150"/>
        <v>0.45999999999999996</v>
      </c>
    </row>
    <row r="9610" spans="1:22" x14ac:dyDescent="0.3">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c r="V9610">
        <f t="shared" si="150"/>
        <v>0.47</v>
      </c>
    </row>
    <row r="9611" spans="1:22" x14ac:dyDescent="0.3">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c r="V9611">
        <f t="shared" si="150"/>
        <v>6.999999999999991E-2</v>
      </c>
    </row>
    <row r="9612" spans="1:22" x14ac:dyDescent="0.3">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c r="V9612">
        <f t="shared" si="150"/>
        <v>0.48000000000000004</v>
      </c>
    </row>
    <row r="9613" spans="1:22" x14ac:dyDescent="0.3">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c r="V9613">
        <f t="shared" si="150"/>
        <v>0.44999999999999996</v>
      </c>
    </row>
    <row r="9614" spans="1:22" x14ac:dyDescent="0.3">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c r="V9614">
        <f t="shared" si="150"/>
        <v>0.1</v>
      </c>
    </row>
    <row r="9615" spans="1:22" x14ac:dyDescent="0.3">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c r="V9615">
        <f t="shared" si="150"/>
        <v>0.29999999999999993</v>
      </c>
    </row>
    <row r="9616" spans="1:22" x14ac:dyDescent="0.3">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c r="V9616">
        <f t="shared" si="150"/>
        <v>0.14999999999999997</v>
      </c>
    </row>
    <row r="9617" spans="1:22" x14ac:dyDescent="0.3">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c r="V9617">
        <f t="shared" si="150"/>
        <v>0.375</v>
      </c>
    </row>
    <row r="9618" spans="1:22" x14ac:dyDescent="0.3">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c r="V9618">
        <f t="shared" si="150"/>
        <v>0.28999999999999998</v>
      </c>
    </row>
    <row r="9619" spans="1:22" x14ac:dyDescent="0.3">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c r="V9619">
        <f t="shared" si="150"/>
        <v>8.3333333333333245E-2</v>
      </c>
    </row>
    <row r="9620" spans="1:22" x14ac:dyDescent="0.3">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c r="V9620">
        <f t="shared" si="150"/>
        <v>6.2499999999999896E-2</v>
      </c>
    </row>
    <row r="9621" spans="1:22" x14ac:dyDescent="0.3">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c r="V9621">
        <f t="shared" si="150"/>
        <v>-1.250000000000008E-2</v>
      </c>
    </row>
    <row r="9622" spans="1:22" x14ac:dyDescent="0.3">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c r="V9622">
        <f t="shared" si="150"/>
        <v>7.4999999999999928E-2</v>
      </c>
    </row>
    <row r="9623" spans="1:22" x14ac:dyDescent="0.3">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c r="V9623">
        <f t="shared" si="150"/>
        <v>0.14999999999999988</v>
      </c>
    </row>
    <row r="9624" spans="1:22" x14ac:dyDescent="0.3">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c r="V9624">
        <f t="shared" si="150"/>
        <v>0.33749999999999986</v>
      </c>
    </row>
    <row r="9625" spans="1:22" x14ac:dyDescent="0.3">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c r="V9625">
        <f t="shared" si="150"/>
        <v>-2.5500000000000016</v>
      </c>
    </row>
    <row r="9626" spans="1:22" x14ac:dyDescent="0.3">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c r="V9626">
        <f t="shared" si="150"/>
        <v>-0.12857142857142867</v>
      </c>
    </row>
    <row r="9627" spans="1:22" x14ac:dyDescent="0.3">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c r="V9627">
        <f t="shared" si="150"/>
        <v>-0.23529411764705874</v>
      </c>
    </row>
    <row r="9628" spans="1:22" x14ac:dyDescent="0.3">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c r="V9628">
        <f t="shared" si="150"/>
        <v>0.36249999999999999</v>
      </c>
    </row>
    <row r="9629" spans="1:22" x14ac:dyDescent="0.3">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c r="V9629">
        <f t="shared" si="150"/>
        <v>0.45999999999999996</v>
      </c>
    </row>
    <row r="9630" spans="1:22" x14ac:dyDescent="0.3">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c r="V9630">
        <f t="shared" si="150"/>
        <v>0.35</v>
      </c>
    </row>
    <row r="9631" spans="1:22" x14ac:dyDescent="0.3">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c r="V9631">
        <f t="shared" si="150"/>
        <v>-0.73333333333333328</v>
      </c>
    </row>
    <row r="9632" spans="1:22" x14ac:dyDescent="0.3">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c r="V9632">
        <f t="shared" si="150"/>
        <v>0.32499999999999996</v>
      </c>
    </row>
    <row r="9633" spans="1:22" x14ac:dyDescent="0.3">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c r="V9633">
        <f t="shared" si="150"/>
        <v>0.49</v>
      </c>
    </row>
    <row r="9634" spans="1:22" x14ac:dyDescent="0.3">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c r="V9634">
        <f t="shared" si="150"/>
        <v>0.4300000000000001</v>
      </c>
    </row>
    <row r="9635" spans="1:22" x14ac:dyDescent="0.3">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c r="V9635">
        <f t="shared" si="150"/>
        <v>0.1699999999999999</v>
      </c>
    </row>
    <row r="9636" spans="1:22" x14ac:dyDescent="0.3">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c r="V9636">
        <f t="shared" si="150"/>
        <v>0.28000000000000008</v>
      </c>
    </row>
    <row r="9637" spans="1:22" x14ac:dyDescent="0.3">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c r="V9637">
        <f t="shared" si="150"/>
        <v>0.16000000000000011</v>
      </c>
    </row>
    <row r="9638" spans="1:22" x14ac:dyDescent="0.3">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c r="V9638">
        <f t="shared" si="150"/>
        <v>0.40000000000000008</v>
      </c>
    </row>
    <row r="9639" spans="1:22" x14ac:dyDescent="0.3">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c r="V9639">
        <f t="shared" si="150"/>
        <v>0.13000000000000006</v>
      </c>
    </row>
    <row r="9640" spans="1:22" x14ac:dyDescent="0.3">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c r="V9640">
        <f t="shared" si="150"/>
        <v>0.49000000000000005</v>
      </c>
    </row>
    <row r="9641" spans="1:22" x14ac:dyDescent="0.3">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c r="V9641">
        <f t="shared" si="150"/>
        <v>-0.43333333333333335</v>
      </c>
    </row>
    <row r="9642" spans="1:22" x14ac:dyDescent="0.3">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c r="V9642">
        <f t="shared" si="150"/>
        <v>0.45999999999999996</v>
      </c>
    </row>
    <row r="9643" spans="1:22" x14ac:dyDescent="0.3">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c r="V9643">
        <f t="shared" si="150"/>
        <v>0</v>
      </c>
    </row>
    <row r="9644" spans="1:22" x14ac:dyDescent="0.3">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c r="V9644">
        <f t="shared" si="150"/>
        <v>4.9999999999999961E-2</v>
      </c>
    </row>
    <row r="9645" spans="1:22" x14ac:dyDescent="0.3">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c r="V9645">
        <f t="shared" si="150"/>
        <v>0.11249999999999985</v>
      </c>
    </row>
    <row r="9646" spans="1:22" x14ac:dyDescent="0.3">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c r="V9646">
        <f t="shared" si="150"/>
        <v>0.1374999999999999</v>
      </c>
    </row>
    <row r="9647" spans="1:22" x14ac:dyDescent="0.3">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c r="V9647">
        <f t="shared" si="150"/>
        <v>-0.23750000000000004</v>
      </c>
    </row>
    <row r="9648" spans="1:22" x14ac:dyDescent="0.3">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c r="V9648">
        <f t="shared" si="150"/>
        <v>-0.6666666666666663</v>
      </c>
    </row>
    <row r="9649" spans="1:22" x14ac:dyDescent="0.3">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c r="V9649">
        <f t="shared" si="150"/>
        <v>0.26</v>
      </c>
    </row>
    <row r="9650" spans="1:22" x14ac:dyDescent="0.3">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c r="V9650">
        <f t="shared" si="150"/>
        <v>0.28000000000000003</v>
      </c>
    </row>
    <row r="9651" spans="1:22" x14ac:dyDescent="0.3">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c r="V9651">
        <f t="shared" si="150"/>
        <v>4.7058823529411715E-2</v>
      </c>
    </row>
    <row r="9652" spans="1:22" x14ac:dyDescent="0.3">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c r="V9652">
        <f t="shared" si="150"/>
        <v>0.27999999999999997</v>
      </c>
    </row>
    <row r="9653" spans="1:22" x14ac:dyDescent="0.3">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c r="V9653">
        <f t="shared" si="150"/>
        <v>0.29999999999999993</v>
      </c>
    </row>
    <row r="9654" spans="1:22" x14ac:dyDescent="0.3">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c r="V9654">
        <f t="shared" si="150"/>
        <v>0.5</v>
      </c>
    </row>
    <row r="9655" spans="1:22" x14ac:dyDescent="0.3">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c r="V9655">
        <f t="shared" si="150"/>
        <v>0.12499999999999996</v>
      </c>
    </row>
    <row r="9656" spans="1:22" x14ac:dyDescent="0.3">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c r="V9656">
        <f t="shared" si="150"/>
        <v>-0.73333333333333328</v>
      </c>
    </row>
    <row r="9657" spans="1:22" x14ac:dyDescent="0.3">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c r="V9657">
        <f t="shared" si="150"/>
        <v>0.35999999999999993</v>
      </c>
    </row>
    <row r="9658" spans="1:22" x14ac:dyDescent="0.3">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c r="V9658">
        <f t="shared" si="150"/>
        <v>0.35</v>
      </c>
    </row>
    <row r="9659" spans="1:22" x14ac:dyDescent="0.3">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c r="V9659">
        <f t="shared" si="150"/>
        <v>0.44000000000000006</v>
      </c>
    </row>
    <row r="9660" spans="1:22" x14ac:dyDescent="0.3">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c r="V9660">
        <f t="shared" si="150"/>
        <v>0.14444444444444438</v>
      </c>
    </row>
    <row r="9661" spans="1:22" x14ac:dyDescent="0.3">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c r="V9661">
        <f t="shared" si="150"/>
        <v>0.48</v>
      </c>
    </row>
    <row r="9662" spans="1:22" x14ac:dyDescent="0.3">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c r="V9662">
        <f t="shared" si="150"/>
        <v>7.5000000000000011E-2</v>
      </c>
    </row>
    <row r="9663" spans="1:22" x14ac:dyDescent="0.3">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c r="V9663">
        <f t="shared" si="150"/>
        <v>0.13999999999999999</v>
      </c>
    </row>
    <row r="9664" spans="1:22" x14ac:dyDescent="0.3">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c r="V9664">
        <f t="shared" si="150"/>
        <v>0.33750000000000002</v>
      </c>
    </row>
    <row r="9665" spans="1:22" x14ac:dyDescent="0.3">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c r="V9665">
        <f t="shared" si="150"/>
        <v>4.9999999999999913E-2</v>
      </c>
    </row>
    <row r="9666" spans="1:22" x14ac:dyDescent="0.3">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c r="V9666">
        <f t="shared" ref="V9666:V9729" si="151">U9666/R9666</f>
        <v>0.48000000000000004</v>
      </c>
    </row>
    <row r="9667" spans="1:22" x14ac:dyDescent="0.3">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c r="V9667">
        <f t="shared" si="151"/>
        <v>0.19999999999999998</v>
      </c>
    </row>
    <row r="9668" spans="1:22" x14ac:dyDescent="0.3">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c r="V9668">
        <f t="shared" si="151"/>
        <v>0.36000000000000004</v>
      </c>
    </row>
    <row r="9669" spans="1:22" x14ac:dyDescent="0.3">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c r="V9669">
        <f t="shared" si="151"/>
        <v>0.36249999999999999</v>
      </c>
    </row>
    <row r="9670" spans="1:22" x14ac:dyDescent="0.3">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c r="V9670">
        <f t="shared" si="151"/>
        <v>0.5</v>
      </c>
    </row>
    <row r="9671" spans="1:22" x14ac:dyDescent="0.3">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c r="V9671">
        <f t="shared" si="151"/>
        <v>0.45999999999999996</v>
      </c>
    </row>
    <row r="9672" spans="1:22" x14ac:dyDescent="0.3">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c r="V9672">
        <f t="shared" si="151"/>
        <v>0.12499999999999994</v>
      </c>
    </row>
    <row r="9673" spans="1:22" x14ac:dyDescent="0.3">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c r="V9673">
        <f t="shared" si="151"/>
        <v>6.25E-2</v>
      </c>
    </row>
    <row r="9674" spans="1:22" x14ac:dyDescent="0.3">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c r="V9674">
        <f t="shared" si="151"/>
        <v>0.33750000000000002</v>
      </c>
    </row>
    <row r="9675" spans="1:22" x14ac:dyDescent="0.3">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c r="V9675">
        <f t="shared" si="151"/>
        <v>-0.25000000000000006</v>
      </c>
    </row>
    <row r="9676" spans="1:22" x14ac:dyDescent="0.3">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c r="V9676">
        <f t="shared" si="151"/>
        <v>4.9999999999999961E-2</v>
      </c>
    </row>
    <row r="9677" spans="1:22" x14ac:dyDescent="0.3">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c r="V9677">
        <f t="shared" si="151"/>
        <v>0.33999999999999997</v>
      </c>
    </row>
    <row r="9678" spans="1:22" x14ac:dyDescent="0.3">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c r="V9678">
        <f t="shared" si="151"/>
        <v>0.45999999999999996</v>
      </c>
    </row>
    <row r="9679" spans="1:22" x14ac:dyDescent="0.3">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c r="V9679">
        <f t="shared" si="151"/>
        <v>0.28999999999999987</v>
      </c>
    </row>
    <row r="9680" spans="1:22" x14ac:dyDescent="0.3">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c r="V9680">
        <f t="shared" si="151"/>
        <v>0.27</v>
      </c>
    </row>
    <row r="9681" spans="1:22" x14ac:dyDescent="0.3">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c r="V9681">
        <f t="shared" si="151"/>
        <v>0.19000000000000003</v>
      </c>
    </row>
    <row r="9682" spans="1:22" x14ac:dyDescent="0.3">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c r="V9682">
        <f t="shared" si="151"/>
        <v>0.11249999999999989</v>
      </c>
    </row>
    <row r="9683" spans="1:22" x14ac:dyDescent="0.3">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c r="V9683">
        <f t="shared" si="151"/>
        <v>0.49</v>
      </c>
    </row>
    <row r="9684" spans="1:22" x14ac:dyDescent="0.3">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c r="V9684">
        <f t="shared" si="151"/>
        <v>0.48000000000000004</v>
      </c>
    </row>
    <row r="9685" spans="1:22" x14ac:dyDescent="0.3">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c r="V9685">
        <f t="shared" si="151"/>
        <v>0.27</v>
      </c>
    </row>
    <row r="9686" spans="1:22" x14ac:dyDescent="0.3">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c r="V9686">
        <f t="shared" si="151"/>
        <v>0.49</v>
      </c>
    </row>
    <row r="9687" spans="1:22" x14ac:dyDescent="0.3">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c r="V9687">
        <f t="shared" si="151"/>
        <v>0.35</v>
      </c>
    </row>
    <row r="9688" spans="1:22" x14ac:dyDescent="0.3">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c r="V9688">
        <f t="shared" si="151"/>
        <v>0.28999999999999998</v>
      </c>
    </row>
    <row r="9689" spans="1:22" x14ac:dyDescent="0.3">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c r="V9689">
        <f t="shared" si="151"/>
        <v>-1.5000000000000007</v>
      </c>
    </row>
    <row r="9690" spans="1:22" x14ac:dyDescent="0.3">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c r="V9690">
        <f t="shared" si="151"/>
        <v>0.48</v>
      </c>
    </row>
    <row r="9691" spans="1:22" x14ac:dyDescent="0.3">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c r="V9691">
        <f t="shared" si="151"/>
        <v>0.25000000000000006</v>
      </c>
    </row>
    <row r="9692" spans="1:22" x14ac:dyDescent="0.3">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c r="V9692">
        <f t="shared" si="151"/>
        <v>0.28999999999999998</v>
      </c>
    </row>
    <row r="9693" spans="1:22" x14ac:dyDescent="0.3">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c r="V9693">
        <f t="shared" si="151"/>
        <v>-2.9411764705882477E-2</v>
      </c>
    </row>
    <row r="9694" spans="1:22" x14ac:dyDescent="0.3">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c r="V9694">
        <f t="shared" si="151"/>
        <v>0.26</v>
      </c>
    </row>
    <row r="9695" spans="1:22" x14ac:dyDescent="0.3">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c r="V9695">
        <f t="shared" si="151"/>
        <v>0.49</v>
      </c>
    </row>
    <row r="9696" spans="1:22" x14ac:dyDescent="0.3">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c r="V9696">
        <f t="shared" si="151"/>
        <v>0.29999999999999993</v>
      </c>
    </row>
    <row r="9697" spans="1:22" x14ac:dyDescent="0.3">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c r="V9697">
        <f t="shared" si="151"/>
        <v>0.1249999999999999</v>
      </c>
    </row>
    <row r="9698" spans="1:22" x14ac:dyDescent="0.3">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c r="V9698">
        <f t="shared" si="151"/>
        <v>0.49</v>
      </c>
    </row>
    <row r="9699" spans="1:22" x14ac:dyDescent="0.3">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c r="V9699">
        <f t="shared" si="151"/>
        <v>0.3125</v>
      </c>
    </row>
    <row r="9700" spans="1:22" x14ac:dyDescent="0.3">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c r="V9700">
        <f t="shared" si="151"/>
        <v>0.47</v>
      </c>
    </row>
    <row r="9701" spans="1:22" x14ac:dyDescent="0.3">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c r="V9701">
        <f t="shared" si="151"/>
        <v>0.3</v>
      </c>
    </row>
    <row r="9702" spans="1:22" x14ac:dyDescent="0.3">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c r="V9702">
        <f t="shared" si="151"/>
        <v>7.4999999999999969E-2</v>
      </c>
    </row>
    <row r="9703" spans="1:22" x14ac:dyDescent="0.3">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c r="V9703">
        <f t="shared" si="151"/>
        <v>0.32999999999999996</v>
      </c>
    </row>
    <row r="9704" spans="1:22" x14ac:dyDescent="0.3">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c r="V9704">
        <f t="shared" si="151"/>
        <v>0.48</v>
      </c>
    </row>
    <row r="9705" spans="1:22" x14ac:dyDescent="0.3">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c r="V9705">
        <f t="shared" si="151"/>
        <v>0.45999999999999996</v>
      </c>
    </row>
    <row r="9706" spans="1:22" x14ac:dyDescent="0.3">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c r="V9706">
        <f t="shared" si="151"/>
        <v>0.49</v>
      </c>
    </row>
    <row r="9707" spans="1:22" x14ac:dyDescent="0.3">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c r="V9707">
        <f t="shared" si="151"/>
        <v>0.34999999999999992</v>
      </c>
    </row>
    <row r="9708" spans="1:22" x14ac:dyDescent="0.3">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c r="V9708">
        <f t="shared" si="151"/>
        <v>4.9999999999999968E-2</v>
      </c>
    </row>
    <row r="9709" spans="1:22" x14ac:dyDescent="0.3">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c r="V9709">
        <f t="shared" si="151"/>
        <v>0.45999999999999996</v>
      </c>
    </row>
    <row r="9710" spans="1:22" x14ac:dyDescent="0.3">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c r="V9710">
        <f t="shared" si="151"/>
        <v>0.28000000000000003</v>
      </c>
    </row>
    <row r="9711" spans="1:22" x14ac:dyDescent="0.3">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c r="V9711">
        <f t="shared" si="151"/>
        <v>9.9999999999999534E-3</v>
      </c>
    </row>
    <row r="9712" spans="1:22" x14ac:dyDescent="0.3">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c r="V9712">
        <f t="shared" si="151"/>
        <v>-0.12500000000000011</v>
      </c>
    </row>
    <row r="9713" spans="1:22" x14ac:dyDescent="0.3">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c r="V9713">
        <f t="shared" si="151"/>
        <v>-0.6666666666666663</v>
      </c>
    </row>
    <row r="9714" spans="1:22" x14ac:dyDescent="0.3">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c r="V9714">
        <f t="shared" si="151"/>
        <v>-8.7499999999999994E-2</v>
      </c>
    </row>
    <row r="9715" spans="1:22" x14ac:dyDescent="0.3">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c r="V9715">
        <f t="shared" si="151"/>
        <v>-0.12500000000000003</v>
      </c>
    </row>
    <row r="9716" spans="1:22" x14ac:dyDescent="0.3">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c r="V9716">
        <f t="shared" si="151"/>
        <v>0.28750000000000003</v>
      </c>
    </row>
    <row r="9717" spans="1:22" x14ac:dyDescent="0.3">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c r="V9717">
        <f t="shared" si="151"/>
        <v>0.35000000000000003</v>
      </c>
    </row>
    <row r="9718" spans="1:22" x14ac:dyDescent="0.3">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c r="V9718">
        <f t="shared" si="151"/>
        <v>7.5000000000000067E-2</v>
      </c>
    </row>
    <row r="9719" spans="1:22" x14ac:dyDescent="0.3">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c r="V9719">
        <f t="shared" si="151"/>
        <v>0.10000000000000007</v>
      </c>
    </row>
    <row r="9720" spans="1:22" x14ac:dyDescent="0.3">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c r="V9720">
        <f t="shared" si="151"/>
        <v>5.0000000000000065E-2</v>
      </c>
    </row>
    <row r="9721" spans="1:22" x14ac:dyDescent="0.3">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c r="V9721">
        <f t="shared" si="151"/>
        <v>-0.25</v>
      </c>
    </row>
    <row r="9722" spans="1:22" x14ac:dyDescent="0.3">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c r="V9722">
        <f t="shared" si="151"/>
        <v>0.40000000000000008</v>
      </c>
    </row>
    <row r="9723" spans="1:22" x14ac:dyDescent="0.3">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c r="V9723">
        <f t="shared" si="151"/>
        <v>0.1222222222222222</v>
      </c>
    </row>
    <row r="9724" spans="1:22" x14ac:dyDescent="0.3">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c r="V9724">
        <f t="shared" si="151"/>
        <v>0.44000000000000011</v>
      </c>
    </row>
    <row r="9725" spans="1:22" x14ac:dyDescent="0.3">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c r="V9725">
        <f t="shared" si="151"/>
        <v>0.33749999999999991</v>
      </c>
    </row>
    <row r="9726" spans="1:22" x14ac:dyDescent="0.3">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c r="V9726">
        <f t="shared" si="151"/>
        <v>0.36249999999999993</v>
      </c>
    </row>
    <row r="9727" spans="1:22" x14ac:dyDescent="0.3">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c r="V9727">
        <f t="shared" si="151"/>
        <v>0.42000000000000004</v>
      </c>
    </row>
    <row r="9728" spans="1:22" x14ac:dyDescent="0.3">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c r="V9728">
        <f t="shared" si="151"/>
        <v>0.28000000000000003</v>
      </c>
    </row>
    <row r="9729" spans="1:22" x14ac:dyDescent="0.3">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c r="V9729">
        <f t="shared" si="151"/>
        <v>0.28999999999999992</v>
      </c>
    </row>
    <row r="9730" spans="1:22" x14ac:dyDescent="0.3">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c r="V9730">
        <f t="shared" ref="V9730:V9793" si="152">U9730/R9730</f>
        <v>3.9999999999999869E-2</v>
      </c>
    </row>
    <row r="9731" spans="1:22" x14ac:dyDescent="0.3">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c r="V9731">
        <f t="shared" si="152"/>
        <v>0.31249999999999983</v>
      </c>
    </row>
    <row r="9732" spans="1:22" x14ac:dyDescent="0.3">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c r="V9732">
        <f t="shared" si="152"/>
        <v>0.19000000000000003</v>
      </c>
    </row>
    <row r="9733" spans="1:22" x14ac:dyDescent="0.3">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c r="V9733">
        <f t="shared" si="152"/>
        <v>0.28999999999999992</v>
      </c>
    </row>
    <row r="9734" spans="1:22" x14ac:dyDescent="0.3">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c r="V9734">
        <f t="shared" si="152"/>
        <v>0.28999999999999987</v>
      </c>
    </row>
    <row r="9735" spans="1:22" x14ac:dyDescent="0.3">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c r="V9735">
        <f t="shared" si="152"/>
        <v>0.46</v>
      </c>
    </row>
    <row r="9736" spans="1:22" x14ac:dyDescent="0.3">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c r="V9736">
        <f t="shared" si="152"/>
        <v>0.47</v>
      </c>
    </row>
    <row r="9737" spans="1:22" x14ac:dyDescent="0.3">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c r="V9737">
        <f t="shared" si="152"/>
        <v>0.33749999999999991</v>
      </c>
    </row>
    <row r="9738" spans="1:22" x14ac:dyDescent="0.3">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c r="V9738">
        <f t="shared" si="152"/>
        <v>0.26999999999999996</v>
      </c>
    </row>
    <row r="9739" spans="1:22" x14ac:dyDescent="0.3">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c r="V9739">
        <f t="shared" si="152"/>
        <v>0.26</v>
      </c>
    </row>
    <row r="9740" spans="1:22" x14ac:dyDescent="0.3">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c r="V9740">
        <f t="shared" si="152"/>
        <v>0.32499999999999996</v>
      </c>
    </row>
    <row r="9741" spans="1:22" x14ac:dyDescent="0.3">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c r="V9741">
        <f t="shared" si="152"/>
        <v>0.34999999999999992</v>
      </c>
    </row>
    <row r="9742" spans="1:22" x14ac:dyDescent="0.3">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c r="V9742">
        <f t="shared" si="152"/>
        <v>0.39</v>
      </c>
    </row>
    <row r="9743" spans="1:22" x14ac:dyDescent="0.3">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c r="V9743">
        <f t="shared" si="152"/>
        <v>0.23000000000000004</v>
      </c>
    </row>
    <row r="9744" spans="1:22" x14ac:dyDescent="0.3">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c r="V9744">
        <f t="shared" si="152"/>
        <v>0.46999999999999992</v>
      </c>
    </row>
    <row r="9745" spans="1:22" x14ac:dyDescent="0.3">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c r="V9745">
        <f t="shared" si="152"/>
        <v>0.48</v>
      </c>
    </row>
    <row r="9746" spans="1:22" x14ac:dyDescent="0.3">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c r="V9746">
        <f t="shared" si="152"/>
        <v>0.33749999999999991</v>
      </c>
    </row>
    <row r="9747" spans="1:22" x14ac:dyDescent="0.3">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c r="V9747">
        <f t="shared" si="152"/>
        <v>2.5000000000000008E-2</v>
      </c>
    </row>
    <row r="9748" spans="1:22" x14ac:dyDescent="0.3">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c r="V9748">
        <f t="shared" si="152"/>
        <v>-2.5000000000000053E-2</v>
      </c>
    </row>
    <row r="9749" spans="1:22" x14ac:dyDescent="0.3">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c r="V9749">
        <f t="shared" si="152"/>
        <v>-0.72499999999999987</v>
      </c>
    </row>
    <row r="9750" spans="1:22" x14ac:dyDescent="0.3">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c r="V9750">
        <f t="shared" si="152"/>
        <v>-7.1428571428571411E-2</v>
      </c>
    </row>
    <row r="9751" spans="1:22" x14ac:dyDescent="0.3">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c r="V9751">
        <f t="shared" si="152"/>
        <v>0.36</v>
      </c>
    </row>
    <row r="9752" spans="1:22" x14ac:dyDescent="0.3">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c r="V9752">
        <f t="shared" si="152"/>
        <v>0.1249999999999999</v>
      </c>
    </row>
    <row r="9753" spans="1:22" x14ac:dyDescent="0.3">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c r="V9753">
        <f t="shared" si="152"/>
        <v>0.125</v>
      </c>
    </row>
    <row r="9754" spans="1:22" x14ac:dyDescent="0.3">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c r="V9754">
        <f t="shared" si="152"/>
        <v>0.36249999999999988</v>
      </c>
    </row>
    <row r="9755" spans="1:22" x14ac:dyDescent="0.3">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c r="V9755">
        <f t="shared" si="152"/>
        <v>0.46</v>
      </c>
    </row>
    <row r="9756" spans="1:22" x14ac:dyDescent="0.3">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c r="V9756">
        <f t="shared" si="152"/>
        <v>0.5</v>
      </c>
    </row>
    <row r="9757" spans="1:22" x14ac:dyDescent="0.3">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c r="V9757">
        <f t="shared" si="152"/>
        <v>3.0000000000000061E-2</v>
      </c>
    </row>
    <row r="9758" spans="1:22" x14ac:dyDescent="0.3">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c r="V9758">
        <f t="shared" si="152"/>
        <v>0.19999999999999993</v>
      </c>
    </row>
    <row r="9759" spans="1:22" x14ac:dyDescent="0.3">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c r="V9759">
        <f t="shared" si="152"/>
        <v>0.27</v>
      </c>
    </row>
    <row r="9760" spans="1:22" x14ac:dyDescent="0.3">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c r="V9760">
        <f t="shared" si="152"/>
        <v>0.45999999999999996</v>
      </c>
    </row>
    <row r="9761" spans="1:22" x14ac:dyDescent="0.3">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c r="V9761">
        <f t="shared" si="152"/>
        <v>5.000000000000001E-2</v>
      </c>
    </row>
    <row r="9762" spans="1:22" x14ac:dyDescent="0.3">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c r="V9762">
        <f t="shared" si="152"/>
        <v>0.3299999999999999</v>
      </c>
    </row>
    <row r="9763" spans="1:22" x14ac:dyDescent="0.3">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c r="V9763">
        <f t="shared" si="152"/>
        <v>0.36</v>
      </c>
    </row>
    <row r="9764" spans="1:22" x14ac:dyDescent="0.3">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c r="V9764">
        <f t="shared" si="152"/>
        <v>0.28000000000000003</v>
      </c>
    </row>
    <row r="9765" spans="1:22" x14ac:dyDescent="0.3">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c r="V9765">
        <f t="shared" si="152"/>
        <v>2.0000000000000018E-2</v>
      </c>
    </row>
    <row r="9766" spans="1:22" x14ac:dyDescent="0.3">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c r="V9766">
        <f t="shared" si="152"/>
        <v>8.750000000000005E-2</v>
      </c>
    </row>
    <row r="9767" spans="1:22" x14ac:dyDescent="0.3">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c r="V9767">
        <f t="shared" si="152"/>
        <v>0.47999999999999993</v>
      </c>
    </row>
    <row r="9768" spans="1:22" x14ac:dyDescent="0.3">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c r="V9768">
        <f t="shared" si="152"/>
        <v>0.4499999999999999</v>
      </c>
    </row>
    <row r="9769" spans="1:22" x14ac:dyDescent="0.3">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c r="V9769">
        <f t="shared" si="152"/>
        <v>0.49</v>
      </c>
    </row>
    <row r="9770" spans="1:22" x14ac:dyDescent="0.3">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c r="V9770">
        <f t="shared" si="152"/>
        <v>0.5</v>
      </c>
    </row>
    <row r="9771" spans="1:22" x14ac:dyDescent="0.3">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c r="V9771">
        <f t="shared" si="152"/>
        <v>2.4999999999999925E-2</v>
      </c>
    </row>
    <row r="9772" spans="1:22" x14ac:dyDescent="0.3">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c r="V9772">
        <f t="shared" si="152"/>
        <v>0.3249999999999999</v>
      </c>
    </row>
    <row r="9773" spans="1:22" x14ac:dyDescent="0.3">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c r="V9773">
        <f t="shared" si="152"/>
        <v>0.10000000000000005</v>
      </c>
    </row>
    <row r="9774" spans="1:22" x14ac:dyDescent="0.3">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c r="V9774">
        <f t="shared" si="152"/>
        <v>0.31249999999999989</v>
      </c>
    </row>
    <row r="9775" spans="1:22" x14ac:dyDescent="0.3">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c r="V9775">
        <f t="shared" si="152"/>
        <v>0.28999999999999992</v>
      </c>
    </row>
    <row r="9776" spans="1:22" x14ac:dyDescent="0.3">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c r="V9776">
        <f t="shared" si="152"/>
        <v>-1.7000000000000011</v>
      </c>
    </row>
    <row r="9777" spans="1:22" x14ac:dyDescent="0.3">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c r="V9777">
        <f t="shared" si="152"/>
        <v>-0.57499999999999984</v>
      </c>
    </row>
    <row r="9778" spans="1:22" x14ac:dyDescent="0.3">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c r="V9778">
        <f t="shared" si="152"/>
        <v>-1.6000000000000012</v>
      </c>
    </row>
    <row r="9779" spans="1:22" x14ac:dyDescent="0.3">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c r="V9779">
        <f t="shared" si="152"/>
        <v>-6.2500000000000028E-2</v>
      </c>
    </row>
    <row r="9780" spans="1:22" x14ac:dyDescent="0.3">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c r="V9780">
        <f t="shared" si="152"/>
        <v>-1.5000000000000002</v>
      </c>
    </row>
    <row r="9781" spans="1:22" x14ac:dyDescent="0.3">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c r="V9781">
        <f t="shared" si="152"/>
        <v>-2.5000000000000013</v>
      </c>
    </row>
    <row r="9782" spans="1:22" x14ac:dyDescent="0.3">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c r="V9782">
        <f t="shared" si="152"/>
        <v>0.29999999999999993</v>
      </c>
    </row>
    <row r="9783" spans="1:22" x14ac:dyDescent="0.3">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c r="V9783">
        <f t="shared" si="152"/>
        <v>0.37499999999999994</v>
      </c>
    </row>
    <row r="9784" spans="1:22" x14ac:dyDescent="0.3">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c r="V9784">
        <f t="shared" si="152"/>
        <v>0.48999999999999994</v>
      </c>
    </row>
    <row r="9785" spans="1:22" x14ac:dyDescent="0.3">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c r="V9785">
        <f t="shared" si="152"/>
        <v>0.27</v>
      </c>
    </row>
    <row r="9786" spans="1:22" x14ac:dyDescent="0.3">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c r="V9786">
        <f t="shared" si="152"/>
        <v>0.36</v>
      </c>
    </row>
    <row r="9787" spans="1:22" x14ac:dyDescent="0.3">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c r="V9787">
        <f t="shared" si="152"/>
        <v>0.48999999999999994</v>
      </c>
    </row>
    <row r="9788" spans="1:22" x14ac:dyDescent="0.3">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c r="V9788">
        <f t="shared" si="152"/>
        <v>0.26999999999999996</v>
      </c>
    </row>
    <row r="9789" spans="1:22" x14ac:dyDescent="0.3">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c r="V9789">
        <f t="shared" si="152"/>
        <v>-2.9411764705882481E-2</v>
      </c>
    </row>
    <row r="9790" spans="1:22" x14ac:dyDescent="0.3">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c r="V9790">
        <f t="shared" si="152"/>
        <v>-1.4285714285714415E-2</v>
      </c>
    </row>
    <row r="9791" spans="1:22" x14ac:dyDescent="0.3">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c r="V9791">
        <f t="shared" si="152"/>
        <v>0.17499999999999996</v>
      </c>
    </row>
    <row r="9792" spans="1:22" x14ac:dyDescent="0.3">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c r="V9792">
        <f t="shared" si="152"/>
        <v>-0.31428571428571422</v>
      </c>
    </row>
    <row r="9793" spans="1:22" x14ac:dyDescent="0.3">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c r="V9793">
        <f t="shared" si="152"/>
        <v>0.37500000000000006</v>
      </c>
    </row>
    <row r="9794" spans="1:22" x14ac:dyDescent="0.3">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c r="V9794">
        <f t="shared" ref="V9794:V9857" si="153">U9794/R9794</f>
        <v>-0.27142857142857152</v>
      </c>
    </row>
    <row r="9795" spans="1:22" x14ac:dyDescent="0.3">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c r="V9795">
        <f t="shared" si="153"/>
        <v>0.33749999999999991</v>
      </c>
    </row>
    <row r="9796" spans="1:22" x14ac:dyDescent="0.3">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c r="V9796">
        <f t="shared" si="153"/>
        <v>-1.7000000000000011</v>
      </c>
    </row>
    <row r="9797" spans="1:22" x14ac:dyDescent="0.3">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c r="V9797">
        <f t="shared" si="153"/>
        <v>-1.5500000000000005</v>
      </c>
    </row>
    <row r="9798" spans="1:22" x14ac:dyDescent="0.3">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c r="V9798">
        <f t="shared" si="153"/>
        <v>0.14999999999999988</v>
      </c>
    </row>
    <row r="9799" spans="1:22" x14ac:dyDescent="0.3">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c r="V9799">
        <f t="shared" si="153"/>
        <v>-0.18333333333333354</v>
      </c>
    </row>
    <row r="9800" spans="1:22" x14ac:dyDescent="0.3">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c r="V9800">
        <f t="shared" si="153"/>
        <v>9.9999999999999964E-2</v>
      </c>
    </row>
    <row r="9801" spans="1:22" x14ac:dyDescent="0.3">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c r="V9801">
        <f t="shared" si="153"/>
        <v>0.21249999999999999</v>
      </c>
    </row>
    <row r="9802" spans="1:22" x14ac:dyDescent="0.3">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c r="V9802">
        <f t="shared" si="153"/>
        <v>-0.19999999999999996</v>
      </c>
    </row>
    <row r="9803" spans="1:22" x14ac:dyDescent="0.3">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c r="V9803">
        <f t="shared" si="153"/>
        <v>0.28999999999999992</v>
      </c>
    </row>
    <row r="9804" spans="1:22" x14ac:dyDescent="0.3">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c r="V9804">
        <f t="shared" si="153"/>
        <v>0.36249999999999999</v>
      </c>
    </row>
    <row r="9805" spans="1:22" x14ac:dyDescent="0.3">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c r="V9805">
        <f t="shared" si="153"/>
        <v>0.27000000000000007</v>
      </c>
    </row>
    <row r="9806" spans="1:22" x14ac:dyDescent="0.3">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c r="V9806">
        <f t="shared" si="153"/>
        <v>0.28999999999999992</v>
      </c>
    </row>
    <row r="9807" spans="1:22" x14ac:dyDescent="0.3">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c r="V9807">
        <f t="shared" si="153"/>
        <v>0.21249999999999999</v>
      </c>
    </row>
    <row r="9808" spans="1:22" x14ac:dyDescent="0.3">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c r="V9808">
        <f t="shared" si="153"/>
        <v>-0.73333333333333295</v>
      </c>
    </row>
    <row r="9809" spans="1:22" x14ac:dyDescent="0.3">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c r="V9809">
        <f t="shared" si="153"/>
        <v>6.249999999999991E-2</v>
      </c>
    </row>
    <row r="9810" spans="1:22" x14ac:dyDescent="0.3">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c r="V9810">
        <f t="shared" si="153"/>
        <v>-1.6000000000000003</v>
      </c>
    </row>
    <row r="9811" spans="1:22" x14ac:dyDescent="0.3">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c r="V9811">
        <f t="shared" si="153"/>
        <v>0.34999999999999992</v>
      </c>
    </row>
    <row r="9812" spans="1:22" x14ac:dyDescent="0.3">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c r="V9812">
        <f t="shared" si="153"/>
        <v>7.4999999999999969E-2</v>
      </c>
    </row>
    <row r="9813" spans="1:22" x14ac:dyDescent="0.3">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c r="V9813">
        <f t="shared" si="153"/>
        <v>0.48000000000000004</v>
      </c>
    </row>
    <row r="9814" spans="1:22" x14ac:dyDescent="0.3">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c r="V9814">
        <f t="shared" si="153"/>
        <v>0.27999999999999997</v>
      </c>
    </row>
    <row r="9815" spans="1:22" x14ac:dyDescent="0.3">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c r="V9815">
        <f t="shared" si="153"/>
        <v>0.48999999999999994</v>
      </c>
    </row>
    <row r="9816" spans="1:22" x14ac:dyDescent="0.3">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c r="V9816">
        <f t="shared" si="153"/>
        <v>0.48000000000000004</v>
      </c>
    </row>
    <row r="9817" spans="1:22" x14ac:dyDescent="0.3">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c r="V9817">
        <f t="shared" si="153"/>
        <v>0.31249999999999983</v>
      </c>
    </row>
    <row r="9818" spans="1:22" x14ac:dyDescent="0.3">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c r="V9818">
        <f t="shared" si="153"/>
        <v>-1.2499999999999978E-2</v>
      </c>
    </row>
    <row r="9819" spans="1:22" x14ac:dyDescent="0.3">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c r="V9819">
        <f t="shared" si="153"/>
        <v>0.26250000000000007</v>
      </c>
    </row>
    <row r="9820" spans="1:22" x14ac:dyDescent="0.3">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c r="V9820">
        <f t="shared" si="153"/>
        <v>7.4999999999999983E-2</v>
      </c>
    </row>
    <row r="9821" spans="1:22" x14ac:dyDescent="0.3">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c r="V9821">
        <f t="shared" si="153"/>
        <v>0.34999999999999992</v>
      </c>
    </row>
    <row r="9822" spans="1:22" x14ac:dyDescent="0.3">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c r="V9822">
        <f t="shared" si="153"/>
        <v>0.31249999999999994</v>
      </c>
    </row>
    <row r="9823" spans="1:22" x14ac:dyDescent="0.3">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c r="V9823">
        <f t="shared" si="153"/>
        <v>-0.73333333333333317</v>
      </c>
    </row>
    <row r="9824" spans="1:22" x14ac:dyDescent="0.3">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c r="V9824">
        <f t="shared" si="153"/>
        <v>0.27999999999999997</v>
      </c>
    </row>
    <row r="9825" spans="1:22" x14ac:dyDescent="0.3">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c r="V9825">
        <f t="shared" si="153"/>
        <v>0.44999999999999996</v>
      </c>
    </row>
    <row r="9826" spans="1:22" x14ac:dyDescent="0.3">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c r="V9826">
        <f t="shared" si="153"/>
        <v>0.34999999999999992</v>
      </c>
    </row>
    <row r="9827" spans="1:22" x14ac:dyDescent="0.3">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c r="V9827">
        <f t="shared" si="153"/>
        <v>0.3249999999999999</v>
      </c>
    </row>
    <row r="9828" spans="1:22" x14ac:dyDescent="0.3">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c r="V9828">
        <f t="shared" si="153"/>
        <v>-6.2500000000000028E-2</v>
      </c>
    </row>
    <row r="9829" spans="1:22" x14ac:dyDescent="0.3">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c r="V9829">
        <f t="shared" si="153"/>
        <v>4.9999999999999913E-2</v>
      </c>
    </row>
    <row r="9830" spans="1:22" x14ac:dyDescent="0.3">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c r="V9830">
        <f t="shared" si="153"/>
        <v>0.32499999999999996</v>
      </c>
    </row>
    <row r="9831" spans="1:22" x14ac:dyDescent="0.3">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c r="V9831">
        <f t="shared" si="153"/>
        <v>6.2500000000000014E-2</v>
      </c>
    </row>
    <row r="9832" spans="1:22" x14ac:dyDescent="0.3">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c r="V9832">
        <f t="shared" si="153"/>
        <v>0.3</v>
      </c>
    </row>
    <row r="9833" spans="1:22" x14ac:dyDescent="0.3">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c r="V9833">
        <f t="shared" si="153"/>
        <v>-0.30000000000000004</v>
      </c>
    </row>
    <row r="9834" spans="1:22" x14ac:dyDescent="0.3">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c r="V9834">
        <f t="shared" si="153"/>
        <v>0.36250000000000004</v>
      </c>
    </row>
    <row r="9835" spans="1:22" x14ac:dyDescent="0.3">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c r="V9835">
        <f t="shared" si="153"/>
        <v>0.21249999999999997</v>
      </c>
    </row>
    <row r="9836" spans="1:22" x14ac:dyDescent="0.3">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c r="V9836">
        <f t="shared" si="153"/>
        <v>-0.44999999999999979</v>
      </c>
    </row>
    <row r="9837" spans="1:22" x14ac:dyDescent="0.3">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c r="V9837">
        <f t="shared" si="153"/>
        <v>-1.6000000000000005</v>
      </c>
    </row>
    <row r="9838" spans="1:22" x14ac:dyDescent="0.3">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c r="V9838">
        <f t="shared" si="153"/>
        <v>0.46999999999999992</v>
      </c>
    </row>
    <row r="9839" spans="1:22" x14ac:dyDescent="0.3">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c r="V9839">
        <f t="shared" si="153"/>
        <v>0.5</v>
      </c>
    </row>
    <row r="9840" spans="1:22" x14ac:dyDescent="0.3">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c r="V9840">
        <f t="shared" si="153"/>
        <v>0.45999999999999996</v>
      </c>
    </row>
    <row r="9841" spans="1:22" x14ac:dyDescent="0.3">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c r="V9841">
        <f t="shared" si="153"/>
        <v>0.33749999999999991</v>
      </c>
    </row>
    <row r="9842" spans="1:22" x14ac:dyDescent="0.3">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c r="V9842">
        <f t="shared" si="153"/>
        <v>0.10000000000000002</v>
      </c>
    </row>
    <row r="9843" spans="1:22" x14ac:dyDescent="0.3">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c r="V9843">
        <f t="shared" si="153"/>
        <v>0.28999999999999998</v>
      </c>
    </row>
    <row r="9844" spans="1:22" x14ac:dyDescent="0.3">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c r="V9844">
        <f t="shared" si="153"/>
        <v>0.12499999999999989</v>
      </c>
    </row>
    <row r="9845" spans="1:22" x14ac:dyDescent="0.3">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c r="V9845">
        <f t="shared" si="153"/>
        <v>0.32499999999999996</v>
      </c>
    </row>
    <row r="9846" spans="1:22" x14ac:dyDescent="0.3">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c r="V9846">
        <f t="shared" si="153"/>
        <v>-0.65</v>
      </c>
    </row>
    <row r="9847" spans="1:22" x14ac:dyDescent="0.3">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c r="V9847">
        <f t="shared" si="153"/>
        <v>7.4999999999999983E-2</v>
      </c>
    </row>
    <row r="9848" spans="1:22" x14ac:dyDescent="0.3">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c r="V9848">
        <f t="shared" si="153"/>
        <v>0.26</v>
      </c>
    </row>
    <row r="9849" spans="1:22" x14ac:dyDescent="0.3">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c r="V9849">
        <f t="shared" si="153"/>
        <v>0.26</v>
      </c>
    </row>
    <row r="9850" spans="1:22" x14ac:dyDescent="0.3">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c r="V9850">
        <f t="shared" si="153"/>
        <v>0.31249999999999994</v>
      </c>
    </row>
    <row r="9851" spans="1:22" x14ac:dyDescent="0.3">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c r="V9851">
        <f t="shared" si="153"/>
        <v>0.41000000000000009</v>
      </c>
    </row>
    <row r="9852" spans="1:22" x14ac:dyDescent="0.3">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c r="V9852">
        <f t="shared" si="153"/>
        <v>0.31999999999999995</v>
      </c>
    </row>
    <row r="9853" spans="1:22" x14ac:dyDescent="0.3">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c r="V9853">
        <f t="shared" si="153"/>
        <v>0.37499999999999994</v>
      </c>
    </row>
    <row r="9854" spans="1:22" x14ac:dyDescent="0.3">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c r="V9854">
        <f t="shared" si="153"/>
        <v>0.45999999999999996</v>
      </c>
    </row>
    <row r="9855" spans="1:22" x14ac:dyDescent="0.3">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c r="V9855">
        <f t="shared" si="153"/>
        <v>0.39</v>
      </c>
    </row>
    <row r="9856" spans="1:22" x14ac:dyDescent="0.3">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c r="V9856">
        <f t="shared" si="153"/>
        <v>0.42000000000000004</v>
      </c>
    </row>
    <row r="9857" spans="1:22" x14ac:dyDescent="0.3">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c r="V9857">
        <f t="shared" si="153"/>
        <v>0.47</v>
      </c>
    </row>
    <row r="9858" spans="1:22" x14ac:dyDescent="0.3">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c r="V9858">
        <f t="shared" ref="V9858:V9921" si="154">U9858/R9858</f>
        <v>0.48</v>
      </c>
    </row>
    <row r="9859" spans="1:22" x14ac:dyDescent="0.3">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c r="V9859">
        <f t="shared" si="154"/>
        <v>0.18</v>
      </c>
    </row>
    <row r="9860" spans="1:22" x14ac:dyDescent="0.3">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c r="V9860">
        <f t="shared" si="154"/>
        <v>0.25999999999999995</v>
      </c>
    </row>
    <row r="9861" spans="1:22" x14ac:dyDescent="0.3">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c r="V9861">
        <f t="shared" si="154"/>
        <v>0.04</v>
      </c>
    </row>
    <row r="9862" spans="1:22" x14ac:dyDescent="0.3">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c r="V9862">
        <f t="shared" si="154"/>
        <v>1.9999999999999921E-2</v>
      </c>
    </row>
    <row r="9863" spans="1:22" x14ac:dyDescent="0.3">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c r="V9863">
        <f t="shared" si="154"/>
        <v>0.28000000000000003</v>
      </c>
    </row>
    <row r="9864" spans="1:22" x14ac:dyDescent="0.3">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c r="V9864">
        <f t="shared" si="154"/>
        <v>0.20999999999999996</v>
      </c>
    </row>
    <row r="9865" spans="1:22" x14ac:dyDescent="0.3">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c r="V9865">
        <f t="shared" si="154"/>
        <v>0.49</v>
      </c>
    </row>
    <row r="9866" spans="1:22" x14ac:dyDescent="0.3">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c r="V9866">
        <f t="shared" si="154"/>
        <v>0.44000000000000006</v>
      </c>
    </row>
    <row r="9867" spans="1:22" x14ac:dyDescent="0.3">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c r="V9867">
        <f t="shared" si="154"/>
        <v>0.44999999999999996</v>
      </c>
    </row>
    <row r="9868" spans="1:22" x14ac:dyDescent="0.3">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c r="V9868">
        <f t="shared" si="154"/>
        <v>0.26</v>
      </c>
    </row>
    <row r="9869" spans="1:22" x14ac:dyDescent="0.3">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c r="V9869">
        <f t="shared" si="154"/>
        <v>0.26</v>
      </c>
    </row>
    <row r="9870" spans="1:22" x14ac:dyDescent="0.3">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c r="V9870">
        <f t="shared" si="154"/>
        <v>0.23750000000000007</v>
      </c>
    </row>
    <row r="9871" spans="1:22" x14ac:dyDescent="0.3">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c r="V9871">
        <f t="shared" si="154"/>
        <v>-0.83333333333333315</v>
      </c>
    </row>
    <row r="9872" spans="1:22" x14ac:dyDescent="0.3">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c r="V9872">
        <f t="shared" si="154"/>
        <v>-0.79999999999999949</v>
      </c>
    </row>
    <row r="9873" spans="1:22" x14ac:dyDescent="0.3">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c r="V9873">
        <f t="shared" si="154"/>
        <v>0.11249999999999981</v>
      </c>
    </row>
    <row r="9874" spans="1:22" x14ac:dyDescent="0.3">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c r="V9874">
        <f t="shared" si="154"/>
        <v>6.2499999999999951E-2</v>
      </c>
    </row>
    <row r="9875" spans="1:22" x14ac:dyDescent="0.3">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c r="V9875">
        <f t="shared" si="154"/>
        <v>0.48000000000000004</v>
      </c>
    </row>
    <row r="9876" spans="1:22" x14ac:dyDescent="0.3">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c r="V9876">
        <f t="shared" si="154"/>
        <v>0.31249999999999994</v>
      </c>
    </row>
    <row r="9877" spans="1:22" x14ac:dyDescent="0.3">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c r="V9877">
        <f t="shared" si="154"/>
        <v>1.0000000000000016E-2</v>
      </c>
    </row>
    <row r="9878" spans="1:22" x14ac:dyDescent="0.3">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c r="V9878">
        <f t="shared" si="154"/>
        <v>-2.5000000000000112E-2</v>
      </c>
    </row>
    <row r="9879" spans="1:22" x14ac:dyDescent="0.3">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c r="V9879">
        <f t="shared" si="154"/>
        <v>-0.73333333333333317</v>
      </c>
    </row>
    <row r="9880" spans="1:22" x14ac:dyDescent="0.3">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c r="V9880">
        <f t="shared" si="154"/>
        <v>-0.2</v>
      </c>
    </row>
    <row r="9881" spans="1:22" x14ac:dyDescent="0.3">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c r="V9881">
        <f t="shared" si="154"/>
        <v>0.11111111111111108</v>
      </c>
    </row>
    <row r="9882" spans="1:22" x14ac:dyDescent="0.3">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c r="V9882">
        <f t="shared" si="154"/>
        <v>0.33749999999999991</v>
      </c>
    </row>
    <row r="9883" spans="1:22" x14ac:dyDescent="0.3">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c r="V9883">
        <f t="shared" si="154"/>
        <v>0.48000000000000004</v>
      </c>
    </row>
    <row r="9884" spans="1:22" x14ac:dyDescent="0.3">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c r="V9884">
        <f t="shared" si="154"/>
        <v>0.35999999999999993</v>
      </c>
    </row>
    <row r="9885" spans="1:22" x14ac:dyDescent="0.3">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c r="V9885">
        <f t="shared" si="154"/>
        <v>0.5</v>
      </c>
    </row>
    <row r="9886" spans="1:22" x14ac:dyDescent="0.3">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c r="V9886">
        <f t="shared" si="154"/>
        <v>0.36</v>
      </c>
    </row>
    <row r="9887" spans="1:22" x14ac:dyDescent="0.3">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c r="V9887">
        <f t="shared" si="154"/>
        <v>0.36</v>
      </c>
    </row>
    <row r="9888" spans="1:22" x14ac:dyDescent="0.3">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c r="V9888">
        <f t="shared" si="154"/>
        <v>0</v>
      </c>
    </row>
    <row r="9889" spans="1:22" x14ac:dyDescent="0.3">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c r="V9889">
        <f t="shared" si="154"/>
        <v>0.47000000000000003</v>
      </c>
    </row>
    <row r="9890" spans="1:22" x14ac:dyDescent="0.3">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c r="V9890">
        <f t="shared" si="154"/>
        <v>0.36</v>
      </c>
    </row>
    <row r="9891" spans="1:22" x14ac:dyDescent="0.3">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c r="V9891">
        <f t="shared" si="154"/>
        <v>0.27000000000000007</v>
      </c>
    </row>
    <row r="9892" spans="1:22" x14ac:dyDescent="0.3">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c r="V9892">
        <f t="shared" si="154"/>
        <v>0.47</v>
      </c>
    </row>
    <row r="9893" spans="1:22" x14ac:dyDescent="0.3">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c r="V9893">
        <f t="shared" si="154"/>
        <v>0.38999999999999996</v>
      </c>
    </row>
    <row r="9894" spans="1:22" x14ac:dyDescent="0.3">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c r="V9894">
        <f t="shared" si="154"/>
        <v>0.28000000000000008</v>
      </c>
    </row>
    <row r="9895" spans="1:22" x14ac:dyDescent="0.3">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c r="V9895">
        <f t="shared" si="154"/>
        <v>0.24</v>
      </c>
    </row>
    <row r="9896" spans="1:22" x14ac:dyDescent="0.3">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c r="V9896">
        <f t="shared" si="154"/>
        <v>0.28999999999999992</v>
      </c>
    </row>
    <row r="9897" spans="1:22" x14ac:dyDescent="0.3">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c r="V9897">
        <f t="shared" si="154"/>
        <v>0.25</v>
      </c>
    </row>
    <row r="9898" spans="1:22" x14ac:dyDescent="0.3">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c r="V9898">
        <f t="shared" si="154"/>
        <v>0.36250000000000004</v>
      </c>
    </row>
    <row r="9899" spans="1:22" x14ac:dyDescent="0.3">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c r="V9899">
        <f t="shared" si="154"/>
        <v>7.4999999999999969E-2</v>
      </c>
    </row>
    <row r="9900" spans="1:22" x14ac:dyDescent="0.3">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c r="V9900">
        <f t="shared" si="154"/>
        <v>0</v>
      </c>
    </row>
    <row r="9901" spans="1:22" x14ac:dyDescent="0.3">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c r="V9901">
        <f t="shared" si="154"/>
        <v>-0.43333333333333335</v>
      </c>
    </row>
    <row r="9902" spans="1:22" x14ac:dyDescent="0.3">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c r="V9902">
        <f t="shared" si="154"/>
        <v>8.7499999999999925E-2</v>
      </c>
    </row>
    <row r="9903" spans="1:22" x14ac:dyDescent="0.3">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c r="V9903">
        <f t="shared" si="154"/>
        <v>0.31249999999999994</v>
      </c>
    </row>
    <row r="9904" spans="1:22" x14ac:dyDescent="0.3">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c r="V9904">
        <f t="shared" si="154"/>
        <v>0.31249999999999983</v>
      </c>
    </row>
    <row r="9905" spans="1:22" x14ac:dyDescent="0.3">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c r="V9905">
        <f t="shared" si="154"/>
        <v>-0.27499999999999997</v>
      </c>
    </row>
    <row r="9906" spans="1:22" x14ac:dyDescent="0.3">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c r="V9906">
        <f t="shared" si="154"/>
        <v>0.19999999999999998</v>
      </c>
    </row>
    <row r="9907" spans="1:22" x14ac:dyDescent="0.3">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c r="V9907">
        <f t="shared" si="154"/>
        <v>0.42000000000000004</v>
      </c>
    </row>
    <row r="9908" spans="1:22" x14ac:dyDescent="0.3">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c r="V9908">
        <f t="shared" si="154"/>
        <v>0.31249999999999994</v>
      </c>
    </row>
    <row r="9909" spans="1:22" x14ac:dyDescent="0.3">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c r="V9909">
        <f t="shared" si="154"/>
        <v>0.10000000000000002</v>
      </c>
    </row>
    <row r="9910" spans="1:22" x14ac:dyDescent="0.3">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c r="V9910">
        <f t="shared" si="154"/>
        <v>0.11999999999999995</v>
      </c>
    </row>
    <row r="9911" spans="1:22" x14ac:dyDescent="0.3">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c r="V9911">
        <f t="shared" si="154"/>
        <v>0.27</v>
      </c>
    </row>
    <row r="9912" spans="1:22" x14ac:dyDescent="0.3">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c r="V9912">
        <f t="shared" si="154"/>
        <v>0.48</v>
      </c>
    </row>
    <row r="9913" spans="1:22" x14ac:dyDescent="0.3">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c r="V9913">
        <f t="shared" si="154"/>
        <v>0.49000000000000005</v>
      </c>
    </row>
    <row r="9914" spans="1:22" x14ac:dyDescent="0.3">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c r="V9914">
        <f t="shared" si="154"/>
        <v>-0.14999999999999997</v>
      </c>
    </row>
    <row r="9915" spans="1:22" x14ac:dyDescent="0.3">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c r="V9915">
        <f t="shared" si="154"/>
        <v>0.48000000000000004</v>
      </c>
    </row>
    <row r="9916" spans="1:22" x14ac:dyDescent="0.3">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c r="V9916">
        <f t="shared" si="154"/>
        <v>0.48000000000000004</v>
      </c>
    </row>
    <row r="9917" spans="1:22" x14ac:dyDescent="0.3">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c r="V9917">
        <f t="shared" si="154"/>
        <v>0.47999999999999993</v>
      </c>
    </row>
    <row r="9918" spans="1:22" x14ac:dyDescent="0.3">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c r="V9918">
        <f t="shared" si="154"/>
        <v>0.25999999999999995</v>
      </c>
    </row>
    <row r="9919" spans="1:22" x14ac:dyDescent="0.3">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c r="V9919">
        <f t="shared" si="154"/>
        <v>0.31</v>
      </c>
    </row>
    <row r="9920" spans="1:22" x14ac:dyDescent="0.3">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c r="V9920">
        <f t="shared" si="154"/>
        <v>0.44999999999999996</v>
      </c>
    </row>
    <row r="9921" spans="1:22" x14ac:dyDescent="0.3">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c r="V9921">
        <f t="shared" si="154"/>
        <v>-0.27142857142857141</v>
      </c>
    </row>
    <row r="9922" spans="1:22" x14ac:dyDescent="0.3">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c r="V9922">
        <f t="shared" ref="V9922:V9985" si="155">U9922/R9922</f>
        <v>-1.600000000000001</v>
      </c>
    </row>
    <row r="9923" spans="1:22" x14ac:dyDescent="0.3">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c r="V9923">
        <f t="shared" si="155"/>
        <v>-0.7999999999999996</v>
      </c>
    </row>
    <row r="9924" spans="1:22" x14ac:dyDescent="0.3">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c r="V9924">
        <f t="shared" si="155"/>
        <v>0.14999999999999988</v>
      </c>
    </row>
    <row r="9925" spans="1:22" x14ac:dyDescent="0.3">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c r="V9925">
        <f t="shared" si="155"/>
        <v>0.33749999999999997</v>
      </c>
    </row>
    <row r="9926" spans="1:22" x14ac:dyDescent="0.3">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c r="V9926">
        <f t="shared" si="155"/>
        <v>0.5</v>
      </c>
    </row>
    <row r="9927" spans="1:22" x14ac:dyDescent="0.3">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c r="V9927">
        <f t="shared" si="155"/>
        <v>0.32499999999999984</v>
      </c>
    </row>
    <row r="9928" spans="1:22" x14ac:dyDescent="0.3">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c r="V9928">
        <f t="shared" si="155"/>
        <v>0.26999999999999996</v>
      </c>
    </row>
    <row r="9929" spans="1:22" x14ac:dyDescent="0.3">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c r="V9929">
        <f t="shared" si="155"/>
        <v>0.24</v>
      </c>
    </row>
    <row r="9930" spans="1:22" x14ac:dyDescent="0.3">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c r="V9930">
        <f t="shared" si="155"/>
        <v>0.36</v>
      </c>
    </row>
    <row r="9931" spans="1:22" x14ac:dyDescent="0.3">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c r="V9931">
        <f t="shared" si="155"/>
        <v>0.33749999999999991</v>
      </c>
    </row>
    <row r="9932" spans="1:22" x14ac:dyDescent="0.3">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c r="V9932">
        <f t="shared" si="155"/>
        <v>0.35</v>
      </c>
    </row>
    <row r="9933" spans="1:22" x14ac:dyDescent="0.3">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c r="V9933">
        <f t="shared" si="155"/>
        <v>-5.8823529411764788E-2</v>
      </c>
    </row>
    <row r="9934" spans="1:22" x14ac:dyDescent="0.3">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c r="V9934">
        <f t="shared" si="155"/>
        <v>0.4499999999999999</v>
      </c>
    </row>
    <row r="9935" spans="1:22" x14ac:dyDescent="0.3">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c r="V9935">
        <f t="shared" si="155"/>
        <v>0.28999999999999992</v>
      </c>
    </row>
    <row r="9936" spans="1:22" x14ac:dyDescent="0.3">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c r="V9936">
        <f t="shared" si="155"/>
        <v>7.5000000000000025E-2</v>
      </c>
    </row>
    <row r="9937" spans="1:22" x14ac:dyDescent="0.3">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c r="V9937">
        <f t="shared" si="155"/>
        <v>0.1000000000000001</v>
      </c>
    </row>
    <row r="9938" spans="1:22" x14ac:dyDescent="0.3">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c r="V9938">
        <f t="shared" si="155"/>
        <v>0.47000000000000003</v>
      </c>
    </row>
    <row r="9939" spans="1:22" x14ac:dyDescent="0.3">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c r="V9939">
        <f t="shared" si="155"/>
        <v>-2.5000000000000053E-2</v>
      </c>
    </row>
    <row r="9940" spans="1:22" x14ac:dyDescent="0.3">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c r="V9940">
        <f t="shared" si="155"/>
        <v>0.33</v>
      </c>
    </row>
    <row r="9941" spans="1:22" x14ac:dyDescent="0.3">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c r="V9941">
        <f t="shared" si="155"/>
        <v>0.28000000000000003</v>
      </c>
    </row>
    <row r="9942" spans="1:22" x14ac:dyDescent="0.3">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c r="V9942">
        <f t="shared" si="155"/>
        <v>0.43000000000000005</v>
      </c>
    </row>
    <row r="9943" spans="1:22" x14ac:dyDescent="0.3">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c r="V9943">
        <f t="shared" si="155"/>
        <v>0.39</v>
      </c>
    </row>
    <row r="9944" spans="1:22" x14ac:dyDescent="0.3">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c r="V9944">
        <f t="shared" si="155"/>
        <v>3.0000000000000061E-2</v>
      </c>
    </row>
    <row r="9945" spans="1:22" x14ac:dyDescent="0.3">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c r="V9945">
        <f t="shared" si="155"/>
        <v>0.26</v>
      </c>
    </row>
    <row r="9946" spans="1:22" x14ac:dyDescent="0.3">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c r="V9946">
        <f t="shared" si="155"/>
        <v>9.9999999999999777E-3</v>
      </c>
    </row>
    <row r="9947" spans="1:22" x14ac:dyDescent="0.3">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c r="V9947">
        <f t="shared" si="155"/>
        <v>0.31249999999999983</v>
      </c>
    </row>
    <row r="9948" spans="1:22" x14ac:dyDescent="0.3">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c r="V9948">
        <f t="shared" si="155"/>
        <v>0.21249999999999999</v>
      </c>
    </row>
    <row r="9949" spans="1:22" x14ac:dyDescent="0.3">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c r="V9949">
        <f t="shared" si="155"/>
        <v>0.27999999999999997</v>
      </c>
    </row>
    <row r="9950" spans="1:22" x14ac:dyDescent="0.3">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c r="V9950">
        <f t="shared" si="155"/>
        <v>0.32999999999999996</v>
      </c>
    </row>
    <row r="9951" spans="1:22" x14ac:dyDescent="0.3">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c r="V9951">
        <f t="shared" si="155"/>
        <v>0.18999999999999992</v>
      </c>
    </row>
    <row r="9952" spans="1:22" x14ac:dyDescent="0.3">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c r="V9952">
        <f t="shared" si="155"/>
        <v>0.37</v>
      </c>
    </row>
    <row r="9953" spans="1:22" x14ac:dyDescent="0.3">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c r="V9953">
        <f t="shared" si="155"/>
        <v>0.5</v>
      </c>
    </row>
    <row r="9954" spans="1:22" x14ac:dyDescent="0.3">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c r="V9954">
        <f t="shared" si="155"/>
        <v>0.37499999999999994</v>
      </c>
    </row>
    <row r="9955" spans="1:22" x14ac:dyDescent="0.3">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c r="V9955">
        <f t="shared" si="155"/>
        <v>0.48000000000000004</v>
      </c>
    </row>
    <row r="9956" spans="1:22" x14ac:dyDescent="0.3">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c r="V9956">
        <f t="shared" si="155"/>
        <v>0.33749999999999991</v>
      </c>
    </row>
    <row r="9957" spans="1:22" x14ac:dyDescent="0.3">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c r="V9957">
        <f t="shared" si="155"/>
        <v>3.7500000000000033E-2</v>
      </c>
    </row>
    <row r="9958" spans="1:22" x14ac:dyDescent="0.3">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c r="V9958">
        <f t="shared" si="155"/>
        <v>0.47000000000000003</v>
      </c>
    </row>
    <row r="9959" spans="1:22" x14ac:dyDescent="0.3">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c r="V9959">
        <f t="shared" si="155"/>
        <v>0.49</v>
      </c>
    </row>
    <row r="9960" spans="1:22" x14ac:dyDescent="0.3">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c r="V9960">
        <f t="shared" si="155"/>
        <v>0.29999999999999993</v>
      </c>
    </row>
    <row r="9961" spans="1:22" x14ac:dyDescent="0.3">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c r="V9961">
        <f t="shared" si="155"/>
        <v>0.19999999999999998</v>
      </c>
    </row>
    <row r="9962" spans="1:22" x14ac:dyDescent="0.3">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c r="V9962">
        <f t="shared" si="155"/>
        <v>0.17999999999999991</v>
      </c>
    </row>
    <row r="9963" spans="1:22" x14ac:dyDescent="0.3">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c r="V9963">
        <f t="shared" si="155"/>
        <v>0.36249999999999999</v>
      </c>
    </row>
    <row r="9964" spans="1:22" x14ac:dyDescent="0.3">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c r="V9964">
        <f t="shared" si="155"/>
        <v>-0.17647058823529416</v>
      </c>
    </row>
    <row r="9965" spans="1:22" x14ac:dyDescent="0.3">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c r="V9965">
        <f t="shared" si="155"/>
        <v>0.34999999999999992</v>
      </c>
    </row>
    <row r="9966" spans="1:22" x14ac:dyDescent="0.3">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c r="V9966">
        <f t="shared" si="155"/>
        <v>0.47999999999999993</v>
      </c>
    </row>
    <row r="9967" spans="1:22" x14ac:dyDescent="0.3">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c r="V9967">
        <f t="shared" si="155"/>
        <v>0.47000000000000003</v>
      </c>
    </row>
    <row r="9968" spans="1:22" x14ac:dyDescent="0.3">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c r="V9968">
        <f t="shared" si="155"/>
        <v>0.46999999999999992</v>
      </c>
    </row>
    <row r="9969" spans="1:22" x14ac:dyDescent="0.3">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c r="V9969">
        <f t="shared" si="155"/>
        <v>0.44999999999999996</v>
      </c>
    </row>
    <row r="9970" spans="1:22" x14ac:dyDescent="0.3">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c r="V9970">
        <f t="shared" si="155"/>
        <v>0.44999999999999996</v>
      </c>
    </row>
    <row r="9971" spans="1:22" x14ac:dyDescent="0.3">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c r="V9971">
        <f t="shared" si="155"/>
        <v>0.28999999999999998</v>
      </c>
    </row>
    <row r="9972" spans="1:22" x14ac:dyDescent="0.3">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c r="V9972">
        <f t="shared" si="155"/>
        <v>0.45999999999999991</v>
      </c>
    </row>
    <row r="9973" spans="1:22" x14ac:dyDescent="0.3">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c r="V9973">
        <f t="shared" si="155"/>
        <v>0.29999999999999988</v>
      </c>
    </row>
    <row r="9974" spans="1:22" x14ac:dyDescent="0.3">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c r="V9974">
        <f t="shared" si="155"/>
        <v>0.33749999999999991</v>
      </c>
    </row>
    <row r="9975" spans="1:22" x14ac:dyDescent="0.3">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c r="V9975">
        <f t="shared" si="155"/>
        <v>0.1</v>
      </c>
    </row>
    <row r="9976" spans="1:22" x14ac:dyDescent="0.3">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c r="V9976">
        <f t="shared" si="155"/>
        <v>0.28000000000000003</v>
      </c>
    </row>
    <row r="9977" spans="1:22" x14ac:dyDescent="0.3">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c r="V9977">
        <f t="shared" si="155"/>
        <v>0.48</v>
      </c>
    </row>
    <row r="9978" spans="1:22" x14ac:dyDescent="0.3">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c r="V9978">
        <f t="shared" si="155"/>
        <v>0.12499999999999993</v>
      </c>
    </row>
    <row r="9979" spans="1:22" x14ac:dyDescent="0.3">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c r="V9979">
        <f t="shared" si="155"/>
        <v>0</v>
      </c>
    </row>
    <row r="9980" spans="1:22" x14ac:dyDescent="0.3">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c r="V9980">
        <f t="shared" si="155"/>
        <v>0.35</v>
      </c>
    </row>
    <row r="9981" spans="1:22" x14ac:dyDescent="0.3">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c r="V9981">
        <f t="shared" si="155"/>
        <v>0.34999999999999992</v>
      </c>
    </row>
    <row r="9982" spans="1:22" x14ac:dyDescent="0.3">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c r="V9982">
        <f t="shared" si="155"/>
        <v>0.26000000000000006</v>
      </c>
    </row>
    <row r="9983" spans="1:22" x14ac:dyDescent="0.3">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c r="V9983">
        <f t="shared" si="155"/>
        <v>0.32499999999999984</v>
      </c>
    </row>
    <row r="9984" spans="1:22" x14ac:dyDescent="0.3">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c r="V9984">
        <f t="shared" si="155"/>
        <v>0.47</v>
      </c>
    </row>
    <row r="9985" spans="1:22" x14ac:dyDescent="0.3">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c r="V9985">
        <f t="shared" si="155"/>
        <v>0.28000000000000008</v>
      </c>
    </row>
    <row r="9986" spans="1:22" x14ac:dyDescent="0.3">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c r="V9986">
        <f t="shared" ref="V9986:V9995" si="156">U9986/R9986</f>
        <v>0.48000000000000004</v>
      </c>
    </row>
    <row r="9987" spans="1:22" x14ac:dyDescent="0.3">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c r="V9987">
        <f t="shared" si="156"/>
        <v>0.28999999999999992</v>
      </c>
    </row>
    <row r="9988" spans="1:22" x14ac:dyDescent="0.3">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c r="V9988">
        <f t="shared" si="156"/>
        <v>0.42</v>
      </c>
    </row>
    <row r="9989" spans="1:22" x14ac:dyDescent="0.3">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c r="V9989">
        <f t="shared" si="156"/>
        <v>0.36</v>
      </c>
    </row>
    <row r="9990" spans="1:22" x14ac:dyDescent="0.3">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c r="V9990">
        <f t="shared" si="156"/>
        <v>0.27</v>
      </c>
    </row>
    <row r="9991" spans="1:22" x14ac:dyDescent="0.3">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c r="V9991">
        <f t="shared" si="156"/>
        <v>0.16249999999999998</v>
      </c>
    </row>
    <row r="9992" spans="1:22" x14ac:dyDescent="0.3">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c r="V9992">
        <f t="shared" si="156"/>
        <v>0.16999999999999987</v>
      </c>
    </row>
    <row r="9993" spans="1:22" x14ac:dyDescent="0.3">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c r="V9993">
        <f t="shared" si="156"/>
        <v>7.5000000000000025E-2</v>
      </c>
    </row>
    <row r="9994" spans="1:22" x14ac:dyDescent="0.3">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c r="V9994">
        <f t="shared" si="156"/>
        <v>0.45</v>
      </c>
    </row>
    <row r="9995" spans="1:22" x14ac:dyDescent="0.3">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c r="V9995">
        <f t="shared" si="156"/>
        <v>0.29999999999999993</v>
      </c>
    </row>
  </sheetData>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3" sqref="A3:C16"/>
    </sheetView>
  </sheetViews>
  <sheetFormatPr defaultRowHeight="15.6" x14ac:dyDescent="0.3"/>
  <cols>
    <col min="1" max="1" width="10.8984375" bestFit="1" customWidth="1"/>
    <col min="2" max="2" width="21.59765625" bestFit="1" customWidth="1"/>
    <col min="3" max="3" width="11.89843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94"/>
  <sheetViews>
    <sheetView topLeftCell="A497" workbookViewId="0">
      <selection activeCell="D547" sqref="D547"/>
    </sheetView>
  </sheetViews>
  <sheetFormatPr defaultRowHeight="15.6" x14ac:dyDescent="0.3"/>
  <sheetData>
    <row r="1" spans="1:1" ht="16.2" thickBot="1" x14ac:dyDescent="0.35">
      <c r="A1" s="3"/>
    </row>
    <row r="2" spans="1:1" ht="16.2" thickTop="1" x14ac:dyDescent="0.3">
      <c r="A2" s="4" t="s">
        <v>8</v>
      </c>
    </row>
    <row r="3" spans="1:1" x14ac:dyDescent="0.3">
      <c r="A3" s="4" t="s">
        <v>17</v>
      </c>
    </row>
    <row r="4" spans="1:1" x14ac:dyDescent="0.3">
      <c r="A4" s="5" t="s">
        <v>26</v>
      </c>
    </row>
    <row r="5" spans="1:1" x14ac:dyDescent="0.3">
      <c r="A5" s="5" t="s">
        <v>32</v>
      </c>
    </row>
    <row r="6" spans="1:1" x14ac:dyDescent="0.3">
      <c r="A6" s="4" t="s">
        <v>42</v>
      </c>
    </row>
    <row r="7" spans="1:1" x14ac:dyDescent="0.3">
      <c r="A7" s="5" t="s">
        <v>47</v>
      </c>
    </row>
    <row r="8" spans="1:1" x14ac:dyDescent="0.3">
      <c r="A8" s="4" t="s">
        <v>51</v>
      </c>
    </row>
    <row r="9" spans="1:1" x14ac:dyDescent="0.3">
      <c r="A9" s="4" t="s">
        <v>58</v>
      </c>
    </row>
    <row r="10" spans="1:1" x14ac:dyDescent="0.3">
      <c r="A10" s="5" t="s">
        <v>62</v>
      </c>
    </row>
    <row r="11" spans="1:1" x14ac:dyDescent="0.3">
      <c r="A11" s="4" t="s">
        <v>66</v>
      </c>
    </row>
    <row r="12" spans="1:1" x14ac:dyDescent="0.3">
      <c r="A12" s="5" t="s">
        <v>71</v>
      </c>
    </row>
    <row r="13" spans="1:1" x14ac:dyDescent="0.3">
      <c r="A13" s="5" t="s">
        <v>76</v>
      </c>
    </row>
    <row r="14" spans="1:1" x14ac:dyDescent="0.3">
      <c r="A14" s="4" t="s">
        <v>81</v>
      </c>
    </row>
    <row r="15" spans="1:1" x14ac:dyDescent="0.3">
      <c r="A15" s="5" t="s">
        <v>83</v>
      </c>
    </row>
    <row r="16" spans="1:1" x14ac:dyDescent="0.3">
      <c r="A16" s="5" t="s">
        <v>86</v>
      </c>
    </row>
    <row r="17" spans="1:1" x14ac:dyDescent="0.3">
      <c r="A17" s="4" t="s">
        <v>94</v>
      </c>
    </row>
    <row r="18" spans="1:1" x14ac:dyDescent="0.3">
      <c r="A18" s="5" t="s">
        <v>98</v>
      </c>
    </row>
    <row r="19" spans="1:1" x14ac:dyDescent="0.3">
      <c r="A19" s="5" t="s">
        <v>102</v>
      </c>
    </row>
    <row r="20" spans="1:1" x14ac:dyDescent="0.3">
      <c r="A20" s="5" t="s">
        <v>108</v>
      </c>
    </row>
    <row r="21" spans="1:1" x14ac:dyDescent="0.3">
      <c r="A21" s="4" t="s">
        <v>112</v>
      </c>
    </row>
    <row r="22" spans="1:1" x14ac:dyDescent="0.3">
      <c r="A22" s="5" t="s">
        <v>114</v>
      </c>
    </row>
    <row r="23" spans="1:1" x14ac:dyDescent="0.3">
      <c r="A23" s="4" t="s">
        <v>117</v>
      </c>
    </row>
    <row r="24" spans="1:1" x14ac:dyDescent="0.3">
      <c r="A24" s="4" t="s">
        <v>121</v>
      </c>
    </row>
    <row r="25" spans="1:1" x14ac:dyDescent="0.3">
      <c r="A25" s="5" t="s">
        <v>125</v>
      </c>
    </row>
    <row r="26" spans="1:1" x14ac:dyDescent="0.3">
      <c r="A26" s="5" t="s">
        <v>130</v>
      </c>
    </row>
    <row r="27" spans="1:1" x14ac:dyDescent="0.3">
      <c r="A27" s="5" t="s">
        <v>137</v>
      </c>
    </row>
    <row r="28" spans="1:1" x14ac:dyDescent="0.3">
      <c r="A28" s="5" t="s">
        <v>142</v>
      </c>
    </row>
    <row r="29" spans="1:1" x14ac:dyDescent="0.3">
      <c r="A29" s="4" t="s">
        <v>150</v>
      </c>
    </row>
    <row r="30" spans="1:1" x14ac:dyDescent="0.3">
      <c r="A30" s="4" t="s">
        <v>155</v>
      </c>
    </row>
    <row r="31" spans="1:1" x14ac:dyDescent="0.3">
      <c r="A31" s="5" t="s">
        <v>158</v>
      </c>
    </row>
    <row r="32" spans="1:1" x14ac:dyDescent="0.3">
      <c r="A32" s="5" t="s">
        <v>163</v>
      </c>
    </row>
    <row r="33" spans="1:1" x14ac:dyDescent="0.3">
      <c r="A33" s="4" t="s">
        <v>167</v>
      </c>
    </row>
    <row r="34" spans="1:1" x14ac:dyDescent="0.3">
      <c r="A34" s="4" t="s">
        <v>171</v>
      </c>
    </row>
    <row r="35" spans="1:1" x14ac:dyDescent="0.3">
      <c r="A35" s="5" t="s">
        <v>177</v>
      </c>
    </row>
    <row r="36" spans="1:1" x14ac:dyDescent="0.3">
      <c r="A36" s="5" t="s">
        <v>182</v>
      </c>
    </row>
    <row r="37" spans="1:1" x14ac:dyDescent="0.3">
      <c r="A37" s="5" t="s">
        <v>186</v>
      </c>
    </row>
    <row r="38" spans="1:1" x14ac:dyDescent="0.3">
      <c r="A38" s="5" t="s">
        <v>189</v>
      </c>
    </row>
    <row r="39" spans="1:1" x14ac:dyDescent="0.3">
      <c r="A39" s="4" t="s">
        <v>192</v>
      </c>
    </row>
    <row r="40" spans="1:1" x14ac:dyDescent="0.3">
      <c r="A40" s="4" t="s">
        <v>196</v>
      </c>
    </row>
    <row r="41" spans="1:1" x14ac:dyDescent="0.3">
      <c r="A41" s="4" t="s">
        <v>200</v>
      </c>
    </row>
    <row r="42" spans="1:1" x14ac:dyDescent="0.3">
      <c r="A42" s="5" t="s">
        <v>202</v>
      </c>
    </row>
    <row r="43" spans="1:1" x14ac:dyDescent="0.3">
      <c r="A43" s="4" t="s">
        <v>205</v>
      </c>
    </row>
    <row r="44" spans="1:1" x14ac:dyDescent="0.3">
      <c r="A44" s="5" t="s">
        <v>210</v>
      </c>
    </row>
    <row r="45" spans="1:1" x14ac:dyDescent="0.3">
      <c r="A45" s="4" t="s">
        <v>213</v>
      </c>
    </row>
    <row r="46" spans="1:1" x14ac:dyDescent="0.3">
      <c r="A46" s="5" t="s">
        <v>215</v>
      </c>
    </row>
    <row r="47" spans="1:1" x14ac:dyDescent="0.3">
      <c r="A47" s="4" t="s">
        <v>217</v>
      </c>
    </row>
    <row r="48" spans="1:1" x14ac:dyDescent="0.3">
      <c r="A48" s="5" t="s">
        <v>220</v>
      </c>
    </row>
    <row r="49" spans="1:1" x14ac:dyDescent="0.3">
      <c r="A49" s="4" t="s">
        <v>224</v>
      </c>
    </row>
    <row r="50" spans="1:1" x14ac:dyDescent="0.3">
      <c r="A50" s="5" t="s">
        <v>226</v>
      </c>
    </row>
    <row r="51" spans="1:1" x14ac:dyDescent="0.3">
      <c r="A51" s="4" t="s">
        <v>232</v>
      </c>
    </row>
    <row r="52" spans="1:1" x14ac:dyDescent="0.3">
      <c r="A52" s="5" t="s">
        <v>237</v>
      </c>
    </row>
    <row r="53" spans="1:1" x14ac:dyDescent="0.3">
      <c r="A53" s="4" t="s">
        <v>240</v>
      </c>
    </row>
    <row r="54" spans="1:1" x14ac:dyDescent="0.3">
      <c r="A54" s="5" t="s">
        <v>242</v>
      </c>
    </row>
    <row r="55" spans="1:1" x14ac:dyDescent="0.3">
      <c r="A55" s="5" t="s">
        <v>247</v>
      </c>
    </row>
    <row r="56" spans="1:1" x14ac:dyDescent="0.3">
      <c r="A56" s="5" t="s">
        <v>254</v>
      </c>
    </row>
    <row r="57" spans="1:1" x14ac:dyDescent="0.3">
      <c r="A57" s="4" t="s">
        <v>256</v>
      </c>
    </row>
    <row r="58" spans="1:1" x14ac:dyDescent="0.3">
      <c r="A58" s="5" t="s">
        <v>259</v>
      </c>
    </row>
    <row r="59" spans="1:1" x14ac:dyDescent="0.3">
      <c r="A59" s="4" t="s">
        <v>265</v>
      </c>
    </row>
    <row r="60" spans="1:1" x14ac:dyDescent="0.3">
      <c r="A60" s="5" t="s">
        <v>267</v>
      </c>
    </row>
    <row r="61" spans="1:1" x14ac:dyDescent="0.3">
      <c r="A61" s="4" t="s">
        <v>270</v>
      </c>
    </row>
    <row r="62" spans="1:1" x14ac:dyDescent="0.3">
      <c r="A62" s="4" t="s">
        <v>274</v>
      </c>
    </row>
    <row r="63" spans="1:1" x14ac:dyDescent="0.3">
      <c r="A63" s="4" t="s">
        <v>277</v>
      </c>
    </row>
    <row r="64" spans="1:1" x14ac:dyDescent="0.3">
      <c r="A64" s="5" t="s">
        <v>280</v>
      </c>
    </row>
    <row r="65" spans="1:1" x14ac:dyDescent="0.3">
      <c r="A65" s="4" t="s">
        <v>287</v>
      </c>
    </row>
    <row r="66" spans="1:1" x14ac:dyDescent="0.3">
      <c r="A66" s="5" t="s">
        <v>289</v>
      </c>
    </row>
    <row r="67" spans="1:1" x14ac:dyDescent="0.3">
      <c r="A67" s="4" t="s">
        <v>293</v>
      </c>
    </row>
    <row r="68" spans="1:1" x14ac:dyDescent="0.3">
      <c r="A68" s="5" t="s">
        <v>297</v>
      </c>
    </row>
    <row r="69" spans="1:1" x14ac:dyDescent="0.3">
      <c r="A69" s="4" t="s">
        <v>299</v>
      </c>
    </row>
    <row r="70" spans="1:1" x14ac:dyDescent="0.3">
      <c r="A70" s="5" t="s">
        <v>302</v>
      </c>
    </row>
    <row r="71" spans="1:1" x14ac:dyDescent="0.3">
      <c r="A71" s="5" t="s">
        <v>307</v>
      </c>
    </row>
    <row r="72" spans="1:1" x14ac:dyDescent="0.3">
      <c r="A72" s="5" t="s">
        <v>311</v>
      </c>
    </row>
    <row r="73" spans="1:1" x14ac:dyDescent="0.3">
      <c r="A73" s="4" t="s">
        <v>316</v>
      </c>
    </row>
    <row r="74" spans="1:1" x14ac:dyDescent="0.3">
      <c r="A74" s="5" t="s">
        <v>318</v>
      </c>
    </row>
    <row r="75" spans="1:1" x14ac:dyDescent="0.3">
      <c r="A75" s="4" t="s">
        <v>319</v>
      </c>
    </row>
    <row r="76" spans="1:1" x14ac:dyDescent="0.3">
      <c r="A76" s="4" t="s">
        <v>324</v>
      </c>
    </row>
    <row r="77" spans="1:1" x14ac:dyDescent="0.3">
      <c r="A77" s="5" t="s">
        <v>326</v>
      </c>
    </row>
    <row r="78" spans="1:1" x14ac:dyDescent="0.3">
      <c r="A78" s="4" t="s">
        <v>328</v>
      </c>
    </row>
    <row r="79" spans="1:1" x14ac:dyDescent="0.3">
      <c r="A79" s="5" t="s">
        <v>332</v>
      </c>
    </row>
    <row r="80" spans="1:1" x14ac:dyDescent="0.3">
      <c r="A80" s="4" t="s">
        <v>334</v>
      </c>
    </row>
    <row r="81" spans="1:1" x14ac:dyDescent="0.3">
      <c r="A81" s="5" t="s">
        <v>343</v>
      </c>
    </row>
    <row r="82" spans="1:1" x14ac:dyDescent="0.3">
      <c r="A82" s="4" t="s">
        <v>347</v>
      </c>
    </row>
    <row r="83" spans="1:1" x14ac:dyDescent="0.3">
      <c r="A83" s="4" t="s">
        <v>350</v>
      </c>
    </row>
    <row r="84" spans="1:1" x14ac:dyDescent="0.3">
      <c r="A84" s="5" t="s">
        <v>354</v>
      </c>
    </row>
    <row r="85" spans="1:1" x14ac:dyDescent="0.3">
      <c r="A85" s="4" t="s">
        <v>356</v>
      </c>
    </row>
    <row r="86" spans="1:1" x14ac:dyDescent="0.3">
      <c r="A86" s="4" t="s">
        <v>359</v>
      </c>
    </row>
    <row r="87" spans="1:1" x14ac:dyDescent="0.3">
      <c r="A87" s="5" t="s">
        <v>365</v>
      </c>
    </row>
    <row r="88" spans="1:1" x14ac:dyDescent="0.3">
      <c r="A88" s="4" t="s">
        <v>369</v>
      </c>
    </row>
    <row r="89" spans="1:1" x14ac:dyDescent="0.3">
      <c r="A89" s="5" t="s">
        <v>371</v>
      </c>
    </row>
    <row r="90" spans="1:1" x14ac:dyDescent="0.3">
      <c r="A90" s="5" t="s">
        <v>375</v>
      </c>
    </row>
    <row r="91" spans="1:1" x14ac:dyDescent="0.3">
      <c r="A91" s="4" t="s">
        <v>380</v>
      </c>
    </row>
    <row r="92" spans="1:1" x14ac:dyDescent="0.3">
      <c r="A92" s="5" t="s">
        <v>383</v>
      </c>
    </row>
    <row r="93" spans="1:1" x14ac:dyDescent="0.3">
      <c r="A93" s="5" t="s">
        <v>387</v>
      </c>
    </row>
    <row r="94" spans="1:1" x14ac:dyDescent="0.3">
      <c r="A94" s="4" t="s">
        <v>391</v>
      </c>
    </row>
    <row r="95" spans="1:1" x14ac:dyDescent="0.3">
      <c r="A95" s="4" t="s">
        <v>394</v>
      </c>
    </row>
    <row r="96" spans="1:1" x14ac:dyDescent="0.3">
      <c r="A96" s="5" t="s">
        <v>397</v>
      </c>
    </row>
    <row r="97" spans="1:1" x14ac:dyDescent="0.3">
      <c r="A97" s="5" t="s">
        <v>401</v>
      </c>
    </row>
    <row r="98" spans="1:1" x14ac:dyDescent="0.3">
      <c r="A98" s="4" t="s">
        <v>404</v>
      </c>
    </row>
    <row r="99" spans="1:1" x14ac:dyDescent="0.3">
      <c r="A99" s="5" t="s">
        <v>406</v>
      </c>
    </row>
    <row r="100" spans="1:1" x14ac:dyDescent="0.3">
      <c r="A100" s="4" t="s">
        <v>409</v>
      </c>
    </row>
    <row r="101" spans="1:1" x14ac:dyDescent="0.3">
      <c r="A101" s="5" t="s">
        <v>415</v>
      </c>
    </row>
    <row r="102" spans="1:1" x14ac:dyDescent="0.3">
      <c r="A102" s="4" t="s">
        <v>417</v>
      </c>
    </row>
    <row r="103" spans="1:1" x14ac:dyDescent="0.3">
      <c r="A103" s="5" t="s">
        <v>423</v>
      </c>
    </row>
    <row r="104" spans="1:1" x14ac:dyDescent="0.3">
      <c r="A104" s="5" t="s">
        <v>425</v>
      </c>
    </row>
    <row r="105" spans="1:1" x14ac:dyDescent="0.3">
      <c r="A105" s="5" t="s">
        <v>432</v>
      </c>
    </row>
    <row r="106" spans="1:1" x14ac:dyDescent="0.3">
      <c r="A106" s="4" t="s">
        <v>437</v>
      </c>
    </row>
    <row r="107" spans="1:1" x14ac:dyDescent="0.3">
      <c r="A107" s="4" t="s">
        <v>440</v>
      </c>
    </row>
    <row r="108" spans="1:1" x14ac:dyDescent="0.3">
      <c r="A108" s="4" t="s">
        <v>447</v>
      </c>
    </row>
    <row r="109" spans="1:1" x14ac:dyDescent="0.3">
      <c r="A109" s="5" t="s">
        <v>450</v>
      </c>
    </row>
    <row r="110" spans="1:1" x14ac:dyDescent="0.3">
      <c r="A110" s="4" t="s">
        <v>457</v>
      </c>
    </row>
    <row r="111" spans="1:1" x14ac:dyDescent="0.3">
      <c r="A111" s="5" t="s">
        <v>463</v>
      </c>
    </row>
    <row r="112" spans="1:1" x14ac:dyDescent="0.3">
      <c r="A112" s="4" t="s">
        <v>465</v>
      </c>
    </row>
    <row r="113" spans="1:1" x14ac:dyDescent="0.3">
      <c r="A113" s="4" t="s">
        <v>469</v>
      </c>
    </row>
    <row r="114" spans="1:1" x14ac:dyDescent="0.3">
      <c r="A114" s="4" t="s">
        <v>472</v>
      </c>
    </row>
    <row r="115" spans="1:1" x14ac:dyDescent="0.3">
      <c r="A115" s="4" t="s">
        <v>475</v>
      </c>
    </row>
    <row r="116" spans="1:1" x14ac:dyDescent="0.3">
      <c r="A116" s="5" t="s">
        <v>479</v>
      </c>
    </row>
    <row r="117" spans="1:1" x14ac:dyDescent="0.3">
      <c r="A117" s="4" t="s">
        <v>481</v>
      </c>
    </row>
    <row r="118" spans="1:1" x14ac:dyDescent="0.3">
      <c r="A118" s="4" t="s">
        <v>482</v>
      </c>
    </row>
    <row r="119" spans="1:1" x14ac:dyDescent="0.3">
      <c r="A119" s="5" t="s">
        <v>484</v>
      </c>
    </row>
    <row r="120" spans="1:1" x14ac:dyDescent="0.3">
      <c r="A120" s="4" t="s">
        <v>487</v>
      </c>
    </row>
    <row r="121" spans="1:1" x14ac:dyDescent="0.3">
      <c r="A121" s="4" t="s">
        <v>492</v>
      </c>
    </row>
    <row r="122" spans="1:1" x14ac:dyDescent="0.3">
      <c r="A122" s="4" t="s">
        <v>496</v>
      </c>
    </row>
    <row r="123" spans="1:1" x14ac:dyDescent="0.3">
      <c r="A123" s="4" t="s">
        <v>501</v>
      </c>
    </row>
    <row r="124" spans="1:1" x14ac:dyDescent="0.3">
      <c r="A124" s="4" t="s">
        <v>505</v>
      </c>
    </row>
    <row r="125" spans="1:1" x14ac:dyDescent="0.3">
      <c r="A125" s="4" t="s">
        <v>512</v>
      </c>
    </row>
    <row r="126" spans="1:1" x14ac:dyDescent="0.3">
      <c r="A126" s="4" t="s">
        <v>517</v>
      </c>
    </row>
    <row r="127" spans="1:1" x14ac:dyDescent="0.3">
      <c r="A127" s="5" t="s">
        <v>521</v>
      </c>
    </row>
    <row r="128" spans="1:1" x14ac:dyDescent="0.3">
      <c r="A128" s="5" t="s">
        <v>526</v>
      </c>
    </row>
    <row r="129" spans="1:1" x14ac:dyDescent="0.3">
      <c r="A129" s="4" t="s">
        <v>539</v>
      </c>
    </row>
    <row r="130" spans="1:1" x14ac:dyDescent="0.3">
      <c r="A130" s="4" t="s">
        <v>543</v>
      </c>
    </row>
    <row r="131" spans="1:1" x14ac:dyDescent="0.3">
      <c r="A131" s="4" t="s">
        <v>547</v>
      </c>
    </row>
    <row r="132" spans="1:1" x14ac:dyDescent="0.3">
      <c r="A132" s="5" t="s">
        <v>550</v>
      </c>
    </row>
    <row r="133" spans="1:1" x14ac:dyDescent="0.3">
      <c r="A133" s="5" t="s">
        <v>556</v>
      </c>
    </row>
    <row r="134" spans="1:1" x14ac:dyDescent="0.3">
      <c r="A134" s="4" t="s">
        <v>559</v>
      </c>
    </row>
    <row r="135" spans="1:1" x14ac:dyDescent="0.3">
      <c r="A135" s="4" t="s">
        <v>563</v>
      </c>
    </row>
    <row r="136" spans="1:1" x14ac:dyDescent="0.3">
      <c r="A136" s="5" t="s">
        <v>565</v>
      </c>
    </row>
    <row r="137" spans="1:1" x14ac:dyDescent="0.3">
      <c r="A137" s="4" t="s">
        <v>570</v>
      </c>
    </row>
    <row r="138" spans="1:1" x14ac:dyDescent="0.3">
      <c r="A138" s="5" t="s">
        <v>573</v>
      </c>
    </row>
    <row r="139" spans="1:1" x14ac:dyDescent="0.3">
      <c r="A139" s="5" t="s">
        <v>576</v>
      </c>
    </row>
    <row r="140" spans="1:1" x14ac:dyDescent="0.3">
      <c r="A140" s="4" t="s">
        <v>579</v>
      </c>
    </row>
    <row r="141" spans="1:1" x14ac:dyDescent="0.3">
      <c r="A141" s="5" t="s">
        <v>584</v>
      </c>
    </row>
    <row r="142" spans="1:1" x14ac:dyDescent="0.3">
      <c r="A142" s="4" t="s">
        <v>588</v>
      </c>
    </row>
    <row r="143" spans="1:1" x14ac:dyDescent="0.3">
      <c r="A143" s="5" t="s">
        <v>590</v>
      </c>
    </row>
    <row r="144" spans="1:1" x14ac:dyDescent="0.3">
      <c r="A144" s="5" t="s">
        <v>598</v>
      </c>
    </row>
    <row r="145" spans="1:1" x14ac:dyDescent="0.3">
      <c r="A145" s="4" t="s">
        <v>599</v>
      </c>
    </row>
    <row r="146" spans="1:1" x14ac:dyDescent="0.3">
      <c r="A146" s="5" t="s">
        <v>604</v>
      </c>
    </row>
    <row r="147" spans="1:1" x14ac:dyDescent="0.3">
      <c r="A147" s="4" t="s">
        <v>608</v>
      </c>
    </row>
    <row r="148" spans="1:1" x14ac:dyDescent="0.3">
      <c r="A148" s="5" t="s">
        <v>614</v>
      </c>
    </row>
    <row r="149" spans="1:1" x14ac:dyDescent="0.3">
      <c r="A149" s="5" t="s">
        <v>618</v>
      </c>
    </row>
    <row r="150" spans="1:1" x14ac:dyDescent="0.3">
      <c r="A150" s="5" t="s">
        <v>623</v>
      </c>
    </row>
    <row r="151" spans="1:1" x14ac:dyDescent="0.3">
      <c r="A151" s="4" t="s">
        <v>626</v>
      </c>
    </row>
    <row r="152" spans="1:1" x14ac:dyDescent="0.3">
      <c r="A152" s="4" t="s">
        <v>631</v>
      </c>
    </row>
    <row r="153" spans="1:1" x14ac:dyDescent="0.3">
      <c r="A153" s="4" t="s">
        <v>635</v>
      </c>
    </row>
    <row r="154" spans="1:1" x14ac:dyDescent="0.3">
      <c r="A154" s="4" t="s">
        <v>640</v>
      </c>
    </row>
    <row r="155" spans="1:1" x14ac:dyDescent="0.3">
      <c r="A155" s="5" t="s">
        <v>643</v>
      </c>
    </row>
    <row r="156" spans="1:1" x14ac:dyDescent="0.3">
      <c r="A156" s="4" t="s">
        <v>645</v>
      </c>
    </row>
    <row r="157" spans="1:1" x14ac:dyDescent="0.3">
      <c r="A157" s="5" t="s">
        <v>649</v>
      </c>
    </row>
    <row r="158" spans="1:1" x14ac:dyDescent="0.3">
      <c r="A158" s="5" t="s">
        <v>652</v>
      </c>
    </row>
    <row r="159" spans="1:1" x14ac:dyDescent="0.3">
      <c r="A159" s="4" t="s">
        <v>654</v>
      </c>
    </row>
    <row r="160" spans="1:1" x14ac:dyDescent="0.3">
      <c r="A160" s="4" t="s">
        <v>658</v>
      </c>
    </row>
    <row r="161" spans="1:1" x14ac:dyDescent="0.3">
      <c r="A161" s="4" t="s">
        <v>661</v>
      </c>
    </row>
    <row r="162" spans="1:1" x14ac:dyDescent="0.3">
      <c r="A162" s="5" t="s">
        <v>663</v>
      </c>
    </row>
    <row r="163" spans="1:1" x14ac:dyDescent="0.3">
      <c r="A163" s="5" t="s">
        <v>665</v>
      </c>
    </row>
    <row r="164" spans="1:1" x14ac:dyDescent="0.3">
      <c r="A164" s="5" t="s">
        <v>669</v>
      </c>
    </row>
    <row r="165" spans="1:1" x14ac:dyDescent="0.3">
      <c r="A165" s="4" t="s">
        <v>672</v>
      </c>
    </row>
    <row r="166" spans="1:1" x14ac:dyDescent="0.3">
      <c r="A166" s="5" t="s">
        <v>675</v>
      </c>
    </row>
    <row r="167" spans="1:1" x14ac:dyDescent="0.3">
      <c r="A167" s="4" t="s">
        <v>681</v>
      </c>
    </row>
    <row r="168" spans="1:1" x14ac:dyDescent="0.3">
      <c r="A168" s="4" t="s">
        <v>684</v>
      </c>
    </row>
    <row r="169" spans="1:1" x14ac:dyDescent="0.3">
      <c r="A169" s="4" t="s">
        <v>688</v>
      </c>
    </row>
    <row r="170" spans="1:1" x14ac:dyDescent="0.3">
      <c r="A170" s="5" t="s">
        <v>690</v>
      </c>
    </row>
    <row r="171" spans="1:1" x14ac:dyDescent="0.3">
      <c r="A171" s="4" t="s">
        <v>698</v>
      </c>
    </row>
    <row r="172" spans="1:1" x14ac:dyDescent="0.3">
      <c r="A172" s="4" t="s">
        <v>699</v>
      </c>
    </row>
    <row r="173" spans="1:1" x14ac:dyDescent="0.3">
      <c r="A173" s="5" t="s">
        <v>702</v>
      </c>
    </row>
    <row r="174" spans="1:1" x14ac:dyDescent="0.3">
      <c r="A174" s="4" t="s">
        <v>709</v>
      </c>
    </row>
    <row r="175" spans="1:1" x14ac:dyDescent="0.3">
      <c r="A175" s="4" t="s">
        <v>712</v>
      </c>
    </row>
    <row r="176" spans="1:1" x14ac:dyDescent="0.3">
      <c r="A176" s="5" t="s">
        <v>717</v>
      </c>
    </row>
    <row r="177" spans="1:1" x14ac:dyDescent="0.3">
      <c r="A177" s="4" t="s">
        <v>720</v>
      </c>
    </row>
    <row r="178" spans="1:1" x14ac:dyDescent="0.3">
      <c r="A178" s="5" t="s">
        <v>722</v>
      </c>
    </row>
    <row r="179" spans="1:1" x14ac:dyDescent="0.3">
      <c r="A179" s="4" t="s">
        <v>728</v>
      </c>
    </row>
    <row r="180" spans="1:1" x14ac:dyDescent="0.3">
      <c r="A180" s="4" t="s">
        <v>732</v>
      </c>
    </row>
    <row r="181" spans="1:1" x14ac:dyDescent="0.3">
      <c r="A181" s="4" t="s">
        <v>735</v>
      </c>
    </row>
    <row r="182" spans="1:1" x14ac:dyDescent="0.3">
      <c r="A182" s="4" t="s">
        <v>743</v>
      </c>
    </row>
    <row r="183" spans="1:1" x14ac:dyDescent="0.3">
      <c r="A183" s="5" t="s">
        <v>745</v>
      </c>
    </row>
    <row r="184" spans="1:1" x14ac:dyDescent="0.3">
      <c r="A184" s="5" t="s">
        <v>752</v>
      </c>
    </row>
    <row r="185" spans="1:1" x14ac:dyDescent="0.3">
      <c r="A185" s="4" t="s">
        <v>757</v>
      </c>
    </row>
    <row r="186" spans="1:1" x14ac:dyDescent="0.3">
      <c r="A186" s="4" t="s">
        <v>764</v>
      </c>
    </row>
    <row r="187" spans="1:1" x14ac:dyDescent="0.3">
      <c r="A187" s="5" t="s">
        <v>770</v>
      </c>
    </row>
    <row r="188" spans="1:1" x14ac:dyDescent="0.3">
      <c r="A188" s="4" t="s">
        <v>775</v>
      </c>
    </row>
    <row r="189" spans="1:1" x14ac:dyDescent="0.3">
      <c r="A189" s="5" t="s">
        <v>778</v>
      </c>
    </row>
    <row r="190" spans="1:1" x14ac:dyDescent="0.3">
      <c r="A190" s="4" t="s">
        <v>786</v>
      </c>
    </row>
    <row r="191" spans="1:1" x14ac:dyDescent="0.3">
      <c r="A191" s="5" t="s">
        <v>787</v>
      </c>
    </row>
    <row r="192" spans="1:1" x14ac:dyDescent="0.3">
      <c r="A192" s="5" t="s">
        <v>790</v>
      </c>
    </row>
    <row r="193" spans="1:1" x14ac:dyDescent="0.3">
      <c r="A193" s="4" t="s">
        <v>792</v>
      </c>
    </row>
    <row r="194" spans="1:1" x14ac:dyDescent="0.3">
      <c r="A194" s="4" t="s">
        <v>794</v>
      </c>
    </row>
    <row r="195" spans="1:1" x14ac:dyDescent="0.3">
      <c r="A195" s="5" t="s">
        <v>796</v>
      </c>
    </row>
    <row r="196" spans="1:1" x14ac:dyDescent="0.3">
      <c r="A196" s="4" t="s">
        <v>798</v>
      </c>
    </row>
    <row r="197" spans="1:1" x14ac:dyDescent="0.3">
      <c r="A197" s="5" t="s">
        <v>802</v>
      </c>
    </row>
    <row r="198" spans="1:1" x14ac:dyDescent="0.3">
      <c r="A198" s="5" t="s">
        <v>805</v>
      </c>
    </row>
    <row r="199" spans="1:1" x14ac:dyDescent="0.3">
      <c r="A199" s="4" t="s">
        <v>807</v>
      </c>
    </row>
    <row r="200" spans="1:1" x14ac:dyDescent="0.3">
      <c r="A200" s="5" t="s">
        <v>809</v>
      </c>
    </row>
    <row r="201" spans="1:1" x14ac:dyDescent="0.3">
      <c r="A201" s="4" t="s">
        <v>816</v>
      </c>
    </row>
    <row r="202" spans="1:1" x14ac:dyDescent="0.3">
      <c r="A202" s="4" t="s">
        <v>823</v>
      </c>
    </row>
    <row r="203" spans="1:1" x14ac:dyDescent="0.3">
      <c r="A203" s="4" t="s">
        <v>829</v>
      </c>
    </row>
    <row r="204" spans="1:1" x14ac:dyDescent="0.3">
      <c r="A204" s="5" t="s">
        <v>833</v>
      </c>
    </row>
    <row r="205" spans="1:1" x14ac:dyDescent="0.3">
      <c r="A205" s="5" t="s">
        <v>842</v>
      </c>
    </row>
    <row r="206" spans="1:1" x14ac:dyDescent="0.3">
      <c r="A206" s="4" t="s">
        <v>845</v>
      </c>
    </row>
    <row r="207" spans="1:1" x14ac:dyDescent="0.3">
      <c r="A207" s="5" t="s">
        <v>848</v>
      </c>
    </row>
    <row r="208" spans="1:1" x14ac:dyDescent="0.3">
      <c r="A208" s="4" t="s">
        <v>850</v>
      </c>
    </row>
    <row r="209" spans="1:1" x14ac:dyDescent="0.3">
      <c r="A209" s="4" t="s">
        <v>853</v>
      </c>
    </row>
    <row r="210" spans="1:1" x14ac:dyDescent="0.3">
      <c r="A210" s="5" t="s">
        <v>856</v>
      </c>
    </row>
    <row r="211" spans="1:1" x14ac:dyDescent="0.3">
      <c r="A211" s="4" t="s">
        <v>858</v>
      </c>
    </row>
    <row r="212" spans="1:1" x14ac:dyDescent="0.3">
      <c r="A212" s="5" t="s">
        <v>860</v>
      </c>
    </row>
    <row r="213" spans="1:1" x14ac:dyDescent="0.3">
      <c r="A213" s="5" t="s">
        <v>864</v>
      </c>
    </row>
    <row r="214" spans="1:1" x14ac:dyDescent="0.3">
      <c r="A214" s="4" t="s">
        <v>867</v>
      </c>
    </row>
    <row r="215" spans="1:1" x14ac:dyDescent="0.3">
      <c r="A215" s="4" t="s">
        <v>870</v>
      </c>
    </row>
    <row r="216" spans="1:1" x14ac:dyDescent="0.3">
      <c r="A216" s="4" t="s">
        <v>873</v>
      </c>
    </row>
    <row r="217" spans="1:1" x14ac:dyDescent="0.3">
      <c r="A217" s="4" t="s">
        <v>877</v>
      </c>
    </row>
    <row r="218" spans="1:1" x14ac:dyDescent="0.3">
      <c r="A218" s="4" t="s">
        <v>881</v>
      </c>
    </row>
    <row r="219" spans="1:1" x14ac:dyDescent="0.3">
      <c r="A219" s="5" t="s">
        <v>884</v>
      </c>
    </row>
    <row r="220" spans="1:1" x14ac:dyDescent="0.3">
      <c r="A220" s="5" t="s">
        <v>887</v>
      </c>
    </row>
    <row r="221" spans="1:1" x14ac:dyDescent="0.3">
      <c r="A221" s="5" t="s">
        <v>891</v>
      </c>
    </row>
    <row r="222" spans="1:1" x14ac:dyDescent="0.3">
      <c r="A222" s="4" t="s">
        <v>893</v>
      </c>
    </row>
    <row r="223" spans="1:1" x14ac:dyDescent="0.3">
      <c r="A223" s="5" t="s">
        <v>897</v>
      </c>
    </row>
    <row r="224" spans="1:1" x14ac:dyDescent="0.3">
      <c r="A224" s="5" t="s">
        <v>899</v>
      </c>
    </row>
    <row r="225" spans="1:1" x14ac:dyDescent="0.3">
      <c r="A225" s="5" t="s">
        <v>902</v>
      </c>
    </row>
    <row r="226" spans="1:1" x14ac:dyDescent="0.3">
      <c r="A226" s="5" t="s">
        <v>903</v>
      </c>
    </row>
    <row r="227" spans="1:1" x14ac:dyDescent="0.3">
      <c r="A227" s="4" t="s">
        <v>905</v>
      </c>
    </row>
    <row r="228" spans="1:1" x14ac:dyDescent="0.3">
      <c r="A228" s="4" t="s">
        <v>910</v>
      </c>
    </row>
    <row r="229" spans="1:1" x14ac:dyDescent="0.3">
      <c r="A229" s="4" t="s">
        <v>912</v>
      </c>
    </row>
    <row r="230" spans="1:1" x14ac:dyDescent="0.3">
      <c r="A230" s="5" t="s">
        <v>914</v>
      </c>
    </row>
    <row r="231" spans="1:1" x14ac:dyDescent="0.3">
      <c r="A231" s="4" t="s">
        <v>917</v>
      </c>
    </row>
    <row r="232" spans="1:1" x14ac:dyDescent="0.3">
      <c r="A232" s="4" t="s">
        <v>919</v>
      </c>
    </row>
    <row r="233" spans="1:1" x14ac:dyDescent="0.3">
      <c r="A233" s="5" t="s">
        <v>921</v>
      </c>
    </row>
    <row r="234" spans="1:1" x14ac:dyDescent="0.3">
      <c r="A234" s="4" t="s">
        <v>926</v>
      </c>
    </row>
    <row r="235" spans="1:1" x14ac:dyDescent="0.3">
      <c r="A235" s="4" t="s">
        <v>928</v>
      </c>
    </row>
    <row r="236" spans="1:1" x14ac:dyDescent="0.3">
      <c r="A236" s="4" t="s">
        <v>933</v>
      </c>
    </row>
    <row r="237" spans="1:1" x14ac:dyDescent="0.3">
      <c r="A237" s="4" t="s">
        <v>937</v>
      </c>
    </row>
    <row r="238" spans="1:1" x14ac:dyDescent="0.3">
      <c r="A238" s="4" t="s">
        <v>941</v>
      </c>
    </row>
    <row r="239" spans="1:1" x14ac:dyDescent="0.3">
      <c r="A239" s="5" t="s">
        <v>943</v>
      </c>
    </row>
    <row r="240" spans="1:1" x14ac:dyDescent="0.3">
      <c r="A240" s="4" t="s">
        <v>946</v>
      </c>
    </row>
    <row r="241" spans="1:1" x14ac:dyDescent="0.3">
      <c r="A241" s="5" t="s">
        <v>950</v>
      </c>
    </row>
    <row r="242" spans="1:1" x14ac:dyDescent="0.3">
      <c r="A242" s="4" t="s">
        <v>954</v>
      </c>
    </row>
    <row r="243" spans="1:1" x14ac:dyDescent="0.3">
      <c r="A243" s="4" t="s">
        <v>956</v>
      </c>
    </row>
    <row r="244" spans="1:1" x14ac:dyDescent="0.3">
      <c r="A244" s="4" t="s">
        <v>959</v>
      </c>
    </row>
    <row r="245" spans="1:1" x14ac:dyDescent="0.3">
      <c r="A245" s="4" t="s">
        <v>962</v>
      </c>
    </row>
    <row r="246" spans="1:1" x14ac:dyDescent="0.3">
      <c r="A246" s="5" t="s">
        <v>967</v>
      </c>
    </row>
    <row r="247" spans="1:1" x14ac:dyDescent="0.3">
      <c r="A247" s="4" t="s">
        <v>969</v>
      </c>
    </row>
    <row r="248" spans="1:1" x14ac:dyDescent="0.3">
      <c r="A248" s="4" t="s">
        <v>973</v>
      </c>
    </row>
    <row r="249" spans="1:1" x14ac:dyDescent="0.3">
      <c r="A249" s="5" t="s">
        <v>975</v>
      </c>
    </row>
    <row r="250" spans="1:1" x14ac:dyDescent="0.3">
      <c r="A250" s="4" t="s">
        <v>979</v>
      </c>
    </row>
    <row r="251" spans="1:1" x14ac:dyDescent="0.3">
      <c r="A251" s="5" t="s">
        <v>983</v>
      </c>
    </row>
    <row r="252" spans="1:1" x14ac:dyDescent="0.3">
      <c r="A252" s="4" t="s">
        <v>986</v>
      </c>
    </row>
    <row r="253" spans="1:1" x14ac:dyDescent="0.3">
      <c r="A253" s="4" t="s">
        <v>990</v>
      </c>
    </row>
    <row r="254" spans="1:1" x14ac:dyDescent="0.3">
      <c r="A254" s="5" t="s">
        <v>991</v>
      </c>
    </row>
    <row r="255" spans="1:1" x14ac:dyDescent="0.3">
      <c r="A255" s="5" t="s">
        <v>995</v>
      </c>
    </row>
    <row r="256" spans="1:1" x14ac:dyDescent="0.3">
      <c r="A256" s="5" t="s">
        <v>1000</v>
      </c>
    </row>
    <row r="257" spans="1:1" x14ac:dyDescent="0.3">
      <c r="A257" s="4" t="s">
        <v>1004</v>
      </c>
    </row>
    <row r="258" spans="1:1" x14ac:dyDescent="0.3">
      <c r="A258" s="5" t="s">
        <v>1007</v>
      </c>
    </row>
    <row r="259" spans="1:1" x14ac:dyDescent="0.3">
      <c r="A259" s="4" t="s">
        <v>1010</v>
      </c>
    </row>
    <row r="260" spans="1:1" x14ac:dyDescent="0.3">
      <c r="A260" s="5" t="s">
        <v>1013</v>
      </c>
    </row>
    <row r="261" spans="1:1" x14ac:dyDescent="0.3">
      <c r="A261" s="5" t="s">
        <v>1017</v>
      </c>
    </row>
    <row r="262" spans="1:1" x14ac:dyDescent="0.3">
      <c r="A262" s="5" t="s">
        <v>1019</v>
      </c>
    </row>
    <row r="263" spans="1:1" x14ac:dyDescent="0.3">
      <c r="A263" s="4" t="s">
        <v>1022</v>
      </c>
    </row>
    <row r="264" spans="1:1" x14ac:dyDescent="0.3">
      <c r="A264" s="5" t="s">
        <v>1029</v>
      </c>
    </row>
    <row r="265" spans="1:1" x14ac:dyDescent="0.3">
      <c r="A265" s="4" t="s">
        <v>1032</v>
      </c>
    </row>
    <row r="266" spans="1:1" x14ac:dyDescent="0.3">
      <c r="A266" s="4" t="s">
        <v>1037</v>
      </c>
    </row>
    <row r="267" spans="1:1" x14ac:dyDescent="0.3">
      <c r="A267" s="5" t="s">
        <v>1040</v>
      </c>
    </row>
    <row r="268" spans="1:1" x14ac:dyDescent="0.3">
      <c r="A268" s="5" t="s">
        <v>1043</v>
      </c>
    </row>
    <row r="269" spans="1:1" x14ac:dyDescent="0.3">
      <c r="A269" s="4" t="s">
        <v>1045</v>
      </c>
    </row>
    <row r="270" spans="1:1" x14ac:dyDescent="0.3">
      <c r="A270" s="5" t="s">
        <v>1047</v>
      </c>
    </row>
    <row r="271" spans="1:1" x14ac:dyDescent="0.3">
      <c r="A271" s="4" t="s">
        <v>1052</v>
      </c>
    </row>
    <row r="272" spans="1:1" x14ac:dyDescent="0.3">
      <c r="A272" s="4" t="s">
        <v>1055</v>
      </c>
    </row>
    <row r="273" spans="1:1" x14ac:dyDescent="0.3">
      <c r="A273" s="5" t="s">
        <v>1061</v>
      </c>
    </row>
    <row r="274" spans="1:1" x14ac:dyDescent="0.3">
      <c r="A274" s="4" t="s">
        <v>1063</v>
      </c>
    </row>
    <row r="275" spans="1:1" x14ac:dyDescent="0.3">
      <c r="A275" s="5" t="s">
        <v>1068</v>
      </c>
    </row>
    <row r="276" spans="1:1" x14ac:dyDescent="0.3">
      <c r="A276" s="4" t="s">
        <v>1071</v>
      </c>
    </row>
    <row r="277" spans="1:1" x14ac:dyDescent="0.3">
      <c r="A277" s="5" t="s">
        <v>1073</v>
      </c>
    </row>
    <row r="278" spans="1:1" x14ac:dyDescent="0.3">
      <c r="A278" s="4" t="s">
        <v>1076</v>
      </c>
    </row>
    <row r="279" spans="1:1" x14ac:dyDescent="0.3">
      <c r="A279" s="4" t="s">
        <v>1081</v>
      </c>
    </row>
    <row r="280" spans="1:1" x14ac:dyDescent="0.3">
      <c r="A280" s="4" t="s">
        <v>1084</v>
      </c>
    </row>
    <row r="281" spans="1:1" x14ac:dyDescent="0.3">
      <c r="A281" s="4" t="s">
        <v>1085</v>
      </c>
    </row>
    <row r="282" spans="1:1" x14ac:dyDescent="0.3">
      <c r="A282" s="5" t="s">
        <v>1088</v>
      </c>
    </row>
    <row r="283" spans="1:1" x14ac:dyDescent="0.3">
      <c r="A283" s="4" t="s">
        <v>1090</v>
      </c>
    </row>
    <row r="284" spans="1:1" x14ac:dyDescent="0.3">
      <c r="A284" s="5" t="s">
        <v>1093</v>
      </c>
    </row>
    <row r="285" spans="1:1" x14ac:dyDescent="0.3">
      <c r="A285" s="5" t="s">
        <v>1096</v>
      </c>
    </row>
    <row r="286" spans="1:1" x14ac:dyDescent="0.3">
      <c r="A286" s="4" t="s">
        <v>1101</v>
      </c>
    </row>
    <row r="287" spans="1:1" x14ac:dyDescent="0.3">
      <c r="A287" s="5" t="s">
        <v>1105</v>
      </c>
    </row>
    <row r="288" spans="1:1" x14ac:dyDescent="0.3">
      <c r="A288" s="4" t="s">
        <v>1108</v>
      </c>
    </row>
    <row r="289" spans="1:1" x14ac:dyDescent="0.3">
      <c r="A289" s="4" t="s">
        <v>1111</v>
      </c>
    </row>
    <row r="290" spans="1:1" x14ac:dyDescent="0.3">
      <c r="A290" s="5" t="s">
        <v>1114</v>
      </c>
    </row>
    <row r="291" spans="1:1" x14ac:dyDescent="0.3">
      <c r="A291" s="5" t="s">
        <v>1118</v>
      </c>
    </row>
    <row r="292" spans="1:1" x14ac:dyDescent="0.3">
      <c r="A292" s="4" t="s">
        <v>1121</v>
      </c>
    </row>
    <row r="293" spans="1:1" x14ac:dyDescent="0.3">
      <c r="A293" s="4" t="s">
        <v>1124</v>
      </c>
    </row>
    <row r="294" spans="1:1" x14ac:dyDescent="0.3">
      <c r="A294" s="5" t="s">
        <v>1125</v>
      </c>
    </row>
    <row r="295" spans="1:1" x14ac:dyDescent="0.3">
      <c r="A295" s="4" t="s">
        <v>1128</v>
      </c>
    </row>
    <row r="296" spans="1:1" x14ac:dyDescent="0.3">
      <c r="A296" s="5" t="s">
        <v>1130</v>
      </c>
    </row>
    <row r="297" spans="1:1" x14ac:dyDescent="0.3">
      <c r="A297" s="4" t="s">
        <v>1136</v>
      </c>
    </row>
    <row r="298" spans="1:1" x14ac:dyDescent="0.3">
      <c r="A298" s="4" t="s">
        <v>1139</v>
      </c>
    </row>
    <row r="299" spans="1:1" x14ac:dyDescent="0.3">
      <c r="A299" s="4" t="s">
        <v>1144</v>
      </c>
    </row>
    <row r="300" spans="1:1" x14ac:dyDescent="0.3">
      <c r="A300" s="5" t="s">
        <v>1148</v>
      </c>
    </row>
    <row r="301" spans="1:1" x14ac:dyDescent="0.3">
      <c r="A301" s="5" t="s">
        <v>1154</v>
      </c>
    </row>
    <row r="302" spans="1:1" x14ac:dyDescent="0.3">
      <c r="A302" s="4" t="s">
        <v>1159</v>
      </c>
    </row>
    <row r="303" spans="1:1" x14ac:dyDescent="0.3">
      <c r="A303" s="5" t="s">
        <v>1162</v>
      </c>
    </row>
    <row r="304" spans="1:1" x14ac:dyDescent="0.3">
      <c r="A304" s="5" t="s">
        <v>1164</v>
      </c>
    </row>
    <row r="305" spans="1:1" x14ac:dyDescent="0.3">
      <c r="A305" s="5" t="s">
        <v>1167</v>
      </c>
    </row>
    <row r="306" spans="1:1" x14ac:dyDescent="0.3">
      <c r="A306" s="4" t="s">
        <v>1169</v>
      </c>
    </row>
    <row r="307" spans="1:1" x14ac:dyDescent="0.3">
      <c r="A307" s="5" t="s">
        <v>1173</v>
      </c>
    </row>
    <row r="308" spans="1:1" x14ac:dyDescent="0.3">
      <c r="A308" s="4" t="s">
        <v>1175</v>
      </c>
    </row>
    <row r="309" spans="1:1" x14ac:dyDescent="0.3">
      <c r="A309" s="5" t="s">
        <v>1182</v>
      </c>
    </row>
    <row r="310" spans="1:1" x14ac:dyDescent="0.3">
      <c r="A310" s="5" t="s">
        <v>1186</v>
      </c>
    </row>
    <row r="311" spans="1:1" x14ac:dyDescent="0.3">
      <c r="A311" s="4" t="s">
        <v>1191</v>
      </c>
    </row>
    <row r="312" spans="1:1" x14ac:dyDescent="0.3">
      <c r="A312" s="4" t="s">
        <v>1193</v>
      </c>
    </row>
    <row r="313" spans="1:1" x14ac:dyDescent="0.3">
      <c r="A313" s="5" t="s">
        <v>1204</v>
      </c>
    </row>
    <row r="314" spans="1:1" x14ac:dyDescent="0.3">
      <c r="A314" s="5" t="s">
        <v>1206</v>
      </c>
    </row>
    <row r="315" spans="1:1" x14ac:dyDescent="0.3">
      <c r="A315" s="4" t="s">
        <v>1208</v>
      </c>
    </row>
    <row r="316" spans="1:1" x14ac:dyDescent="0.3">
      <c r="A316" s="4" t="s">
        <v>1213</v>
      </c>
    </row>
    <row r="317" spans="1:1" x14ac:dyDescent="0.3">
      <c r="A317" s="4" t="s">
        <v>1214</v>
      </c>
    </row>
    <row r="318" spans="1:1" x14ac:dyDescent="0.3">
      <c r="A318" s="5" t="s">
        <v>1217</v>
      </c>
    </row>
    <row r="319" spans="1:1" x14ac:dyDescent="0.3">
      <c r="A319" s="4" t="s">
        <v>1220</v>
      </c>
    </row>
    <row r="320" spans="1:1" x14ac:dyDescent="0.3">
      <c r="A320" s="5" t="s">
        <v>1223</v>
      </c>
    </row>
    <row r="321" spans="1:1" x14ac:dyDescent="0.3">
      <c r="A321" s="4" t="s">
        <v>1227</v>
      </c>
    </row>
    <row r="322" spans="1:1" x14ac:dyDescent="0.3">
      <c r="A322" s="4" t="s">
        <v>1229</v>
      </c>
    </row>
    <row r="323" spans="1:1" x14ac:dyDescent="0.3">
      <c r="A323" s="5" t="s">
        <v>1233</v>
      </c>
    </row>
    <row r="324" spans="1:1" x14ac:dyDescent="0.3">
      <c r="A324" s="5" t="s">
        <v>1236</v>
      </c>
    </row>
    <row r="325" spans="1:1" x14ac:dyDescent="0.3">
      <c r="A325" s="4" t="s">
        <v>1238</v>
      </c>
    </row>
    <row r="326" spans="1:1" x14ac:dyDescent="0.3">
      <c r="A326" s="5" t="s">
        <v>1240</v>
      </c>
    </row>
    <row r="327" spans="1:1" x14ac:dyDescent="0.3">
      <c r="A327" s="4" t="s">
        <v>1244</v>
      </c>
    </row>
    <row r="328" spans="1:1" x14ac:dyDescent="0.3">
      <c r="A328" s="4" t="s">
        <v>1245</v>
      </c>
    </row>
    <row r="329" spans="1:1" x14ac:dyDescent="0.3">
      <c r="A329" s="5" t="s">
        <v>1248</v>
      </c>
    </row>
    <row r="330" spans="1:1" x14ac:dyDescent="0.3">
      <c r="A330" s="4" t="s">
        <v>1250</v>
      </c>
    </row>
    <row r="331" spans="1:1" x14ac:dyDescent="0.3">
      <c r="A331" s="5" t="s">
        <v>1252</v>
      </c>
    </row>
    <row r="332" spans="1:1" x14ac:dyDescent="0.3">
      <c r="A332" s="5" t="s">
        <v>1254</v>
      </c>
    </row>
    <row r="333" spans="1:1" x14ac:dyDescent="0.3">
      <c r="A333" s="4" t="s">
        <v>1258</v>
      </c>
    </row>
    <row r="334" spans="1:1" x14ac:dyDescent="0.3">
      <c r="A334" s="4" t="s">
        <v>1260</v>
      </c>
    </row>
    <row r="335" spans="1:1" x14ac:dyDescent="0.3">
      <c r="A335" s="5" t="s">
        <v>1262</v>
      </c>
    </row>
    <row r="336" spans="1:1" x14ac:dyDescent="0.3">
      <c r="A336" s="4" t="s">
        <v>1263</v>
      </c>
    </row>
    <row r="337" spans="1:1" x14ac:dyDescent="0.3">
      <c r="A337" s="5" t="s">
        <v>1265</v>
      </c>
    </row>
    <row r="338" spans="1:1" x14ac:dyDescent="0.3">
      <c r="A338" s="5" t="s">
        <v>1274</v>
      </c>
    </row>
    <row r="339" spans="1:1" x14ac:dyDescent="0.3">
      <c r="A339" s="4" t="s">
        <v>1277</v>
      </c>
    </row>
    <row r="340" spans="1:1" x14ac:dyDescent="0.3">
      <c r="A340" s="4" t="s">
        <v>1280</v>
      </c>
    </row>
    <row r="341" spans="1:1" x14ac:dyDescent="0.3">
      <c r="A341" s="5" t="s">
        <v>1283</v>
      </c>
    </row>
    <row r="342" spans="1:1" x14ac:dyDescent="0.3">
      <c r="A342" s="4" t="s">
        <v>1286</v>
      </c>
    </row>
    <row r="343" spans="1:1" x14ac:dyDescent="0.3">
      <c r="A343" s="5" t="s">
        <v>1287</v>
      </c>
    </row>
    <row r="344" spans="1:1" x14ac:dyDescent="0.3">
      <c r="A344" s="5" t="s">
        <v>1290</v>
      </c>
    </row>
    <row r="345" spans="1:1" x14ac:dyDescent="0.3">
      <c r="A345" s="4" t="s">
        <v>1293</v>
      </c>
    </row>
    <row r="346" spans="1:1" x14ac:dyDescent="0.3">
      <c r="A346" s="5" t="s">
        <v>1294</v>
      </c>
    </row>
    <row r="347" spans="1:1" x14ac:dyDescent="0.3">
      <c r="A347" s="4" t="s">
        <v>1296</v>
      </c>
    </row>
    <row r="348" spans="1:1" x14ac:dyDescent="0.3">
      <c r="A348" s="4" t="s">
        <v>1300</v>
      </c>
    </row>
    <row r="349" spans="1:1" x14ac:dyDescent="0.3">
      <c r="A349" s="4" t="s">
        <v>1309</v>
      </c>
    </row>
    <row r="350" spans="1:1" x14ac:dyDescent="0.3">
      <c r="A350" s="5" t="s">
        <v>1310</v>
      </c>
    </row>
    <row r="351" spans="1:1" x14ac:dyDescent="0.3">
      <c r="A351" s="5" t="s">
        <v>1312</v>
      </c>
    </row>
    <row r="352" spans="1:1" x14ac:dyDescent="0.3">
      <c r="A352" s="4" t="s">
        <v>1313</v>
      </c>
    </row>
    <row r="353" spans="1:1" x14ac:dyDescent="0.3">
      <c r="A353" s="5" t="s">
        <v>1315</v>
      </c>
    </row>
    <row r="354" spans="1:1" x14ac:dyDescent="0.3">
      <c r="A354" s="4" t="s">
        <v>1317</v>
      </c>
    </row>
    <row r="355" spans="1:1" x14ac:dyDescent="0.3">
      <c r="A355" s="5" t="s">
        <v>1318</v>
      </c>
    </row>
    <row r="356" spans="1:1" x14ac:dyDescent="0.3">
      <c r="A356" s="4" t="s">
        <v>1320</v>
      </c>
    </row>
    <row r="357" spans="1:1" x14ac:dyDescent="0.3">
      <c r="A357" s="4" t="s">
        <v>1328</v>
      </c>
    </row>
    <row r="358" spans="1:1" x14ac:dyDescent="0.3">
      <c r="A358" s="5" t="s">
        <v>1331</v>
      </c>
    </row>
    <row r="359" spans="1:1" x14ac:dyDescent="0.3">
      <c r="A359" s="4" t="s">
        <v>1333</v>
      </c>
    </row>
    <row r="360" spans="1:1" x14ac:dyDescent="0.3">
      <c r="A360" s="5" t="s">
        <v>1335</v>
      </c>
    </row>
    <row r="361" spans="1:1" x14ac:dyDescent="0.3">
      <c r="A361" s="4" t="s">
        <v>1338</v>
      </c>
    </row>
    <row r="362" spans="1:1" x14ac:dyDescent="0.3">
      <c r="A362" s="4" t="s">
        <v>1342</v>
      </c>
    </row>
    <row r="363" spans="1:1" x14ac:dyDescent="0.3">
      <c r="A363" s="4" t="s">
        <v>1346</v>
      </c>
    </row>
    <row r="364" spans="1:1" x14ac:dyDescent="0.3">
      <c r="A364" s="4" t="s">
        <v>1351</v>
      </c>
    </row>
    <row r="365" spans="1:1" x14ac:dyDescent="0.3">
      <c r="A365" s="4" t="s">
        <v>1355</v>
      </c>
    </row>
    <row r="366" spans="1:1" x14ac:dyDescent="0.3">
      <c r="A366" s="4" t="s">
        <v>1357</v>
      </c>
    </row>
    <row r="367" spans="1:1" x14ac:dyDescent="0.3">
      <c r="A367" s="5" t="s">
        <v>1361</v>
      </c>
    </row>
    <row r="368" spans="1:1" x14ac:dyDescent="0.3">
      <c r="A368" s="4" t="s">
        <v>1363</v>
      </c>
    </row>
    <row r="369" spans="1:1" x14ac:dyDescent="0.3">
      <c r="A369" s="4" t="s">
        <v>1368</v>
      </c>
    </row>
    <row r="370" spans="1:1" x14ac:dyDescent="0.3">
      <c r="A370" s="5" t="s">
        <v>1370</v>
      </c>
    </row>
    <row r="371" spans="1:1" x14ac:dyDescent="0.3">
      <c r="A371" s="5" t="s">
        <v>1375</v>
      </c>
    </row>
    <row r="372" spans="1:1" x14ac:dyDescent="0.3">
      <c r="A372" s="5" t="s">
        <v>1379</v>
      </c>
    </row>
    <row r="373" spans="1:1" x14ac:dyDescent="0.3">
      <c r="A373" s="4" t="s">
        <v>1381</v>
      </c>
    </row>
    <row r="374" spans="1:1" x14ac:dyDescent="0.3">
      <c r="A374" s="4" t="s">
        <v>1384</v>
      </c>
    </row>
    <row r="375" spans="1:1" x14ac:dyDescent="0.3">
      <c r="A375" s="5" t="s">
        <v>1386</v>
      </c>
    </row>
    <row r="376" spans="1:1" x14ac:dyDescent="0.3">
      <c r="A376" s="5" t="s">
        <v>1388</v>
      </c>
    </row>
    <row r="377" spans="1:1" x14ac:dyDescent="0.3">
      <c r="A377" s="4" t="s">
        <v>1395</v>
      </c>
    </row>
    <row r="378" spans="1:1" x14ac:dyDescent="0.3">
      <c r="A378" s="5" t="s">
        <v>1399</v>
      </c>
    </row>
    <row r="379" spans="1:1" x14ac:dyDescent="0.3">
      <c r="A379" s="5" t="s">
        <v>1404</v>
      </c>
    </row>
    <row r="380" spans="1:1" x14ac:dyDescent="0.3">
      <c r="A380" s="5" t="s">
        <v>1405</v>
      </c>
    </row>
    <row r="381" spans="1:1" x14ac:dyDescent="0.3">
      <c r="A381" s="5" t="s">
        <v>1412</v>
      </c>
    </row>
    <row r="382" spans="1:1" x14ac:dyDescent="0.3">
      <c r="A382" s="4" t="s">
        <v>1413</v>
      </c>
    </row>
    <row r="383" spans="1:1" x14ac:dyDescent="0.3">
      <c r="A383" s="4" t="s">
        <v>1415</v>
      </c>
    </row>
    <row r="384" spans="1:1" x14ac:dyDescent="0.3">
      <c r="A384" s="5" t="s">
        <v>1417</v>
      </c>
    </row>
    <row r="385" spans="1:1" x14ac:dyDescent="0.3">
      <c r="A385" s="4" t="s">
        <v>1418</v>
      </c>
    </row>
    <row r="386" spans="1:1" x14ac:dyDescent="0.3">
      <c r="A386" s="5" t="s">
        <v>1420</v>
      </c>
    </row>
    <row r="387" spans="1:1" x14ac:dyDescent="0.3">
      <c r="A387" s="4" t="s">
        <v>1423</v>
      </c>
    </row>
    <row r="388" spans="1:1" x14ac:dyDescent="0.3">
      <c r="A388" s="5" t="s">
        <v>1424</v>
      </c>
    </row>
    <row r="389" spans="1:1" x14ac:dyDescent="0.3">
      <c r="A389" s="4" t="s">
        <v>1426</v>
      </c>
    </row>
    <row r="390" spans="1:1" x14ac:dyDescent="0.3">
      <c r="A390" s="5" t="s">
        <v>1432</v>
      </c>
    </row>
    <row r="391" spans="1:1" x14ac:dyDescent="0.3">
      <c r="A391" s="5" t="s">
        <v>1438</v>
      </c>
    </row>
    <row r="392" spans="1:1" x14ac:dyDescent="0.3">
      <c r="A392" s="5" t="s">
        <v>1441</v>
      </c>
    </row>
    <row r="393" spans="1:1" x14ac:dyDescent="0.3">
      <c r="A393" s="4" t="s">
        <v>1445</v>
      </c>
    </row>
    <row r="394" spans="1:1" x14ac:dyDescent="0.3">
      <c r="A394" s="4" t="s">
        <v>1449</v>
      </c>
    </row>
    <row r="395" spans="1:1" x14ac:dyDescent="0.3">
      <c r="A395" s="4" t="s">
        <v>1457</v>
      </c>
    </row>
    <row r="396" spans="1:1" x14ac:dyDescent="0.3">
      <c r="A396" s="5" t="s">
        <v>1459</v>
      </c>
    </row>
    <row r="397" spans="1:1" x14ac:dyDescent="0.3">
      <c r="A397" s="4" t="s">
        <v>1471</v>
      </c>
    </row>
    <row r="398" spans="1:1" x14ac:dyDescent="0.3">
      <c r="A398" s="4" t="s">
        <v>1477</v>
      </c>
    </row>
    <row r="399" spans="1:1" x14ac:dyDescent="0.3">
      <c r="A399" s="5" t="s">
        <v>1489</v>
      </c>
    </row>
    <row r="400" spans="1:1" x14ac:dyDescent="0.3">
      <c r="A400" s="5" t="s">
        <v>1490</v>
      </c>
    </row>
    <row r="401" spans="1:1" x14ac:dyDescent="0.3">
      <c r="A401" s="4" t="s">
        <v>1492</v>
      </c>
    </row>
    <row r="402" spans="1:1" x14ac:dyDescent="0.3">
      <c r="A402" s="5" t="s">
        <v>1495</v>
      </c>
    </row>
    <row r="403" spans="1:1" x14ac:dyDescent="0.3">
      <c r="A403" s="4" t="s">
        <v>1503</v>
      </c>
    </row>
    <row r="404" spans="1:1" x14ac:dyDescent="0.3">
      <c r="A404" s="5" t="s">
        <v>1507</v>
      </c>
    </row>
    <row r="405" spans="1:1" x14ac:dyDescent="0.3">
      <c r="A405" s="4" t="s">
        <v>1510</v>
      </c>
    </row>
    <row r="406" spans="1:1" x14ac:dyDescent="0.3">
      <c r="A406" s="4" t="s">
        <v>1513</v>
      </c>
    </row>
    <row r="407" spans="1:1" x14ac:dyDescent="0.3">
      <c r="A407" s="5" t="s">
        <v>1524</v>
      </c>
    </row>
    <row r="408" spans="1:1" x14ac:dyDescent="0.3">
      <c r="A408" s="4" t="s">
        <v>1525</v>
      </c>
    </row>
    <row r="409" spans="1:1" x14ac:dyDescent="0.3">
      <c r="A409" s="4" t="s">
        <v>1527</v>
      </c>
    </row>
    <row r="410" spans="1:1" x14ac:dyDescent="0.3">
      <c r="A410" s="4" t="s">
        <v>1531</v>
      </c>
    </row>
    <row r="411" spans="1:1" x14ac:dyDescent="0.3">
      <c r="A411" s="5" t="s">
        <v>1537</v>
      </c>
    </row>
    <row r="412" spans="1:1" x14ac:dyDescent="0.3">
      <c r="A412" s="5" t="s">
        <v>1541</v>
      </c>
    </row>
    <row r="413" spans="1:1" x14ac:dyDescent="0.3">
      <c r="A413" s="4" t="s">
        <v>1547</v>
      </c>
    </row>
    <row r="414" spans="1:1" x14ac:dyDescent="0.3">
      <c r="A414" s="4" t="s">
        <v>1552</v>
      </c>
    </row>
    <row r="415" spans="1:1" x14ac:dyDescent="0.3">
      <c r="A415" s="5" t="s">
        <v>1555</v>
      </c>
    </row>
    <row r="416" spans="1:1" x14ac:dyDescent="0.3">
      <c r="A416" s="5" t="s">
        <v>1562</v>
      </c>
    </row>
    <row r="417" spans="1:1" x14ac:dyDescent="0.3">
      <c r="A417" s="4" t="s">
        <v>1566</v>
      </c>
    </row>
    <row r="418" spans="1:1" x14ac:dyDescent="0.3">
      <c r="A418" s="5" t="s">
        <v>1568</v>
      </c>
    </row>
    <row r="419" spans="1:1" x14ac:dyDescent="0.3">
      <c r="A419" s="5" t="s">
        <v>1571</v>
      </c>
    </row>
    <row r="420" spans="1:1" x14ac:dyDescent="0.3">
      <c r="A420" s="5" t="s">
        <v>1573</v>
      </c>
    </row>
    <row r="421" spans="1:1" x14ac:dyDescent="0.3">
      <c r="A421" s="5" t="s">
        <v>1576</v>
      </c>
    </row>
    <row r="422" spans="1:1" x14ac:dyDescent="0.3">
      <c r="A422" s="5" t="s">
        <v>1581</v>
      </c>
    </row>
    <row r="423" spans="1:1" x14ac:dyDescent="0.3">
      <c r="A423" s="5" t="s">
        <v>1592</v>
      </c>
    </row>
    <row r="424" spans="1:1" x14ac:dyDescent="0.3">
      <c r="A424" s="5" t="s">
        <v>1595</v>
      </c>
    </row>
    <row r="425" spans="1:1" x14ac:dyDescent="0.3">
      <c r="A425" s="5" t="s">
        <v>1598</v>
      </c>
    </row>
    <row r="426" spans="1:1" x14ac:dyDescent="0.3">
      <c r="A426" s="4" t="s">
        <v>1600</v>
      </c>
    </row>
    <row r="427" spans="1:1" x14ac:dyDescent="0.3">
      <c r="A427" s="4" t="s">
        <v>1602</v>
      </c>
    </row>
    <row r="428" spans="1:1" x14ac:dyDescent="0.3">
      <c r="A428" s="4" t="s">
        <v>1603</v>
      </c>
    </row>
    <row r="429" spans="1:1" x14ac:dyDescent="0.3">
      <c r="A429" s="5" t="s">
        <v>1605</v>
      </c>
    </row>
    <row r="430" spans="1:1" x14ac:dyDescent="0.3">
      <c r="A430" s="4" t="s">
        <v>1612</v>
      </c>
    </row>
    <row r="431" spans="1:1" x14ac:dyDescent="0.3">
      <c r="A431" s="4" t="s">
        <v>1617</v>
      </c>
    </row>
    <row r="432" spans="1:1" x14ac:dyDescent="0.3">
      <c r="A432" s="4" t="s">
        <v>1619</v>
      </c>
    </row>
    <row r="433" spans="1:1" x14ac:dyDescent="0.3">
      <c r="A433" s="4" t="s">
        <v>1620</v>
      </c>
    </row>
    <row r="434" spans="1:1" x14ac:dyDescent="0.3">
      <c r="A434" s="5" t="s">
        <v>1623</v>
      </c>
    </row>
    <row r="435" spans="1:1" x14ac:dyDescent="0.3">
      <c r="A435" s="4" t="s">
        <v>1625</v>
      </c>
    </row>
    <row r="436" spans="1:1" x14ac:dyDescent="0.3">
      <c r="A436" s="5" t="s">
        <v>1628</v>
      </c>
    </row>
    <row r="437" spans="1:1" x14ac:dyDescent="0.3">
      <c r="A437" s="4" t="s">
        <v>1629</v>
      </c>
    </row>
    <row r="438" spans="1:1" x14ac:dyDescent="0.3">
      <c r="A438" s="5" t="s">
        <v>1631</v>
      </c>
    </row>
    <row r="439" spans="1:1" x14ac:dyDescent="0.3">
      <c r="A439" s="4" t="s">
        <v>1632</v>
      </c>
    </row>
    <row r="440" spans="1:1" x14ac:dyDescent="0.3">
      <c r="A440" s="4" t="s">
        <v>1633</v>
      </c>
    </row>
    <row r="441" spans="1:1" x14ac:dyDescent="0.3">
      <c r="A441" s="5" t="s">
        <v>1635</v>
      </c>
    </row>
    <row r="442" spans="1:1" x14ac:dyDescent="0.3">
      <c r="A442" s="4" t="s">
        <v>1638</v>
      </c>
    </row>
    <row r="443" spans="1:1" x14ac:dyDescent="0.3">
      <c r="A443" s="5" t="s">
        <v>1639</v>
      </c>
    </row>
    <row r="444" spans="1:1" x14ac:dyDescent="0.3">
      <c r="A444" s="4" t="s">
        <v>1642</v>
      </c>
    </row>
    <row r="445" spans="1:1" x14ac:dyDescent="0.3">
      <c r="A445" s="4" t="s">
        <v>1653</v>
      </c>
    </row>
    <row r="446" spans="1:1" x14ac:dyDescent="0.3">
      <c r="A446" s="5" t="s">
        <v>1655</v>
      </c>
    </row>
    <row r="447" spans="1:1" x14ac:dyDescent="0.3">
      <c r="A447" s="4" t="s">
        <v>1656</v>
      </c>
    </row>
    <row r="448" spans="1:1" x14ac:dyDescent="0.3">
      <c r="A448" s="5" t="s">
        <v>1657</v>
      </c>
    </row>
    <row r="449" spans="1:1" x14ac:dyDescent="0.3">
      <c r="A449" s="4" t="s">
        <v>1659</v>
      </c>
    </row>
    <row r="450" spans="1:1" x14ac:dyDescent="0.3">
      <c r="A450" s="5" t="s">
        <v>1662</v>
      </c>
    </row>
    <row r="451" spans="1:1" x14ac:dyDescent="0.3">
      <c r="A451" s="4" t="s">
        <v>1663</v>
      </c>
    </row>
    <row r="452" spans="1:1" x14ac:dyDescent="0.3">
      <c r="A452" s="5" t="s">
        <v>1665</v>
      </c>
    </row>
    <row r="453" spans="1:1" x14ac:dyDescent="0.3">
      <c r="A453" s="5" t="s">
        <v>1675</v>
      </c>
    </row>
    <row r="454" spans="1:1" x14ac:dyDescent="0.3">
      <c r="A454" s="4" t="s">
        <v>1676</v>
      </c>
    </row>
    <row r="455" spans="1:1" x14ac:dyDescent="0.3">
      <c r="A455" s="5" t="s">
        <v>1683</v>
      </c>
    </row>
    <row r="456" spans="1:1" x14ac:dyDescent="0.3">
      <c r="A456" s="4" t="s">
        <v>1688</v>
      </c>
    </row>
    <row r="457" spans="1:1" x14ac:dyDescent="0.3">
      <c r="A457" s="5" t="s">
        <v>1692</v>
      </c>
    </row>
    <row r="458" spans="1:1" x14ac:dyDescent="0.3">
      <c r="A458" s="5" t="s">
        <v>1693</v>
      </c>
    </row>
    <row r="459" spans="1:1" x14ac:dyDescent="0.3">
      <c r="A459" s="4" t="s">
        <v>1695</v>
      </c>
    </row>
    <row r="460" spans="1:1" x14ac:dyDescent="0.3">
      <c r="A460" s="4" t="s">
        <v>1696</v>
      </c>
    </row>
    <row r="461" spans="1:1" x14ac:dyDescent="0.3">
      <c r="A461" s="5" t="s">
        <v>1698</v>
      </c>
    </row>
    <row r="462" spans="1:1" x14ac:dyDescent="0.3">
      <c r="A462" s="4" t="s">
        <v>1703</v>
      </c>
    </row>
    <row r="463" spans="1:1" x14ac:dyDescent="0.3">
      <c r="A463" s="5" t="s">
        <v>1706</v>
      </c>
    </row>
    <row r="464" spans="1:1" x14ac:dyDescent="0.3">
      <c r="A464" s="5" t="s">
        <v>1713</v>
      </c>
    </row>
    <row r="465" spans="1:1" x14ac:dyDescent="0.3">
      <c r="A465" s="4" t="s">
        <v>1715</v>
      </c>
    </row>
    <row r="466" spans="1:1" x14ac:dyDescent="0.3">
      <c r="A466" s="5" t="s">
        <v>1716</v>
      </c>
    </row>
    <row r="467" spans="1:1" x14ac:dyDescent="0.3">
      <c r="A467" s="4" t="s">
        <v>1721</v>
      </c>
    </row>
    <row r="468" spans="1:1" x14ac:dyDescent="0.3">
      <c r="A468" s="5" t="s">
        <v>1723</v>
      </c>
    </row>
    <row r="469" spans="1:1" x14ac:dyDescent="0.3">
      <c r="A469" s="5" t="s">
        <v>1727</v>
      </c>
    </row>
    <row r="470" spans="1:1" x14ac:dyDescent="0.3">
      <c r="A470" s="4" t="s">
        <v>1731</v>
      </c>
    </row>
    <row r="471" spans="1:1" x14ac:dyDescent="0.3">
      <c r="A471" s="5" t="s">
        <v>1734</v>
      </c>
    </row>
    <row r="472" spans="1:1" x14ac:dyDescent="0.3">
      <c r="A472" s="4" t="s">
        <v>1736</v>
      </c>
    </row>
    <row r="473" spans="1:1" x14ac:dyDescent="0.3">
      <c r="A473" s="4" t="s">
        <v>1741</v>
      </c>
    </row>
    <row r="474" spans="1:1" x14ac:dyDescent="0.3">
      <c r="A474" s="4" t="s">
        <v>1742</v>
      </c>
    </row>
    <row r="475" spans="1:1" x14ac:dyDescent="0.3">
      <c r="A475" s="5" t="s">
        <v>1746</v>
      </c>
    </row>
    <row r="476" spans="1:1" x14ac:dyDescent="0.3">
      <c r="A476" s="5" t="s">
        <v>1753</v>
      </c>
    </row>
    <row r="477" spans="1:1" x14ac:dyDescent="0.3">
      <c r="A477" s="4" t="s">
        <v>1755</v>
      </c>
    </row>
    <row r="478" spans="1:1" x14ac:dyDescent="0.3">
      <c r="A478" s="5" t="s">
        <v>1758</v>
      </c>
    </row>
    <row r="479" spans="1:1" x14ac:dyDescent="0.3">
      <c r="A479" s="5" t="s">
        <v>1759</v>
      </c>
    </row>
    <row r="480" spans="1:1" x14ac:dyDescent="0.3">
      <c r="A480" s="5" t="s">
        <v>1760</v>
      </c>
    </row>
    <row r="481" spans="1:1" x14ac:dyDescent="0.3">
      <c r="A481" s="5" t="s">
        <v>1761</v>
      </c>
    </row>
    <row r="482" spans="1:1" x14ac:dyDescent="0.3">
      <c r="A482" s="4" t="s">
        <v>1768</v>
      </c>
    </row>
    <row r="483" spans="1:1" x14ac:dyDescent="0.3">
      <c r="A483" s="4" t="s">
        <v>1771</v>
      </c>
    </row>
    <row r="484" spans="1:1" x14ac:dyDescent="0.3">
      <c r="A484" s="5" t="s">
        <v>1775</v>
      </c>
    </row>
    <row r="485" spans="1:1" x14ac:dyDescent="0.3">
      <c r="A485" s="5" t="s">
        <v>1777</v>
      </c>
    </row>
    <row r="486" spans="1:1" x14ac:dyDescent="0.3">
      <c r="A486" s="4" t="s">
        <v>1778</v>
      </c>
    </row>
    <row r="487" spans="1:1" x14ac:dyDescent="0.3">
      <c r="A487" s="5" t="s">
        <v>1780</v>
      </c>
    </row>
    <row r="488" spans="1:1" x14ac:dyDescent="0.3">
      <c r="A488" s="4" t="s">
        <v>1789</v>
      </c>
    </row>
    <row r="489" spans="1:1" x14ac:dyDescent="0.3">
      <c r="A489" s="5" t="s">
        <v>1791</v>
      </c>
    </row>
    <row r="490" spans="1:1" x14ac:dyDescent="0.3">
      <c r="A490" s="5" t="s">
        <v>1794</v>
      </c>
    </row>
    <row r="491" spans="1:1" x14ac:dyDescent="0.3">
      <c r="A491" s="5" t="s">
        <v>1797</v>
      </c>
    </row>
    <row r="492" spans="1:1" x14ac:dyDescent="0.3">
      <c r="A492" s="5" t="s">
        <v>1803</v>
      </c>
    </row>
    <row r="493" spans="1:1" x14ac:dyDescent="0.3">
      <c r="A493" s="5" t="s">
        <v>1806</v>
      </c>
    </row>
    <row r="494" spans="1:1" x14ac:dyDescent="0.3">
      <c r="A494" s="5" t="s">
        <v>1809</v>
      </c>
    </row>
    <row r="495" spans="1:1" x14ac:dyDescent="0.3">
      <c r="A495" s="4" t="s">
        <v>1810</v>
      </c>
    </row>
    <row r="496" spans="1:1" x14ac:dyDescent="0.3">
      <c r="A496" s="5" t="s">
        <v>1812</v>
      </c>
    </row>
    <row r="497" spans="1:1" x14ac:dyDescent="0.3">
      <c r="A497" s="4" t="s">
        <v>1813</v>
      </c>
    </row>
    <row r="498" spans="1:1" x14ac:dyDescent="0.3">
      <c r="A498" s="5" t="s">
        <v>1814</v>
      </c>
    </row>
    <row r="499" spans="1:1" x14ac:dyDescent="0.3">
      <c r="A499" s="4" t="s">
        <v>1816</v>
      </c>
    </row>
    <row r="500" spans="1:1" x14ac:dyDescent="0.3">
      <c r="A500" s="4" t="s">
        <v>1824</v>
      </c>
    </row>
    <row r="501" spans="1:1" x14ac:dyDescent="0.3">
      <c r="A501" s="4" t="s">
        <v>1827</v>
      </c>
    </row>
    <row r="502" spans="1:1" x14ac:dyDescent="0.3">
      <c r="A502" s="5" t="s">
        <v>1830</v>
      </c>
    </row>
    <row r="503" spans="1:1" x14ac:dyDescent="0.3">
      <c r="A503" s="4" t="s">
        <v>1831</v>
      </c>
    </row>
    <row r="504" spans="1:1" x14ac:dyDescent="0.3">
      <c r="A504" s="4" t="s">
        <v>1833</v>
      </c>
    </row>
    <row r="505" spans="1:1" x14ac:dyDescent="0.3">
      <c r="A505" s="4" t="s">
        <v>1836</v>
      </c>
    </row>
    <row r="506" spans="1:1" x14ac:dyDescent="0.3">
      <c r="A506" s="4" t="s">
        <v>1848</v>
      </c>
    </row>
    <row r="507" spans="1:1" x14ac:dyDescent="0.3">
      <c r="A507" s="4" t="s">
        <v>1854</v>
      </c>
    </row>
    <row r="508" spans="1:1" x14ac:dyDescent="0.3">
      <c r="A508" s="4" t="s">
        <v>1859</v>
      </c>
    </row>
    <row r="509" spans="1:1" x14ac:dyDescent="0.3">
      <c r="A509" s="5" t="s">
        <v>1861</v>
      </c>
    </row>
    <row r="510" spans="1:1" x14ac:dyDescent="0.3">
      <c r="A510" s="5" t="s">
        <v>1865</v>
      </c>
    </row>
    <row r="511" spans="1:1" x14ac:dyDescent="0.3">
      <c r="A511" s="4" t="s">
        <v>1868</v>
      </c>
    </row>
    <row r="512" spans="1:1" x14ac:dyDescent="0.3">
      <c r="A512" s="4" t="s">
        <v>1870</v>
      </c>
    </row>
    <row r="513" spans="1:1" x14ac:dyDescent="0.3">
      <c r="A513" s="4" t="s">
        <v>1875</v>
      </c>
    </row>
    <row r="514" spans="1:1" x14ac:dyDescent="0.3">
      <c r="A514" s="4" t="s">
        <v>1877</v>
      </c>
    </row>
    <row r="515" spans="1:1" x14ac:dyDescent="0.3">
      <c r="A515" s="4" t="s">
        <v>1878</v>
      </c>
    </row>
    <row r="516" spans="1:1" x14ac:dyDescent="0.3">
      <c r="A516" s="5" t="s">
        <v>1879</v>
      </c>
    </row>
    <row r="517" spans="1:1" x14ac:dyDescent="0.3">
      <c r="A517" s="5" t="s">
        <v>1882</v>
      </c>
    </row>
    <row r="518" spans="1:1" x14ac:dyDescent="0.3">
      <c r="A518" s="5" t="s">
        <v>1887</v>
      </c>
    </row>
    <row r="519" spans="1:1" x14ac:dyDescent="0.3">
      <c r="A519" s="5" t="s">
        <v>1889</v>
      </c>
    </row>
    <row r="520" spans="1:1" x14ac:dyDescent="0.3">
      <c r="A520" s="4" t="s">
        <v>1891</v>
      </c>
    </row>
    <row r="521" spans="1:1" x14ac:dyDescent="0.3">
      <c r="A521" s="4" t="s">
        <v>1893</v>
      </c>
    </row>
    <row r="522" spans="1:1" x14ac:dyDescent="0.3">
      <c r="A522" s="4" t="s">
        <v>1897</v>
      </c>
    </row>
    <row r="523" spans="1:1" x14ac:dyDescent="0.3">
      <c r="A523" s="4" t="s">
        <v>1899</v>
      </c>
    </row>
    <row r="524" spans="1:1" x14ac:dyDescent="0.3">
      <c r="A524" s="5" t="s">
        <v>1905</v>
      </c>
    </row>
    <row r="525" spans="1:1" x14ac:dyDescent="0.3">
      <c r="A525" s="4" t="s">
        <v>1906</v>
      </c>
    </row>
    <row r="526" spans="1:1" x14ac:dyDescent="0.3">
      <c r="A526" s="5" t="s">
        <v>1917</v>
      </c>
    </row>
    <row r="527" spans="1:1" x14ac:dyDescent="0.3">
      <c r="A527" s="4" t="s">
        <v>1923</v>
      </c>
    </row>
    <row r="528" spans="1:1" x14ac:dyDescent="0.3">
      <c r="A528" s="4" t="s">
        <v>1926</v>
      </c>
    </row>
    <row r="529" spans="1:1" x14ac:dyDescent="0.3">
      <c r="A529" s="5" t="s">
        <v>1927</v>
      </c>
    </row>
    <row r="530" spans="1:1" x14ac:dyDescent="0.3">
      <c r="A530" s="4" t="s">
        <v>1930</v>
      </c>
    </row>
    <row r="531" spans="1:1" x14ac:dyDescent="0.3">
      <c r="A531" s="5" t="s">
        <v>1934</v>
      </c>
    </row>
    <row r="532" spans="1:1" x14ac:dyDescent="0.3">
      <c r="A532" s="5" t="s">
        <v>1937</v>
      </c>
    </row>
    <row r="533" spans="1:1" x14ac:dyDescent="0.3">
      <c r="A533" s="5" t="s">
        <v>1945</v>
      </c>
    </row>
    <row r="534" spans="1:1" x14ac:dyDescent="0.3">
      <c r="A534" s="5" t="s">
        <v>1947</v>
      </c>
    </row>
    <row r="535" spans="1:1" x14ac:dyDescent="0.3">
      <c r="A535" s="5" t="s">
        <v>1953</v>
      </c>
    </row>
    <row r="536" spans="1:1" x14ac:dyDescent="0.3">
      <c r="A536" s="4" t="s">
        <v>1954</v>
      </c>
    </row>
    <row r="537" spans="1:1" x14ac:dyDescent="0.3">
      <c r="A537" s="5" t="s">
        <v>1958</v>
      </c>
    </row>
    <row r="538" spans="1:1" x14ac:dyDescent="0.3">
      <c r="A538" s="4" t="s">
        <v>1960</v>
      </c>
    </row>
    <row r="539" spans="1:1" x14ac:dyDescent="0.3">
      <c r="A539" s="4" t="s">
        <v>1963</v>
      </c>
    </row>
    <row r="540" spans="1:1" x14ac:dyDescent="0.3">
      <c r="A540" s="4" t="s">
        <v>1967</v>
      </c>
    </row>
    <row r="541" spans="1:1" x14ac:dyDescent="0.3">
      <c r="A541" s="5" t="s">
        <v>1974</v>
      </c>
    </row>
    <row r="542" spans="1:1" x14ac:dyDescent="0.3">
      <c r="A542" s="4" t="s">
        <v>1976</v>
      </c>
    </row>
    <row r="543" spans="1:1" x14ac:dyDescent="0.3">
      <c r="A543" s="5" t="s">
        <v>1985</v>
      </c>
    </row>
    <row r="544" spans="1:1" x14ac:dyDescent="0.3">
      <c r="A544" s="5" t="s">
        <v>1987</v>
      </c>
    </row>
    <row r="545" spans="1:10" x14ac:dyDescent="0.3">
      <c r="A545" s="4" t="s">
        <v>1991</v>
      </c>
    </row>
    <row r="546" spans="1:10" x14ac:dyDescent="0.3">
      <c r="A546" s="5" t="s">
        <v>2002</v>
      </c>
    </row>
    <row r="547" spans="1:10" x14ac:dyDescent="0.3">
      <c r="A547" s="4" t="s">
        <v>2007</v>
      </c>
      <c r="D547" s="32"/>
      <c r="E547" s="32"/>
      <c r="F547" s="33"/>
      <c r="G547" s="33"/>
      <c r="H547" s="33"/>
      <c r="I547" s="33"/>
      <c r="J547" s="34"/>
    </row>
    <row r="548" spans="1:10" x14ac:dyDescent="0.3">
      <c r="A548" s="5" t="s">
        <v>2009</v>
      </c>
      <c r="D548" s="32"/>
      <c r="E548" s="32"/>
      <c r="F548" s="33"/>
      <c r="G548" s="33"/>
      <c r="H548" s="33"/>
      <c r="I548" s="33"/>
      <c r="J548" s="34"/>
    </row>
    <row r="549" spans="1:10" x14ac:dyDescent="0.3">
      <c r="A549" s="4" t="s">
        <v>2013</v>
      </c>
      <c r="D549" s="35"/>
      <c r="E549" s="35"/>
      <c r="F549" s="16"/>
      <c r="G549" s="16"/>
      <c r="H549" s="16"/>
      <c r="I549" s="16"/>
      <c r="J549" s="36"/>
    </row>
    <row r="550" spans="1:10" x14ac:dyDescent="0.3">
      <c r="A550" s="4" t="s">
        <v>2020</v>
      </c>
      <c r="D550" s="35"/>
      <c r="E550" s="35"/>
      <c r="F550" s="16"/>
      <c r="G550" s="16"/>
      <c r="H550" s="16"/>
      <c r="I550" s="16"/>
      <c r="J550" s="36"/>
    </row>
    <row r="551" spans="1:10" x14ac:dyDescent="0.3">
      <c r="A551" s="4" t="s">
        <v>2024</v>
      </c>
      <c r="D551" s="35"/>
      <c r="E551" s="35"/>
      <c r="F551" s="16"/>
      <c r="G551" s="16"/>
      <c r="H551" s="16"/>
      <c r="I551" s="16"/>
      <c r="J551" s="36"/>
    </row>
    <row r="552" spans="1:10" x14ac:dyDescent="0.3">
      <c r="A552" s="5" t="s">
        <v>2028</v>
      </c>
      <c r="D552" s="35"/>
      <c r="E552" s="35"/>
      <c r="F552" s="16"/>
      <c r="G552" s="16"/>
      <c r="H552" s="16"/>
      <c r="I552" s="16"/>
      <c r="J552" s="36"/>
    </row>
    <row r="553" spans="1:10" x14ac:dyDescent="0.3">
      <c r="A553" s="5" t="s">
        <v>2031</v>
      </c>
      <c r="D553" s="35"/>
      <c r="E553" s="35"/>
      <c r="F553" s="16"/>
      <c r="G553" s="16"/>
      <c r="H553" s="16"/>
      <c r="I553" s="16"/>
      <c r="J553" s="36"/>
    </row>
    <row r="554" spans="1:10" x14ac:dyDescent="0.3">
      <c r="A554" s="5" t="s">
        <v>2035</v>
      </c>
      <c r="D554" s="35"/>
      <c r="E554" s="35"/>
      <c r="F554" s="16"/>
      <c r="G554" s="16"/>
      <c r="H554" s="16"/>
      <c r="I554" s="16"/>
      <c r="J554" s="36"/>
    </row>
    <row r="555" spans="1:10" x14ac:dyDescent="0.3">
      <c r="A555" s="5" t="s">
        <v>2039</v>
      </c>
      <c r="D555" s="35"/>
      <c r="E555" s="35"/>
      <c r="F555" s="16"/>
      <c r="G555" s="16"/>
      <c r="H555" s="16"/>
      <c r="I555" s="16"/>
      <c r="J555" s="36"/>
    </row>
    <row r="556" spans="1:10" x14ac:dyDescent="0.3">
      <c r="A556" s="4" t="s">
        <v>2043</v>
      </c>
      <c r="D556" s="35"/>
      <c r="E556" s="35"/>
      <c r="F556" s="16"/>
      <c r="G556" s="16"/>
      <c r="H556" s="16"/>
      <c r="I556" s="16"/>
      <c r="J556" s="36"/>
    </row>
    <row r="557" spans="1:10" x14ac:dyDescent="0.3">
      <c r="A557" s="5" t="s">
        <v>2051</v>
      </c>
      <c r="D557" s="35"/>
      <c r="E557" s="35"/>
      <c r="F557" s="16"/>
      <c r="G557" s="16"/>
      <c r="H557" s="16"/>
      <c r="I557" s="16"/>
      <c r="J557" s="36"/>
    </row>
    <row r="558" spans="1:10" x14ac:dyDescent="0.3">
      <c r="A558" s="4" t="s">
        <v>2056</v>
      </c>
      <c r="D558" s="35"/>
      <c r="E558" s="35"/>
      <c r="F558" s="16"/>
      <c r="G558" s="16"/>
      <c r="H558" s="16"/>
      <c r="I558" s="16"/>
      <c r="J558" s="36"/>
    </row>
    <row r="559" spans="1:10" x14ac:dyDescent="0.3">
      <c r="A559" s="4" t="s">
        <v>2064</v>
      </c>
      <c r="D559" s="35"/>
      <c r="E559" s="35"/>
      <c r="F559" s="16"/>
      <c r="G559" s="16"/>
      <c r="H559" s="16"/>
      <c r="I559" s="16"/>
      <c r="J559" s="36"/>
    </row>
    <row r="560" spans="1:10" x14ac:dyDescent="0.3">
      <c r="A560" s="4" t="s">
        <v>2070</v>
      </c>
      <c r="D560" s="37"/>
      <c r="E560" s="37"/>
      <c r="F560" s="38"/>
      <c r="G560" s="38"/>
      <c r="H560" s="38"/>
      <c r="I560" s="38"/>
      <c r="J560" s="39"/>
    </row>
    <row r="561" spans="1:1" x14ac:dyDescent="0.3">
      <c r="A561" s="5" t="s">
        <v>2075</v>
      </c>
    </row>
    <row r="562" spans="1:1" x14ac:dyDescent="0.3">
      <c r="A562" s="4" t="s">
        <v>2079</v>
      </c>
    </row>
    <row r="563" spans="1:1" x14ac:dyDescent="0.3">
      <c r="A563" s="5" t="s">
        <v>2085</v>
      </c>
    </row>
    <row r="564" spans="1:1" x14ac:dyDescent="0.3">
      <c r="A564" s="5" t="s">
        <v>2086</v>
      </c>
    </row>
    <row r="565" spans="1:1" x14ac:dyDescent="0.3">
      <c r="A565" s="4" t="s">
        <v>2089</v>
      </c>
    </row>
    <row r="566" spans="1:1" x14ac:dyDescent="0.3">
      <c r="A566" s="4" t="s">
        <v>2093</v>
      </c>
    </row>
    <row r="567" spans="1:1" x14ac:dyDescent="0.3">
      <c r="A567" s="5" t="s">
        <v>2097</v>
      </c>
    </row>
    <row r="568" spans="1:1" x14ac:dyDescent="0.3">
      <c r="A568" s="4" t="s">
        <v>2107</v>
      </c>
    </row>
    <row r="569" spans="1:1" x14ac:dyDescent="0.3">
      <c r="A569" s="5" t="s">
        <v>2108</v>
      </c>
    </row>
    <row r="570" spans="1:1" x14ac:dyDescent="0.3">
      <c r="A570" s="4" t="s">
        <v>2110</v>
      </c>
    </row>
    <row r="571" spans="1:1" x14ac:dyDescent="0.3">
      <c r="A571" s="4" t="s">
        <v>2112</v>
      </c>
    </row>
    <row r="572" spans="1:1" x14ac:dyDescent="0.3">
      <c r="A572" s="4" t="s">
        <v>2115</v>
      </c>
    </row>
    <row r="573" spans="1:1" x14ac:dyDescent="0.3">
      <c r="A573" s="4" t="s">
        <v>2121</v>
      </c>
    </row>
    <row r="574" spans="1:1" x14ac:dyDescent="0.3">
      <c r="A574" s="5" t="s">
        <v>2124</v>
      </c>
    </row>
    <row r="575" spans="1:1" x14ac:dyDescent="0.3">
      <c r="A575" s="5" t="s">
        <v>2129</v>
      </c>
    </row>
    <row r="576" spans="1:1" x14ac:dyDescent="0.3">
      <c r="A576" s="4" t="s">
        <v>2140</v>
      </c>
    </row>
    <row r="577" spans="1:1" x14ac:dyDescent="0.3">
      <c r="A577" s="5" t="s">
        <v>2143</v>
      </c>
    </row>
    <row r="578" spans="1:1" x14ac:dyDescent="0.3">
      <c r="A578" s="5" t="s">
        <v>2147</v>
      </c>
    </row>
    <row r="579" spans="1:1" x14ac:dyDescent="0.3">
      <c r="A579" s="4" t="s">
        <v>2150</v>
      </c>
    </row>
    <row r="580" spans="1:1" x14ac:dyDescent="0.3">
      <c r="A580" s="4" t="s">
        <v>2156</v>
      </c>
    </row>
    <row r="581" spans="1:1" x14ac:dyDescent="0.3">
      <c r="A581" s="5" t="s">
        <v>2159</v>
      </c>
    </row>
    <row r="582" spans="1:1" x14ac:dyDescent="0.3">
      <c r="A582" s="4" t="s">
        <v>2164</v>
      </c>
    </row>
    <row r="583" spans="1:1" x14ac:dyDescent="0.3">
      <c r="A583" s="4" t="s">
        <v>2169</v>
      </c>
    </row>
    <row r="584" spans="1:1" x14ac:dyDescent="0.3">
      <c r="A584" s="4" t="s">
        <v>2171</v>
      </c>
    </row>
    <row r="585" spans="1:1" x14ac:dyDescent="0.3">
      <c r="A585" s="5" t="s">
        <v>2172</v>
      </c>
    </row>
    <row r="586" spans="1:1" x14ac:dyDescent="0.3">
      <c r="A586" s="4" t="s">
        <v>2175</v>
      </c>
    </row>
    <row r="587" spans="1:1" x14ac:dyDescent="0.3">
      <c r="A587" s="4" t="s">
        <v>2185</v>
      </c>
    </row>
    <row r="588" spans="1:1" x14ac:dyDescent="0.3">
      <c r="A588" s="5" t="s">
        <v>2186</v>
      </c>
    </row>
    <row r="589" spans="1:1" x14ac:dyDescent="0.3">
      <c r="A589" s="5" t="s">
        <v>2191</v>
      </c>
    </row>
    <row r="590" spans="1:1" x14ac:dyDescent="0.3">
      <c r="A590" s="4" t="s">
        <v>2193</v>
      </c>
    </row>
    <row r="591" spans="1:1" x14ac:dyDescent="0.3">
      <c r="A591" s="5" t="s">
        <v>2195</v>
      </c>
    </row>
    <row r="592" spans="1:1" x14ac:dyDescent="0.3">
      <c r="A592" s="5" t="s">
        <v>2198</v>
      </c>
    </row>
    <row r="593" spans="1:1" x14ac:dyDescent="0.3">
      <c r="A593" s="5" t="s">
        <v>2201</v>
      </c>
    </row>
    <row r="594" spans="1:1" x14ac:dyDescent="0.3">
      <c r="A594" s="5" t="s">
        <v>2207</v>
      </c>
    </row>
    <row r="595" spans="1:1" x14ac:dyDescent="0.3">
      <c r="A595" s="4" t="s">
        <v>2210</v>
      </c>
    </row>
    <row r="596" spans="1:1" x14ac:dyDescent="0.3">
      <c r="A596" s="5" t="s">
        <v>2212</v>
      </c>
    </row>
    <row r="597" spans="1:1" x14ac:dyDescent="0.3">
      <c r="A597" s="5" t="s">
        <v>2220</v>
      </c>
    </row>
    <row r="598" spans="1:1" x14ac:dyDescent="0.3">
      <c r="A598" s="5" t="s">
        <v>2221</v>
      </c>
    </row>
    <row r="599" spans="1:1" x14ac:dyDescent="0.3">
      <c r="A599" s="4" t="s">
        <v>2223</v>
      </c>
    </row>
    <row r="600" spans="1:1" x14ac:dyDescent="0.3">
      <c r="A600" s="4" t="s">
        <v>2225</v>
      </c>
    </row>
    <row r="601" spans="1:1" x14ac:dyDescent="0.3">
      <c r="A601" s="5" t="s">
        <v>2227</v>
      </c>
    </row>
    <row r="602" spans="1:1" x14ac:dyDescent="0.3">
      <c r="A602" s="5" t="s">
        <v>2234</v>
      </c>
    </row>
    <row r="603" spans="1:1" x14ac:dyDescent="0.3">
      <c r="A603" s="5" t="s">
        <v>2237</v>
      </c>
    </row>
    <row r="604" spans="1:1" x14ac:dyDescent="0.3">
      <c r="A604" s="5" t="s">
        <v>2240</v>
      </c>
    </row>
    <row r="605" spans="1:1" x14ac:dyDescent="0.3">
      <c r="A605" s="5" t="s">
        <v>2246</v>
      </c>
    </row>
    <row r="606" spans="1:1" x14ac:dyDescent="0.3">
      <c r="A606" s="4" t="s">
        <v>2247</v>
      </c>
    </row>
    <row r="607" spans="1:1" x14ac:dyDescent="0.3">
      <c r="A607" s="5" t="s">
        <v>2250</v>
      </c>
    </row>
    <row r="608" spans="1:1" x14ac:dyDescent="0.3">
      <c r="A608" s="5" t="s">
        <v>2257</v>
      </c>
    </row>
    <row r="609" spans="1:1" x14ac:dyDescent="0.3">
      <c r="A609" s="4" t="s">
        <v>2259</v>
      </c>
    </row>
    <row r="610" spans="1:1" x14ac:dyDescent="0.3">
      <c r="A610" s="4" t="s">
        <v>2264</v>
      </c>
    </row>
    <row r="611" spans="1:1" x14ac:dyDescent="0.3">
      <c r="A611" s="5" t="s">
        <v>2273</v>
      </c>
    </row>
    <row r="612" spans="1:1" x14ac:dyDescent="0.3">
      <c r="A612" s="4" t="s">
        <v>2286</v>
      </c>
    </row>
    <row r="613" spans="1:1" x14ac:dyDescent="0.3">
      <c r="A613" s="5" t="s">
        <v>2292</v>
      </c>
    </row>
    <row r="614" spans="1:1" x14ac:dyDescent="0.3">
      <c r="A614" s="5" t="s">
        <v>2298</v>
      </c>
    </row>
    <row r="615" spans="1:1" x14ac:dyDescent="0.3">
      <c r="A615" s="5" t="s">
        <v>2302</v>
      </c>
    </row>
    <row r="616" spans="1:1" x14ac:dyDescent="0.3">
      <c r="A616" s="4" t="s">
        <v>2304</v>
      </c>
    </row>
    <row r="617" spans="1:1" x14ac:dyDescent="0.3">
      <c r="A617" s="5" t="s">
        <v>2310</v>
      </c>
    </row>
    <row r="618" spans="1:1" x14ac:dyDescent="0.3">
      <c r="A618" s="4" t="s">
        <v>2312</v>
      </c>
    </row>
    <row r="619" spans="1:1" x14ac:dyDescent="0.3">
      <c r="A619" s="5" t="s">
        <v>2314</v>
      </c>
    </row>
    <row r="620" spans="1:1" x14ac:dyDescent="0.3">
      <c r="A620" s="4" t="s">
        <v>2322</v>
      </c>
    </row>
    <row r="621" spans="1:1" x14ac:dyDescent="0.3">
      <c r="A621" s="4" t="s">
        <v>2327</v>
      </c>
    </row>
    <row r="622" spans="1:1" x14ac:dyDescent="0.3">
      <c r="A622" s="5" t="s">
        <v>2332</v>
      </c>
    </row>
    <row r="623" spans="1:1" x14ac:dyDescent="0.3">
      <c r="A623" s="5" t="s">
        <v>2336</v>
      </c>
    </row>
    <row r="624" spans="1:1" x14ac:dyDescent="0.3">
      <c r="A624" s="4" t="s">
        <v>2340</v>
      </c>
    </row>
    <row r="625" spans="1:1" x14ac:dyDescent="0.3">
      <c r="A625" s="5" t="s">
        <v>2343</v>
      </c>
    </row>
    <row r="626" spans="1:1" x14ac:dyDescent="0.3">
      <c r="A626" s="4" t="s">
        <v>2346</v>
      </c>
    </row>
    <row r="627" spans="1:1" x14ac:dyDescent="0.3">
      <c r="A627" s="5" t="s">
        <v>2347</v>
      </c>
    </row>
    <row r="628" spans="1:1" x14ac:dyDescent="0.3">
      <c r="A628" s="4" t="s">
        <v>2352</v>
      </c>
    </row>
    <row r="629" spans="1:1" x14ac:dyDescent="0.3">
      <c r="A629" s="4" t="s">
        <v>2357</v>
      </c>
    </row>
    <row r="630" spans="1:1" x14ac:dyDescent="0.3">
      <c r="A630" s="5" t="s">
        <v>2361</v>
      </c>
    </row>
    <row r="631" spans="1:1" x14ac:dyDescent="0.3">
      <c r="A631" s="5" t="s">
        <v>2363</v>
      </c>
    </row>
    <row r="632" spans="1:1" x14ac:dyDescent="0.3">
      <c r="A632" s="4" t="s">
        <v>2364</v>
      </c>
    </row>
    <row r="633" spans="1:1" x14ac:dyDescent="0.3">
      <c r="A633" s="5" t="s">
        <v>2375</v>
      </c>
    </row>
    <row r="634" spans="1:1" x14ac:dyDescent="0.3">
      <c r="A634" s="4" t="s">
        <v>2382</v>
      </c>
    </row>
    <row r="635" spans="1:1" x14ac:dyDescent="0.3">
      <c r="A635" s="5" t="s">
        <v>2395</v>
      </c>
    </row>
    <row r="636" spans="1:1" x14ac:dyDescent="0.3">
      <c r="A636" s="5" t="s">
        <v>2398</v>
      </c>
    </row>
    <row r="637" spans="1:1" x14ac:dyDescent="0.3">
      <c r="A637" s="5" t="s">
        <v>2403</v>
      </c>
    </row>
    <row r="638" spans="1:1" x14ac:dyDescent="0.3">
      <c r="A638" s="4" t="s">
        <v>2404</v>
      </c>
    </row>
    <row r="639" spans="1:1" x14ac:dyDescent="0.3">
      <c r="A639" s="4" t="s">
        <v>2406</v>
      </c>
    </row>
    <row r="640" spans="1:1" x14ac:dyDescent="0.3">
      <c r="A640" s="5" t="s">
        <v>2408</v>
      </c>
    </row>
    <row r="641" spans="1:1" x14ac:dyDescent="0.3">
      <c r="A641" s="5" t="s">
        <v>2412</v>
      </c>
    </row>
    <row r="642" spans="1:1" x14ac:dyDescent="0.3">
      <c r="A642" s="4" t="s">
        <v>2413</v>
      </c>
    </row>
    <row r="643" spans="1:1" x14ac:dyDescent="0.3">
      <c r="A643" s="5" t="s">
        <v>2414</v>
      </c>
    </row>
    <row r="644" spans="1:1" x14ac:dyDescent="0.3">
      <c r="A644" s="4" t="s">
        <v>2423</v>
      </c>
    </row>
    <row r="645" spans="1:1" x14ac:dyDescent="0.3">
      <c r="A645" s="4" t="s">
        <v>2424</v>
      </c>
    </row>
    <row r="646" spans="1:1" x14ac:dyDescent="0.3">
      <c r="A646" s="4" t="s">
        <v>2425</v>
      </c>
    </row>
    <row r="647" spans="1:1" x14ac:dyDescent="0.3">
      <c r="A647" s="4" t="s">
        <v>2426</v>
      </c>
    </row>
    <row r="648" spans="1:1" x14ac:dyDescent="0.3">
      <c r="A648" s="4" t="s">
        <v>2429</v>
      </c>
    </row>
    <row r="649" spans="1:1" x14ac:dyDescent="0.3">
      <c r="A649" s="5" t="s">
        <v>2430</v>
      </c>
    </row>
    <row r="650" spans="1:1" x14ac:dyDescent="0.3">
      <c r="A650" s="5" t="s">
        <v>2439</v>
      </c>
    </row>
    <row r="651" spans="1:1" x14ac:dyDescent="0.3">
      <c r="A651" s="4" t="s">
        <v>2442</v>
      </c>
    </row>
    <row r="652" spans="1:1" x14ac:dyDescent="0.3">
      <c r="A652" s="5" t="s">
        <v>2444</v>
      </c>
    </row>
    <row r="653" spans="1:1" x14ac:dyDescent="0.3">
      <c r="A653" s="5" t="s">
        <v>2445</v>
      </c>
    </row>
    <row r="654" spans="1:1" x14ac:dyDescent="0.3">
      <c r="A654" s="4" t="s">
        <v>2451</v>
      </c>
    </row>
    <row r="655" spans="1:1" x14ac:dyDescent="0.3">
      <c r="A655" s="4" t="s">
        <v>2454</v>
      </c>
    </row>
    <row r="656" spans="1:1" x14ac:dyDescent="0.3">
      <c r="A656" s="4" t="s">
        <v>2457</v>
      </c>
    </row>
    <row r="657" spans="1:1" x14ac:dyDescent="0.3">
      <c r="A657" s="4" t="s">
        <v>2459</v>
      </c>
    </row>
    <row r="658" spans="1:1" x14ac:dyDescent="0.3">
      <c r="A658" s="4" t="s">
        <v>2460</v>
      </c>
    </row>
    <row r="659" spans="1:1" x14ac:dyDescent="0.3">
      <c r="A659" s="4" t="s">
        <v>2464</v>
      </c>
    </row>
    <row r="660" spans="1:1" x14ac:dyDescent="0.3">
      <c r="A660" s="4" t="s">
        <v>2472</v>
      </c>
    </row>
    <row r="661" spans="1:1" x14ac:dyDescent="0.3">
      <c r="A661" s="4" t="s">
        <v>2474</v>
      </c>
    </row>
    <row r="662" spans="1:1" x14ac:dyDescent="0.3">
      <c r="A662" s="5" t="s">
        <v>2479</v>
      </c>
    </row>
    <row r="663" spans="1:1" x14ac:dyDescent="0.3">
      <c r="A663" s="5" t="s">
        <v>2480</v>
      </c>
    </row>
    <row r="664" spans="1:1" x14ac:dyDescent="0.3">
      <c r="A664" s="5" t="s">
        <v>2486</v>
      </c>
    </row>
    <row r="665" spans="1:1" x14ac:dyDescent="0.3">
      <c r="A665" s="4" t="s">
        <v>2488</v>
      </c>
    </row>
    <row r="666" spans="1:1" x14ac:dyDescent="0.3">
      <c r="A666" s="5" t="s">
        <v>2489</v>
      </c>
    </row>
    <row r="667" spans="1:1" x14ac:dyDescent="0.3">
      <c r="A667" s="5" t="s">
        <v>2490</v>
      </c>
    </row>
    <row r="668" spans="1:1" x14ac:dyDescent="0.3">
      <c r="A668" s="5" t="s">
        <v>2491</v>
      </c>
    </row>
    <row r="669" spans="1:1" x14ac:dyDescent="0.3">
      <c r="A669" s="4" t="s">
        <v>2497</v>
      </c>
    </row>
    <row r="670" spans="1:1" x14ac:dyDescent="0.3">
      <c r="A670" s="4" t="s">
        <v>2502</v>
      </c>
    </row>
    <row r="671" spans="1:1" x14ac:dyDescent="0.3">
      <c r="A671" s="4" t="s">
        <v>2515</v>
      </c>
    </row>
    <row r="672" spans="1:1" x14ac:dyDescent="0.3">
      <c r="A672" s="5" t="s">
        <v>2521</v>
      </c>
    </row>
    <row r="673" spans="1:1" x14ac:dyDescent="0.3">
      <c r="A673" s="4" t="s">
        <v>2523</v>
      </c>
    </row>
    <row r="674" spans="1:1" x14ac:dyDescent="0.3">
      <c r="A674" s="4" t="s">
        <v>2525</v>
      </c>
    </row>
    <row r="675" spans="1:1" x14ac:dyDescent="0.3">
      <c r="A675" s="5" t="s">
        <v>2531</v>
      </c>
    </row>
    <row r="676" spans="1:1" x14ac:dyDescent="0.3">
      <c r="A676" s="5" t="s">
        <v>2532</v>
      </c>
    </row>
    <row r="677" spans="1:1" x14ac:dyDescent="0.3">
      <c r="A677" s="4" t="s">
        <v>2538</v>
      </c>
    </row>
    <row r="678" spans="1:1" x14ac:dyDescent="0.3">
      <c r="A678" s="4" t="s">
        <v>2541</v>
      </c>
    </row>
    <row r="679" spans="1:1" x14ac:dyDescent="0.3">
      <c r="A679" s="5" t="s">
        <v>2545</v>
      </c>
    </row>
    <row r="680" spans="1:1" x14ac:dyDescent="0.3">
      <c r="A680" s="4" t="s">
        <v>2549</v>
      </c>
    </row>
    <row r="681" spans="1:1" x14ac:dyDescent="0.3">
      <c r="A681" s="4" t="s">
        <v>2555</v>
      </c>
    </row>
    <row r="682" spans="1:1" x14ac:dyDescent="0.3">
      <c r="A682" s="5" t="s">
        <v>2560</v>
      </c>
    </row>
    <row r="683" spans="1:1" x14ac:dyDescent="0.3">
      <c r="A683" s="5" t="s">
        <v>2562</v>
      </c>
    </row>
    <row r="684" spans="1:1" x14ac:dyDescent="0.3">
      <c r="A684" s="4" t="s">
        <v>2563</v>
      </c>
    </row>
    <row r="685" spans="1:1" x14ac:dyDescent="0.3">
      <c r="A685" s="5" t="s">
        <v>2566</v>
      </c>
    </row>
    <row r="686" spans="1:1" x14ac:dyDescent="0.3">
      <c r="A686" s="5" t="s">
        <v>2572</v>
      </c>
    </row>
    <row r="687" spans="1:1" x14ac:dyDescent="0.3">
      <c r="A687" s="4" t="s">
        <v>2574</v>
      </c>
    </row>
    <row r="688" spans="1:1" x14ac:dyDescent="0.3">
      <c r="A688" s="4" t="s">
        <v>2582</v>
      </c>
    </row>
    <row r="689" spans="1:1" x14ac:dyDescent="0.3">
      <c r="A689" s="4" t="s">
        <v>2584</v>
      </c>
    </row>
    <row r="690" spans="1:1" x14ac:dyDescent="0.3">
      <c r="A690" s="5" t="s">
        <v>2587</v>
      </c>
    </row>
    <row r="691" spans="1:1" x14ac:dyDescent="0.3">
      <c r="A691" s="5" t="s">
        <v>2590</v>
      </c>
    </row>
    <row r="692" spans="1:1" x14ac:dyDescent="0.3">
      <c r="A692" s="4" t="s">
        <v>2592</v>
      </c>
    </row>
    <row r="693" spans="1:1" x14ac:dyDescent="0.3">
      <c r="A693" s="5" t="s">
        <v>2599</v>
      </c>
    </row>
    <row r="694" spans="1:1" x14ac:dyDescent="0.3">
      <c r="A694" s="5" t="s">
        <v>2602</v>
      </c>
    </row>
    <row r="695" spans="1:1" x14ac:dyDescent="0.3">
      <c r="A695" s="4" t="s">
        <v>2608</v>
      </c>
    </row>
    <row r="696" spans="1:1" x14ac:dyDescent="0.3">
      <c r="A696" s="4" t="s">
        <v>2609</v>
      </c>
    </row>
    <row r="697" spans="1:1" x14ac:dyDescent="0.3">
      <c r="A697" s="5" t="s">
        <v>2611</v>
      </c>
    </row>
    <row r="698" spans="1:1" x14ac:dyDescent="0.3">
      <c r="A698" s="5" t="s">
        <v>2614</v>
      </c>
    </row>
    <row r="699" spans="1:1" x14ac:dyDescent="0.3">
      <c r="A699" s="5" t="s">
        <v>2616</v>
      </c>
    </row>
    <row r="700" spans="1:1" x14ac:dyDescent="0.3">
      <c r="A700" s="4" t="s">
        <v>2617</v>
      </c>
    </row>
    <row r="701" spans="1:1" x14ac:dyDescent="0.3">
      <c r="A701" s="5" t="s">
        <v>2618</v>
      </c>
    </row>
    <row r="702" spans="1:1" x14ac:dyDescent="0.3">
      <c r="A702" s="5" t="s">
        <v>2627</v>
      </c>
    </row>
    <row r="703" spans="1:1" x14ac:dyDescent="0.3">
      <c r="A703" s="4" t="s">
        <v>2632</v>
      </c>
    </row>
    <row r="704" spans="1:1" x14ac:dyDescent="0.3">
      <c r="A704" s="5" t="s">
        <v>2640</v>
      </c>
    </row>
    <row r="705" spans="1:1" x14ac:dyDescent="0.3">
      <c r="A705" s="5" t="s">
        <v>2642</v>
      </c>
    </row>
    <row r="706" spans="1:1" x14ac:dyDescent="0.3">
      <c r="A706" s="4" t="s">
        <v>2647</v>
      </c>
    </row>
    <row r="707" spans="1:1" x14ac:dyDescent="0.3">
      <c r="A707" s="4" t="s">
        <v>2657</v>
      </c>
    </row>
    <row r="708" spans="1:1" x14ac:dyDescent="0.3">
      <c r="A708" s="4" t="s">
        <v>2658</v>
      </c>
    </row>
    <row r="709" spans="1:1" x14ac:dyDescent="0.3">
      <c r="A709" s="5" t="s">
        <v>2661</v>
      </c>
    </row>
    <row r="710" spans="1:1" x14ac:dyDescent="0.3">
      <c r="A710" s="5" t="s">
        <v>2663</v>
      </c>
    </row>
    <row r="711" spans="1:1" x14ac:dyDescent="0.3">
      <c r="A711" s="4" t="s">
        <v>2675</v>
      </c>
    </row>
    <row r="712" spans="1:1" x14ac:dyDescent="0.3">
      <c r="A712" s="5" t="s">
        <v>2676</v>
      </c>
    </row>
    <row r="713" spans="1:1" x14ac:dyDescent="0.3">
      <c r="A713" s="5" t="s">
        <v>2679</v>
      </c>
    </row>
    <row r="714" spans="1:1" x14ac:dyDescent="0.3">
      <c r="A714" s="4" t="s">
        <v>2684</v>
      </c>
    </row>
    <row r="715" spans="1:1" x14ac:dyDescent="0.3">
      <c r="A715" s="5" t="s">
        <v>2688</v>
      </c>
    </row>
    <row r="716" spans="1:1" x14ac:dyDescent="0.3">
      <c r="A716" s="5" t="s">
        <v>2689</v>
      </c>
    </row>
    <row r="717" spans="1:1" x14ac:dyDescent="0.3">
      <c r="A717" s="5" t="s">
        <v>2693</v>
      </c>
    </row>
    <row r="718" spans="1:1" x14ac:dyDescent="0.3">
      <c r="A718" s="5" t="s">
        <v>2706</v>
      </c>
    </row>
    <row r="719" spans="1:1" x14ac:dyDescent="0.3">
      <c r="A719" s="4" t="s">
        <v>2710</v>
      </c>
    </row>
    <row r="720" spans="1:1" x14ac:dyDescent="0.3">
      <c r="A720" s="4" t="s">
        <v>2711</v>
      </c>
    </row>
    <row r="721" spans="1:1" x14ac:dyDescent="0.3">
      <c r="A721" s="4" t="s">
        <v>2727</v>
      </c>
    </row>
    <row r="722" spans="1:1" x14ac:dyDescent="0.3">
      <c r="A722" s="4" t="s">
        <v>2730</v>
      </c>
    </row>
    <row r="723" spans="1:1" x14ac:dyDescent="0.3">
      <c r="A723" s="5" t="s">
        <v>2736</v>
      </c>
    </row>
    <row r="724" spans="1:1" x14ac:dyDescent="0.3">
      <c r="A724" s="5" t="s">
        <v>2739</v>
      </c>
    </row>
    <row r="725" spans="1:1" x14ac:dyDescent="0.3">
      <c r="A725" s="5" t="s">
        <v>2740</v>
      </c>
    </row>
    <row r="726" spans="1:1" x14ac:dyDescent="0.3">
      <c r="A726" s="4" t="s">
        <v>2748</v>
      </c>
    </row>
    <row r="727" spans="1:1" x14ac:dyDescent="0.3">
      <c r="A727" s="5" t="s">
        <v>2754</v>
      </c>
    </row>
    <row r="728" spans="1:1" x14ac:dyDescent="0.3">
      <c r="A728" s="5" t="s">
        <v>2760</v>
      </c>
    </row>
    <row r="729" spans="1:1" x14ac:dyDescent="0.3">
      <c r="A729" s="4" t="s">
        <v>2763</v>
      </c>
    </row>
    <row r="730" spans="1:1" x14ac:dyDescent="0.3">
      <c r="A730" s="4" t="s">
        <v>2766</v>
      </c>
    </row>
    <row r="731" spans="1:1" x14ac:dyDescent="0.3">
      <c r="A731" s="4" t="s">
        <v>2769</v>
      </c>
    </row>
    <row r="732" spans="1:1" x14ac:dyDescent="0.3">
      <c r="A732" s="5" t="s">
        <v>2772</v>
      </c>
    </row>
    <row r="733" spans="1:1" x14ac:dyDescent="0.3">
      <c r="A733" s="4" t="s">
        <v>2778</v>
      </c>
    </row>
    <row r="734" spans="1:1" x14ac:dyDescent="0.3">
      <c r="A734" s="4" t="s">
        <v>2793</v>
      </c>
    </row>
    <row r="735" spans="1:1" x14ac:dyDescent="0.3">
      <c r="A735" s="4" t="s">
        <v>2804</v>
      </c>
    </row>
    <row r="736" spans="1:1" x14ac:dyDescent="0.3">
      <c r="A736" s="4" t="s">
        <v>2805</v>
      </c>
    </row>
    <row r="737" spans="1:1" x14ac:dyDescent="0.3">
      <c r="A737" s="5" t="s">
        <v>2807</v>
      </c>
    </row>
    <row r="738" spans="1:1" x14ac:dyDescent="0.3">
      <c r="A738" s="5" t="s">
        <v>2808</v>
      </c>
    </row>
    <row r="739" spans="1:1" x14ac:dyDescent="0.3">
      <c r="A739" s="4" t="s">
        <v>2810</v>
      </c>
    </row>
    <row r="740" spans="1:1" x14ac:dyDescent="0.3">
      <c r="A740" s="4" t="s">
        <v>2818</v>
      </c>
    </row>
    <row r="741" spans="1:1" x14ac:dyDescent="0.3">
      <c r="A741" s="4" t="s">
        <v>2827</v>
      </c>
    </row>
    <row r="742" spans="1:1" x14ac:dyDescent="0.3">
      <c r="A742" s="4" t="s">
        <v>2829</v>
      </c>
    </row>
    <row r="743" spans="1:1" x14ac:dyDescent="0.3">
      <c r="A743" s="4" t="s">
        <v>2833</v>
      </c>
    </row>
    <row r="744" spans="1:1" x14ac:dyDescent="0.3">
      <c r="A744" s="5" t="s">
        <v>2842</v>
      </c>
    </row>
    <row r="745" spans="1:1" x14ac:dyDescent="0.3">
      <c r="A745" s="4" t="s">
        <v>2846</v>
      </c>
    </row>
    <row r="746" spans="1:1" x14ac:dyDescent="0.3">
      <c r="A746" s="4" t="s">
        <v>2867</v>
      </c>
    </row>
    <row r="747" spans="1:1" x14ac:dyDescent="0.3">
      <c r="A747" s="5" t="s">
        <v>2868</v>
      </c>
    </row>
    <row r="748" spans="1:1" x14ac:dyDescent="0.3">
      <c r="A748" s="4" t="s">
        <v>2873</v>
      </c>
    </row>
    <row r="749" spans="1:1" x14ac:dyDescent="0.3">
      <c r="A749" s="5" t="s">
        <v>2880</v>
      </c>
    </row>
    <row r="750" spans="1:1" x14ac:dyDescent="0.3">
      <c r="A750" s="5" t="s">
        <v>2890</v>
      </c>
    </row>
    <row r="751" spans="1:1" x14ac:dyDescent="0.3">
      <c r="A751" s="5" t="s">
        <v>2898</v>
      </c>
    </row>
    <row r="752" spans="1:1" x14ac:dyDescent="0.3">
      <c r="A752" s="4" t="s">
        <v>2906</v>
      </c>
    </row>
    <row r="753" spans="1:1" x14ac:dyDescent="0.3">
      <c r="A753" s="4" t="s">
        <v>2911</v>
      </c>
    </row>
    <row r="754" spans="1:1" x14ac:dyDescent="0.3">
      <c r="A754" s="5" t="s">
        <v>2915</v>
      </c>
    </row>
    <row r="755" spans="1:1" x14ac:dyDescent="0.3">
      <c r="A755" s="5" t="s">
        <v>2930</v>
      </c>
    </row>
    <row r="756" spans="1:1" x14ac:dyDescent="0.3">
      <c r="A756" s="5" t="s">
        <v>2932</v>
      </c>
    </row>
    <row r="757" spans="1:1" x14ac:dyDescent="0.3">
      <c r="A757" s="5" t="s">
        <v>2937</v>
      </c>
    </row>
    <row r="758" spans="1:1" x14ac:dyDescent="0.3">
      <c r="A758" s="4" t="s">
        <v>2940</v>
      </c>
    </row>
    <row r="759" spans="1:1" x14ac:dyDescent="0.3">
      <c r="A759" s="5" t="s">
        <v>2943</v>
      </c>
    </row>
    <row r="760" spans="1:1" x14ac:dyDescent="0.3">
      <c r="A760" s="4" t="s">
        <v>2949</v>
      </c>
    </row>
    <row r="761" spans="1:1" x14ac:dyDescent="0.3">
      <c r="A761" s="4" t="s">
        <v>2969</v>
      </c>
    </row>
    <row r="762" spans="1:1" x14ac:dyDescent="0.3">
      <c r="A762" s="5" t="s">
        <v>2972</v>
      </c>
    </row>
    <row r="763" spans="1:1" x14ac:dyDescent="0.3">
      <c r="A763" s="4" t="s">
        <v>2974</v>
      </c>
    </row>
    <row r="764" spans="1:1" x14ac:dyDescent="0.3">
      <c r="A764" s="5" t="s">
        <v>2980</v>
      </c>
    </row>
    <row r="765" spans="1:1" x14ac:dyDescent="0.3">
      <c r="A765" s="4" t="s">
        <v>2981</v>
      </c>
    </row>
    <row r="766" spans="1:1" x14ac:dyDescent="0.3">
      <c r="A766" s="4" t="s">
        <v>2987</v>
      </c>
    </row>
    <row r="767" spans="1:1" x14ac:dyDescent="0.3">
      <c r="A767" s="4" t="s">
        <v>2990</v>
      </c>
    </row>
    <row r="768" spans="1:1" x14ac:dyDescent="0.3">
      <c r="A768" s="4" t="s">
        <v>2998</v>
      </c>
    </row>
    <row r="769" spans="1:1" x14ac:dyDescent="0.3">
      <c r="A769" s="5" t="s">
        <v>3001</v>
      </c>
    </row>
    <row r="770" spans="1:1" x14ac:dyDescent="0.3">
      <c r="A770" s="5" t="s">
        <v>3020</v>
      </c>
    </row>
    <row r="771" spans="1:1" x14ac:dyDescent="0.3">
      <c r="A771" s="4" t="s">
        <v>3025</v>
      </c>
    </row>
    <row r="772" spans="1:1" x14ac:dyDescent="0.3">
      <c r="A772" s="5" t="s">
        <v>3029</v>
      </c>
    </row>
    <row r="773" spans="1:1" x14ac:dyDescent="0.3">
      <c r="A773" s="5" t="s">
        <v>3036</v>
      </c>
    </row>
    <row r="774" spans="1:1" x14ac:dyDescent="0.3">
      <c r="A774" s="4" t="s">
        <v>3049</v>
      </c>
    </row>
    <row r="775" spans="1:1" x14ac:dyDescent="0.3">
      <c r="A775" s="5" t="s">
        <v>3056</v>
      </c>
    </row>
    <row r="776" spans="1:1" x14ac:dyDescent="0.3">
      <c r="A776" s="5" t="s">
        <v>3058</v>
      </c>
    </row>
    <row r="777" spans="1:1" x14ac:dyDescent="0.3">
      <c r="A777" s="4" t="s">
        <v>3061</v>
      </c>
    </row>
    <row r="778" spans="1:1" x14ac:dyDescent="0.3">
      <c r="A778" s="5" t="s">
        <v>3086</v>
      </c>
    </row>
    <row r="779" spans="1:1" x14ac:dyDescent="0.3">
      <c r="A779" s="5" t="s">
        <v>3088</v>
      </c>
    </row>
    <row r="780" spans="1:1" x14ac:dyDescent="0.3">
      <c r="A780" s="4" t="s">
        <v>3093</v>
      </c>
    </row>
    <row r="781" spans="1:1" x14ac:dyDescent="0.3">
      <c r="A781" s="5" t="s">
        <v>3101</v>
      </c>
    </row>
    <row r="782" spans="1:1" x14ac:dyDescent="0.3">
      <c r="A782" s="4" t="s">
        <v>3104</v>
      </c>
    </row>
    <row r="783" spans="1:1" x14ac:dyDescent="0.3">
      <c r="A783" s="4" t="s">
        <v>3116</v>
      </c>
    </row>
    <row r="784" spans="1:1" x14ac:dyDescent="0.3">
      <c r="A784" s="5" t="s">
        <v>2948</v>
      </c>
    </row>
    <row r="785" spans="1:1" x14ac:dyDescent="0.3">
      <c r="A785" s="5" t="s">
        <v>3148</v>
      </c>
    </row>
    <row r="786" spans="1:1" x14ac:dyDescent="0.3">
      <c r="A786" s="5" t="s">
        <v>3161</v>
      </c>
    </row>
    <row r="787" spans="1:1" x14ac:dyDescent="0.3">
      <c r="A787" s="5" t="s">
        <v>3165</v>
      </c>
    </row>
    <row r="788" spans="1:1" x14ac:dyDescent="0.3">
      <c r="A788" s="5" t="s">
        <v>3178</v>
      </c>
    </row>
    <row r="789" spans="1:1" x14ac:dyDescent="0.3">
      <c r="A789" s="4" t="s">
        <v>3180</v>
      </c>
    </row>
    <row r="790" spans="1:1" x14ac:dyDescent="0.3">
      <c r="A790" s="4" t="s">
        <v>3185</v>
      </c>
    </row>
    <row r="791" spans="1:1" x14ac:dyDescent="0.3">
      <c r="A791" s="5" t="s">
        <v>3201</v>
      </c>
    </row>
    <row r="792" spans="1:1" x14ac:dyDescent="0.3">
      <c r="A792" s="5" t="s">
        <v>3208</v>
      </c>
    </row>
    <row r="793" spans="1:1" x14ac:dyDescent="0.3">
      <c r="A793" s="5" t="s">
        <v>3210</v>
      </c>
    </row>
    <row r="794" spans="1:1" x14ac:dyDescent="0.3">
      <c r="A794" s="4" t="s">
        <v>3214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18"/>
  <sheetViews>
    <sheetView topLeftCell="A20" zoomScale="103" workbookViewId="0">
      <selection activeCell="N69" sqref="N69"/>
    </sheetView>
  </sheetViews>
  <sheetFormatPr defaultRowHeight="15.6" x14ac:dyDescent="0.3"/>
  <cols>
    <col min="1" max="1" width="13.296875" bestFit="1" customWidth="1"/>
    <col min="2" max="3" width="12.59765625" bestFit="1" customWidth="1"/>
    <col min="4" max="4" width="11.59765625" bestFit="1" customWidth="1"/>
    <col min="5" max="5" width="11.09765625" bestFit="1" customWidth="1"/>
    <col min="6" max="7" width="11.8984375" bestFit="1" customWidth="1"/>
    <col min="8" max="8" width="14" bestFit="1" customWidth="1"/>
    <col min="9" max="9" width="10" bestFit="1" customWidth="1"/>
    <col min="11" max="11" width="13.296875" customWidth="1"/>
    <col min="12" max="12" width="11.59765625" customWidth="1"/>
    <col min="13" max="13" width="11.8984375" customWidth="1"/>
    <col min="14" max="14" width="10.8984375" customWidth="1"/>
    <col min="15" max="15" width="12.296875" bestFit="1" customWidth="1"/>
    <col min="16" max="16" width="10.8984375" bestFit="1" customWidth="1"/>
    <col min="17" max="17" width="14" bestFit="1" customWidth="1"/>
    <col min="18" max="18" width="6.19921875" bestFit="1" customWidth="1"/>
    <col min="19" max="19" width="12.59765625" bestFit="1" customWidth="1"/>
    <col min="20" max="24" width="11.8984375" customWidth="1"/>
    <col min="25" max="25" width="16.296875" bestFit="1" customWidth="1"/>
    <col min="26" max="26" width="16.69921875" bestFit="1" customWidth="1"/>
    <col min="27" max="59" width="12.296875" bestFit="1" customWidth="1"/>
    <col min="60" max="60" width="10.8984375" bestFit="1" customWidth="1"/>
  </cols>
  <sheetData>
    <row r="1" spans="1:27" ht="36.6" x14ac:dyDescent="0.7">
      <c r="A1" s="7" t="s">
        <v>10943</v>
      </c>
      <c r="I1" s="8"/>
    </row>
    <row r="4" spans="1:27" x14ac:dyDescent="0.3">
      <c r="A4" s="6" t="s">
        <v>10944</v>
      </c>
      <c r="B4" s="10">
        <f>SUM(Orders!R321:'Orders'!R9995)</f>
        <v>2213541.1020999569</v>
      </c>
      <c r="D4" s="12" t="s">
        <v>10949</v>
      </c>
      <c r="K4" s="12" t="s">
        <v>10949</v>
      </c>
    </row>
    <row r="5" spans="1:27" x14ac:dyDescent="0.3">
      <c r="A5" s="6" t="s">
        <v>10945</v>
      </c>
      <c r="B5" s="10">
        <f>SUM(Orders!U2:'Orders'!U9995)</f>
        <v>286397.02170000126</v>
      </c>
      <c r="D5" s="12" t="s">
        <v>4057</v>
      </c>
      <c r="E5" t="s">
        <v>10950</v>
      </c>
      <c r="K5" s="12" t="s">
        <v>10951</v>
      </c>
      <c r="L5" s="12" t="s">
        <v>10952</v>
      </c>
      <c r="M5" s="12" t="s">
        <v>10941</v>
      </c>
      <c r="N5" t="s">
        <v>10950</v>
      </c>
    </row>
    <row r="6" spans="1:27" x14ac:dyDescent="0.3">
      <c r="A6" s="6" t="s">
        <v>10946</v>
      </c>
      <c r="B6" s="11">
        <f>SUM(Orders!S2:'Orders'!S9995)</f>
        <v>37873</v>
      </c>
      <c r="D6" t="s">
        <v>35</v>
      </c>
      <c r="E6" s="9">
        <v>836154.03299999656</v>
      </c>
      <c r="K6" t="s">
        <v>10953</v>
      </c>
      <c r="L6" t="s">
        <v>10954</v>
      </c>
      <c r="M6" s="1" t="s">
        <v>10955</v>
      </c>
      <c r="N6" s="29">
        <v>14236.894999999997</v>
      </c>
    </row>
    <row r="7" spans="1:27" x14ac:dyDescent="0.3">
      <c r="A7" s="6" t="s">
        <v>10947</v>
      </c>
      <c r="B7" s="10">
        <f>B5/COUNTA(Orders!B2:'Orders'!B9995)</f>
        <v>28.656896307784798</v>
      </c>
      <c r="D7" t="s">
        <v>13</v>
      </c>
      <c r="E7" s="9">
        <v>741999.79529999977</v>
      </c>
      <c r="M7" s="1" t="s">
        <v>10956</v>
      </c>
      <c r="N7" s="29">
        <v>4519.8920000000007</v>
      </c>
      <c r="Z7" s="30">
        <v>132.4</v>
      </c>
      <c r="AA7" s="27">
        <v>13059.143599999985</v>
      </c>
    </row>
    <row r="8" spans="1:27" x14ac:dyDescent="0.3">
      <c r="A8" s="6" t="s">
        <v>10976</v>
      </c>
      <c r="B8" s="13">
        <f>SUM(Orders!V2:'Orders'!V9995)</f>
        <v>1202.4174136321258</v>
      </c>
      <c r="D8" t="s">
        <v>22</v>
      </c>
      <c r="E8" s="9">
        <v>719047.03200000292</v>
      </c>
      <c r="M8" s="1" t="s">
        <v>10957</v>
      </c>
      <c r="N8" s="29">
        <v>55691.009000000027</v>
      </c>
      <c r="Z8" s="30">
        <v>105</v>
      </c>
      <c r="AA8" s="27">
        <v>26590.166300000019</v>
      </c>
    </row>
    <row r="9" spans="1:27" x14ac:dyDescent="0.3">
      <c r="A9" s="6" t="s">
        <v>10977</v>
      </c>
      <c r="B9" s="11">
        <f>793</f>
        <v>793</v>
      </c>
      <c r="D9" t="s">
        <v>10948</v>
      </c>
      <c r="E9" s="29">
        <v>2297200.8602999994</v>
      </c>
      <c r="L9" t="s">
        <v>10958</v>
      </c>
      <c r="M9" s="1" t="s">
        <v>10959</v>
      </c>
      <c r="N9" s="29">
        <v>28295.344999999994</v>
      </c>
      <c r="Z9" s="30">
        <v>83.350000000000065</v>
      </c>
      <c r="AA9" s="27">
        <v>-17725.481100000001</v>
      </c>
    </row>
    <row r="10" spans="1:27" x14ac:dyDescent="0.3">
      <c r="M10" s="1" t="s">
        <v>10960</v>
      </c>
      <c r="N10" s="29">
        <v>23648.287000000004</v>
      </c>
      <c r="Z10" s="30">
        <v>48.14</v>
      </c>
      <c r="AA10" s="27">
        <v>-3472.5560000000023</v>
      </c>
    </row>
    <row r="11" spans="1:27" x14ac:dyDescent="0.3">
      <c r="M11" s="1" t="s">
        <v>10961</v>
      </c>
      <c r="N11" s="29">
        <v>34595.127600000036</v>
      </c>
      <c r="Z11" s="31">
        <v>368.89000000000004</v>
      </c>
      <c r="AA11" s="28">
        <v>18451.272799999995</v>
      </c>
    </row>
    <row r="12" spans="1:27" x14ac:dyDescent="0.3">
      <c r="A12" s="12" t="s">
        <v>10949</v>
      </c>
      <c r="L12" t="s">
        <v>10962</v>
      </c>
      <c r="M12" s="1" t="s">
        <v>10963</v>
      </c>
      <c r="N12" s="29">
        <v>33946.392999999996</v>
      </c>
      <c r="Z12" s="30">
        <v>566.99999999999773</v>
      </c>
      <c r="AA12" s="27">
        <v>30221.763299999984</v>
      </c>
    </row>
    <row r="13" spans="1:27" x14ac:dyDescent="0.3">
      <c r="A13" s="12" t="s">
        <v>4052</v>
      </c>
      <c r="B13" t="s">
        <v>10950</v>
      </c>
      <c r="M13" s="1" t="s">
        <v>10964</v>
      </c>
      <c r="N13" s="29">
        <v>27909.468499999992</v>
      </c>
      <c r="Z13" s="30">
        <v>102.60000000000092</v>
      </c>
      <c r="AA13" s="27">
        <v>34053.569299999966</v>
      </c>
    </row>
    <row r="14" spans="1:27" x14ac:dyDescent="0.3">
      <c r="A14" t="s">
        <v>97</v>
      </c>
      <c r="B14" s="29">
        <v>351428.42290000018</v>
      </c>
      <c r="M14" s="1" t="s">
        <v>10965</v>
      </c>
      <c r="N14" s="29">
        <v>81777.350799999971</v>
      </c>
      <c r="Z14" s="30">
        <v>77.600000000000023</v>
      </c>
      <c r="AA14" s="27">
        <v>18138.005399999995</v>
      </c>
    </row>
    <row r="15" spans="1:27" x14ac:dyDescent="0.3">
      <c r="A15" t="s">
        <v>625</v>
      </c>
      <c r="B15" s="29">
        <v>128363.125</v>
      </c>
      <c r="L15" t="s">
        <v>10966</v>
      </c>
      <c r="M15" s="1" t="s">
        <v>10967</v>
      </c>
      <c r="N15" s="29">
        <v>31453.392999999989</v>
      </c>
      <c r="Z15" s="30">
        <v>63.200000000000358</v>
      </c>
      <c r="AA15" s="27">
        <v>21278.826399999987</v>
      </c>
    </row>
    <row r="16" spans="1:27" x14ac:dyDescent="0.3">
      <c r="A16" t="s">
        <v>7</v>
      </c>
      <c r="B16" s="29">
        <v>459193.5693999998</v>
      </c>
      <c r="D16" s="12" t="s">
        <v>10949</v>
      </c>
      <c r="M16" s="1" t="s">
        <v>10968</v>
      </c>
      <c r="N16" s="29">
        <v>78628.71669999999</v>
      </c>
      <c r="Z16" s="30">
        <v>59.600000000000307</v>
      </c>
      <c r="AA16" s="27">
        <v>6527.7869999999994</v>
      </c>
    </row>
    <row r="17" spans="1:30" x14ac:dyDescent="0.3">
      <c r="A17" t="s">
        <v>25</v>
      </c>
      <c r="B17" s="29">
        <v>1358215.7429999826</v>
      </c>
      <c r="D17" s="12" t="s">
        <v>2</v>
      </c>
      <c r="E17" t="s">
        <v>10950</v>
      </c>
      <c r="M17" s="1" t="s">
        <v>10969</v>
      </c>
      <c r="N17" s="29">
        <v>69545.62049999999</v>
      </c>
      <c r="Z17" s="30">
        <v>24.999999999999943</v>
      </c>
      <c r="AA17" s="27">
        <v>5546.2539999999981</v>
      </c>
    </row>
    <row r="18" spans="1:30" x14ac:dyDescent="0.3">
      <c r="A18" t="s">
        <v>10948</v>
      </c>
      <c r="B18" s="9">
        <v>2297200.8602999826</v>
      </c>
      <c r="D18" t="s">
        <v>21</v>
      </c>
      <c r="E18" s="9">
        <v>725457.82450000057</v>
      </c>
      <c r="K18" t="s">
        <v>10970</v>
      </c>
      <c r="L18" t="s">
        <v>10954</v>
      </c>
      <c r="M18" s="1" t="s">
        <v>10955</v>
      </c>
      <c r="N18" s="29">
        <v>18174.075599999993</v>
      </c>
      <c r="Z18" s="30">
        <v>20.399999999999959</v>
      </c>
      <c r="AA18" s="27">
        <v>6964.1767000000027</v>
      </c>
    </row>
    <row r="19" spans="1:30" x14ac:dyDescent="0.3">
      <c r="D19" t="s">
        <v>79</v>
      </c>
      <c r="E19" s="29">
        <v>678781.2399999979</v>
      </c>
      <c r="M19" s="1" t="s">
        <v>10956</v>
      </c>
      <c r="N19" s="29">
        <v>11951.411</v>
      </c>
      <c r="Q19" s="12" t="s">
        <v>10979</v>
      </c>
      <c r="Z19" s="30">
        <v>17.799999999999969</v>
      </c>
      <c r="AA19" s="27">
        <v>949.51819999999952</v>
      </c>
    </row>
    <row r="20" spans="1:30" x14ac:dyDescent="0.3">
      <c r="D20" t="s">
        <v>55</v>
      </c>
      <c r="E20" s="9">
        <v>501239.89080000052</v>
      </c>
      <c r="M20" s="1" t="s">
        <v>10957</v>
      </c>
      <c r="N20" s="29">
        <v>38726.251999999993</v>
      </c>
      <c r="P20" s="12" t="s">
        <v>4057</v>
      </c>
      <c r="Q20" t="s">
        <v>10949</v>
      </c>
      <c r="R20" t="s">
        <v>10978</v>
      </c>
      <c r="Z20" s="30">
        <v>14.59999999999998</v>
      </c>
      <c r="AA20" s="27">
        <v>-1189.0994999999991</v>
      </c>
    </row>
    <row r="21" spans="1:30" x14ac:dyDescent="0.3">
      <c r="D21" t="s">
        <v>12</v>
      </c>
      <c r="E21" s="9">
        <v>391721.90500000032</v>
      </c>
      <c r="L21" t="s">
        <v>10958</v>
      </c>
      <c r="M21" s="1" t="s">
        <v>10959</v>
      </c>
      <c r="N21" s="29">
        <v>34195.208499999993</v>
      </c>
      <c r="P21" t="s">
        <v>35</v>
      </c>
      <c r="Q21" s="9">
        <v>836154.03299999656</v>
      </c>
      <c r="R21" s="9">
        <v>145454.9480999998</v>
      </c>
      <c r="Z21" s="31">
        <v>947.79999999999916</v>
      </c>
      <c r="AA21" s="28">
        <v>122490.80079999995</v>
      </c>
    </row>
    <row r="22" spans="1:30" x14ac:dyDescent="0.3">
      <c r="D22" t="s">
        <v>10948</v>
      </c>
      <c r="E22" s="29">
        <v>2297200.8602999994</v>
      </c>
      <c r="M22" s="1" t="s">
        <v>10960</v>
      </c>
      <c r="N22" s="29">
        <v>30131.686499999996</v>
      </c>
      <c r="P22" t="s">
        <v>13</v>
      </c>
      <c r="Q22" s="9">
        <v>741999.79529999977</v>
      </c>
      <c r="R22" s="9">
        <v>18451.272799999992</v>
      </c>
      <c r="Z22" s="30">
        <v>137.40000000000083</v>
      </c>
      <c r="AA22" s="27">
        <v>44515.730599999988</v>
      </c>
    </row>
    <row r="23" spans="1:30" x14ac:dyDescent="0.3">
      <c r="M23" s="1" t="s">
        <v>10961</v>
      </c>
      <c r="N23" s="29">
        <v>24797.292000000001</v>
      </c>
      <c r="P23" t="s">
        <v>22</v>
      </c>
      <c r="Q23" s="9">
        <v>719047.03200000292</v>
      </c>
      <c r="R23" s="9">
        <v>122490.8008000001</v>
      </c>
      <c r="Z23" s="30">
        <v>60.800000000000324</v>
      </c>
      <c r="AA23" s="27">
        <v>41936.635699999926</v>
      </c>
    </row>
    <row r="24" spans="1:30" x14ac:dyDescent="0.3">
      <c r="L24" t="s">
        <v>10962</v>
      </c>
      <c r="M24" s="1" t="s">
        <v>10963</v>
      </c>
      <c r="N24" s="29">
        <v>28765.324999999993</v>
      </c>
      <c r="P24" t="s">
        <v>10948</v>
      </c>
      <c r="Q24" s="9">
        <v>2297200.8602999994</v>
      </c>
      <c r="R24" s="9">
        <v>286397.02169999992</v>
      </c>
      <c r="Z24" s="30">
        <v>35.199999999999967</v>
      </c>
      <c r="AA24" s="27">
        <v>3384.7568999999889</v>
      </c>
    </row>
    <row r="25" spans="1:30" x14ac:dyDescent="0.3">
      <c r="M25" s="1" t="s">
        <v>10964</v>
      </c>
      <c r="N25" s="29">
        <v>36898.33219999999</v>
      </c>
      <c r="Z25" s="30">
        <v>11</v>
      </c>
      <c r="AA25" s="27">
        <v>55617.8249</v>
      </c>
    </row>
    <row r="26" spans="1:30" x14ac:dyDescent="0.3">
      <c r="M26" s="1" t="s">
        <v>10965</v>
      </c>
      <c r="N26" s="29">
        <v>64595.918000000042</v>
      </c>
      <c r="Z26" s="31">
        <v>244.40000000000111</v>
      </c>
      <c r="AA26" s="28">
        <v>145454.94809999992</v>
      </c>
    </row>
    <row r="27" spans="1:30" x14ac:dyDescent="0.3">
      <c r="D27" s="12" t="s">
        <v>10949</v>
      </c>
      <c r="L27" t="s">
        <v>10966</v>
      </c>
      <c r="M27" s="1" t="s">
        <v>10967</v>
      </c>
      <c r="N27" s="29">
        <v>31404.923500000012</v>
      </c>
    </row>
    <row r="28" spans="1:30" x14ac:dyDescent="0.3">
      <c r="D28" s="12" t="s">
        <v>5922</v>
      </c>
      <c r="E28" t="s">
        <v>10950</v>
      </c>
      <c r="M28" s="1" t="s">
        <v>10968</v>
      </c>
      <c r="N28" s="29">
        <v>75972.563500000047</v>
      </c>
    </row>
    <row r="29" spans="1:30" x14ac:dyDescent="0.3">
      <c r="D29" t="s">
        <v>9</v>
      </c>
      <c r="E29" s="9">
        <v>1161401.3449999888</v>
      </c>
      <c r="M29" s="1" t="s">
        <v>10969</v>
      </c>
      <c r="N29" s="29">
        <v>74919.521200000076</v>
      </c>
    </row>
    <row r="30" spans="1:30" x14ac:dyDescent="0.3">
      <c r="D30" t="s">
        <v>18</v>
      </c>
      <c r="E30" s="9">
        <v>706146.36680000008</v>
      </c>
      <c r="K30" t="s">
        <v>10971</v>
      </c>
      <c r="L30" t="s">
        <v>10954</v>
      </c>
      <c r="M30" s="1" t="s">
        <v>10955</v>
      </c>
      <c r="N30" s="29">
        <v>18542.490999999995</v>
      </c>
      <c r="AA30" s="12" t="s">
        <v>10978</v>
      </c>
    </row>
    <row r="31" spans="1:30" x14ac:dyDescent="0.3">
      <c r="D31" t="s">
        <v>52</v>
      </c>
      <c r="E31" s="9">
        <v>429653.1485000003</v>
      </c>
      <c r="M31" s="1" t="s">
        <v>10956</v>
      </c>
      <c r="N31" s="29">
        <v>22978.815000000002</v>
      </c>
      <c r="AA31" s="12" t="s">
        <v>10951</v>
      </c>
      <c r="AB31" s="12" t="s">
        <v>10952</v>
      </c>
      <c r="AC31" s="12" t="s">
        <v>10941</v>
      </c>
      <c r="AD31" t="s">
        <v>10950</v>
      </c>
    </row>
    <row r="32" spans="1:30" x14ac:dyDescent="0.3">
      <c r="D32" t="s">
        <v>10948</v>
      </c>
      <c r="E32" s="9">
        <v>2297200.8602999891</v>
      </c>
      <c r="M32" s="1" t="s">
        <v>10957</v>
      </c>
      <c r="N32" s="29">
        <v>51715.875000000022</v>
      </c>
      <c r="Q32" s="12" t="s">
        <v>10979</v>
      </c>
      <c r="AA32" t="s">
        <v>10953</v>
      </c>
      <c r="AB32" t="s">
        <v>10954</v>
      </c>
      <c r="AC32" s="1" t="s">
        <v>10955</v>
      </c>
      <c r="AD32" s="29">
        <v>2450.1906999999992</v>
      </c>
    </row>
    <row r="33" spans="1:30" x14ac:dyDescent="0.3">
      <c r="L33" t="s">
        <v>10958</v>
      </c>
      <c r="M33" s="1" t="s">
        <v>10959</v>
      </c>
      <c r="N33" s="29">
        <v>38750.038999999968</v>
      </c>
      <c r="P33" s="12" t="s">
        <v>2</v>
      </c>
      <c r="Q33" t="s">
        <v>10949</v>
      </c>
      <c r="R33" t="s">
        <v>10978</v>
      </c>
      <c r="AC33" s="1" t="s">
        <v>10956</v>
      </c>
      <c r="AD33" s="29">
        <v>862.30839999999989</v>
      </c>
    </row>
    <row r="34" spans="1:30" x14ac:dyDescent="0.3">
      <c r="M34" s="1" t="s">
        <v>10960</v>
      </c>
      <c r="N34" s="29">
        <v>56987.727999999988</v>
      </c>
      <c r="P34" t="s">
        <v>21</v>
      </c>
      <c r="Q34" s="9">
        <v>725457.82450000057</v>
      </c>
      <c r="R34" s="9">
        <v>108418.44890000013</v>
      </c>
      <c r="AC34" s="1" t="s">
        <v>10957</v>
      </c>
      <c r="AD34" s="29">
        <v>498.72989999999828</v>
      </c>
    </row>
    <row r="35" spans="1:30" x14ac:dyDescent="0.3">
      <c r="M35" s="1" t="s">
        <v>10961</v>
      </c>
      <c r="N35" s="29">
        <v>40344.533999999985</v>
      </c>
      <c r="P35" t="s">
        <v>79</v>
      </c>
      <c r="Q35" s="9">
        <v>678781.2399999979</v>
      </c>
      <c r="R35" s="9">
        <v>91522.780000000261</v>
      </c>
      <c r="AB35" t="s">
        <v>10958</v>
      </c>
      <c r="AC35" s="1" t="s">
        <v>10959</v>
      </c>
      <c r="AD35" s="29">
        <v>3488.8352000000004</v>
      </c>
    </row>
    <row r="36" spans="1:30" x14ac:dyDescent="0.3">
      <c r="L36" t="s">
        <v>10962</v>
      </c>
      <c r="M36" s="1" t="s">
        <v>10963</v>
      </c>
      <c r="N36" s="29">
        <v>39261.962999999974</v>
      </c>
      <c r="P36" t="s">
        <v>55</v>
      </c>
      <c r="Q36" s="9">
        <v>501239.89080000052</v>
      </c>
      <c r="R36" s="9">
        <v>39706.362499999967</v>
      </c>
      <c r="AC36" s="1" t="s">
        <v>10960</v>
      </c>
      <c r="AD36" s="29">
        <v>2738.7095999999992</v>
      </c>
    </row>
    <row r="37" spans="1:30" x14ac:dyDescent="0.3">
      <c r="M37" s="1" t="s">
        <v>10964</v>
      </c>
      <c r="N37" s="29">
        <v>31115.374299999999</v>
      </c>
      <c r="P37" t="s">
        <v>12</v>
      </c>
      <c r="Q37" s="9">
        <v>391721.90500000032</v>
      </c>
      <c r="R37" s="9">
        <v>46749.430300000058</v>
      </c>
      <c r="AC37" s="1" t="s">
        <v>10961</v>
      </c>
      <c r="AD37" s="29">
        <v>4976.5243999999984</v>
      </c>
    </row>
    <row r="38" spans="1:30" x14ac:dyDescent="0.3">
      <c r="M38" s="1" t="s">
        <v>10965</v>
      </c>
      <c r="N38" s="29">
        <v>73410.024899999975</v>
      </c>
      <c r="P38" t="s">
        <v>10948</v>
      </c>
      <c r="Q38" s="9">
        <v>2297200.8602999994</v>
      </c>
      <c r="R38" s="9">
        <v>286397.02170000039</v>
      </c>
      <c r="AB38" t="s">
        <v>10962</v>
      </c>
      <c r="AC38" s="1" t="s">
        <v>10963</v>
      </c>
      <c r="AD38" s="29">
        <v>-841.48260000000209</v>
      </c>
    </row>
    <row r="39" spans="1:30" x14ac:dyDescent="0.3">
      <c r="A39" s="12" t="s">
        <v>10949</v>
      </c>
      <c r="L39" t="s">
        <v>10966</v>
      </c>
      <c r="M39" s="1" t="s">
        <v>10967</v>
      </c>
      <c r="N39" s="29">
        <v>59687.745000000017</v>
      </c>
      <c r="AC39" s="1" t="s">
        <v>10964</v>
      </c>
      <c r="AD39" s="29">
        <v>5318.1049999999996</v>
      </c>
    </row>
    <row r="40" spans="1:30" x14ac:dyDescent="0.3">
      <c r="A40" s="12" t="s">
        <v>4058</v>
      </c>
      <c r="B40" t="s">
        <v>10950</v>
      </c>
      <c r="M40" s="1" t="s">
        <v>10968</v>
      </c>
      <c r="N40" s="29">
        <v>79411.965799999991</v>
      </c>
      <c r="AC40" s="1" t="s">
        <v>10965</v>
      </c>
      <c r="AD40" s="29">
        <v>8328.099400000001</v>
      </c>
    </row>
    <row r="41" spans="1:30" x14ac:dyDescent="0.3">
      <c r="A41" t="s">
        <v>3233</v>
      </c>
      <c r="B41" s="29">
        <v>330007.05400000012</v>
      </c>
      <c r="M41" s="1" t="s">
        <v>10969</v>
      </c>
      <c r="N41" s="29">
        <v>96999.04300000002</v>
      </c>
      <c r="AB41" t="s">
        <v>10966</v>
      </c>
      <c r="AC41" s="1" t="s">
        <v>10967</v>
      </c>
      <c r="AD41" s="29">
        <v>3448.2572999999979</v>
      </c>
    </row>
    <row r="42" spans="1:30" x14ac:dyDescent="0.3">
      <c r="A42" t="s">
        <v>3229</v>
      </c>
      <c r="B42" s="29">
        <v>328449.1030000007</v>
      </c>
      <c r="K42" t="s">
        <v>10972</v>
      </c>
      <c r="L42" t="s">
        <v>10954</v>
      </c>
      <c r="M42" s="1" t="s">
        <v>10955</v>
      </c>
      <c r="N42" s="29">
        <v>43971.373999999996</v>
      </c>
      <c r="AC42" s="1" t="s">
        <v>10968</v>
      </c>
      <c r="AD42" s="29">
        <v>9292.1268999999938</v>
      </c>
    </row>
    <row r="43" spans="1:30" x14ac:dyDescent="0.3">
      <c r="A43" t="s">
        <v>3230</v>
      </c>
      <c r="B43" s="29">
        <v>223843.60800000012</v>
      </c>
      <c r="M43" s="1" t="s">
        <v>10956</v>
      </c>
      <c r="N43" s="29">
        <v>20301.133399999992</v>
      </c>
      <c r="AC43" s="1" t="s">
        <v>10969</v>
      </c>
      <c r="AD43" s="29">
        <v>8983.5698999999986</v>
      </c>
    </row>
    <row r="44" spans="1:30" x14ac:dyDescent="0.3">
      <c r="A44" t="s">
        <v>29</v>
      </c>
      <c r="B44" s="29">
        <v>206965.53200000009</v>
      </c>
      <c r="M44" s="1" t="s">
        <v>10957</v>
      </c>
      <c r="N44" s="29">
        <v>58872.352799999986</v>
      </c>
      <c r="AA44" t="s">
        <v>10970</v>
      </c>
      <c r="AB44" t="s">
        <v>10954</v>
      </c>
      <c r="AC44" s="1" t="s">
        <v>10955</v>
      </c>
      <c r="AD44" s="29">
        <v>-3281.0070000000014</v>
      </c>
    </row>
    <row r="45" spans="1:30" x14ac:dyDescent="0.3">
      <c r="A45" t="s">
        <v>3234</v>
      </c>
      <c r="B45" s="29">
        <v>203412.73300000009</v>
      </c>
      <c r="L45" t="s">
        <v>10958</v>
      </c>
      <c r="M45" s="1" t="s">
        <v>10959</v>
      </c>
      <c r="N45" s="29">
        <v>36521.536100000005</v>
      </c>
      <c r="AC45" s="1" t="s">
        <v>10956</v>
      </c>
      <c r="AD45" s="29">
        <v>2813.8508000000002</v>
      </c>
    </row>
    <row r="46" spans="1:30" x14ac:dyDescent="0.3">
      <c r="A46" t="s">
        <v>3238</v>
      </c>
      <c r="B46" s="29">
        <v>189238.63099999999</v>
      </c>
      <c r="M46" s="1" t="s">
        <v>10960</v>
      </c>
      <c r="N46" s="29">
        <v>44261.110199999996</v>
      </c>
      <c r="R46" s="12" t="s">
        <v>10979</v>
      </c>
      <c r="AC46" s="1" t="s">
        <v>10957</v>
      </c>
      <c r="AD46" s="29">
        <v>9732.0977999999996</v>
      </c>
    </row>
    <row r="47" spans="1:30" x14ac:dyDescent="0.3">
      <c r="A47" t="s">
        <v>3235</v>
      </c>
      <c r="B47" s="29">
        <v>167380.31800000009</v>
      </c>
      <c r="M47" s="1" t="s">
        <v>10961</v>
      </c>
      <c r="N47" s="29">
        <v>52981.725699999995</v>
      </c>
      <c r="P47" s="12" t="s">
        <v>4057</v>
      </c>
      <c r="Q47" s="12" t="s">
        <v>4058</v>
      </c>
      <c r="R47" t="s">
        <v>10980</v>
      </c>
      <c r="S47" t="s">
        <v>10978</v>
      </c>
      <c r="AB47" t="s">
        <v>10958</v>
      </c>
      <c r="AC47" s="1" t="s">
        <v>10959</v>
      </c>
      <c r="AD47" s="29">
        <v>4187.4961999999969</v>
      </c>
    </row>
    <row r="48" spans="1:30" x14ac:dyDescent="0.3">
      <c r="A48" t="s">
        <v>3239</v>
      </c>
      <c r="B48" s="29">
        <v>149528.02999999994</v>
      </c>
      <c r="L48" t="s">
        <v>10962</v>
      </c>
      <c r="M48" s="1" t="s">
        <v>10963</v>
      </c>
      <c r="N48" s="29">
        <v>45264.416000000005</v>
      </c>
      <c r="P48" t="s">
        <v>13</v>
      </c>
      <c r="Q48" t="s">
        <v>3231</v>
      </c>
      <c r="R48" s="22">
        <v>132.4</v>
      </c>
      <c r="S48" s="29">
        <v>13059.143599999985</v>
      </c>
      <c r="AC48" s="1" t="s">
        <v>10960</v>
      </c>
      <c r="AD48" s="29">
        <v>4667.868999999997</v>
      </c>
    </row>
    <row r="49" spans="1:30" x14ac:dyDescent="0.3">
      <c r="A49" t="s">
        <v>14</v>
      </c>
      <c r="B49" s="29">
        <v>114879.99629999998</v>
      </c>
      <c r="M49" s="1" t="s">
        <v>10964</v>
      </c>
      <c r="N49" s="29">
        <v>63120.887999999977</v>
      </c>
      <c r="Q49" t="s">
        <v>3229</v>
      </c>
      <c r="R49" s="22">
        <v>105</v>
      </c>
      <c r="S49" s="29">
        <v>26590.166300000019</v>
      </c>
      <c r="AC49" s="1" t="s">
        <v>10961</v>
      </c>
      <c r="AD49" s="29">
        <v>3335.5571999999997</v>
      </c>
    </row>
    <row r="50" spans="1:30" x14ac:dyDescent="0.3">
      <c r="A50" t="s">
        <v>38</v>
      </c>
      <c r="B50" s="29">
        <v>107532.16099999999</v>
      </c>
      <c r="M50" s="1" t="s">
        <v>10965</v>
      </c>
      <c r="N50" s="29">
        <v>87866.652000000031</v>
      </c>
      <c r="Q50" t="s">
        <v>29</v>
      </c>
      <c r="R50" s="22">
        <v>83.350000000000065</v>
      </c>
      <c r="S50" s="29">
        <v>-17725.481100000001</v>
      </c>
      <c r="AB50" t="s">
        <v>10962</v>
      </c>
      <c r="AC50" s="1" t="s">
        <v>10963</v>
      </c>
      <c r="AD50" s="29">
        <v>3288.6483000000003</v>
      </c>
    </row>
    <row r="51" spans="1:30" x14ac:dyDescent="0.3">
      <c r="A51" t="s">
        <v>3231</v>
      </c>
      <c r="B51" s="29">
        <v>91705.164000000048</v>
      </c>
      <c r="L51" t="s">
        <v>10966</v>
      </c>
      <c r="M51" s="1" t="s">
        <v>10967</v>
      </c>
      <c r="N51" s="29">
        <v>77776.923199999976</v>
      </c>
      <c r="Q51" t="s">
        <v>14</v>
      </c>
      <c r="R51" s="22">
        <v>48.14</v>
      </c>
      <c r="S51" s="29">
        <v>-3472.5560000000023</v>
      </c>
      <c r="AC51" s="1" t="s">
        <v>10964</v>
      </c>
      <c r="AD51" s="29">
        <v>5355.8083999999999</v>
      </c>
    </row>
    <row r="52" spans="1:30" x14ac:dyDescent="0.3">
      <c r="A52" t="s">
        <v>45</v>
      </c>
      <c r="B52" s="29">
        <v>78479.20600000002</v>
      </c>
      <c r="M52" s="1" t="s">
        <v>10968</v>
      </c>
      <c r="N52" s="29">
        <v>118447.82500000003</v>
      </c>
      <c r="P52" t="s">
        <v>10973</v>
      </c>
      <c r="R52" s="22">
        <v>368.89000000000004</v>
      </c>
      <c r="S52" s="29">
        <v>18451.272799999995</v>
      </c>
      <c r="AC52" s="1" t="s">
        <v>10965</v>
      </c>
      <c r="AD52" s="29">
        <v>8209.1627000000008</v>
      </c>
    </row>
    <row r="53" spans="1:30" x14ac:dyDescent="0.3">
      <c r="A53" t="s">
        <v>3236</v>
      </c>
      <c r="B53" s="29">
        <v>46673.538000000015</v>
      </c>
      <c r="M53" s="1" t="s">
        <v>10969</v>
      </c>
      <c r="N53" s="29">
        <v>83829.318799999994</v>
      </c>
      <c r="P53" t="s">
        <v>22</v>
      </c>
      <c r="Q53" t="s">
        <v>3234</v>
      </c>
      <c r="R53" s="22">
        <v>566.99999999999773</v>
      </c>
      <c r="S53" s="29">
        <v>30221.763299999984</v>
      </c>
      <c r="AB53" t="s">
        <v>10966</v>
      </c>
      <c r="AC53" s="1" t="s">
        <v>10967</v>
      </c>
      <c r="AD53" s="29">
        <v>2817.3659999999986</v>
      </c>
    </row>
    <row r="54" spans="1:30" x14ac:dyDescent="0.3">
      <c r="A54" t="s">
        <v>3232</v>
      </c>
      <c r="B54" s="29">
        <v>27118.791999999954</v>
      </c>
      <c r="K54" t="s">
        <v>10948</v>
      </c>
      <c r="N54" s="29">
        <v>2297200.8603000003</v>
      </c>
      <c r="Q54" t="s">
        <v>45</v>
      </c>
      <c r="R54" s="22">
        <v>102.60000000000092</v>
      </c>
      <c r="S54" s="29">
        <v>34053.569299999966</v>
      </c>
      <c r="AC54" s="1" t="s">
        <v>10968</v>
      </c>
      <c r="AD54" s="29">
        <v>12474.788400000009</v>
      </c>
    </row>
    <row r="55" spans="1:30" x14ac:dyDescent="0.3">
      <c r="A55" t="s">
        <v>103</v>
      </c>
      <c r="B55" s="29">
        <v>16476.401999999998</v>
      </c>
      <c r="Q55" t="s">
        <v>38</v>
      </c>
      <c r="R55" s="22">
        <v>77.600000000000023</v>
      </c>
      <c r="S55" s="29">
        <v>18138.005399999995</v>
      </c>
      <c r="AC55" s="1" t="s">
        <v>10969</v>
      </c>
      <c r="AD55" s="29">
        <v>8016.9658999999974</v>
      </c>
    </row>
    <row r="56" spans="1:30" x14ac:dyDescent="0.3">
      <c r="A56" t="s">
        <v>23</v>
      </c>
      <c r="B56" s="29">
        <v>12486.312</v>
      </c>
      <c r="Q56" t="s">
        <v>3230</v>
      </c>
      <c r="R56" s="22">
        <v>63.200000000000358</v>
      </c>
      <c r="S56" s="29">
        <v>21278.826399999987</v>
      </c>
      <c r="AA56" t="s">
        <v>10971</v>
      </c>
      <c r="AB56" t="s">
        <v>10954</v>
      </c>
      <c r="AC56" s="1" t="s">
        <v>10955</v>
      </c>
      <c r="AD56" s="29">
        <v>2824.8233000000005</v>
      </c>
    </row>
    <row r="57" spans="1:30" x14ac:dyDescent="0.3">
      <c r="A57" t="s">
        <v>3237</v>
      </c>
      <c r="B57" s="29">
        <v>3024.2799999999997</v>
      </c>
      <c r="Q57" t="s">
        <v>3232</v>
      </c>
      <c r="R57" s="22">
        <v>59.600000000000307</v>
      </c>
      <c r="S57" s="29">
        <v>6527.7869999999994</v>
      </c>
      <c r="AC57" s="1" t="s">
        <v>10956</v>
      </c>
      <c r="AD57" s="29">
        <v>5004.579499999998</v>
      </c>
    </row>
    <row r="58" spans="1:30" x14ac:dyDescent="0.3">
      <c r="A58" t="s">
        <v>10948</v>
      </c>
      <c r="B58" s="29">
        <v>2297200.8603000008</v>
      </c>
      <c r="M58" s="12" t="s">
        <v>10990</v>
      </c>
      <c r="Q58" t="s">
        <v>23</v>
      </c>
      <c r="R58" s="22">
        <v>24.999999999999943</v>
      </c>
      <c r="S58" s="29">
        <v>5546.2539999999981</v>
      </c>
      <c r="AC58" s="1" t="s">
        <v>10957</v>
      </c>
      <c r="AD58" s="29">
        <v>3611.967999999998</v>
      </c>
    </row>
    <row r="59" spans="1:30" x14ac:dyDescent="0.3">
      <c r="M59" s="12" t="s">
        <v>5922</v>
      </c>
      <c r="N59" t="s">
        <v>10950</v>
      </c>
      <c r="Q59" t="s">
        <v>103</v>
      </c>
      <c r="R59" s="22">
        <v>20.399999999999959</v>
      </c>
      <c r="S59" s="29">
        <v>6964.1767000000027</v>
      </c>
      <c r="AB59" t="s">
        <v>10958</v>
      </c>
      <c r="AC59" s="1" t="s">
        <v>10959</v>
      </c>
      <c r="AD59" s="29">
        <v>2977.814899999998</v>
      </c>
    </row>
    <row r="60" spans="1:30" x14ac:dyDescent="0.3">
      <c r="M60" t="s">
        <v>9</v>
      </c>
      <c r="N60" s="22">
        <v>5191</v>
      </c>
      <c r="Q60" t="s">
        <v>3237</v>
      </c>
      <c r="R60" s="22">
        <v>17.799999999999969</v>
      </c>
      <c r="S60" s="29">
        <v>949.51819999999952</v>
      </c>
      <c r="AC60" s="1" t="s">
        <v>10960</v>
      </c>
      <c r="AD60" s="29">
        <v>8662.1463999999996</v>
      </c>
    </row>
    <row r="61" spans="1:30" x14ac:dyDescent="0.3">
      <c r="M61" t="s">
        <v>18</v>
      </c>
      <c r="N61" s="22">
        <v>3020</v>
      </c>
      <c r="Q61" t="s">
        <v>3236</v>
      </c>
      <c r="R61" s="22">
        <v>14.59999999999998</v>
      </c>
      <c r="S61" s="29">
        <v>-1189.0994999999991</v>
      </c>
      <c r="AC61" s="1" t="s">
        <v>10961</v>
      </c>
      <c r="AD61" s="29">
        <v>4750.3781000000017</v>
      </c>
    </row>
    <row r="62" spans="1:30" x14ac:dyDescent="0.3">
      <c r="M62" t="s">
        <v>52</v>
      </c>
      <c r="N62" s="22">
        <v>1783</v>
      </c>
      <c r="P62" t="s">
        <v>10974</v>
      </c>
      <c r="R62" s="22">
        <v>947.79999999999916</v>
      </c>
      <c r="S62" s="29">
        <v>122490.80079999995</v>
      </c>
      <c r="AB62" t="s">
        <v>10962</v>
      </c>
      <c r="AC62" s="1" t="s">
        <v>10963</v>
      </c>
      <c r="AD62" s="29">
        <v>4432.8778999999995</v>
      </c>
    </row>
    <row r="63" spans="1:30" x14ac:dyDescent="0.3">
      <c r="M63" t="s">
        <v>10948</v>
      </c>
      <c r="N63" s="9">
        <v>9994</v>
      </c>
      <c r="P63" t="s">
        <v>35</v>
      </c>
      <c r="Q63" t="s">
        <v>3233</v>
      </c>
      <c r="R63" s="22">
        <v>137.40000000000083</v>
      </c>
      <c r="S63" s="29">
        <v>44515.730599999988</v>
      </c>
      <c r="AC63" s="1" t="s">
        <v>10964</v>
      </c>
      <c r="AD63" s="29">
        <v>2062.0692999999983</v>
      </c>
    </row>
    <row r="64" spans="1:30" x14ac:dyDescent="0.3">
      <c r="Q64" t="s">
        <v>3235</v>
      </c>
      <c r="R64" s="22">
        <v>60.800000000000324</v>
      </c>
      <c r="S64" s="29">
        <v>41936.635699999926</v>
      </c>
      <c r="AC64" s="1" t="s">
        <v>10965</v>
      </c>
      <c r="AD64" s="29">
        <v>9328.6575999999914</v>
      </c>
    </row>
    <row r="65" spans="1:30" x14ac:dyDescent="0.3">
      <c r="A65" s="12" t="s">
        <v>10978</v>
      </c>
      <c r="G65" s="12" t="s">
        <v>10978</v>
      </c>
      <c r="Q65" t="s">
        <v>3238</v>
      </c>
      <c r="R65" s="22">
        <v>35.199999999999967</v>
      </c>
      <c r="S65" s="29">
        <v>3384.7568999999889</v>
      </c>
      <c r="AB65" t="s">
        <v>10966</v>
      </c>
      <c r="AC65" s="1" t="s">
        <v>10967</v>
      </c>
      <c r="AD65" s="29">
        <v>16243.142500000004</v>
      </c>
    </row>
    <row r="66" spans="1:30" x14ac:dyDescent="0.3">
      <c r="A66" s="12" t="s">
        <v>4057</v>
      </c>
      <c r="B66" t="s">
        <v>10950</v>
      </c>
      <c r="G66" s="12" t="s">
        <v>2</v>
      </c>
      <c r="H66" t="s">
        <v>10950</v>
      </c>
      <c r="Q66" t="s">
        <v>3239</v>
      </c>
      <c r="R66" s="22">
        <v>11</v>
      </c>
      <c r="S66" s="29">
        <v>55617.8249</v>
      </c>
      <c r="AC66" s="1" t="s">
        <v>10968</v>
      </c>
      <c r="AD66" s="29">
        <v>4011.407499999998</v>
      </c>
    </row>
    <row r="67" spans="1:30" x14ac:dyDescent="0.3">
      <c r="A67" t="s">
        <v>35</v>
      </c>
      <c r="B67" s="9">
        <v>145454.9480999998</v>
      </c>
      <c r="G67" t="s">
        <v>21</v>
      </c>
      <c r="H67" s="9">
        <v>108418.44890000013</v>
      </c>
      <c r="P67" t="s">
        <v>10975</v>
      </c>
      <c r="R67" s="22">
        <v>244.40000000000111</v>
      </c>
      <c r="S67" s="29">
        <v>145454.94809999992</v>
      </c>
      <c r="AC67" s="1" t="s">
        <v>10969</v>
      </c>
      <c r="AD67" s="29">
        <v>17885.309300000001</v>
      </c>
    </row>
    <row r="68" spans="1:30" x14ac:dyDescent="0.3">
      <c r="A68" t="s">
        <v>22</v>
      </c>
      <c r="B68" s="9">
        <v>122490.8008000001</v>
      </c>
      <c r="G68" t="s">
        <v>79</v>
      </c>
      <c r="H68" s="29">
        <v>91522.780000000261</v>
      </c>
      <c r="P68" t="s">
        <v>10948</v>
      </c>
      <c r="R68" s="22">
        <v>1561.0900000000001</v>
      </c>
      <c r="S68" s="29">
        <v>286397.02169999981</v>
      </c>
      <c r="AA68" t="s">
        <v>10972</v>
      </c>
      <c r="AB68" t="s">
        <v>10954</v>
      </c>
      <c r="AC68" s="1" t="s">
        <v>10955</v>
      </c>
      <c r="AD68" s="29">
        <v>7140.4390999999987</v>
      </c>
    </row>
    <row r="69" spans="1:30" x14ac:dyDescent="0.3">
      <c r="A69" t="s">
        <v>13</v>
      </c>
      <c r="B69" s="9">
        <v>18451.272799999992</v>
      </c>
      <c r="G69" t="s">
        <v>12</v>
      </c>
      <c r="H69" s="9">
        <v>46749.430300000058</v>
      </c>
      <c r="AC69" s="1" t="s">
        <v>10956</v>
      </c>
      <c r="AD69" s="29">
        <v>1613.8719999999985</v>
      </c>
    </row>
    <row r="70" spans="1:30" x14ac:dyDescent="0.3">
      <c r="A70" t="s">
        <v>10948</v>
      </c>
      <c r="B70" s="9">
        <v>286397.02169999992</v>
      </c>
      <c r="G70" t="s">
        <v>55</v>
      </c>
      <c r="H70" s="9">
        <v>39706.362499999967</v>
      </c>
      <c r="AC70" s="1" t="s">
        <v>10957</v>
      </c>
      <c r="AD70" s="29">
        <v>14751.8915</v>
      </c>
    </row>
    <row r="71" spans="1:30" x14ac:dyDescent="0.3">
      <c r="G71" t="s">
        <v>10948</v>
      </c>
      <c r="H71" s="9">
        <v>286397.02170000039</v>
      </c>
      <c r="AB71" t="s">
        <v>10958</v>
      </c>
      <c r="AC71" s="1" t="s">
        <v>10959</v>
      </c>
      <c r="AD71" s="29">
        <v>933.28999999999621</v>
      </c>
    </row>
    <row r="72" spans="1:30" x14ac:dyDescent="0.3">
      <c r="P72" s="12" t="s">
        <v>10981</v>
      </c>
      <c r="AC72" s="1" t="s">
        <v>10960</v>
      </c>
      <c r="AD72" s="29">
        <v>6342.5827999999965</v>
      </c>
    </row>
    <row r="73" spans="1:30" x14ac:dyDescent="0.3">
      <c r="P73" s="12" t="s">
        <v>4057</v>
      </c>
      <c r="Q73" s="12" t="s">
        <v>4058</v>
      </c>
      <c r="R73" t="s">
        <v>10950</v>
      </c>
      <c r="AC73" s="1" t="s">
        <v>10961</v>
      </c>
      <c r="AD73" s="29">
        <v>8223.335699999996</v>
      </c>
    </row>
    <row r="74" spans="1:30" x14ac:dyDescent="0.3">
      <c r="P74" t="s">
        <v>13</v>
      </c>
      <c r="Q74" t="s">
        <v>3231</v>
      </c>
      <c r="R74" s="29">
        <v>3563</v>
      </c>
      <c r="AB74" t="s">
        <v>10962</v>
      </c>
      <c r="AC74" s="1" t="s">
        <v>10963</v>
      </c>
      <c r="AD74" s="29">
        <v>6952.6211999999987</v>
      </c>
    </row>
    <row r="75" spans="1:30" x14ac:dyDescent="0.3">
      <c r="Q75" t="s">
        <v>3229</v>
      </c>
      <c r="R75" s="29">
        <v>2356</v>
      </c>
      <c r="AC75" s="1" t="s">
        <v>10964</v>
      </c>
      <c r="AD75" s="29">
        <v>9040.9556999999968</v>
      </c>
    </row>
    <row r="76" spans="1:30" x14ac:dyDescent="0.3">
      <c r="Q76" t="s">
        <v>29</v>
      </c>
      <c r="R76" s="29">
        <v>1241</v>
      </c>
      <c r="AC76" s="1" t="s">
        <v>10965</v>
      </c>
      <c r="AD76" s="29">
        <v>10991.555600000007</v>
      </c>
    </row>
    <row r="77" spans="1:30" x14ac:dyDescent="0.3">
      <c r="G77" s="12" t="s">
        <v>10978</v>
      </c>
      <c r="Q77" t="s">
        <v>14</v>
      </c>
      <c r="R77" s="29">
        <v>868</v>
      </c>
      <c r="AB77" t="s">
        <v>10966</v>
      </c>
      <c r="AC77" s="1" t="s">
        <v>10967</v>
      </c>
      <c r="AD77" s="29">
        <v>9275.2754999999997</v>
      </c>
    </row>
    <row r="78" spans="1:30" x14ac:dyDescent="0.3">
      <c r="A78" s="12" t="s">
        <v>10978</v>
      </c>
      <c r="G78" s="12" t="s">
        <v>4057</v>
      </c>
      <c r="H78" s="12" t="s">
        <v>4058</v>
      </c>
      <c r="I78" t="s">
        <v>10950</v>
      </c>
      <c r="P78" t="s">
        <v>10973</v>
      </c>
      <c r="R78" s="29">
        <v>8028</v>
      </c>
      <c r="AC78" s="1" t="s">
        <v>10968</v>
      </c>
      <c r="AD78" s="29">
        <v>9690.1036999999942</v>
      </c>
    </row>
    <row r="79" spans="1:30" x14ac:dyDescent="0.3">
      <c r="A79" s="12" t="s">
        <v>5922</v>
      </c>
      <c r="B79" t="s">
        <v>10950</v>
      </c>
      <c r="G79" t="s">
        <v>35</v>
      </c>
      <c r="H79" t="s">
        <v>3235</v>
      </c>
      <c r="I79" s="9">
        <v>41936.635699999926</v>
      </c>
      <c r="P79" t="s">
        <v>22</v>
      </c>
      <c r="Q79" t="s">
        <v>3234</v>
      </c>
      <c r="R79" s="29">
        <v>5974</v>
      </c>
      <c r="AC79" s="1" t="s">
        <v>10969</v>
      </c>
      <c r="AD79" s="29">
        <v>8483.3467999999921</v>
      </c>
    </row>
    <row r="80" spans="1:30" x14ac:dyDescent="0.3">
      <c r="A80" t="s">
        <v>9</v>
      </c>
      <c r="B80" s="9">
        <v>134119.20919999972</v>
      </c>
      <c r="H80" t="s">
        <v>3239</v>
      </c>
      <c r="I80" s="9">
        <v>55617.8249</v>
      </c>
      <c r="Q80" t="s">
        <v>45</v>
      </c>
      <c r="R80" s="29">
        <v>5178</v>
      </c>
      <c r="AA80" t="s">
        <v>10948</v>
      </c>
      <c r="AD80" s="29">
        <v>286397.02169999992</v>
      </c>
    </row>
    <row r="81" spans="1:18" x14ac:dyDescent="0.3">
      <c r="A81" t="s">
        <v>18</v>
      </c>
      <c r="B81" s="9">
        <v>91979.13400000018</v>
      </c>
      <c r="H81" t="s">
        <v>3238</v>
      </c>
      <c r="I81" s="9">
        <v>3384.7568999999889</v>
      </c>
      <c r="Q81" t="s">
        <v>3230</v>
      </c>
      <c r="R81" s="29">
        <v>3158</v>
      </c>
    </row>
    <row r="82" spans="1:18" x14ac:dyDescent="0.3">
      <c r="A82" t="s">
        <v>52</v>
      </c>
      <c r="B82" s="9">
        <v>60298.67850000006</v>
      </c>
      <c r="H82" t="s">
        <v>3233</v>
      </c>
      <c r="I82" s="9">
        <v>44515.730599999988</v>
      </c>
      <c r="Q82" t="s">
        <v>3232</v>
      </c>
      <c r="R82" s="29">
        <v>3000</v>
      </c>
    </row>
    <row r="83" spans="1:18" x14ac:dyDescent="0.3">
      <c r="A83" t="s">
        <v>10948</v>
      </c>
      <c r="B83" s="9">
        <v>286397.02169999992</v>
      </c>
      <c r="G83" t="s">
        <v>10975</v>
      </c>
      <c r="I83" s="9">
        <v>145454.94809999992</v>
      </c>
      <c r="Q83" t="s">
        <v>38</v>
      </c>
      <c r="R83" s="29">
        <v>1729</v>
      </c>
    </row>
    <row r="84" spans="1:18" x14ac:dyDescent="0.3">
      <c r="G84" t="s">
        <v>22</v>
      </c>
      <c r="H84" t="s">
        <v>38</v>
      </c>
      <c r="I84" s="9">
        <v>18138.005399999995</v>
      </c>
      <c r="Q84" t="s">
        <v>23</v>
      </c>
      <c r="R84" s="29">
        <v>1400</v>
      </c>
    </row>
    <row r="85" spans="1:18" x14ac:dyDescent="0.3">
      <c r="H85" t="s">
        <v>3232</v>
      </c>
      <c r="I85" s="9">
        <v>6527.7869999999994</v>
      </c>
      <c r="Q85" t="s">
        <v>3237</v>
      </c>
      <c r="R85" s="29">
        <v>914</v>
      </c>
    </row>
    <row r="86" spans="1:18" x14ac:dyDescent="0.3">
      <c r="H86" t="s">
        <v>3234</v>
      </c>
      <c r="I86" s="9">
        <v>30221.763299999984</v>
      </c>
      <c r="Q86" t="s">
        <v>103</v>
      </c>
      <c r="R86" s="29">
        <v>906</v>
      </c>
    </row>
    <row r="87" spans="1:18" x14ac:dyDescent="0.3">
      <c r="H87" t="s">
        <v>103</v>
      </c>
      <c r="I87" s="9">
        <v>6964.1767000000027</v>
      </c>
      <c r="Q87" t="s">
        <v>3236</v>
      </c>
      <c r="R87" s="29">
        <v>647</v>
      </c>
    </row>
    <row r="88" spans="1:18" x14ac:dyDescent="0.3">
      <c r="H88" t="s">
        <v>3237</v>
      </c>
      <c r="I88" s="9">
        <v>949.51819999999952</v>
      </c>
      <c r="P88" t="s">
        <v>10974</v>
      </c>
      <c r="R88" s="29">
        <v>22906</v>
      </c>
    </row>
    <row r="89" spans="1:18" x14ac:dyDescent="0.3">
      <c r="H89" t="s">
        <v>23</v>
      </c>
      <c r="I89" s="9">
        <v>5546.2539999999981</v>
      </c>
      <c r="P89" t="s">
        <v>35</v>
      </c>
      <c r="Q89" t="s">
        <v>3233</v>
      </c>
      <c r="R89" s="29">
        <v>3289</v>
      </c>
    </row>
    <row r="90" spans="1:18" x14ac:dyDescent="0.3">
      <c r="H90" t="s">
        <v>45</v>
      </c>
      <c r="I90" s="9">
        <v>34053.569299999966</v>
      </c>
      <c r="Q90" t="s">
        <v>3235</v>
      </c>
      <c r="R90" s="29">
        <v>2976</v>
      </c>
    </row>
    <row r="91" spans="1:18" x14ac:dyDescent="0.3">
      <c r="H91" t="s">
        <v>3230</v>
      </c>
      <c r="I91" s="9">
        <v>21278.826399999987</v>
      </c>
      <c r="Q91" t="s">
        <v>3238</v>
      </c>
      <c r="R91" s="29">
        <v>440</v>
      </c>
    </row>
    <row r="92" spans="1:18" x14ac:dyDescent="0.3">
      <c r="A92" s="12" t="s">
        <v>10978</v>
      </c>
      <c r="H92" t="s">
        <v>3236</v>
      </c>
      <c r="I92" s="9">
        <v>-1189.0994999999991</v>
      </c>
      <c r="Q92" t="s">
        <v>3239</v>
      </c>
      <c r="R92" s="29">
        <v>234</v>
      </c>
    </row>
    <row r="93" spans="1:18" x14ac:dyDescent="0.3">
      <c r="A93" s="12" t="s">
        <v>4052</v>
      </c>
      <c r="B93" t="s">
        <v>10950</v>
      </c>
      <c r="G93" t="s">
        <v>10974</v>
      </c>
      <c r="I93" s="9">
        <v>122490.80079999995</v>
      </c>
      <c r="P93" t="s">
        <v>10975</v>
      </c>
      <c r="R93" s="29">
        <v>6939</v>
      </c>
    </row>
    <row r="94" spans="1:18" x14ac:dyDescent="0.3">
      <c r="A94" t="s">
        <v>97</v>
      </c>
      <c r="B94" s="29">
        <v>48969.839900000014</v>
      </c>
      <c r="G94" t="s">
        <v>13</v>
      </c>
      <c r="H94" t="s">
        <v>14</v>
      </c>
      <c r="I94" s="9">
        <v>-3472.5560000000023</v>
      </c>
      <c r="P94" t="s">
        <v>10948</v>
      </c>
      <c r="R94" s="29">
        <v>37873</v>
      </c>
    </row>
    <row r="95" spans="1:18" x14ac:dyDescent="0.3">
      <c r="A95" t="s">
        <v>625</v>
      </c>
      <c r="B95" s="29">
        <v>15891.758899999988</v>
      </c>
      <c r="H95" t="s">
        <v>3229</v>
      </c>
      <c r="I95" s="9">
        <v>26590.166300000019</v>
      </c>
    </row>
    <row r="96" spans="1:18" x14ac:dyDescent="0.3">
      <c r="A96" t="s">
        <v>7</v>
      </c>
      <c r="B96" s="29">
        <v>57446.635399999956</v>
      </c>
      <c r="H96" t="s">
        <v>3231</v>
      </c>
      <c r="I96" s="9">
        <v>13059.143599999985</v>
      </c>
    </row>
    <row r="97" spans="1:13" x14ac:dyDescent="0.3">
      <c r="A97" t="s">
        <v>25</v>
      </c>
      <c r="B97" s="29">
        <v>164088.78749999969</v>
      </c>
      <c r="H97" t="s">
        <v>29</v>
      </c>
      <c r="I97" s="9">
        <v>-17725.481100000001</v>
      </c>
      <c r="L97" s="12" t="s">
        <v>10979</v>
      </c>
    </row>
    <row r="98" spans="1:13" x14ac:dyDescent="0.3">
      <c r="A98" t="s">
        <v>10948</v>
      </c>
      <c r="B98" s="9">
        <v>286397.02169999963</v>
      </c>
      <c r="G98" t="s">
        <v>10973</v>
      </c>
      <c r="I98" s="9">
        <v>18451.272799999995</v>
      </c>
      <c r="K98" s="12" t="s">
        <v>4052</v>
      </c>
      <c r="L98" t="s">
        <v>10949</v>
      </c>
      <c r="M98" t="s">
        <v>10978</v>
      </c>
    </row>
    <row r="99" spans="1:13" x14ac:dyDescent="0.3">
      <c r="G99" t="s">
        <v>10948</v>
      </c>
      <c r="I99" s="9">
        <v>286397.02169999981</v>
      </c>
      <c r="K99" t="s">
        <v>25</v>
      </c>
      <c r="L99" s="9">
        <v>1358215.7429999826</v>
      </c>
      <c r="M99" s="9">
        <v>164088.78749999969</v>
      </c>
    </row>
    <row r="100" spans="1:13" x14ac:dyDescent="0.3">
      <c r="K100" t="s">
        <v>7</v>
      </c>
      <c r="L100" s="9">
        <v>459193.5693999998</v>
      </c>
      <c r="M100" s="9">
        <v>57446.635399999956</v>
      </c>
    </row>
    <row r="101" spans="1:13" x14ac:dyDescent="0.3">
      <c r="K101" t="s">
        <v>97</v>
      </c>
      <c r="L101" s="9">
        <v>351428.42290000018</v>
      </c>
      <c r="M101" s="9">
        <v>48969.839900000014</v>
      </c>
    </row>
    <row r="102" spans="1:13" x14ac:dyDescent="0.3">
      <c r="K102" t="s">
        <v>625</v>
      </c>
      <c r="L102" s="9">
        <v>128363.125</v>
      </c>
      <c r="M102" s="9">
        <v>15891.758899999988</v>
      </c>
    </row>
    <row r="103" spans="1:13" x14ac:dyDescent="0.3">
      <c r="K103" t="s">
        <v>10948</v>
      </c>
      <c r="L103" s="9">
        <v>2297200.8602999826</v>
      </c>
      <c r="M103" s="9">
        <v>286397.02169999963</v>
      </c>
    </row>
    <row r="104" spans="1:13" x14ac:dyDescent="0.3">
      <c r="A104" s="12" t="s">
        <v>5</v>
      </c>
      <c r="B104" t="s">
        <v>10982</v>
      </c>
      <c r="C104" t="s">
        <v>10978</v>
      </c>
      <c r="D104" s="14"/>
      <c r="E104" s="14"/>
      <c r="F104" s="14"/>
      <c r="G104" s="15"/>
    </row>
    <row r="105" spans="1:13" x14ac:dyDescent="0.3">
      <c r="A105" s="23">
        <v>0</v>
      </c>
      <c r="B105" s="9">
        <v>0.3401604835348076</v>
      </c>
      <c r="C105" s="9">
        <v>320987.60319999972</v>
      </c>
      <c r="D105" s="16"/>
      <c r="E105" s="16"/>
      <c r="F105" s="16"/>
      <c r="G105" s="17"/>
    </row>
    <row r="106" spans="1:13" x14ac:dyDescent="0.3">
      <c r="A106" s="23">
        <v>0.1</v>
      </c>
      <c r="B106" s="9">
        <v>0.15579196217494073</v>
      </c>
      <c r="C106" s="9">
        <v>9029.176999999996</v>
      </c>
      <c r="D106" s="14"/>
      <c r="E106" s="14"/>
      <c r="F106" s="14"/>
      <c r="G106" s="15"/>
    </row>
    <row r="107" spans="1:13" x14ac:dyDescent="0.3">
      <c r="A107" s="23">
        <v>0.15</v>
      </c>
      <c r="B107" s="9">
        <v>3.41628959276018E-2</v>
      </c>
      <c r="C107" s="9">
        <v>1418.991499999999</v>
      </c>
      <c r="D107" s="16"/>
      <c r="E107" s="16"/>
      <c r="F107" s="16"/>
      <c r="G107" s="17"/>
    </row>
    <row r="108" spans="1:13" x14ac:dyDescent="0.3">
      <c r="A108" s="23">
        <v>0.2</v>
      </c>
      <c r="B108" s="9">
        <v>0.17683893902105638</v>
      </c>
      <c r="C108" s="9">
        <v>90337.306000000011</v>
      </c>
      <c r="D108" s="16"/>
      <c r="E108" s="16"/>
      <c r="F108" s="16"/>
      <c r="G108" s="17"/>
    </row>
    <row r="109" spans="1:13" x14ac:dyDescent="0.3">
      <c r="A109" s="23">
        <v>0.3</v>
      </c>
      <c r="B109" s="9">
        <v>-0.11548143486469496</v>
      </c>
      <c r="C109" s="9">
        <v>-10369.277399999997</v>
      </c>
      <c r="D109" s="16"/>
      <c r="E109" s="16"/>
      <c r="F109" s="16"/>
      <c r="G109" s="17"/>
    </row>
    <row r="110" spans="1:13" x14ac:dyDescent="0.3">
      <c r="A110" s="23">
        <v>0.32</v>
      </c>
      <c r="B110" s="9">
        <v>-0.17429193899782142</v>
      </c>
      <c r="C110" s="9">
        <v>-2391.1377000000007</v>
      </c>
      <c r="D110" s="16"/>
      <c r="E110" s="16"/>
      <c r="F110" s="16"/>
      <c r="G110" s="17"/>
    </row>
    <row r="111" spans="1:13" x14ac:dyDescent="0.3">
      <c r="A111" s="23">
        <v>0.4</v>
      </c>
      <c r="B111" s="9">
        <v>-0.22249190938511343</v>
      </c>
      <c r="C111" s="9">
        <v>-23057.050400000018</v>
      </c>
      <c r="D111" s="16"/>
      <c r="E111" s="16"/>
      <c r="F111" s="16"/>
      <c r="G111" s="17"/>
    </row>
    <row r="112" spans="1:13" x14ac:dyDescent="0.3">
      <c r="A112" s="23">
        <v>0.45</v>
      </c>
      <c r="B112" s="9">
        <v>-0.45454545454545453</v>
      </c>
      <c r="C112" s="9">
        <v>-2493.1111000000001</v>
      </c>
      <c r="D112" s="16"/>
      <c r="E112" s="16"/>
      <c r="F112" s="16"/>
      <c r="G112" s="17"/>
    </row>
    <row r="113" spans="1:7" x14ac:dyDescent="0.3">
      <c r="A113" s="23">
        <v>0.5</v>
      </c>
      <c r="B113" s="9">
        <v>-0.54909090909090907</v>
      </c>
      <c r="C113" s="9">
        <v>-20506.428099999997</v>
      </c>
      <c r="D113" s="16"/>
      <c r="E113" s="16"/>
      <c r="F113" s="16"/>
      <c r="G113" s="17"/>
    </row>
    <row r="114" spans="1:7" x14ac:dyDescent="0.3">
      <c r="A114" s="23">
        <v>0.6</v>
      </c>
      <c r="B114" s="9">
        <v>-0.68913043478260894</v>
      </c>
      <c r="C114" s="9">
        <v>-5944.6552000000029</v>
      </c>
      <c r="D114" s="16"/>
      <c r="E114" s="16"/>
      <c r="F114" s="16"/>
      <c r="G114" s="17"/>
    </row>
    <row r="115" spans="1:7" x14ac:dyDescent="0.3">
      <c r="A115" s="23">
        <v>0.7</v>
      </c>
      <c r="B115" s="9">
        <v>-0.79473684210526363</v>
      </c>
      <c r="C115" s="9">
        <v>-40075.356899999955</v>
      </c>
      <c r="D115" s="16"/>
      <c r="E115" s="16"/>
      <c r="F115" s="16"/>
      <c r="G115" s="17"/>
    </row>
    <row r="116" spans="1:7" x14ac:dyDescent="0.3">
      <c r="A116" s="23">
        <v>0.8</v>
      </c>
      <c r="B116" s="9">
        <v>-1.8250000000000011</v>
      </c>
      <c r="C116" s="9">
        <v>-30539.039199999988</v>
      </c>
      <c r="D116" s="16"/>
      <c r="E116" s="16"/>
      <c r="F116" s="16"/>
      <c r="G116" s="17"/>
    </row>
    <row r="117" spans="1:7" x14ac:dyDescent="0.3">
      <c r="A117" t="s">
        <v>10948</v>
      </c>
      <c r="B117" s="9">
        <v>0.12031392972104521</v>
      </c>
      <c r="C117" s="9">
        <v>286397.02170000126</v>
      </c>
      <c r="D117" s="16"/>
      <c r="E117" s="16"/>
      <c r="F117" s="16"/>
      <c r="G117" s="17"/>
    </row>
    <row r="118" spans="1:7" x14ac:dyDescent="0.3">
      <c r="A118" s="21"/>
      <c r="B118" s="18"/>
      <c r="C118" s="19"/>
      <c r="D118" s="19"/>
      <c r="E118" s="19"/>
      <c r="F118" s="19"/>
      <c r="G118" s="20"/>
    </row>
  </sheetData>
  <pageMargins left="0.7" right="0.7" top="0.75" bottom="0.75" header="0.3" footer="0.3"/>
  <pageSetup orientation="portrait" r:id="rId20"/>
  <drawing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12DB6-D9A8-42F2-B2A6-96DD3EAA0F5A}">
  <dimension ref="A4:K5"/>
  <sheetViews>
    <sheetView workbookViewId="0">
      <selection activeCell="AA25" sqref="AA25"/>
    </sheetView>
  </sheetViews>
  <sheetFormatPr defaultRowHeight="15.6" x14ac:dyDescent="0.3"/>
  <cols>
    <col min="1" max="1" width="11.296875" customWidth="1"/>
    <col min="3" max="3" width="15.8984375" customWidth="1"/>
    <col min="5" max="5" width="14.796875" customWidth="1"/>
    <col min="7" max="7" width="13" customWidth="1"/>
    <col min="9" max="9" width="14.796875" customWidth="1"/>
    <col min="11" max="11" width="14.296875" customWidth="1"/>
  </cols>
  <sheetData>
    <row r="4" spans="1:11" x14ac:dyDescent="0.3">
      <c r="A4" s="24" t="s">
        <v>10984</v>
      </c>
      <c r="C4" s="24" t="s">
        <v>10985</v>
      </c>
      <c r="E4" s="24" t="s">
        <v>10986</v>
      </c>
      <c r="G4" s="24" t="s">
        <v>10983</v>
      </c>
      <c r="I4" s="24" t="s">
        <v>10987</v>
      </c>
      <c r="K4" s="24" t="s">
        <v>10988</v>
      </c>
    </row>
    <row r="5" spans="1:11" ht="28.8" x14ac:dyDescent="0.55000000000000004">
      <c r="A5" s="25">
        <f>COUNTA(Table1[Order ID])</f>
        <v>9994</v>
      </c>
      <c r="C5" s="25">
        <f>SUM(Table1[Sales])</f>
        <v>2297200.8602999551</v>
      </c>
      <c r="E5" s="25">
        <f>SUM(Table1[Profit])</f>
        <v>286397.02170000126</v>
      </c>
      <c r="G5" s="26">
        <f>E5/C5</f>
        <v>0.12467217240315903</v>
      </c>
      <c r="I5" s="25">
        <f>SUM(Table1[Quantity])</f>
        <v>37873</v>
      </c>
      <c r="K5" s="25">
        <f>Dashboard!$B$9</f>
        <v>793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E40EE-9B2E-4EEB-8664-1C47B545C29B}">
  <dimension ref="A4:C5"/>
  <sheetViews>
    <sheetView workbookViewId="0">
      <selection activeCell="J24" sqref="J24"/>
    </sheetView>
  </sheetViews>
  <sheetFormatPr defaultRowHeight="15.6" x14ac:dyDescent="0.3"/>
  <cols>
    <col min="1" max="1" width="12.296875" customWidth="1"/>
    <col min="3" max="3" width="11.3984375" customWidth="1"/>
  </cols>
  <sheetData>
    <row r="4" spans="1:3" x14ac:dyDescent="0.3">
      <c r="A4" s="24" t="s">
        <v>10989</v>
      </c>
      <c r="C4" s="24" t="s">
        <v>10984</v>
      </c>
    </row>
    <row r="5" spans="1:3" ht="28.8" x14ac:dyDescent="0.55000000000000004">
      <c r="A5" s="25">
        <f>COUNTA(_xlfn.UNIQUE(Table1[Region]))</f>
        <v>4</v>
      </c>
      <c r="C5" s="25">
        <f>COUNTA(Table1[Order ID])</f>
        <v>9994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BA01-7AEA-4ACA-885F-22215B3361FC}">
  <dimension ref="A1"/>
  <sheetViews>
    <sheetView workbookViewId="0">
      <selection activeCell="H30" sqref="H30"/>
    </sheetView>
  </sheetViews>
  <sheetFormatPr defaultRowHeight="15.6"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97"/>
  <sheetViews>
    <sheetView workbookViewId="0">
      <selection activeCell="F10" sqref="F10"/>
    </sheetView>
  </sheetViews>
  <sheetFormatPr defaultColWidth="11" defaultRowHeight="15.6" x14ac:dyDescent="0.3"/>
  <cols>
    <col min="2" max="2" width="14.5" bestFit="1" customWidth="1"/>
  </cols>
  <sheetData>
    <row r="1" spans="1:2" x14ac:dyDescent="0.3">
      <c r="A1" t="s">
        <v>3226</v>
      </c>
      <c r="B1" t="s">
        <v>3225</v>
      </c>
    </row>
    <row r="2" spans="1:2" x14ac:dyDescent="0.3">
      <c r="A2" t="s">
        <v>3227</v>
      </c>
      <c r="B2" t="s">
        <v>10419</v>
      </c>
    </row>
    <row r="3" spans="1:2" x14ac:dyDescent="0.3">
      <c r="A3" t="s">
        <v>3227</v>
      </c>
      <c r="B3" t="s">
        <v>10160</v>
      </c>
    </row>
    <row r="4" spans="1:2" x14ac:dyDescent="0.3">
      <c r="A4" t="s">
        <v>3227</v>
      </c>
      <c r="B4" t="s">
        <v>6349</v>
      </c>
    </row>
    <row r="5" spans="1:2" x14ac:dyDescent="0.3">
      <c r="A5" t="s">
        <v>3227</v>
      </c>
      <c r="B5" t="s">
        <v>7263</v>
      </c>
    </row>
    <row r="6" spans="1:2" x14ac:dyDescent="0.3">
      <c r="A6" t="s">
        <v>3227</v>
      </c>
      <c r="B6" t="s">
        <v>9920</v>
      </c>
    </row>
    <row r="7" spans="1:2" x14ac:dyDescent="0.3">
      <c r="A7" t="s">
        <v>3227</v>
      </c>
      <c r="B7" t="s">
        <v>6333</v>
      </c>
    </row>
    <row r="8" spans="1:2" x14ac:dyDescent="0.3">
      <c r="A8" t="s">
        <v>3227</v>
      </c>
      <c r="B8" t="s">
        <v>10589</v>
      </c>
    </row>
    <row r="9" spans="1:2" x14ac:dyDescent="0.3">
      <c r="A9" t="s">
        <v>3227</v>
      </c>
      <c r="B9" t="s">
        <v>8811</v>
      </c>
    </row>
    <row r="10" spans="1:2" x14ac:dyDescent="0.3">
      <c r="A10" t="s">
        <v>3227</v>
      </c>
      <c r="B10" t="s">
        <v>9759</v>
      </c>
    </row>
    <row r="11" spans="1:2" x14ac:dyDescent="0.3">
      <c r="A11" t="s">
        <v>3227</v>
      </c>
      <c r="B11" t="s">
        <v>6497</v>
      </c>
    </row>
    <row r="12" spans="1:2" x14ac:dyDescent="0.3">
      <c r="A12" t="s">
        <v>3227</v>
      </c>
      <c r="B12" t="s">
        <v>10273</v>
      </c>
    </row>
    <row r="13" spans="1:2" x14ac:dyDescent="0.3">
      <c r="A13" t="s">
        <v>3227</v>
      </c>
      <c r="B13" t="s">
        <v>6773</v>
      </c>
    </row>
    <row r="14" spans="1:2" x14ac:dyDescent="0.3">
      <c r="A14" t="s">
        <v>3227</v>
      </c>
      <c r="B14" t="s">
        <v>10743</v>
      </c>
    </row>
    <row r="15" spans="1:2" x14ac:dyDescent="0.3">
      <c r="A15" t="s">
        <v>3227</v>
      </c>
      <c r="B15" t="s">
        <v>7947</v>
      </c>
    </row>
    <row r="16" spans="1:2" x14ac:dyDescent="0.3">
      <c r="A16" t="s">
        <v>3227</v>
      </c>
      <c r="B16" t="s">
        <v>9751</v>
      </c>
    </row>
    <row r="17" spans="1:2" x14ac:dyDescent="0.3">
      <c r="A17" t="s">
        <v>3227</v>
      </c>
      <c r="B17" t="s">
        <v>7355</v>
      </c>
    </row>
    <row r="18" spans="1:2" x14ac:dyDescent="0.3">
      <c r="A18" t="s">
        <v>3227</v>
      </c>
      <c r="B18" t="s">
        <v>10072</v>
      </c>
    </row>
    <row r="19" spans="1:2" x14ac:dyDescent="0.3">
      <c r="A19" t="s">
        <v>3227</v>
      </c>
      <c r="B19" t="s">
        <v>8757</v>
      </c>
    </row>
    <row r="20" spans="1:2" x14ac:dyDescent="0.3">
      <c r="A20" t="s">
        <v>3227</v>
      </c>
      <c r="B20" t="s">
        <v>7103</v>
      </c>
    </row>
    <row r="21" spans="1:2" x14ac:dyDescent="0.3">
      <c r="A21" t="s">
        <v>3227</v>
      </c>
      <c r="B21" t="s">
        <v>10269</v>
      </c>
    </row>
    <row r="22" spans="1:2" x14ac:dyDescent="0.3">
      <c r="A22" t="s">
        <v>3227</v>
      </c>
      <c r="B22" t="s">
        <v>6083</v>
      </c>
    </row>
    <row r="23" spans="1:2" x14ac:dyDescent="0.3">
      <c r="A23" t="s">
        <v>3227</v>
      </c>
      <c r="B23" t="s">
        <v>8924</v>
      </c>
    </row>
    <row r="24" spans="1:2" x14ac:dyDescent="0.3">
      <c r="A24" t="s">
        <v>3227</v>
      </c>
      <c r="B24" t="s">
        <v>9468</v>
      </c>
    </row>
    <row r="25" spans="1:2" x14ac:dyDescent="0.3">
      <c r="A25" t="s">
        <v>3227</v>
      </c>
      <c r="B25" t="s">
        <v>10569</v>
      </c>
    </row>
    <row r="26" spans="1:2" x14ac:dyDescent="0.3">
      <c r="A26" t="s">
        <v>3227</v>
      </c>
      <c r="B26" t="s">
        <v>7213</v>
      </c>
    </row>
    <row r="27" spans="1:2" x14ac:dyDescent="0.3">
      <c r="A27" t="s">
        <v>3227</v>
      </c>
      <c r="B27" t="s">
        <v>10784</v>
      </c>
    </row>
    <row r="28" spans="1:2" x14ac:dyDescent="0.3">
      <c r="A28" t="s">
        <v>3227</v>
      </c>
      <c r="B28" t="s">
        <v>10399</v>
      </c>
    </row>
    <row r="29" spans="1:2" x14ac:dyDescent="0.3">
      <c r="A29" t="s">
        <v>3227</v>
      </c>
      <c r="B29" t="s">
        <v>6925</v>
      </c>
    </row>
    <row r="30" spans="1:2" x14ac:dyDescent="0.3">
      <c r="A30" t="s">
        <v>3227</v>
      </c>
      <c r="B30" t="s">
        <v>7205</v>
      </c>
    </row>
    <row r="31" spans="1:2" x14ac:dyDescent="0.3">
      <c r="A31" t="s">
        <v>3227</v>
      </c>
      <c r="B31" t="s">
        <v>6516</v>
      </c>
    </row>
    <row r="32" spans="1:2" x14ac:dyDescent="0.3">
      <c r="A32" t="s">
        <v>3227</v>
      </c>
      <c r="B32" t="s">
        <v>8088</v>
      </c>
    </row>
    <row r="33" spans="1:2" x14ac:dyDescent="0.3">
      <c r="A33" t="s">
        <v>3227</v>
      </c>
      <c r="B33" t="s">
        <v>8101</v>
      </c>
    </row>
    <row r="34" spans="1:2" x14ac:dyDescent="0.3">
      <c r="A34" t="s">
        <v>3227</v>
      </c>
      <c r="B34" t="s">
        <v>8641</v>
      </c>
    </row>
    <row r="35" spans="1:2" x14ac:dyDescent="0.3">
      <c r="A35" t="s">
        <v>3227</v>
      </c>
      <c r="B35" t="s">
        <v>8081</v>
      </c>
    </row>
    <row r="36" spans="1:2" x14ac:dyDescent="0.3">
      <c r="A36" t="s">
        <v>3227</v>
      </c>
      <c r="B36" t="s">
        <v>9060</v>
      </c>
    </row>
    <row r="37" spans="1:2" x14ac:dyDescent="0.3">
      <c r="A37" t="s">
        <v>3227</v>
      </c>
      <c r="B37" t="s">
        <v>7452</v>
      </c>
    </row>
    <row r="38" spans="1:2" x14ac:dyDescent="0.3">
      <c r="A38" t="s">
        <v>3227</v>
      </c>
      <c r="B38" t="s">
        <v>7131</v>
      </c>
    </row>
    <row r="39" spans="1:2" x14ac:dyDescent="0.3">
      <c r="A39" t="s">
        <v>3227</v>
      </c>
      <c r="B39" t="s">
        <v>9832</v>
      </c>
    </row>
    <row r="40" spans="1:2" x14ac:dyDescent="0.3">
      <c r="A40" t="s">
        <v>3227</v>
      </c>
      <c r="B40" t="s">
        <v>7278</v>
      </c>
    </row>
    <row r="41" spans="1:2" x14ac:dyDescent="0.3">
      <c r="A41" t="s">
        <v>3227</v>
      </c>
      <c r="B41" t="s">
        <v>10061</v>
      </c>
    </row>
    <row r="42" spans="1:2" x14ac:dyDescent="0.3">
      <c r="A42" t="s">
        <v>3227</v>
      </c>
      <c r="B42" t="s">
        <v>10717</v>
      </c>
    </row>
    <row r="43" spans="1:2" x14ac:dyDescent="0.3">
      <c r="A43" t="s">
        <v>3227</v>
      </c>
      <c r="B43" t="s">
        <v>10456</v>
      </c>
    </row>
    <row r="44" spans="1:2" x14ac:dyDescent="0.3">
      <c r="A44" t="s">
        <v>3227</v>
      </c>
      <c r="B44" t="s">
        <v>10466</v>
      </c>
    </row>
    <row r="45" spans="1:2" x14ac:dyDescent="0.3">
      <c r="A45" t="s">
        <v>3227</v>
      </c>
      <c r="B45" t="s">
        <v>9387</v>
      </c>
    </row>
    <row r="46" spans="1:2" x14ac:dyDescent="0.3">
      <c r="A46" t="s">
        <v>3227</v>
      </c>
      <c r="B46" t="s">
        <v>6320</v>
      </c>
    </row>
    <row r="47" spans="1:2" x14ac:dyDescent="0.3">
      <c r="A47" t="s">
        <v>3227</v>
      </c>
      <c r="B47" t="s">
        <v>6178</v>
      </c>
    </row>
    <row r="48" spans="1:2" x14ac:dyDescent="0.3">
      <c r="A48" t="s">
        <v>3227</v>
      </c>
      <c r="B48" t="s">
        <v>9109</v>
      </c>
    </row>
    <row r="49" spans="1:2" x14ac:dyDescent="0.3">
      <c r="A49" t="s">
        <v>3227</v>
      </c>
      <c r="B49" t="s">
        <v>7980</v>
      </c>
    </row>
    <row r="50" spans="1:2" x14ac:dyDescent="0.3">
      <c r="A50" t="s">
        <v>3227</v>
      </c>
      <c r="B50" t="s">
        <v>9081</v>
      </c>
    </row>
    <row r="51" spans="1:2" x14ac:dyDescent="0.3">
      <c r="A51" t="s">
        <v>3227</v>
      </c>
      <c r="B51" t="s">
        <v>6233</v>
      </c>
    </row>
    <row r="52" spans="1:2" x14ac:dyDescent="0.3">
      <c r="A52" t="s">
        <v>3227</v>
      </c>
      <c r="B52" t="s">
        <v>8689</v>
      </c>
    </row>
    <row r="53" spans="1:2" x14ac:dyDescent="0.3">
      <c r="A53" t="s">
        <v>3227</v>
      </c>
      <c r="B53" t="s">
        <v>9868</v>
      </c>
    </row>
    <row r="54" spans="1:2" x14ac:dyDescent="0.3">
      <c r="A54" t="s">
        <v>3227</v>
      </c>
      <c r="B54" t="s">
        <v>10588</v>
      </c>
    </row>
    <row r="55" spans="1:2" x14ac:dyDescent="0.3">
      <c r="A55" t="s">
        <v>3227</v>
      </c>
      <c r="B55" t="s">
        <v>7543</v>
      </c>
    </row>
    <row r="56" spans="1:2" x14ac:dyDescent="0.3">
      <c r="A56" t="s">
        <v>3227</v>
      </c>
      <c r="B56" t="s">
        <v>8016</v>
      </c>
    </row>
    <row r="57" spans="1:2" x14ac:dyDescent="0.3">
      <c r="A57" t="s">
        <v>3227</v>
      </c>
      <c r="B57" t="s">
        <v>8006</v>
      </c>
    </row>
    <row r="58" spans="1:2" x14ac:dyDescent="0.3">
      <c r="A58" t="s">
        <v>3227</v>
      </c>
      <c r="B58" t="s">
        <v>8181</v>
      </c>
    </row>
    <row r="59" spans="1:2" x14ac:dyDescent="0.3">
      <c r="A59" t="s">
        <v>3227</v>
      </c>
      <c r="B59" t="s">
        <v>10219</v>
      </c>
    </row>
    <row r="60" spans="1:2" x14ac:dyDescent="0.3">
      <c r="A60" t="s">
        <v>3227</v>
      </c>
      <c r="B60" t="s">
        <v>6062</v>
      </c>
    </row>
    <row r="61" spans="1:2" x14ac:dyDescent="0.3">
      <c r="A61" t="s">
        <v>3227</v>
      </c>
      <c r="B61" t="s">
        <v>9848</v>
      </c>
    </row>
    <row r="62" spans="1:2" x14ac:dyDescent="0.3">
      <c r="A62" t="s">
        <v>3227</v>
      </c>
      <c r="B62" t="s">
        <v>7959</v>
      </c>
    </row>
    <row r="63" spans="1:2" x14ac:dyDescent="0.3">
      <c r="A63" t="s">
        <v>3227</v>
      </c>
      <c r="B63" t="s">
        <v>7330</v>
      </c>
    </row>
    <row r="64" spans="1:2" x14ac:dyDescent="0.3">
      <c r="A64" t="s">
        <v>3227</v>
      </c>
      <c r="B64" t="s">
        <v>8453</v>
      </c>
    </row>
    <row r="65" spans="1:2" x14ac:dyDescent="0.3">
      <c r="A65" t="s">
        <v>3227</v>
      </c>
      <c r="B65" t="s">
        <v>10829</v>
      </c>
    </row>
    <row r="66" spans="1:2" x14ac:dyDescent="0.3">
      <c r="A66" t="s">
        <v>3227</v>
      </c>
      <c r="B66" t="s">
        <v>6754</v>
      </c>
    </row>
    <row r="67" spans="1:2" x14ac:dyDescent="0.3">
      <c r="A67" t="s">
        <v>3227</v>
      </c>
      <c r="B67" t="s">
        <v>10348</v>
      </c>
    </row>
    <row r="68" spans="1:2" x14ac:dyDescent="0.3">
      <c r="A68" t="s">
        <v>3227</v>
      </c>
      <c r="B68" t="s">
        <v>6725</v>
      </c>
    </row>
    <row r="69" spans="1:2" x14ac:dyDescent="0.3">
      <c r="A69" t="s">
        <v>3227</v>
      </c>
      <c r="B69" t="s">
        <v>9642</v>
      </c>
    </row>
    <row r="70" spans="1:2" x14ac:dyDescent="0.3">
      <c r="A70" t="s">
        <v>3227</v>
      </c>
      <c r="B70" t="s">
        <v>9800</v>
      </c>
    </row>
    <row r="71" spans="1:2" x14ac:dyDescent="0.3">
      <c r="A71" t="s">
        <v>3227</v>
      </c>
      <c r="B71" t="s">
        <v>10165</v>
      </c>
    </row>
    <row r="72" spans="1:2" x14ac:dyDescent="0.3">
      <c r="A72" t="s">
        <v>3227</v>
      </c>
      <c r="B72" t="s">
        <v>9418</v>
      </c>
    </row>
    <row r="73" spans="1:2" x14ac:dyDescent="0.3">
      <c r="A73" t="s">
        <v>3227</v>
      </c>
      <c r="B73" t="s">
        <v>9150</v>
      </c>
    </row>
    <row r="74" spans="1:2" x14ac:dyDescent="0.3">
      <c r="A74" t="s">
        <v>3227</v>
      </c>
      <c r="B74" t="s">
        <v>9104</v>
      </c>
    </row>
    <row r="75" spans="1:2" x14ac:dyDescent="0.3">
      <c r="A75" t="s">
        <v>3227</v>
      </c>
      <c r="B75" t="s">
        <v>8789</v>
      </c>
    </row>
    <row r="76" spans="1:2" x14ac:dyDescent="0.3">
      <c r="A76" t="s">
        <v>3227</v>
      </c>
      <c r="B76" t="s">
        <v>7952</v>
      </c>
    </row>
    <row r="77" spans="1:2" x14ac:dyDescent="0.3">
      <c r="A77" t="s">
        <v>3227</v>
      </c>
      <c r="B77" t="s">
        <v>6456</v>
      </c>
    </row>
    <row r="78" spans="1:2" x14ac:dyDescent="0.3">
      <c r="A78" t="s">
        <v>3227</v>
      </c>
      <c r="B78" t="s">
        <v>7993</v>
      </c>
    </row>
    <row r="79" spans="1:2" x14ac:dyDescent="0.3">
      <c r="A79" t="s">
        <v>3227</v>
      </c>
      <c r="B79" t="s">
        <v>6659</v>
      </c>
    </row>
    <row r="80" spans="1:2" x14ac:dyDescent="0.3">
      <c r="A80" t="s">
        <v>3227</v>
      </c>
      <c r="B80" t="s">
        <v>10701</v>
      </c>
    </row>
    <row r="81" spans="1:2" x14ac:dyDescent="0.3">
      <c r="A81" t="s">
        <v>3227</v>
      </c>
      <c r="B81" t="s">
        <v>6353</v>
      </c>
    </row>
    <row r="82" spans="1:2" x14ac:dyDescent="0.3">
      <c r="A82" t="s">
        <v>3227</v>
      </c>
      <c r="B82" t="s">
        <v>6039</v>
      </c>
    </row>
    <row r="83" spans="1:2" x14ac:dyDescent="0.3">
      <c r="A83" t="s">
        <v>3227</v>
      </c>
      <c r="B83" t="s">
        <v>9449</v>
      </c>
    </row>
    <row r="84" spans="1:2" x14ac:dyDescent="0.3">
      <c r="A84" t="s">
        <v>3227</v>
      </c>
      <c r="B84" t="s">
        <v>8903</v>
      </c>
    </row>
    <row r="85" spans="1:2" x14ac:dyDescent="0.3">
      <c r="A85" t="s">
        <v>3227</v>
      </c>
      <c r="B85" t="s">
        <v>10309</v>
      </c>
    </row>
    <row r="86" spans="1:2" x14ac:dyDescent="0.3">
      <c r="A86" t="s">
        <v>3227</v>
      </c>
      <c r="B86" t="s">
        <v>8240</v>
      </c>
    </row>
    <row r="87" spans="1:2" x14ac:dyDescent="0.3">
      <c r="A87" t="s">
        <v>3227</v>
      </c>
      <c r="B87" t="s">
        <v>8549</v>
      </c>
    </row>
    <row r="88" spans="1:2" x14ac:dyDescent="0.3">
      <c r="A88" t="s">
        <v>3227</v>
      </c>
      <c r="B88" t="s">
        <v>7080</v>
      </c>
    </row>
    <row r="89" spans="1:2" x14ac:dyDescent="0.3">
      <c r="A89" t="s">
        <v>3227</v>
      </c>
      <c r="B89" t="s">
        <v>10600</v>
      </c>
    </row>
    <row r="90" spans="1:2" x14ac:dyDescent="0.3">
      <c r="A90" t="s">
        <v>3227</v>
      </c>
      <c r="B90" t="s">
        <v>7226</v>
      </c>
    </row>
    <row r="91" spans="1:2" x14ac:dyDescent="0.3">
      <c r="A91" t="s">
        <v>3227</v>
      </c>
      <c r="B91" t="s">
        <v>9971</v>
      </c>
    </row>
    <row r="92" spans="1:2" x14ac:dyDescent="0.3">
      <c r="A92" t="s">
        <v>3227</v>
      </c>
      <c r="B92" t="s">
        <v>6494</v>
      </c>
    </row>
    <row r="93" spans="1:2" x14ac:dyDescent="0.3">
      <c r="A93" t="s">
        <v>3227</v>
      </c>
      <c r="B93" t="s">
        <v>8844</v>
      </c>
    </row>
    <row r="94" spans="1:2" x14ac:dyDescent="0.3">
      <c r="A94" t="s">
        <v>3227</v>
      </c>
      <c r="B94" t="s">
        <v>6527</v>
      </c>
    </row>
    <row r="95" spans="1:2" x14ac:dyDescent="0.3">
      <c r="A95" t="s">
        <v>3227</v>
      </c>
      <c r="B95" t="s">
        <v>6948</v>
      </c>
    </row>
    <row r="96" spans="1:2" x14ac:dyDescent="0.3">
      <c r="A96" t="s">
        <v>3227</v>
      </c>
      <c r="B96" t="s">
        <v>8378</v>
      </c>
    </row>
    <row r="97" spans="1:2" x14ac:dyDescent="0.3">
      <c r="A97" t="s">
        <v>3227</v>
      </c>
      <c r="B97" t="s">
        <v>9566</v>
      </c>
    </row>
    <row r="98" spans="1:2" x14ac:dyDescent="0.3">
      <c r="A98" t="s">
        <v>3227</v>
      </c>
      <c r="B98" t="s">
        <v>6046</v>
      </c>
    </row>
    <row r="99" spans="1:2" x14ac:dyDescent="0.3">
      <c r="A99" t="s">
        <v>3227</v>
      </c>
      <c r="B99" t="s">
        <v>10771</v>
      </c>
    </row>
    <row r="100" spans="1:2" x14ac:dyDescent="0.3">
      <c r="A100" t="s">
        <v>3227</v>
      </c>
      <c r="B100" t="s">
        <v>7525</v>
      </c>
    </row>
    <row r="101" spans="1:2" x14ac:dyDescent="0.3">
      <c r="A101" t="s">
        <v>3227</v>
      </c>
      <c r="B101" t="s">
        <v>7483</v>
      </c>
    </row>
    <row r="102" spans="1:2" x14ac:dyDescent="0.3">
      <c r="A102" t="s">
        <v>3227</v>
      </c>
      <c r="B102" t="s">
        <v>6875</v>
      </c>
    </row>
    <row r="103" spans="1:2" x14ac:dyDescent="0.3">
      <c r="A103" t="s">
        <v>3227</v>
      </c>
      <c r="B103" t="s">
        <v>6543</v>
      </c>
    </row>
    <row r="104" spans="1:2" x14ac:dyDescent="0.3">
      <c r="A104" t="s">
        <v>3227</v>
      </c>
      <c r="B104" t="s">
        <v>6879</v>
      </c>
    </row>
    <row r="105" spans="1:2" x14ac:dyDescent="0.3">
      <c r="A105" t="s">
        <v>3227</v>
      </c>
      <c r="B105" t="s">
        <v>9066</v>
      </c>
    </row>
    <row r="106" spans="1:2" x14ac:dyDescent="0.3">
      <c r="A106" t="s">
        <v>3227</v>
      </c>
      <c r="B106" t="s">
        <v>7011</v>
      </c>
    </row>
    <row r="107" spans="1:2" x14ac:dyDescent="0.3">
      <c r="A107" t="s">
        <v>3227</v>
      </c>
      <c r="B107" t="s">
        <v>9429</v>
      </c>
    </row>
    <row r="108" spans="1:2" x14ac:dyDescent="0.3">
      <c r="A108" t="s">
        <v>3227</v>
      </c>
      <c r="B108" t="s">
        <v>7305</v>
      </c>
    </row>
    <row r="109" spans="1:2" x14ac:dyDescent="0.3">
      <c r="A109" t="s">
        <v>3227</v>
      </c>
      <c r="B109" t="s">
        <v>10043</v>
      </c>
    </row>
    <row r="110" spans="1:2" x14ac:dyDescent="0.3">
      <c r="A110" t="s">
        <v>3227</v>
      </c>
      <c r="B110" t="s">
        <v>9122</v>
      </c>
    </row>
    <row r="111" spans="1:2" x14ac:dyDescent="0.3">
      <c r="A111" t="s">
        <v>3227</v>
      </c>
      <c r="B111" t="s">
        <v>9567</v>
      </c>
    </row>
    <row r="112" spans="1:2" x14ac:dyDescent="0.3">
      <c r="A112" t="s">
        <v>3227</v>
      </c>
      <c r="B112" t="s">
        <v>10459</v>
      </c>
    </row>
    <row r="113" spans="1:2" x14ac:dyDescent="0.3">
      <c r="A113" t="s">
        <v>3227</v>
      </c>
      <c r="B113" t="s">
        <v>9804</v>
      </c>
    </row>
    <row r="114" spans="1:2" x14ac:dyDescent="0.3">
      <c r="A114" t="s">
        <v>3227</v>
      </c>
      <c r="B114" t="s">
        <v>10512</v>
      </c>
    </row>
    <row r="115" spans="1:2" x14ac:dyDescent="0.3">
      <c r="A115" t="s">
        <v>3227</v>
      </c>
      <c r="B115" t="s">
        <v>7138</v>
      </c>
    </row>
    <row r="116" spans="1:2" x14ac:dyDescent="0.3">
      <c r="A116" t="s">
        <v>3227</v>
      </c>
      <c r="B116" t="s">
        <v>8350</v>
      </c>
    </row>
    <row r="117" spans="1:2" x14ac:dyDescent="0.3">
      <c r="A117" t="s">
        <v>3227</v>
      </c>
      <c r="B117" t="s">
        <v>10319</v>
      </c>
    </row>
    <row r="118" spans="1:2" x14ac:dyDescent="0.3">
      <c r="A118" t="s">
        <v>3227</v>
      </c>
      <c r="B118" t="s">
        <v>7577</v>
      </c>
    </row>
    <row r="119" spans="1:2" x14ac:dyDescent="0.3">
      <c r="A119" t="s">
        <v>3227</v>
      </c>
      <c r="B119" t="s">
        <v>6968</v>
      </c>
    </row>
    <row r="120" spans="1:2" x14ac:dyDescent="0.3">
      <c r="A120" t="s">
        <v>3227</v>
      </c>
      <c r="B120" t="s">
        <v>7998</v>
      </c>
    </row>
    <row r="121" spans="1:2" x14ac:dyDescent="0.3">
      <c r="A121" t="s">
        <v>3227</v>
      </c>
      <c r="B121" t="s">
        <v>10779</v>
      </c>
    </row>
    <row r="122" spans="1:2" x14ac:dyDescent="0.3">
      <c r="A122" t="s">
        <v>3227</v>
      </c>
      <c r="B122" t="s">
        <v>10919</v>
      </c>
    </row>
    <row r="123" spans="1:2" x14ac:dyDescent="0.3">
      <c r="A123" t="s">
        <v>3227</v>
      </c>
      <c r="B123" t="s">
        <v>9728</v>
      </c>
    </row>
    <row r="124" spans="1:2" x14ac:dyDescent="0.3">
      <c r="A124" t="s">
        <v>3227</v>
      </c>
      <c r="B124" t="s">
        <v>9671</v>
      </c>
    </row>
    <row r="125" spans="1:2" x14ac:dyDescent="0.3">
      <c r="A125" t="s">
        <v>3227</v>
      </c>
      <c r="B125" t="s">
        <v>10326</v>
      </c>
    </row>
    <row r="126" spans="1:2" x14ac:dyDescent="0.3">
      <c r="A126" t="s">
        <v>3227</v>
      </c>
      <c r="B126" t="s">
        <v>8061</v>
      </c>
    </row>
    <row r="127" spans="1:2" x14ac:dyDescent="0.3">
      <c r="A127" t="s">
        <v>3227</v>
      </c>
      <c r="B127" t="s">
        <v>7988</v>
      </c>
    </row>
    <row r="128" spans="1:2" x14ac:dyDescent="0.3">
      <c r="A128" t="s">
        <v>3227</v>
      </c>
      <c r="B128" t="s">
        <v>10001</v>
      </c>
    </row>
    <row r="129" spans="1:2" x14ac:dyDescent="0.3">
      <c r="A129" t="s">
        <v>3227</v>
      </c>
      <c r="B129" t="s">
        <v>8011</v>
      </c>
    </row>
    <row r="130" spans="1:2" x14ac:dyDescent="0.3">
      <c r="A130" t="s">
        <v>3227</v>
      </c>
      <c r="B130" t="s">
        <v>10587</v>
      </c>
    </row>
    <row r="131" spans="1:2" x14ac:dyDescent="0.3">
      <c r="A131" t="s">
        <v>3227</v>
      </c>
      <c r="B131" t="s">
        <v>8851</v>
      </c>
    </row>
    <row r="132" spans="1:2" x14ac:dyDescent="0.3">
      <c r="A132" t="s">
        <v>3227</v>
      </c>
      <c r="B132" t="s">
        <v>9654</v>
      </c>
    </row>
    <row r="133" spans="1:2" x14ac:dyDescent="0.3">
      <c r="A133" t="s">
        <v>3227</v>
      </c>
      <c r="B133" t="s">
        <v>8345</v>
      </c>
    </row>
    <row r="134" spans="1:2" x14ac:dyDescent="0.3">
      <c r="A134" t="s">
        <v>3227</v>
      </c>
      <c r="B134" t="s">
        <v>9324</v>
      </c>
    </row>
    <row r="135" spans="1:2" x14ac:dyDescent="0.3">
      <c r="A135" t="s">
        <v>3227</v>
      </c>
      <c r="B135" t="s">
        <v>8701</v>
      </c>
    </row>
    <row r="136" spans="1:2" x14ac:dyDescent="0.3">
      <c r="A136" t="s">
        <v>3227</v>
      </c>
      <c r="B136" t="s">
        <v>6563</v>
      </c>
    </row>
    <row r="137" spans="1:2" x14ac:dyDescent="0.3">
      <c r="A137" t="s">
        <v>3227</v>
      </c>
      <c r="B137" t="s">
        <v>7431</v>
      </c>
    </row>
    <row r="138" spans="1:2" x14ac:dyDescent="0.3">
      <c r="A138" t="s">
        <v>3227</v>
      </c>
      <c r="B138" t="s">
        <v>7377</v>
      </c>
    </row>
    <row r="139" spans="1:2" x14ac:dyDescent="0.3">
      <c r="A139" t="s">
        <v>3227</v>
      </c>
      <c r="B139" t="s">
        <v>7625</v>
      </c>
    </row>
    <row r="140" spans="1:2" x14ac:dyDescent="0.3">
      <c r="A140" t="s">
        <v>3227</v>
      </c>
      <c r="B140" t="s">
        <v>6176</v>
      </c>
    </row>
    <row r="141" spans="1:2" x14ac:dyDescent="0.3">
      <c r="A141" t="s">
        <v>3227</v>
      </c>
      <c r="B141" t="s">
        <v>7166</v>
      </c>
    </row>
    <row r="142" spans="1:2" x14ac:dyDescent="0.3">
      <c r="A142" t="s">
        <v>3227</v>
      </c>
      <c r="B142" t="s">
        <v>6577</v>
      </c>
    </row>
    <row r="143" spans="1:2" x14ac:dyDescent="0.3">
      <c r="A143" t="s">
        <v>3227</v>
      </c>
      <c r="B143" t="s">
        <v>10121</v>
      </c>
    </row>
    <row r="144" spans="1:2" x14ac:dyDescent="0.3">
      <c r="A144" t="s">
        <v>3227</v>
      </c>
      <c r="B144" t="s">
        <v>7211</v>
      </c>
    </row>
    <row r="145" spans="1:2" x14ac:dyDescent="0.3">
      <c r="A145" t="s">
        <v>3227</v>
      </c>
      <c r="B145" t="s">
        <v>9381</v>
      </c>
    </row>
    <row r="146" spans="1:2" x14ac:dyDescent="0.3">
      <c r="A146" t="s">
        <v>3227</v>
      </c>
      <c r="B146" t="s">
        <v>10824</v>
      </c>
    </row>
    <row r="147" spans="1:2" x14ac:dyDescent="0.3">
      <c r="A147" t="s">
        <v>3227</v>
      </c>
      <c r="B147" t="s">
        <v>7293</v>
      </c>
    </row>
    <row r="148" spans="1:2" x14ac:dyDescent="0.3">
      <c r="A148" t="s">
        <v>3227</v>
      </c>
      <c r="B148" t="s">
        <v>5975</v>
      </c>
    </row>
    <row r="149" spans="1:2" x14ac:dyDescent="0.3">
      <c r="A149" t="s">
        <v>3227</v>
      </c>
      <c r="B149" t="s">
        <v>6490</v>
      </c>
    </row>
    <row r="150" spans="1:2" x14ac:dyDescent="0.3">
      <c r="A150" t="s">
        <v>3227</v>
      </c>
      <c r="B150" t="s">
        <v>9609</v>
      </c>
    </row>
    <row r="151" spans="1:2" x14ac:dyDescent="0.3">
      <c r="A151" t="s">
        <v>3227</v>
      </c>
      <c r="B151" t="s">
        <v>8734</v>
      </c>
    </row>
    <row r="152" spans="1:2" x14ac:dyDescent="0.3">
      <c r="A152" t="s">
        <v>3227</v>
      </c>
      <c r="B152" t="s">
        <v>9700</v>
      </c>
    </row>
    <row r="153" spans="1:2" x14ac:dyDescent="0.3">
      <c r="A153" t="s">
        <v>3227</v>
      </c>
      <c r="B153" t="s">
        <v>8407</v>
      </c>
    </row>
    <row r="154" spans="1:2" x14ac:dyDescent="0.3">
      <c r="A154" t="s">
        <v>3227</v>
      </c>
      <c r="B154" t="s">
        <v>7527</v>
      </c>
    </row>
    <row r="155" spans="1:2" x14ac:dyDescent="0.3">
      <c r="A155" t="s">
        <v>3227</v>
      </c>
      <c r="B155" t="s">
        <v>10872</v>
      </c>
    </row>
    <row r="156" spans="1:2" x14ac:dyDescent="0.3">
      <c r="A156" t="s">
        <v>3227</v>
      </c>
      <c r="B156" t="s">
        <v>9796</v>
      </c>
    </row>
    <row r="157" spans="1:2" x14ac:dyDescent="0.3">
      <c r="A157" t="s">
        <v>3227</v>
      </c>
      <c r="B157" t="s">
        <v>8073</v>
      </c>
    </row>
    <row r="158" spans="1:2" x14ac:dyDescent="0.3">
      <c r="A158" t="s">
        <v>3227</v>
      </c>
      <c r="B158" t="s">
        <v>6086</v>
      </c>
    </row>
    <row r="159" spans="1:2" x14ac:dyDescent="0.3">
      <c r="A159" t="s">
        <v>3227</v>
      </c>
      <c r="B159" t="s">
        <v>7555</v>
      </c>
    </row>
    <row r="160" spans="1:2" x14ac:dyDescent="0.3">
      <c r="A160" t="s">
        <v>3227</v>
      </c>
      <c r="B160" t="s">
        <v>9631</v>
      </c>
    </row>
    <row r="161" spans="1:2" x14ac:dyDescent="0.3">
      <c r="A161" t="s">
        <v>3227</v>
      </c>
      <c r="B161" t="s">
        <v>5935</v>
      </c>
    </row>
    <row r="162" spans="1:2" x14ac:dyDescent="0.3">
      <c r="A162" t="s">
        <v>3227</v>
      </c>
      <c r="B162" t="s">
        <v>10235</v>
      </c>
    </row>
    <row r="163" spans="1:2" x14ac:dyDescent="0.3">
      <c r="A163" t="s">
        <v>3227</v>
      </c>
      <c r="B163" t="s">
        <v>9210</v>
      </c>
    </row>
    <row r="164" spans="1:2" x14ac:dyDescent="0.3">
      <c r="A164" t="s">
        <v>3227</v>
      </c>
      <c r="B164" t="s">
        <v>9842</v>
      </c>
    </row>
    <row r="165" spans="1:2" x14ac:dyDescent="0.3">
      <c r="A165" t="s">
        <v>3227</v>
      </c>
      <c r="B165" t="s">
        <v>10690</v>
      </c>
    </row>
    <row r="166" spans="1:2" x14ac:dyDescent="0.3">
      <c r="A166" t="s">
        <v>3227</v>
      </c>
      <c r="B166" t="s">
        <v>10353</v>
      </c>
    </row>
    <row r="167" spans="1:2" x14ac:dyDescent="0.3">
      <c r="A167" t="s">
        <v>3227</v>
      </c>
      <c r="B167" t="s">
        <v>9768</v>
      </c>
    </row>
    <row r="168" spans="1:2" x14ac:dyDescent="0.3">
      <c r="A168" t="s">
        <v>3227</v>
      </c>
      <c r="B168" t="s">
        <v>9862</v>
      </c>
    </row>
    <row r="169" spans="1:2" x14ac:dyDescent="0.3">
      <c r="A169" t="s">
        <v>3227</v>
      </c>
      <c r="B169" t="s">
        <v>7516</v>
      </c>
    </row>
    <row r="170" spans="1:2" x14ac:dyDescent="0.3">
      <c r="A170" t="s">
        <v>3227</v>
      </c>
      <c r="B170" t="s">
        <v>8920</v>
      </c>
    </row>
    <row r="171" spans="1:2" x14ac:dyDescent="0.3">
      <c r="A171" t="s">
        <v>3227</v>
      </c>
      <c r="B171" t="s">
        <v>9525</v>
      </c>
    </row>
    <row r="172" spans="1:2" x14ac:dyDescent="0.3">
      <c r="A172" t="s">
        <v>3227</v>
      </c>
      <c r="B172" t="s">
        <v>5998</v>
      </c>
    </row>
    <row r="173" spans="1:2" x14ac:dyDescent="0.3">
      <c r="A173" t="s">
        <v>3227</v>
      </c>
      <c r="B173" t="s">
        <v>8226</v>
      </c>
    </row>
    <row r="174" spans="1:2" x14ac:dyDescent="0.3">
      <c r="A174" t="s">
        <v>3227</v>
      </c>
      <c r="B174" t="s">
        <v>6310</v>
      </c>
    </row>
    <row r="175" spans="1:2" x14ac:dyDescent="0.3">
      <c r="A175" t="s">
        <v>3227</v>
      </c>
      <c r="B175" t="s">
        <v>8155</v>
      </c>
    </row>
    <row r="176" spans="1:2" x14ac:dyDescent="0.3">
      <c r="A176" t="s">
        <v>3227</v>
      </c>
      <c r="B176" t="s">
        <v>10694</v>
      </c>
    </row>
    <row r="177" spans="1:2" x14ac:dyDescent="0.3">
      <c r="A177" t="s">
        <v>3227</v>
      </c>
      <c r="B177" t="s">
        <v>7839</v>
      </c>
    </row>
    <row r="178" spans="1:2" x14ac:dyDescent="0.3">
      <c r="A178" t="s">
        <v>3227</v>
      </c>
      <c r="B178" t="s">
        <v>10901</v>
      </c>
    </row>
    <row r="179" spans="1:2" x14ac:dyDescent="0.3">
      <c r="A179" t="s">
        <v>3227</v>
      </c>
      <c r="B179" t="s">
        <v>8648</v>
      </c>
    </row>
    <row r="180" spans="1:2" x14ac:dyDescent="0.3">
      <c r="A180" t="s">
        <v>3227</v>
      </c>
      <c r="B180" t="s">
        <v>10207</v>
      </c>
    </row>
    <row r="181" spans="1:2" x14ac:dyDescent="0.3">
      <c r="A181" t="s">
        <v>3227</v>
      </c>
      <c r="B181" t="s">
        <v>8133</v>
      </c>
    </row>
    <row r="182" spans="1:2" x14ac:dyDescent="0.3">
      <c r="A182" t="s">
        <v>3227</v>
      </c>
      <c r="B182" t="s">
        <v>8056</v>
      </c>
    </row>
    <row r="183" spans="1:2" x14ac:dyDescent="0.3">
      <c r="A183" t="s">
        <v>3227</v>
      </c>
      <c r="B183" t="s">
        <v>9004</v>
      </c>
    </row>
    <row r="184" spans="1:2" x14ac:dyDescent="0.3">
      <c r="A184" t="s">
        <v>3227</v>
      </c>
      <c r="B184" t="s">
        <v>9995</v>
      </c>
    </row>
    <row r="185" spans="1:2" x14ac:dyDescent="0.3">
      <c r="A185" t="s">
        <v>3227</v>
      </c>
      <c r="B185" t="s">
        <v>9174</v>
      </c>
    </row>
    <row r="186" spans="1:2" x14ac:dyDescent="0.3">
      <c r="A186" t="s">
        <v>3227</v>
      </c>
      <c r="B186" t="s">
        <v>7769</v>
      </c>
    </row>
    <row r="187" spans="1:2" x14ac:dyDescent="0.3">
      <c r="A187" t="s">
        <v>3227</v>
      </c>
      <c r="B187" t="s">
        <v>6120</v>
      </c>
    </row>
    <row r="188" spans="1:2" x14ac:dyDescent="0.3">
      <c r="A188" t="s">
        <v>3227</v>
      </c>
      <c r="B188" t="s">
        <v>7664</v>
      </c>
    </row>
    <row r="189" spans="1:2" x14ac:dyDescent="0.3">
      <c r="A189" t="s">
        <v>3227</v>
      </c>
      <c r="B189" t="s">
        <v>8583</v>
      </c>
    </row>
    <row r="190" spans="1:2" x14ac:dyDescent="0.3">
      <c r="A190" t="s">
        <v>3227</v>
      </c>
      <c r="B190" t="s">
        <v>10468</v>
      </c>
    </row>
    <row r="191" spans="1:2" x14ac:dyDescent="0.3">
      <c r="A191" t="s">
        <v>3227</v>
      </c>
      <c r="B191" t="s">
        <v>7231</v>
      </c>
    </row>
    <row r="192" spans="1:2" x14ac:dyDescent="0.3">
      <c r="A192" t="s">
        <v>3227</v>
      </c>
      <c r="B192" t="s">
        <v>7179</v>
      </c>
    </row>
    <row r="193" spans="1:2" x14ac:dyDescent="0.3">
      <c r="A193" t="s">
        <v>3227</v>
      </c>
      <c r="B193" t="s">
        <v>9416</v>
      </c>
    </row>
    <row r="194" spans="1:2" x14ac:dyDescent="0.3">
      <c r="A194" t="s">
        <v>3227</v>
      </c>
      <c r="B194" t="s">
        <v>10167</v>
      </c>
    </row>
    <row r="195" spans="1:2" x14ac:dyDescent="0.3">
      <c r="A195" t="s">
        <v>3227</v>
      </c>
      <c r="B195" t="s">
        <v>8604</v>
      </c>
    </row>
    <row r="196" spans="1:2" x14ac:dyDescent="0.3">
      <c r="A196" t="s">
        <v>3227</v>
      </c>
      <c r="B196" t="s">
        <v>6439</v>
      </c>
    </row>
    <row r="197" spans="1:2" x14ac:dyDescent="0.3">
      <c r="A197" t="s">
        <v>3227</v>
      </c>
      <c r="B197" t="s">
        <v>8871</v>
      </c>
    </row>
    <row r="198" spans="1:2" x14ac:dyDescent="0.3">
      <c r="A198" t="s">
        <v>3227</v>
      </c>
      <c r="B198" t="s">
        <v>7446</v>
      </c>
    </row>
    <row r="199" spans="1:2" x14ac:dyDescent="0.3">
      <c r="A199" t="s">
        <v>3227</v>
      </c>
      <c r="B199" t="s">
        <v>9592</v>
      </c>
    </row>
    <row r="200" spans="1:2" x14ac:dyDescent="0.3">
      <c r="A200" t="s">
        <v>3227</v>
      </c>
      <c r="B200" t="s">
        <v>9211</v>
      </c>
    </row>
    <row r="201" spans="1:2" x14ac:dyDescent="0.3">
      <c r="A201" t="s">
        <v>3227</v>
      </c>
      <c r="B201" t="s">
        <v>7869</v>
      </c>
    </row>
    <row r="202" spans="1:2" x14ac:dyDescent="0.3">
      <c r="A202" t="s">
        <v>3227</v>
      </c>
      <c r="B202" t="s">
        <v>9701</v>
      </c>
    </row>
    <row r="203" spans="1:2" x14ac:dyDescent="0.3">
      <c r="A203" t="s">
        <v>3227</v>
      </c>
      <c r="B203" t="s">
        <v>7522</v>
      </c>
    </row>
    <row r="204" spans="1:2" x14ac:dyDescent="0.3">
      <c r="A204" t="s">
        <v>3227</v>
      </c>
      <c r="B204" t="s">
        <v>6998</v>
      </c>
    </row>
    <row r="205" spans="1:2" x14ac:dyDescent="0.3">
      <c r="A205" t="s">
        <v>3227</v>
      </c>
      <c r="B205" t="s">
        <v>6303</v>
      </c>
    </row>
    <row r="206" spans="1:2" x14ac:dyDescent="0.3">
      <c r="A206" t="s">
        <v>3227</v>
      </c>
      <c r="B206" t="s">
        <v>5952</v>
      </c>
    </row>
    <row r="207" spans="1:2" x14ac:dyDescent="0.3">
      <c r="A207" t="s">
        <v>3227</v>
      </c>
      <c r="B207" t="s">
        <v>8529</v>
      </c>
    </row>
    <row r="208" spans="1:2" x14ac:dyDescent="0.3">
      <c r="A208" t="s">
        <v>3227</v>
      </c>
      <c r="B208" t="s">
        <v>9392</v>
      </c>
    </row>
    <row r="209" spans="1:2" x14ac:dyDescent="0.3">
      <c r="A209" t="s">
        <v>3227</v>
      </c>
      <c r="B209" t="s">
        <v>10806</v>
      </c>
    </row>
    <row r="210" spans="1:2" x14ac:dyDescent="0.3">
      <c r="A210" t="s">
        <v>3227</v>
      </c>
      <c r="B210" t="s">
        <v>8147</v>
      </c>
    </row>
    <row r="211" spans="1:2" x14ac:dyDescent="0.3">
      <c r="A211" t="s">
        <v>3227</v>
      </c>
      <c r="B211" t="s">
        <v>9147</v>
      </c>
    </row>
    <row r="212" spans="1:2" x14ac:dyDescent="0.3">
      <c r="A212" t="s">
        <v>3227</v>
      </c>
      <c r="B212" t="s">
        <v>10272</v>
      </c>
    </row>
    <row r="213" spans="1:2" x14ac:dyDescent="0.3">
      <c r="A213" t="s">
        <v>3227</v>
      </c>
      <c r="B213" t="s">
        <v>7640</v>
      </c>
    </row>
    <row r="214" spans="1:2" x14ac:dyDescent="0.3">
      <c r="A214" t="s">
        <v>3227</v>
      </c>
      <c r="B214" t="s">
        <v>6981</v>
      </c>
    </row>
    <row r="215" spans="1:2" x14ac:dyDescent="0.3">
      <c r="A215" t="s">
        <v>3227</v>
      </c>
      <c r="B215" t="s">
        <v>8387</v>
      </c>
    </row>
    <row r="216" spans="1:2" x14ac:dyDescent="0.3">
      <c r="A216" t="s">
        <v>3227</v>
      </c>
      <c r="B216" t="s">
        <v>8336</v>
      </c>
    </row>
    <row r="217" spans="1:2" x14ac:dyDescent="0.3">
      <c r="A217" t="s">
        <v>3227</v>
      </c>
      <c r="B217" t="s">
        <v>6345</v>
      </c>
    </row>
    <row r="218" spans="1:2" x14ac:dyDescent="0.3">
      <c r="A218" t="s">
        <v>3227</v>
      </c>
      <c r="B218" t="s">
        <v>9099</v>
      </c>
    </row>
    <row r="219" spans="1:2" x14ac:dyDescent="0.3">
      <c r="A219" t="s">
        <v>3227</v>
      </c>
      <c r="B219" t="s">
        <v>8021</v>
      </c>
    </row>
    <row r="220" spans="1:2" x14ac:dyDescent="0.3">
      <c r="A220" t="s">
        <v>3227</v>
      </c>
      <c r="B220" t="s">
        <v>6035</v>
      </c>
    </row>
    <row r="221" spans="1:2" x14ac:dyDescent="0.3">
      <c r="A221" t="s">
        <v>3227</v>
      </c>
      <c r="B221" t="s">
        <v>10106</v>
      </c>
    </row>
    <row r="222" spans="1:2" x14ac:dyDescent="0.3">
      <c r="A222" t="s">
        <v>3227</v>
      </c>
      <c r="B222" t="s">
        <v>7275</v>
      </c>
    </row>
    <row r="223" spans="1:2" x14ac:dyDescent="0.3">
      <c r="A223" t="s">
        <v>3227</v>
      </c>
      <c r="B223" t="s">
        <v>10768</v>
      </c>
    </row>
    <row r="224" spans="1:2" x14ac:dyDescent="0.3">
      <c r="A224" t="s">
        <v>3227</v>
      </c>
      <c r="B224" t="s">
        <v>6429</v>
      </c>
    </row>
    <row r="225" spans="1:2" x14ac:dyDescent="0.3">
      <c r="A225" t="s">
        <v>3227</v>
      </c>
      <c r="B225" t="s">
        <v>9074</v>
      </c>
    </row>
    <row r="226" spans="1:2" x14ac:dyDescent="0.3">
      <c r="A226" t="s">
        <v>3227</v>
      </c>
      <c r="B226" t="s">
        <v>7370</v>
      </c>
    </row>
    <row r="227" spans="1:2" x14ac:dyDescent="0.3">
      <c r="A227" t="s">
        <v>3227</v>
      </c>
      <c r="B227" t="s">
        <v>6117</v>
      </c>
    </row>
    <row r="228" spans="1:2" x14ac:dyDescent="0.3">
      <c r="A228" t="s">
        <v>3227</v>
      </c>
      <c r="B228" t="s">
        <v>7107</v>
      </c>
    </row>
    <row r="229" spans="1:2" x14ac:dyDescent="0.3">
      <c r="A229" t="s">
        <v>3227</v>
      </c>
      <c r="B229" t="s">
        <v>7041</v>
      </c>
    </row>
    <row r="230" spans="1:2" x14ac:dyDescent="0.3">
      <c r="A230" t="s">
        <v>3227</v>
      </c>
      <c r="B230" t="s">
        <v>9733</v>
      </c>
    </row>
    <row r="231" spans="1:2" x14ac:dyDescent="0.3">
      <c r="A231" t="s">
        <v>3227</v>
      </c>
      <c r="B231" t="s">
        <v>6733</v>
      </c>
    </row>
    <row r="232" spans="1:2" x14ac:dyDescent="0.3">
      <c r="A232" t="s">
        <v>3227</v>
      </c>
      <c r="B232" t="s">
        <v>9198</v>
      </c>
    </row>
    <row r="233" spans="1:2" x14ac:dyDescent="0.3">
      <c r="A233" t="s">
        <v>3227</v>
      </c>
      <c r="B233" t="s">
        <v>7163</v>
      </c>
    </row>
    <row r="234" spans="1:2" x14ac:dyDescent="0.3">
      <c r="A234" t="s">
        <v>3227</v>
      </c>
      <c r="B234" t="s">
        <v>7376</v>
      </c>
    </row>
    <row r="235" spans="1:2" x14ac:dyDescent="0.3">
      <c r="A235" t="s">
        <v>3227</v>
      </c>
      <c r="B235" t="s">
        <v>6271</v>
      </c>
    </row>
    <row r="236" spans="1:2" x14ac:dyDescent="0.3">
      <c r="A236" t="s">
        <v>3227</v>
      </c>
      <c r="B236" t="s">
        <v>8879</v>
      </c>
    </row>
    <row r="237" spans="1:2" x14ac:dyDescent="0.3">
      <c r="A237" t="s">
        <v>3227</v>
      </c>
      <c r="B237" t="s">
        <v>9867</v>
      </c>
    </row>
    <row r="238" spans="1:2" x14ac:dyDescent="0.3">
      <c r="A238" t="s">
        <v>3227</v>
      </c>
      <c r="B238" t="s">
        <v>6090</v>
      </c>
    </row>
    <row r="239" spans="1:2" x14ac:dyDescent="0.3">
      <c r="A239" t="s">
        <v>3227</v>
      </c>
      <c r="B239" t="s">
        <v>8791</v>
      </c>
    </row>
    <row r="240" spans="1:2" x14ac:dyDescent="0.3">
      <c r="A240" t="s">
        <v>3227</v>
      </c>
      <c r="B240" t="s">
        <v>9307</v>
      </c>
    </row>
    <row r="241" spans="1:2" x14ac:dyDescent="0.3">
      <c r="A241" t="s">
        <v>3227</v>
      </c>
      <c r="B241" t="s">
        <v>7580</v>
      </c>
    </row>
    <row r="242" spans="1:2" x14ac:dyDescent="0.3">
      <c r="A242" t="s">
        <v>3227</v>
      </c>
      <c r="B242" t="s">
        <v>9545</v>
      </c>
    </row>
    <row r="243" spans="1:2" x14ac:dyDescent="0.3">
      <c r="A243" t="s">
        <v>3227</v>
      </c>
      <c r="B243" t="s">
        <v>10697</v>
      </c>
    </row>
    <row r="244" spans="1:2" x14ac:dyDescent="0.3">
      <c r="A244" t="s">
        <v>3227</v>
      </c>
      <c r="B244" t="s">
        <v>9062</v>
      </c>
    </row>
    <row r="245" spans="1:2" x14ac:dyDescent="0.3">
      <c r="A245" t="s">
        <v>3227</v>
      </c>
      <c r="B245" t="s">
        <v>7036</v>
      </c>
    </row>
    <row r="246" spans="1:2" x14ac:dyDescent="0.3">
      <c r="A246" t="s">
        <v>3227</v>
      </c>
      <c r="B246" t="s">
        <v>7854</v>
      </c>
    </row>
    <row r="247" spans="1:2" x14ac:dyDescent="0.3">
      <c r="A247" t="s">
        <v>3227</v>
      </c>
      <c r="B247" t="s">
        <v>6924</v>
      </c>
    </row>
    <row r="248" spans="1:2" x14ac:dyDescent="0.3">
      <c r="A248" t="s">
        <v>3227</v>
      </c>
      <c r="B248" t="s">
        <v>8023</v>
      </c>
    </row>
    <row r="249" spans="1:2" x14ac:dyDescent="0.3">
      <c r="A249" t="s">
        <v>3227</v>
      </c>
      <c r="B249" t="s">
        <v>8686</v>
      </c>
    </row>
    <row r="250" spans="1:2" x14ac:dyDescent="0.3">
      <c r="A250" t="s">
        <v>3227</v>
      </c>
      <c r="B250" t="s">
        <v>10911</v>
      </c>
    </row>
    <row r="251" spans="1:2" x14ac:dyDescent="0.3">
      <c r="A251" t="s">
        <v>3227</v>
      </c>
      <c r="B251" t="s">
        <v>7931</v>
      </c>
    </row>
    <row r="252" spans="1:2" x14ac:dyDescent="0.3">
      <c r="A252" t="s">
        <v>3227</v>
      </c>
      <c r="B252" t="s">
        <v>10937</v>
      </c>
    </row>
    <row r="253" spans="1:2" x14ac:dyDescent="0.3">
      <c r="A253" t="s">
        <v>3227</v>
      </c>
      <c r="B253" t="s">
        <v>6512</v>
      </c>
    </row>
    <row r="254" spans="1:2" x14ac:dyDescent="0.3">
      <c r="A254" t="s">
        <v>3227</v>
      </c>
      <c r="B254" t="s">
        <v>9997</v>
      </c>
    </row>
    <row r="255" spans="1:2" x14ac:dyDescent="0.3">
      <c r="A255" t="s">
        <v>3227</v>
      </c>
      <c r="B255" t="s">
        <v>7481</v>
      </c>
    </row>
    <row r="256" spans="1:2" x14ac:dyDescent="0.3">
      <c r="A256" t="s">
        <v>3227</v>
      </c>
      <c r="B256" t="s">
        <v>8672</v>
      </c>
    </row>
    <row r="257" spans="1:2" x14ac:dyDescent="0.3">
      <c r="A257" t="s">
        <v>3227</v>
      </c>
      <c r="B257" t="s">
        <v>9928</v>
      </c>
    </row>
    <row r="258" spans="1:2" x14ac:dyDescent="0.3">
      <c r="A258" t="s">
        <v>3227</v>
      </c>
      <c r="B258" t="s">
        <v>8124</v>
      </c>
    </row>
    <row r="259" spans="1:2" x14ac:dyDescent="0.3">
      <c r="A259" t="s">
        <v>3227</v>
      </c>
      <c r="B259" t="s">
        <v>10619</v>
      </c>
    </row>
    <row r="260" spans="1:2" x14ac:dyDescent="0.3">
      <c r="A260" t="s">
        <v>3227</v>
      </c>
      <c r="B260" t="s">
        <v>7116</v>
      </c>
    </row>
    <row r="261" spans="1:2" x14ac:dyDescent="0.3">
      <c r="A261" t="s">
        <v>3227</v>
      </c>
      <c r="B261" t="s">
        <v>9502</v>
      </c>
    </row>
    <row r="262" spans="1:2" x14ac:dyDescent="0.3">
      <c r="A262" t="s">
        <v>3227</v>
      </c>
      <c r="B262" t="s">
        <v>6048</v>
      </c>
    </row>
    <row r="263" spans="1:2" x14ac:dyDescent="0.3">
      <c r="A263" t="s">
        <v>3227</v>
      </c>
      <c r="B263" t="s">
        <v>8562</v>
      </c>
    </row>
    <row r="264" spans="1:2" x14ac:dyDescent="0.3">
      <c r="A264" t="s">
        <v>3227</v>
      </c>
      <c r="B264" t="s">
        <v>10314</v>
      </c>
    </row>
    <row r="265" spans="1:2" x14ac:dyDescent="0.3">
      <c r="A265" t="s">
        <v>3227</v>
      </c>
      <c r="B265" t="s">
        <v>7325</v>
      </c>
    </row>
    <row r="266" spans="1:2" x14ac:dyDescent="0.3">
      <c r="A266" t="s">
        <v>3227</v>
      </c>
      <c r="B266" t="s">
        <v>7645</v>
      </c>
    </row>
    <row r="267" spans="1:2" x14ac:dyDescent="0.3">
      <c r="A267" t="s">
        <v>3227</v>
      </c>
      <c r="B267" t="s">
        <v>6424</v>
      </c>
    </row>
    <row r="268" spans="1:2" x14ac:dyDescent="0.3">
      <c r="A268" t="s">
        <v>3227</v>
      </c>
      <c r="B268" t="s">
        <v>7562</v>
      </c>
    </row>
    <row r="269" spans="1:2" x14ac:dyDescent="0.3">
      <c r="A269" t="s">
        <v>3227</v>
      </c>
      <c r="B269" t="s">
        <v>6840</v>
      </c>
    </row>
    <row r="270" spans="1:2" x14ac:dyDescent="0.3">
      <c r="A270" t="s">
        <v>3227</v>
      </c>
      <c r="B270" t="s">
        <v>10225</v>
      </c>
    </row>
    <row r="271" spans="1:2" x14ac:dyDescent="0.3">
      <c r="A271" t="s">
        <v>3227</v>
      </c>
      <c r="B271" t="s">
        <v>10558</v>
      </c>
    </row>
    <row r="272" spans="1:2" x14ac:dyDescent="0.3">
      <c r="A272" t="s">
        <v>3227</v>
      </c>
      <c r="B272" t="s">
        <v>7230</v>
      </c>
    </row>
    <row r="273" spans="1:2" x14ac:dyDescent="0.3">
      <c r="A273" t="s">
        <v>3227</v>
      </c>
      <c r="B273" t="s">
        <v>9310</v>
      </c>
    </row>
    <row r="274" spans="1:2" x14ac:dyDescent="0.3">
      <c r="A274" t="s">
        <v>3227</v>
      </c>
      <c r="B274" t="s">
        <v>10460</v>
      </c>
    </row>
    <row r="275" spans="1:2" x14ac:dyDescent="0.3">
      <c r="A275" t="s">
        <v>3227</v>
      </c>
      <c r="B275" t="s">
        <v>8793</v>
      </c>
    </row>
    <row r="276" spans="1:2" x14ac:dyDescent="0.3">
      <c r="A276" t="s">
        <v>3227</v>
      </c>
      <c r="B276" t="s">
        <v>6898</v>
      </c>
    </row>
    <row r="277" spans="1:2" x14ac:dyDescent="0.3">
      <c r="A277" t="s">
        <v>3227</v>
      </c>
      <c r="B277" t="s">
        <v>6471</v>
      </c>
    </row>
    <row r="278" spans="1:2" x14ac:dyDescent="0.3">
      <c r="A278" t="s">
        <v>3227</v>
      </c>
      <c r="B278" t="s">
        <v>9709</v>
      </c>
    </row>
    <row r="279" spans="1:2" x14ac:dyDescent="0.3">
      <c r="A279" t="s">
        <v>3227</v>
      </c>
      <c r="B279" t="s">
        <v>6245</v>
      </c>
    </row>
    <row r="280" spans="1:2" x14ac:dyDescent="0.3">
      <c r="A280" t="s">
        <v>3227</v>
      </c>
      <c r="B280" t="s">
        <v>6052</v>
      </c>
    </row>
    <row r="281" spans="1:2" x14ac:dyDescent="0.3">
      <c r="A281" t="s">
        <v>3227</v>
      </c>
      <c r="B281" t="s">
        <v>9980</v>
      </c>
    </row>
    <row r="282" spans="1:2" x14ac:dyDescent="0.3">
      <c r="A282" t="s">
        <v>3227</v>
      </c>
      <c r="B282" t="s">
        <v>9411</v>
      </c>
    </row>
    <row r="283" spans="1:2" x14ac:dyDescent="0.3">
      <c r="A283" t="s">
        <v>3227</v>
      </c>
      <c r="B283" t="s">
        <v>6105</v>
      </c>
    </row>
    <row r="284" spans="1:2" x14ac:dyDescent="0.3">
      <c r="A284" t="s">
        <v>3227</v>
      </c>
      <c r="B284" t="s">
        <v>9108</v>
      </c>
    </row>
    <row r="285" spans="1:2" x14ac:dyDescent="0.3">
      <c r="A285" t="s">
        <v>3227</v>
      </c>
      <c r="B285" t="s">
        <v>8636</v>
      </c>
    </row>
    <row r="286" spans="1:2" x14ac:dyDescent="0.3">
      <c r="A286" t="s">
        <v>3227</v>
      </c>
      <c r="B286" t="s">
        <v>10444</v>
      </c>
    </row>
    <row r="287" spans="1:2" x14ac:dyDescent="0.3">
      <c r="A287" t="s">
        <v>3227</v>
      </c>
      <c r="B287" t="s">
        <v>6620</v>
      </c>
    </row>
    <row r="288" spans="1:2" x14ac:dyDescent="0.3">
      <c r="A288" t="s">
        <v>3227</v>
      </c>
      <c r="B288" t="s">
        <v>6643</v>
      </c>
    </row>
    <row r="289" spans="1:2" x14ac:dyDescent="0.3">
      <c r="A289" t="s">
        <v>3227</v>
      </c>
      <c r="B289" t="s">
        <v>9563</v>
      </c>
    </row>
    <row r="290" spans="1:2" x14ac:dyDescent="0.3">
      <c r="A290" t="s">
        <v>3227</v>
      </c>
      <c r="B290" t="s">
        <v>10755</v>
      </c>
    </row>
    <row r="291" spans="1:2" x14ac:dyDescent="0.3">
      <c r="A291" t="s">
        <v>3227</v>
      </c>
      <c r="B291" t="s">
        <v>7414</v>
      </c>
    </row>
    <row r="292" spans="1:2" x14ac:dyDescent="0.3">
      <c r="A292" t="s">
        <v>3227</v>
      </c>
      <c r="B292" t="s">
        <v>9092</v>
      </c>
    </row>
    <row r="293" spans="1:2" x14ac:dyDescent="0.3">
      <c r="A293" t="s">
        <v>3227</v>
      </c>
      <c r="B293" t="s">
        <v>6974</v>
      </c>
    </row>
    <row r="294" spans="1:2" x14ac:dyDescent="0.3">
      <c r="A294" t="s">
        <v>3227</v>
      </c>
      <c r="B294" t="s">
        <v>10860</v>
      </c>
    </row>
    <row r="295" spans="1:2" x14ac:dyDescent="0.3">
      <c r="A295" t="s">
        <v>3227</v>
      </c>
      <c r="B295" t="s">
        <v>8071</v>
      </c>
    </row>
    <row r="296" spans="1:2" x14ac:dyDescent="0.3">
      <c r="A296" t="s">
        <v>3227</v>
      </c>
      <c r="B296" t="s">
        <v>7990</v>
      </c>
    </row>
    <row r="297" spans="1:2" x14ac:dyDescent="0.3">
      <c r="A297" t="s">
        <v>3227</v>
      </c>
      <c r="B297" t="s">
        <v>7687</v>
      </c>
    </row>
  </sheetData>
  <pageMargins left="0.75" right="0.75" top="1" bottom="1" header="0.5" footer="0.5"/>
  <pageSetup orientation="portrait" horizontalDpi="4294967292" verticalDpi="429496729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4B687-939C-4D22-8BC0-709387CD4955}">
  <dimension ref="A4:A5"/>
  <sheetViews>
    <sheetView tabSelected="1" workbookViewId="0">
      <selection activeCell="H27" sqref="H27"/>
    </sheetView>
  </sheetViews>
  <sheetFormatPr defaultRowHeight="15.6" x14ac:dyDescent="0.3"/>
  <cols>
    <col min="1" max="1" width="14.296875" customWidth="1"/>
  </cols>
  <sheetData>
    <row r="4" spans="1:1" x14ac:dyDescent="0.3">
      <c r="A4" s="24" t="s">
        <v>10988</v>
      </c>
    </row>
    <row r="5" spans="1:1" ht="28.8" x14ac:dyDescent="0.55000000000000004">
      <c r="A5" s="40">
        <f>COUNTA(_xlfn.UNIQUE(Table1[Customer ID]))</f>
        <v>793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heetViews>
  <sheetFormatPr defaultColWidth="11" defaultRowHeight="15.6" x14ac:dyDescent="0.3"/>
  <sheetData>
    <row r="1" spans="1:2" x14ac:dyDescent="0.3">
      <c r="A1" t="s">
        <v>3228</v>
      </c>
      <c r="B1" t="s">
        <v>2</v>
      </c>
    </row>
    <row r="2" spans="1:2" x14ac:dyDescent="0.3">
      <c r="A2" t="s">
        <v>2778</v>
      </c>
      <c r="B2" t="s">
        <v>21</v>
      </c>
    </row>
    <row r="3" spans="1:2" x14ac:dyDescent="0.3">
      <c r="A3" t="s">
        <v>1229</v>
      </c>
      <c r="B3" t="s">
        <v>79</v>
      </c>
    </row>
    <row r="4" spans="1:2" x14ac:dyDescent="0.3">
      <c r="A4" t="s">
        <v>2264</v>
      </c>
      <c r="B4" t="s">
        <v>55</v>
      </c>
    </row>
    <row r="5" spans="1:2" x14ac:dyDescent="0.3">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Sheet1</vt:lpstr>
      <vt:lpstr>Sheet2</vt:lpstr>
      <vt:lpstr>Dashboard</vt:lpstr>
      <vt:lpstr>Sales &amp; Profit Dashboard</vt:lpstr>
      <vt:lpstr>Regional base Analysis</vt:lpstr>
      <vt:lpstr>Ship Mode base Analysis</vt:lpstr>
      <vt:lpstr>Returns</vt:lpstr>
      <vt:lpstr>Customer Segment analysis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Saeed C</cp:lastModifiedBy>
  <dcterms:created xsi:type="dcterms:W3CDTF">2014-11-07T23:43:06Z</dcterms:created>
  <dcterms:modified xsi:type="dcterms:W3CDTF">2026-01-12T07:52:21Z</dcterms:modified>
</cp:coreProperties>
</file>